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igorsantos\Desktop\DOCS\data-analysis-python\Integration-Quality\"/>
    </mc:Choice>
  </mc:AlternateContent>
  <xr:revisionPtr revIDLastSave="0" documentId="13_ncr:1_{59557F4B-386C-4827-ADAA-9E8F169B715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shboard" sheetId="1" r:id="rId1"/>
    <sheet name="Integrações" sheetId="2" state="hidden" r:id="rId2"/>
    <sheet name="Processado Erro - BASE" sheetId="3" r:id="rId3"/>
    <sheet name="Analise" sheetId="4" state="hidden" r:id="rId4"/>
  </sheets>
  <definedNames>
    <definedName name="_xlnm._FilterDatabase" localSheetId="3" hidden="1">Analise!$A$1:$F$47</definedName>
    <definedName name="_xlnm._FilterDatabase" localSheetId="2" hidden="1">'Processado Erro - BASE'!$A$1:$AQ$1492</definedName>
  </definedNames>
  <calcPr calcId="191029"/>
  <pivotCaches>
    <pivotCache cacheId="69" r:id="rId5"/>
    <pivotCache cacheId="15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A2" i="2"/>
  <c r="F16" i="1"/>
  <c r="A16" i="1"/>
  <c r="A1" i="1"/>
  <c r="C4" i="2"/>
  <c r="C8" i="2"/>
  <c r="C2" i="2"/>
  <c r="C6" i="2"/>
  <c r="C3" i="2"/>
  <c r="C5" i="2"/>
  <c r="C7" i="2"/>
  <c r="C9" i="2" l="1"/>
  <c r="E9" i="2" s="1"/>
  <c r="E5" i="2" l="1"/>
  <c r="E4" i="2"/>
  <c r="E8" i="2"/>
  <c r="E2" i="2"/>
  <c r="E6" i="2"/>
  <c r="E3" i="2"/>
  <c r="E7" i="2"/>
</calcChain>
</file>

<file path=xl/sharedStrings.xml><?xml version="1.0" encoding="utf-8"?>
<sst xmlns="http://schemas.openxmlformats.org/spreadsheetml/2006/main" count="34266" uniqueCount="3747">
  <si>
    <t>Aging por Produto - AGING INCLUSÃO</t>
  </si>
  <si>
    <t>Casos novos - por OBT e Responsavel</t>
  </si>
  <si>
    <t>Contagem de AGING INCLUSÃO</t>
  </si>
  <si>
    <t>Serviço</t>
  </si>
  <si>
    <t>Contagem de RESPONSÁVEL</t>
  </si>
  <si>
    <t>Rótulos de Coluna</t>
  </si>
  <si>
    <t>Aging Alteração</t>
  </si>
  <si>
    <t>Aéreo</t>
  </si>
  <si>
    <t>Carro</t>
  </si>
  <si>
    <t>Hotel</t>
  </si>
  <si>
    <t>Total Geral</t>
  </si>
  <si>
    <t>Rótulos de Linha</t>
  </si>
  <si>
    <t>ARGO(TMS)</t>
  </si>
  <si>
    <t>GOVER</t>
  </si>
  <si>
    <t>LEMONTECH</t>
  </si>
  <si>
    <t>MANUAL</t>
  </si>
  <si>
    <t>SABRE</t>
  </si>
  <si>
    <t>03 a 05 dias</t>
  </si>
  <si>
    <t>Suporte KCS</t>
  </si>
  <si>
    <t>06 a 08 dias</t>
  </si>
  <si>
    <t>Dados do Fornecedor</t>
  </si>
  <si>
    <t>09 a 15 dias</t>
  </si>
  <si>
    <t>Sistema</t>
  </si>
  <si>
    <t>16 a 23 dias</t>
  </si>
  <si>
    <t>Suporte KCS Total</t>
  </si>
  <si>
    <t>Suporte Benner</t>
  </si>
  <si>
    <t>Suporte Benner Total</t>
  </si>
  <si>
    <t>Operações - FCM</t>
  </si>
  <si>
    <t>Resolvidos em D-2</t>
  </si>
  <si>
    <t>Edição não Permitida</t>
  </si>
  <si>
    <t>Operações - FCM Total</t>
  </si>
  <si>
    <t>Ofensores - OBT x Produto</t>
  </si>
  <si>
    <t>Central de Emissão</t>
  </si>
  <si>
    <t>Contagem de Serviço</t>
  </si>
  <si>
    <t>Central de Emissão Total</t>
  </si>
  <si>
    <t>ZUPPER</t>
  </si>
  <si>
    <t>KONTRIP</t>
  </si>
  <si>
    <t>WOOBA</t>
  </si>
  <si>
    <t>Analise de ofensores por OBT</t>
  </si>
  <si>
    <t>Contagem de TIPO DE ERRO</t>
  </si>
  <si>
    <t>Dados Gerenciais</t>
  </si>
  <si>
    <t>Analise de ofensores por OBT - Campos</t>
  </si>
  <si>
    <t>Contagem de OBTS</t>
  </si>
  <si>
    <t>Todos os Produtos - Canal de Venda</t>
  </si>
  <si>
    <t>Contagem de OBT</t>
  </si>
  <si>
    <t>Falta de Fornecedor</t>
  </si>
  <si>
    <t>Não identificado</t>
  </si>
  <si>
    <t>-</t>
  </si>
  <si>
    <t>Cliente</t>
  </si>
  <si>
    <t>FCM-OPE-SAO-PVI-BTC-CONCUR</t>
  </si>
  <si>
    <t>Mais de um campo não preenchido</t>
  </si>
  <si>
    <t>KON-OPE-SAO-PVI-BIOLAB</t>
  </si>
  <si>
    <t>Centro de custo</t>
  </si>
  <si>
    <t>FCM-OPE-SAO-PVI-BAT</t>
  </si>
  <si>
    <t>Contrato de fornecedor</t>
  </si>
  <si>
    <t>KON-OPE-RIO-POS-OCEANPACT</t>
  </si>
  <si>
    <t>Canal de venda</t>
  </si>
  <si>
    <t>KON-OPE-RIO-PVI-CASAS BAHIA</t>
  </si>
  <si>
    <t>Empenho/departamento</t>
  </si>
  <si>
    <t>FCM-OPE-SAO-PVI-BASF</t>
  </si>
  <si>
    <t>Matrícula</t>
  </si>
  <si>
    <t>KON-OPE-SAO-PVI-HYPERA</t>
  </si>
  <si>
    <t>Falta informação nos trechos</t>
  </si>
  <si>
    <t>KON-OPE-SAO-PVI-KPMG</t>
  </si>
  <si>
    <t>Cadastro enviado errado no Benner</t>
  </si>
  <si>
    <t>KON-OPE-SAO-PVI-BTC-ARGO</t>
  </si>
  <si>
    <t>Forma de Pagamento indevida</t>
  </si>
  <si>
    <t>FCM-OPE-SAO-PVI-BTC-CONCUR-HONEYWELL</t>
  </si>
  <si>
    <t>Tarifa mínima</t>
  </si>
  <si>
    <t>KON-OPE-RIO-PVI-RENNER</t>
  </si>
  <si>
    <t>Pagamento não permitido para cobrança</t>
  </si>
  <si>
    <t>FCM-OPE-SAO-PVI-BTC-FIRMENICH</t>
  </si>
  <si>
    <t>Conciliação de Cartão</t>
  </si>
  <si>
    <t>KON-OPE-SAO-PVI-BERNOULLI</t>
  </si>
  <si>
    <t>Caractere inválido</t>
  </si>
  <si>
    <t>FCM-OPE-SAO-PVI-BTC</t>
  </si>
  <si>
    <t>Email do passageiro</t>
  </si>
  <si>
    <t>FCM-OPE-POA-PVI-SYNGENTA</t>
  </si>
  <si>
    <t>FCM-OPE-SAO-PVI-ADM</t>
  </si>
  <si>
    <t>FCM-OPE-SAO-PVI-BTC-FM GLOBAL</t>
  </si>
  <si>
    <t>KON-OPE-SAO-PVI-ENERGISA</t>
  </si>
  <si>
    <t>KON-OPE-RIO-PVI-ENAEX</t>
  </si>
  <si>
    <t>KON-OPE-RIO-PVI-BTC</t>
  </si>
  <si>
    <t>KON-OPE-SAO-PVI-YAMAHA</t>
  </si>
  <si>
    <t>FCM-OPE-POA-PVI-BTC CONCUR</t>
  </si>
  <si>
    <t>Contagem AGING por RESPONSÁVEL - AGING  ALTERAÇÃO</t>
  </si>
  <si>
    <t>KON-OPE-SAO-PVI-BTC ARGO</t>
  </si>
  <si>
    <t>KON-OPE-RIO-PVI-CONSTELLATION</t>
  </si>
  <si>
    <t>INOVENTS</t>
  </si>
  <si>
    <t>Operações - KONTRIP</t>
  </si>
  <si>
    <t>Operações - ZUPPER</t>
  </si>
  <si>
    <t>Operações - CORP</t>
  </si>
  <si>
    <t>KON-OPE-SAO-PVI-ACHE</t>
  </si>
  <si>
    <t>FCM-OPE-SAO-PVI-BTC-CONCUR-NIELSENIQ</t>
  </si>
  <si>
    <t>KON-OPE-SAO-PVI-BRASKEM</t>
  </si>
  <si>
    <t>KON-OPE-SAO-PVI-CCR</t>
  </si>
  <si>
    <t>EMERGENCIAL</t>
  </si>
  <si>
    <t>KON-OPE-SAO-PVI-PWC</t>
  </si>
  <si>
    <t>FCM-OPE-SAO-PVI-ARCADIS</t>
  </si>
  <si>
    <t>KON-OPE-RIO-PVI-UOL</t>
  </si>
  <si>
    <t>KON-OPE-RIO-PVI-BTC RJ</t>
  </si>
  <si>
    <t>Contagem de RESPONSÁVEL por SERVIÇO</t>
  </si>
  <si>
    <t>FCM-OPE-SAO-PVI-DIAGEO</t>
  </si>
  <si>
    <t>KON-OPE-SAO-PVI-BTC-ARGO-DELOITTE</t>
  </si>
  <si>
    <t>FCM-OPE-SAO-PVI-BTC-CYTRIC-S&amp;P</t>
  </si>
  <si>
    <t>FCM-OPE-POA-PVI-ATENTO</t>
  </si>
  <si>
    <t>KON-OPE-SAO-PVI-MOVER</t>
  </si>
  <si>
    <t>KON-OPE-POA-PVI-PEPSICO</t>
  </si>
  <si>
    <t>FCM-OPE-SAO-PVI-SHELL</t>
  </si>
  <si>
    <t xml:space="preserve">FCM-OPE-SAO-PVI-BTC-CONCUR-IRON </t>
  </si>
  <si>
    <t>KON-OPE-SAO-POS-CLARO</t>
  </si>
  <si>
    <t>Todos os Produtos - Grupo Empresarial</t>
  </si>
  <si>
    <t>FCM-OPE-SAO-PVI-BOSCH</t>
  </si>
  <si>
    <t>Contagem de Grupo Empresarial</t>
  </si>
  <si>
    <t>EMF DIRETORIA</t>
  </si>
  <si>
    <t>KON-OPE-RIO-PVI-BTC-CMOC</t>
  </si>
  <si>
    <t>Grupo British American Tobacco</t>
  </si>
  <si>
    <t>POSTO FCM</t>
  </si>
  <si>
    <t>Grupo Biolab</t>
  </si>
  <si>
    <t>KON-OPE-RIO-POS-TAESA</t>
  </si>
  <si>
    <t>KON-OPE-SAO-PVI-BTC-ARGO-ODONTOPREV</t>
  </si>
  <si>
    <t>Grupo Ocean Pact</t>
  </si>
  <si>
    <t>KON-OPE-SAO-PVI-MATTOS FILHO</t>
  </si>
  <si>
    <t>Grupo Casas Bahia</t>
  </si>
  <si>
    <t>KON-OPE-RIO-PVI-BTC-FALCON ACTIVE</t>
  </si>
  <si>
    <t>Grupo Basf</t>
  </si>
  <si>
    <t>FCM-OPE-SAO-PVI-BTC-LYONDELL BASELL</t>
  </si>
  <si>
    <t>Grupo Hypera</t>
  </si>
  <si>
    <t>KON-OPE-SAO-PVI-BTC-ARGO-CIELO</t>
  </si>
  <si>
    <t>Grupo Kpmg</t>
  </si>
  <si>
    <t>KON-OPE-SAO-SUP-CENTRAL DE EMISSAO</t>
  </si>
  <si>
    <t>Grupo Honeywell</t>
  </si>
  <si>
    <t>KON-OPE-RIO-PVI-BTC-PETRORECONCAVO</t>
  </si>
  <si>
    <t>Grupo Weir Group</t>
  </si>
  <si>
    <t>KON-OPE-RIO-PVI-ACELEN</t>
  </si>
  <si>
    <t>Grupo Lojas Renner</t>
  </si>
  <si>
    <t>FCM-OPE-SAO-PVI-BTC-CONCUR-AXA</t>
  </si>
  <si>
    <t>Grupo Firmenich</t>
  </si>
  <si>
    <t>KON-OPE-SAO-SUP-KONTIK DESPESAS</t>
  </si>
  <si>
    <t>Grupo Bernoulli Educacao</t>
  </si>
  <si>
    <t>Grupo Syngenta</t>
  </si>
  <si>
    <t>FCM-OPE-SAO-PVI-BTC CONCUR</t>
  </si>
  <si>
    <t>GRUPO ADM ARCHER DANIELS MIDLAND</t>
  </si>
  <si>
    <t>Grupo Energisa</t>
  </si>
  <si>
    <t>Grupo Fm Global</t>
  </si>
  <si>
    <t>Grupo Elanco</t>
  </si>
  <si>
    <t>Grupo Enaex</t>
  </si>
  <si>
    <t>Grupo Yamaha</t>
  </si>
  <si>
    <t>Grupo Sep</t>
  </si>
  <si>
    <t>Grupo Stanley Black e Decker</t>
  </si>
  <si>
    <t>Grupo Constellation</t>
  </si>
  <si>
    <t>Grupo Tecban</t>
  </si>
  <si>
    <t>Grupo Nielseniq</t>
  </si>
  <si>
    <t>Grupo Ultra</t>
  </si>
  <si>
    <t>Grupo Zf</t>
  </si>
  <si>
    <t>Grupo Zupper</t>
  </si>
  <si>
    <t>Tarifa</t>
  </si>
  <si>
    <t>(Vários itens)</t>
  </si>
  <si>
    <t>Grupo Arcadis</t>
  </si>
  <si>
    <t>Tarifa - por aging</t>
  </si>
  <si>
    <t>Tarifa por Data de EMISSÃO</t>
  </si>
  <si>
    <t>Tarifa por Data de INCLUSÃO</t>
  </si>
  <si>
    <t>Grupo Deloitte</t>
  </si>
  <si>
    <t>Soma de Tarifa</t>
  </si>
  <si>
    <t>Grupo Braskem</t>
  </si>
  <si>
    <t>2026</t>
  </si>
  <si>
    <t>Grupo Ache</t>
  </si>
  <si>
    <t>abr</t>
  </si>
  <si>
    <t>Grupo PWC</t>
  </si>
  <si>
    <t>mai</t>
  </si>
  <si>
    <t>Grupo Motiva</t>
  </si>
  <si>
    <t>2021</t>
  </si>
  <si>
    <t>&lt;10/10/2018</t>
  </si>
  <si>
    <t>Grupo Diageo</t>
  </si>
  <si>
    <t>24 a 31 dias</t>
  </si>
  <si>
    <t>dez</t>
  </si>
  <si>
    <t>Grupo Uol</t>
  </si>
  <si>
    <t>31 dias ou +</t>
  </si>
  <si>
    <t>2022</t>
  </si>
  <si>
    <t>Grupo Intercement</t>
  </si>
  <si>
    <t>jun</t>
  </si>
  <si>
    <t>Grupo Avenida</t>
  </si>
  <si>
    <t>Grupo Jti</t>
  </si>
  <si>
    <t>Grupo Track e Field</t>
  </si>
  <si>
    <t>Grupo Atento</t>
  </si>
  <si>
    <t>Grupo Livanova</t>
  </si>
  <si>
    <t>Grupo Pepsico</t>
  </si>
  <si>
    <t>Grupo Shell</t>
  </si>
  <si>
    <t>Grupo South 32</t>
  </si>
  <si>
    <t>Grupo Iron Mountain</t>
  </si>
  <si>
    <t>Grupo Spotify</t>
  </si>
  <si>
    <t>Grupo Marisa</t>
  </si>
  <si>
    <t>Grupo Kontrip</t>
  </si>
  <si>
    <t>Grupo Bosch</t>
  </si>
  <si>
    <t>Grupo Nyasa Empreendimentos</t>
  </si>
  <si>
    <t>Grupo Wallenius</t>
  </si>
  <si>
    <t>Grupo Banco Genial Investimentos</t>
  </si>
  <si>
    <t>Grupo Ultragaz</t>
  </si>
  <si>
    <t>Grupo Hpe</t>
  </si>
  <si>
    <t>Grupo Cmoc</t>
  </si>
  <si>
    <t>Grupo Isdin</t>
  </si>
  <si>
    <t>Grupo Claro Sa</t>
  </si>
  <si>
    <t>Grupo Innomotics</t>
  </si>
  <si>
    <t>Grupo Odontoprev</t>
  </si>
  <si>
    <t>Grupo Taesa</t>
  </si>
  <si>
    <t>Grupo Lyondell Basell</t>
  </si>
  <si>
    <t>Grupo Vertex</t>
  </si>
  <si>
    <t>Grupo Mattos Filho</t>
  </si>
  <si>
    <t>Grupo Falcon Active</t>
  </si>
  <si>
    <t>Grupo Orizon</t>
  </si>
  <si>
    <t>Grupo Acelen</t>
  </si>
  <si>
    <t>Grupo Petroreconcavo</t>
  </si>
  <si>
    <t>Grupo Pessoa Fisica</t>
  </si>
  <si>
    <t>Grupo Atlas Copco</t>
  </si>
  <si>
    <t>Grupo Crocs</t>
  </si>
  <si>
    <t>Independente</t>
  </si>
  <si>
    <t>Grupo Neon</t>
  </si>
  <si>
    <t>Kontik</t>
  </si>
  <si>
    <t>Grupo Ses</t>
  </si>
  <si>
    <t>Grupo Mars</t>
  </si>
  <si>
    <t>Grupo Jealsa</t>
  </si>
  <si>
    <t>Grupo Axa</t>
  </si>
  <si>
    <t>Grupo Parexel</t>
  </si>
  <si>
    <t>Grupo Epson</t>
  </si>
  <si>
    <t>Grupo Sony Pictures</t>
  </si>
  <si>
    <t>Grupo Sompo Seguros</t>
  </si>
  <si>
    <t>Casos Resolvido</t>
  </si>
  <si>
    <t>OBTS</t>
  </si>
  <si>
    <t>ERRO</t>
  </si>
  <si>
    <t>INTEGRADO</t>
  </si>
  <si>
    <t>PORCENTAGEM</t>
  </si>
  <si>
    <t>Handle PNR</t>
  </si>
  <si>
    <t>Handle ACC</t>
  </si>
  <si>
    <t>Sequencia</t>
  </si>
  <si>
    <t>Data Inclusão</t>
  </si>
  <si>
    <t>Data Alteração</t>
  </si>
  <si>
    <t>Aging Inclusão</t>
  </si>
  <si>
    <t>Localizadora</t>
  </si>
  <si>
    <t>OBT</t>
  </si>
  <si>
    <t>Pax</t>
  </si>
  <si>
    <t>Agente Emissão</t>
  </si>
  <si>
    <t>Agente Criação</t>
  </si>
  <si>
    <t>Data Emissão</t>
  </si>
  <si>
    <t>Requisição</t>
  </si>
  <si>
    <t>Local Retirada</t>
  </si>
  <si>
    <t>Status Requisicao</t>
  </si>
  <si>
    <t>Forma Pagamento</t>
  </si>
  <si>
    <t>Forma Recebimento</t>
  </si>
  <si>
    <t>Cancelado</t>
  </si>
  <si>
    <t>Grupo Empresarial</t>
  </si>
  <si>
    <t>Cliente Fee POS</t>
  </si>
  <si>
    <t>Fornecedor</t>
  </si>
  <si>
    <t>Bilhete</t>
  </si>
  <si>
    <t>Canal de Vendas</t>
  </si>
  <si>
    <t>Codigo Evento</t>
  </si>
  <si>
    <t>Taxa</t>
  </si>
  <si>
    <t>Outras Taxas</t>
  </si>
  <si>
    <t>Taxa DU</t>
  </si>
  <si>
    <t>Taxa BR</t>
  </si>
  <si>
    <t>Taxa Extra</t>
  </si>
  <si>
    <t>Fee</t>
  </si>
  <si>
    <t>Observação</t>
  </si>
  <si>
    <t>Mensagem Erro</t>
  </si>
  <si>
    <t>CAMPO</t>
  </si>
  <si>
    <t>ORIGEM DO ERRO</t>
  </si>
  <si>
    <t>TIPO DE ERRO</t>
  </si>
  <si>
    <t>CATEGORIA DE ERRO</t>
  </si>
  <si>
    <t>EMPRESA</t>
  </si>
  <si>
    <t>RESPONSÁVEL</t>
  </si>
  <si>
    <t>ACC01</t>
  </si>
  <si>
    <t>6IQEHM</t>
  </si>
  <si>
    <t>TMS</t>
  </si>
  <si>
    <t>AUGUSTO ALMEIDA</t>
  </si>
  <si>
    <t>Loizy Lima de Oliveira</t>
  </si>
  <si>
    <t>Joao Pessoa / PB, Brasil (JPA)</t>
  </si>
  <si>
    <t>OFF LINE</t>
  </si>
  <si>
    <t>Cartão de crédito</t>
  </si>
  <si>
    <t>N</t>
  </si>
  <si>
    <t>Movida - Br - Pb - Joao Pessoa - dos Estados</t>
  </si>
  <si>
    <t>Reserva importada do Sistema TMS. OS: 7608</t>
  </si>
  <si>
    <t>Cliente não preenchido! (ACC01)</t>
  </si>
  <si>
    <t>Falta de informação Gerencial</t>
  </si>
  <si>
    <t>Qualidade dos dados</t>
  </si>
  <si>
    <t>KONTIK BUSINESS TRAVEL</t>
  </si>
  <si>
    <t>6G80G5</t>
  </si>
  <si>
    <t>ELTON CRISTIANO DE RESENDE</t>
  </si>
  <si>
    <t>Tms</t>
  </si>
  <si>
    <t>ON LINE</t>
  </si>
  <si>
    <t>Invoice</t>
  </si>
  <si>
    <t>Faturado</t>
  </si>
  <si>
    <t>Quality Rio de Janeiro - Barra da Tijuca</t>
  </si>
  <si>
    <t>Reserva importada do Sistema TMS. OS: 17165</t>
  </si>
  <si>
    <t>6FT8I8</t>
  </si>
  <si>
    <t>ALINI GAVIOLI LIMA</t>
  </si>
  <si>
    <t>Euro Suite Campinas</t>
  </si>
  <si>
    <t>Reserva importada do Sistema TMS. OS: 17131</t>
  </si>
  <si>
    <t>6FYIII</t>
  </si>
  <si>
    <t>Lelis Hotel</t>
  </si>
  <si>
    <t>Reserva importada do Sistema TMS. OS: 17128</t>
  </si>
  <si>
    <t>FWC5KA</t>
  </si>
  <si>
    <t>SIMONE VIEIRA</t>
  </si>
  <si>
    <t>Azul Linhas Aereas</t>
  </si>
  <si>
    <t>Reserva importada do Sistema TMS. OS: 17123</t>
  </si>
  <si>
    <t>6FO8WI</t>
  </si>
  <si>
    <t>TACISIO SOUZA NUNES</t>
  </si>
  <si>
    <t>Ibis Rio de Janeiro Porto Atlantico (combo Com Novotel)</t>
  </si>
  <si>
    <t>Reserva importada do Sistema TMS. OS: 17109</t>
  </si>
  <si>
    <t>ESUVQB</t>
  </si>
  <si>
    <t>TARCISIO MACHADO DE SA</t>
  </si>
  <si>
    <t>Reserva importada do Sistema TMS. OS: 17210</t>
  </si>
  <si>
    <t>6HIC9S</t>
  </si>
  <si>
    <t>Comfort Franca</t>
  </si>
  <si>
    <t>Reserva importada do Sistema TMS. OS: 17209</t>
  </si>
  <si>
    <t>QGYGKL</t>
  </si>
  <si>
    <t>Reserva importada do Sistema TMS. OS: 17208</t>
  </si>
  <si>
    <t>YM89FJ</t>
  </si>
  <si>
    <t>Reserva importada do Sistema TMS. OS: 17207</t>
  </si>
  <si>
    <t>6HOEOX</t>
  </si>
  <si>
    <t>Hotel Pousada Tambau Mar</t>
  </si>
  <si>
    <t>Reserva importada do Sistema TMS. OS: 17206</t>
  </si>
  <si>
    <t>XWVPNQ</t>
  </si>
  <si>
    <t>Reserva importada do Sistema TMS. OS: 17164</t>
  </si>
  <si>
    <t>6HMRNS</t>
  </si>
  <si>
    <t>Quality Suites Natal</t>
  </si>
  <si>
    <t>Reserva importada do Sistema TMS. OS: 17205</t>
  </si>
  <si>
    <t>VRYSJX</t>
  </si>
  <si>
    <t>Reserva importada do Sistema TMS. OS: 17203</t>
  </si>
  <si>
    <t>6H7COX</t>
  </si>
  <si>
    <t>Hotel da Villa</t>
  </si>
  <si>
    <t>Reserva importada do Sistema TMS. OS: 17211</t>
  </si>
  <si>
    <t>6E107U</t>
  </si>
  <si>
    <t>GABRIEL MIRANDA</t>
  </si>
  <si>
    <t>Nh Collection Mexico City - Cidade do Mexico</t>
  </si>
  <si>
    <t>Reserva importada do Sistema TMS. OS: 1452</t>
  </si>
  <si>
    <t>ULTRUE</t>
  </si>
  <si>
    <t>DAVID HERBET LIMA DE PAIVA</t>
  </si>
  <si>
    <t>Clayton Alves de Rezende</t>
  </si>
  <si>
    <t>Gol Linhas Aereas</t>
  </si>
  <si>
    <t>Reserva importada do Sistema TMS. OS: 17146</t>
  </si>
  <si>
    <t>GRUPO KONTIK</t>
  </si>
  <si>
    <t>GJEGIT</t>
  </si>
  <si>
    <t>RAFAEL FREITAS DE LIMA</t>
  </si>
  <si>
    <t>Itamar de Souza</t>
  </si>
  <si>
    <t>Reserva importada do Sistema TMS. OS: 17255</t>
  </si>
  <si>
    <t>SQLTCB</t>
  </si>
  <si>
    <t>JADNER SANTIAGO MENDES</t>
  </si>
  <si>
    <t>Reserva importada do Sistema TMS. OS: 17107</t>
  </si>
  <si>
    <t>HSWRTR</t>
  </si>
  <si>
    <t>THIAGO PORTELA DOS SANTOS</t>
  </si>
  <si>
    <t>Reserva importada do Sistema TMS. OS: 17328</t>
  </si>
  <si>
    <t>YHYRHY</t>
  </si>
  <si>
    <t>Reserva importada do Sistema TMS. OS: 17307</t>
  </si>
  <si>
    <t>LQQJUI</t>
  </si>
  <si>
    <t>NATHALIA MENDES GOMES</t>
  </si>
  <si>
    <t>Reserva importada do Sistema TMS. OS: 17277</t>
  </si>
  <si>
    <t>YQLUZY</t>
  </si>
  <si>
    <t>MILENE DINIZ</t>
  </si>
  <si>
    <t>Reserva importada do Sistema TMS. OS: 17214</t>
  </si>
  <si>
    <t>UQ4W7K</t>
  </si>
  <si>
    <t>WILLIAM BORGES</t>
  </si>
  <si>
    <t>Reserva importada do Sistema TMS. OS: 17249</t>
  </si>
  <si>
    <t>KTNYUG</t>
  </si>
  <si>
    <t>ANA CAROLINA FERREIRA PINTO GOMES</t>
  </si>
  <si>
    <t>Beatrys Ferreira Rocha</t>
  </si>
  <si>
    <t>Reserva importada do Sistema TMS. OS: 17188</t>
  </si>
  <si>
    <t>BPRKNK</t>
  </si>
  <si>
    <t>FILIPE MELO</t>
  </si>
  <si>
    <t>Reserva importada do Sistema TMS. OS: 17259</t>
  </si>
  <si>
    <t>UVNNYJ</t>
  </si>
  <si>
    <t>Reserva importada do Sistema TMS. OS: 17226</t>
  </si>
  <si>
    <t>0 a 02 dias</t>
  </si>
  <si>
    <t>NDLHTW</t>
  </si>
  <si>
    <t>Wellington Ribeiro da Silva</t>
  </si>
  <si>
    <t>Latam Airlines Brasil</t>
  </si>
  <si>
    <t>Reserva importada do Sistema TMS. OS: 17334</t>
  </si>
  <si>
    <t>6GSO51</t>
  </si>
  <si>
    <t>RODRIGO LAGO</t>
  </si>
  <si>
    <t>Cintya Cocco Figueiredo</t>
  </si>
  <si>
    <t>Ibis Santos Gonzaga Praia</t>
  </si>
  <si>
    <t>Reserva importada do Sistema TMS. OS: 17134</t>
  </si>
  <si>
    <t>6GENT1</t>
  </si>
  <si>
    <t>São Paulo / SP, Brasil (SAO)</t>
  </si>
  <si>
    <t>Localiza - Br - Sp - Sao Paulo - Butanta</t>
  </si>
  <si>
    <t>6GVNGZ</t>
  </si>
  <si>
    <t>SHIRLEY COSTA DE SOUZA</t>
  </si>
  <si>
    <t>Nord Easy Connect</t>
  </si>
  <si>
    <t>Reserva importada do Sistema TMS. OS: 17133</t>
  </si>
  <si>
    <t>6GT9GA</t>
  </si>
  <si>
    <t>6G2BUM</t>
  </si>
  <si>
    <t>Liv Hotel</t>
  </si>
  <si>
    <t>Reserva importada do Sistema TMS. OS: 17126</t>
  </si>
  <si>
    <t>6GIP7M</t>
  </si>
  <si>
    <t>Golden Jk</t>
  </si>
  <si>
    <t>Reserva importada do Sistema TMS. OS: 17114</t>
  </si>
  <si>
    <t>6GYNGA</t>
  </si>
  <si>
    <t>Natal / RN, Brasil (NAT)</t>
  </si>
  <si>
    <t>Localiza - Br - Rn - Natal - Capim Macio</t>
  </si>
  <si>
    <t>6GUNTA</t>
  </si>
  <si>
    <t>6HHKYV</t>
  </si>
  <si>
    <t>GUILHERME FAVERET G DE SOUZA</t>
  </si>
  <si>
    <t>Ibis Tambore (combo Com Ibis Budget)</t>
  </si>
  <si>
    <t>Reserva importada do Sistema TMS. OS: 17196</t>
  </si>
  <si>
    <t>6I70G2</t>
  </si>
  <si>
    <t>Santa Cruz</t>
  </si>
  <si>
    <t>Reserva importada do Sistema TMS. OS: 17312</t>
  </si>
  <si>
    <t>6IKMTS</t>
  </si>
  <si>
    <t>Reserva importada do Sistema TMS. OS: 17311</t>
  </si>
  <si>
    <t>6ILP52</t>
  </si>
  <si>
    <t>Reserva importada do Sistema TMS. OS: 17310</t>
  </si>
  <si>
    <t>ZEU1JR</t>
  </si>
  <si>
    <t>Reserva importada do Sistema TMS. OS: 17303</t>
  </si>
  <si>
    <t>6HZUVO</t>
  </si>
  <si>
    <t>Belo Horizonte / MG, Brasil - Confins (CNF)</t>
  </si>
  <si>
    <t>Localiza - Br - Mg - Confins - Aeroporto</t>
  </si>
  <si>
    <t>Reserva importada do Sistema TMS. OS: 17227</t>
  </si>
  <si>
    <t>6HC1KU</t>
  </si>
  <si>
    <t>JEAN VICTOR MARTINS</t>
  </si>
  <si>
    <t>Pousada Cardoso</t>
  </si>
  <si>
    <t>Reserva importada do Sistema TMS. OS: 17228</t>
  </si>
  <si>
    <t>6HFZNI</t>
  </si>
  <si>
    <t>HENRIQUE DA SILVA PEREIRA</t>
  </si>
  <si>
    <t>Pousada Serra do Jordao</t>
  </si>
  <si>
    <t>Reserva importada do Sistema TMS. OS: 17158</t>
  </si>
  <si>
    <t>6HAJKT</t>
  </si>
  <si>
    <t>RAYANNE BAYER DOS SANTOS</t>
  </si>
  <si>
    <t>Rill Hotel By Uchoa</t>
  </si>
  <si>
    <t>Reserva importada do Sistema TMS. OS: 17221</t>
  </si>
  <si>
    <t>6HKJK5</t>
  </si>
  <si>
    <t>HOTEL TRES PALMEIRAS GRAVATA</t>
  </si>
  <si>
    <t>Reserva importada do Sistema TMS. OS: 17124</t>
  </si>
  <si>
    <t>6HOUKG</t>
  </si>
  <si>
    <t>Recife / PE, Brasil - Aeroporto Internacional de Guararapés (REC)</t>
  </si>
  <si>
    <t>Localiza - Br - Pe - Recife - Aeroporto</t>
  </si>
  <si>
    <t>6GD6J6</t>
  </si>
  <si>
    <t>THIAGO LUIZ DE LIMA</t>
  </si>
  <si>
    <t>Vitoria da Conquista / BA, Brasil (VDC)</t>
  </si>
  <si>
    <t>Localiza - Br - Ba - Vitoria da Conquista - Distrito de Igua - Aeroporto</t>
  </si>
  <si>
    <t>Reserva importada do Sistema TMS. OS: 17163</t>
  </si>
  <si>
    <t>6H2KHR</t>
  </si>
  <si>
    <t>Nord Luxxor Juazeiro do Norte</t>
  </si>
  <si>
    <t>Reserva importada do Sistema TMS. OS: 17204</t>
  </si>
  <si>
    <t>6H5KYF</t>
  </si>
  <si>
    <t>IZABELLE KAROL RODRIGUES SGREVA</t>
  </si>
  <si>
    <t>Santo André / SP, Brasil (QSE)</t>
  </si>
  <si>
    <t>Localiza - Br - Sp - Santo Andre - Jardim</t>
  </si>
  <si>
    <t>Reserva importada do Sistema TMS. OS: 17198</t>
  </si>
  <si>
    <t>6FJNIL</t>
  </si>
  <si>
    <t>Juiz de Fora / MG, Brasil - Juiz de Fora - Zona da Mata (IZA)</t>
  </si>
  <si>
    <t>Localiza - Br - Mg - Uberlandia - Aeroporto</t>
  </si>
  <si>
    <t>Reserva importada do Sistema TMS. OS: 17113</t>
  </si>
  <si>
    <t>6HHJ85</t>
  </si>
  <si>
    <t>Nathalia dos Santos Batista</t>
  </si>
  <si>
    <t>Ibis Budget Curitiba Centro</t>
  </si>
  <si>
    <t>Reserva importada do Sistema TMS. OS: 17185</t>
  </si>
  <si>
    <t>6HXNHZ</t>
  </si>
  <si>
    <t>Hotel Nacional Inn Campinas Trevo</t>
  </si>
  <si>
    <t>Reserva importada do Sistema TMS. OS: 17199</t>
  </si>
  <si>
    <t>6I4MKB</t>
  </si>
  <si>
    <t>Hotel Boulevard Plaza-bh</t>
  </si>
  <si>
    <t>Reserva importada do Sistema TMS. OS: 17278</t>
  </si>
  <si>
    <t>6HVZI7</t>
  </si>
  <si>
    <t>RENATO DIAS DOS REIS</t>
  </si>
  <si>
    <t>Ibis Curitiba Shopping</t>
  </si>
  <si>
    <t>Reserva importada do Sistema TMS. OS: 17213</t>
  </si>
  <si>
    <t>6HG1I7</t>
  </si>
  <si>
    <t>PRISCILA SILVA</t>
  </si>
  <si>
    <t>The Hotel</t>
  </si>
  <si>
    <t>Reserva importada do Sistema TMS. OS: 17190</t>
  </si>
  <si>
    <t>6I0Z52</t>
  </si>
  <si>
    <t>Garoto Park Hotel</t>
  </si>
  <si>
    <t>Reserva importada do Sistema TMS. OS: 17234</t>
  </si>
  <si>
    <t>6F78K8</t>
  </si>
  <si>
    <t>PAULA BARROS</t>
  </si>
  <si>
    <t>Claudia Lucia Stella</t>
  </si>
  <si>
    <t>Sotero Hotel</t>
  </si>
  <si>
    <t>Reserva importada do Sistema TMS. OS: 17104</t>
  </si>
  <si>
    <t>6FYNDL</t>
  </si>
  <si>
    <t>Piracicabana</t>
  </si>
  <si>
    <t>Reserva importada do Sistema TMS. OS: 17122</t>
  </si>
  <si>
    <t>6F7NEL</t>
  </si>
  <si>
    <t>Reserva importada do Sistema TMS. OS: 17121</t>
  </si>
  <si>
    <t>6FYNI9</t>
  </si>
  <si>
    <t>ANDRE LUIZ MATOS DE OLIVEIRA</t>
  </si>
  <si>
    <t>São Paulo / SP, Brasil - Campo de Marte (CDM)</t>
  </si>
  <si>
    <t>Localiza - Br - Sp - Sao Paulo - Casa Verde</t>
  </si>
  <si>
    <t>Reserva importada do Sistema TMS. OS: 17132</t>
  </si>
  <si>
    <t>HDCFEM</t>
  </si>
  <si>
    <t>Reserva importada do Sistema TMS. OS: 17266</t>
  </si>
  <si>
    <t>MXBOTB</t>
  </si>
  <si>
    <t>CUHWUI</t>
  </si>
  <si>
    <t>AWNDV2</t>
  </si>
  <si>
    <t>MARIA CECILIA PEREIRA SILVA</t>
  </si>
  <si>
    <t>Aeromexico</t>
  </si>
  <si>
    <t>Reserva importada do Sistema TMS. OS: 1461</t>
  </si>
  <si>
    <t>OJBRCM</t>
  </si>
  <si>
    <t>CUNHA/WELTON MR</t>
  </si>
  <si>
    <t>Welton Silva da Cunha</t>
  </si>
  <si>
    <t>Cliente Fake - Suporte Benner</t>
  </si>
  <si>
    <t>Reserva importada do Sistema WOOBA. Id: 4962</t>
  </si>
  <si>
    <t>Canal de venda não preenchido! (ACC01)</t>
  </si>
  <si>
    <t>DMSOXS</t>
  </si>
  <si>
    <t>Luccas Nunes Alves</t>
  </si>
  <si>
    <t>Wilson Jose Araujo de Gusmao Junior</t>
  </si>
  <si>
    <t>Zf do Brasil - Limeira</t>
  </si>
  <si>
    <t>Reserva importada do sistema Gover. Id: 4697030</t>
  </si>
  <si>
    <t>MULSMH</t>
  </si>
  <si>
    <t>José Alexandre Braz</t>
  </si>
  <si>
    <t>Gover</t>
  </si>
  <si>
    <t>Reserva importada do sistema Gover. Id: 4696515</t>
  </si>
  <si>
    <t>Fabio Daniel Martins Marques</t>
  </si>
  <si>
    <t>Pagamento direto</t>
  </si>
  <si>
    <t>Cassino Tower Curitiba Aeroporto</t>
  </si>
  <si>
    <t>Reserva importada do sistema Gover. Id: 4689619</t>
  </si>
  <si>
    <t>Tiago Andre Rodrigues dos Santos</t>
  </si>
  <si>
    <t>FKU6TZ</t>
  </si>
  <si>
    <t>Vinicius Alexandre Costa de Martin</t>
  </si>
  <si>
    <t>Reserva importada do sistema Gover. Id: 4698454</t>
  </si>
  <si>
    <t>AVLDWB</t>
  </si>
  <si>
    <t>Caroline Mitie Oshiro Nagamine</t>
  </si>
  <si>
    <t>Priscilla Andrade Sobrinho</t>
  </si>
  <si>
    <t>Reserva importada do sistema Gover. Id: 4697304</t>
  </si>
  <si>
    <t>AV8DXMJ5SA</t>
  </si>
  <si>
    <t>Julio Cesar Lopes Sant Ana</t>
  </si>
  <si>
    <t>RAYSSA MARTINS FERREIRA</t>
  </si>
  <si>
    <t>Localiza - Br - Rs - Caxias do Sul - Aeroporto de Caxias do Sul Endereço: Salgado Filho 3451 Salgado</t>
  </si>
  <si>
    <t>Localiza - Br - Rs - Caxias do Sul - Salgado Filho</t>
  </si>
  <si>
    <t>Reserva importada do sistema Gover. Id: 4689076</t>
  </si>
  <si>
    <t>AV1BX9L4336A</t>
  </si>
  <si>
    <t>Gian Henrique Aparecido Correa</t>
  </si>
  <si>
    <t>Localiza - Br - Mg - Confins - Aeroporto Confins Endereço: Hall do Aeroporto Tancredo Neves 1 Aeropo</t>
  </si>
  <si>
    <t>Reserva importada do sistema Gover. Id: 4695223</t>
  </si>
  <si>
    <t>AV8DXD94626A</t>
  </si>
  <si>
    <t>Samuel Batista Moreira</t>
  </si>
  <si>
    <t>Localiza - Br - Sp - Limeira - Vila Sao Joao Endereço: Rua Piracicaba 161 Vila Sao Joao</t>
  </si>
  <si>
    <t>Localiza - Br - Sp - Limeira - Vila Sao Joao</t>
  </si>
  <si>
    <t>Reserva importada do sistema Gover. Id: 4685874</t>
  </si>
  <si>
    <t>QGAOCL</t>
  </si>
  <si>
    <t>Luiz Henrique Eckstein</t>
  </si>
  <si>
    <t>Reserva importada do sistema Gover. Id: 4691843</t>
  </si>
  <si>
    <t>NTNZZK</t>
  </si>
  <si>
    <t>BRAZIL/TEST</t>
  </si>
  <si>
    <t>Aline Gabriela Casaro</t>
  </si>
  <si>
    <t>S</t>
  </si>
  <si>
    <t>Gfk Brasil</t>
  </si>
  <si>
    <t>Reserva importada por HubTravel</t>
  </si>
  <si>
    <t>Matrícula não preenchida! (ACC01) Canal de venda não preenchido! (ACC01)</t>
  </si>
  <si>
    <t>QOHBXST</t>
  </si>
  <si>
    <t>SUMAQUERO DE JESUS/FERNANDO</t>
  </si>
  <si>
    <t>WS</t>
  </si>
  <si>
    <t>QOHBXS</t>
  </si>
  <si>
    <t>Novotel Lima San Isidro</t>
  </si>
  <si>
    <t>DTTANBT</t>
  </si>
  <si>
    <t>DTTANB</t>
  </si>
  <si>
    <t>Hotel Nh Collection Bogota Wtc Royal</t>
  </si>
  <si>
    <t>Wagner SOARES FORTES</t>
  </si>
  <si>
    <t>Arcadis</t>
  </si>
  <si>
    <t>Solara Hotel</t>
  </si>
  <si>
    <t>Reserva importada do sistema Gover. Id: 4688256</t>
  </si>
  <si>
    <t>CCHVFU</t>
  </si>
  <si>
    <t>Rafael TERBAI</t>
  </si>
  <si>
    <t>SAO PAULO GUARULH Endereço: HELIO SMIDT HIGHWAY 15</t>
  </si>
  <si>
    <t>Movida - Br - Sp - Sao Paulo - Guarulhos</t>
  </si>
  <si>
    <t>Reserva importada do sistema Gover. Id: 4683556</t>
  </si>
  <si>
    <t>UPZTQS</t>
  </si>
  <si>
    <t>Raymilana SANTOS BARRETO</t>
  </si>
  <si>
    <t>ARACAJU Endereço: AVENIDA SENADOR JULIO LEITE SN</t>
  </si>
  <si>
    <t>Movida - Br - Se - Aracaju - Aeroporto</t>
  </si>
  <si>
    <t>Reserva importada do sistema Gover. Id: 4695428</t>
  </si>
  <si>
    <t>EPINTJ</t>
  </si>
  <si>
    <t>Jefferson BEZERRA MACIEL</t>
  </si>
  <si>
    <t>PETROLINA Endereço: AVENIDA DEPUTADO ULISSES GUIMARAES KM10</t>
  </si>
  <si>
    <t>Movida - Br - Pe - Petrolina - Portal da Cidade</t>
  </si>
  <si>
    <t>Reserva importada do sistema Gover. Id: 4695721</t>
  </si>
  <si>
    <t xml:space="preserve">191854-503382-A </t>
  </si>
  <si>
    <t>EBOOKING</t>
  </si>
  <si>
    <t xml:space="preserve">Ana Clara Rodrigues </t>
  </si>
  <si>
    <t>INEZ LOPES RIBEIRO DOS SANTOS TELES</t>
  </si>
  <si>
    <t>Syngenta Crop</t>
  </si>
  <si>
    <t>Fabio Roberto Lima Lais</t>
  </si>
  <si>
    <t xml:space="preserve">4 TURMA- SEEDCARE </t>
  </si>
  <si>
    <t>Matrícula não preenchida! (ACC01)</t>
  </si>
  <si>
    <t>HHWJMP</t>
  </si>
  <si>
    <t>VASCONCELOS JUNIOR/JOSE</t>
  </si>
  <si>
    <t>Ana Carolina de Carvalho Svartman</t>
  </si>
  <si>
    <t>X</t>
  </si>
  <si>
    <t>Ypioca Industrial de Bebidas S a</t>
  </si>
  <si>
    <t>Cliente FEE no POS</t>
  </si>
  <si>
    <t>EV17608</t>
  </si>
  <si>
    <t>PNR gerado via WebService NSGOL (172.16.1.194)</t>
  </si>
  <si>
    <t>Centro de custo não preenchido! (ACC01)</t>
  </si>
  <si>
    <t>ELCZAM</t>
  </si>
  <si>
    <t>JOSE CARLOS DIAS</t>
  </si>
  <si>
    <t>Zupper</t>
  </si>
  <si>
    <t>Cartão convênio</t>
  </si>
  <si>
    <t>Jose Carlos Vaz e Dias</t>
  </si>
  <si>
    <t>Não foi possível definir o Local de destino!</t>
  </si>
  <si>
    <t>Cadastro incompleto</t>
  </si>
  <si>
    <t>Sistêmico</t>
  </si>
  <si>
    <t>ZUPPER VIAGENS</t>
  </si>
  <si>
    <t>FSMCRN</t>
  </si>
  <si>
    <t>Wiltord Santos</t>
  </si>
  <si>
    <t>Wiltord Moreira Santos</t>
  </si>
  <si>
    <t>IVEWRK</t>
  </si>
  <si>
    <t>Rhanna Emanuelle Santos</t>
  </si>
  <si>
    <t>Rhanna Emanuelle Ribeiro Santos</t>
  </si>
  <si>
    <t>LJJUQU</t>
  </si>
  <si>
    <t>Antonia Pereira</t>
  </si>
  <si>
    <t>Antonia Rayssa Pereira e Pereira</t>
  </si>
  <si>
    <t>AGESHE</t>
  </si>
  <si>
    <t>EQEIEH</t>
  </si>
  <si>
    <t>Sandra maria Santiago Santos</t>
  </si>
  <si>
    <t>Sandra Maria Santiago Santos</t>
  </si>
  <si>
    <t>Não foi possível encontrar configuração válida para Administradora de código 2 e Data transação 16/05/2026</t>
  </si>
  <si>
    <t>Análise Benner</t>
  </si>
  <si>
    <t>ACC02</t>
  </si>
  <si>
    <t>Alcynea Oliveira</t>
  </si>
  <si>
    <t>WMBXCF</t>
  </si>
  <si>
    <t>GEUGFR</t>
  </si>
  <si>
    <t>Wladimir Santander</t>
  </si>
  <si>
    <t>Diogo Santander</t>
  </si>
  <si>
    <t>ACC03</t>
  </si>
  <si>
    <t>Marina Santander</t>
  </si>
  <si>
    <t>QWGPOR</t>
  </si>
  <si>
    <t>Elias Santana pereira</t>
  </si>
  <si>
    <t>Thamires Soares Costa Pereira</t>
  </si>
  <si>
    <t>ZLDLFM</t>
  </si>
  <si>
    <t>Karla Daniela Ferreira</t>
  </si>
  <si>
    <t>Valtair Santa Cruz Lopes</t>
  </si>
  <si>
    <t>Maria Celia Leao Neto</t>
  </si>
  <si>
    <t>CVCZRY</t>
  </si>
  <si>
    <t>Jardel Salvadori</t>
  </si>
  <si>
    <t>Dinah Zago Pellegrini</t>
  </si>
  <si>
    <t>GEYFLT</t>
  </si>
  <si>
    <t>GEJFEM</t>
  </si>
  <si>
    <t>CVNKDB</t>
  </si>
  <si>
    <t>GJYSBT</t>
  </si>
  <si>
    <t>DANIEL OLIVEIRA</t>
  </si>
  <si>
    <t>Higor Samuell Silva de Carvalho</t>
  </si>
  <si>
    <t>KNHWAS</t>
  </si>
  <si>
    <t>MARCOS MEIRELES</t>
  </si>
  <si>
    <t>Mateus Alves</t>
  </si>
  <si>
    <t>GDIZPT</t>
  </si>
  <si>
    <t>Ana Moraes</t>
  </si>
  <si>
    <t>Ana Maria Ferreira Moraes</t>
  </si>
  <si>
    <t>Sandra Goncalves</t>
  </si>
  <si>
    <t>SBIBPI</t>
  </si>
  <si>
    <t>Bruno Nascimento</t>
  </si>
  <si>
    <t>Jayce Sirqueira Vieira</t>
  </si>
  <si>
    <t>UHJ6PY</t>
  </si>
  <si>
    <t>MUJLSA</t>
  </si>
  <si>
    <t>Jadilson Vieira</t>
  </si>
  <si>
    <t>Jadilson Sirqueira Vieira</t>
  </si>
  <si>
    <t>MI512S</t>
  </si>
  <si>
    <t>OGJJSW</t>
  </si>
  <si>
    <t>Adriele Costa</t>
  </si>
  <si>
    <t>JFI25Y</t>
  </si>
  <si>
    <t>GJXJYN</t>
  </si>
  <si>
    <t>Danilo Santonio</t>
  </si>
  <si>
    <t>Danilo Santana Santonio</t>
  </si>
  <si>
    <t>YNDIDG</t>
  </si>
  <si>
    <t>Rodrigo Marques da silva</t>
  </si>
  <si>
    <t>Rodrigo Marques da Silva</t>
  </si>
  <si>
    <t>YYNGXR</t>
  </si>
  <si>
    <t>Bruno Gomes</t>
  </si>
  <si>
    <t>Bruno Xavier Gomes</t>
  </si>
  <si>
    <t>KABACI</t>
  </si>
  <si>
    <t>Daniel melo</t>
  </si>
  <si>
    <t>Daniel Pereira Melo</t>
  </si>
  <si>
    <t>ACC</t>
  </si>
  <si>
    <t>6F49PG</t>
  </si>
  <si>
    <t>WAGNER ABREU DOS SANTOS</t>
  </si>
  <si>
    <t>EVA SILVA FERREIRA</t>
  </si>
  <si>
    <t>Honeywell</t>
  </si>
  <si>
    <t>Accouting aérea não possui trechos (Bilhete: 9572284856)</t>
  </si>
  <si>
    <t>Atualização de Trechos</t>
  </si>
  <si>
    <t>6DI811</t>
  </si>
  <si>
    <t>LUIZA QUEIROZ CUNHA MARQUES</t>
  </si>
  <si>
    <t>Camila Martines Ruis de Lima</t>
  </si>
  <si>
    <t>Deloitte Auditores - Campinas</t>
  </si>
  <si>
    <t>Ventura Hotel</t>
  </si>
  <si>
    <t xml:space="preserve"> Módulo Operações    -&gt; Configurações      -&gt; Configurações do sistema turismo        -&gt; Importação das vendas          -&gt; Entradas/Saídas  Para o </t>
  </si>
  <si>
    <t>Forma PG. e REC.</t>
  </si>
  <si>
    <t>6D9KAQ</t>
  </si>
  <si>
    <t>CAUE SANTOS MATHEUS DE OLIVEIRA</t>
  </si>
  <si>
    <t>TIETE</t>
  </si>
  <si>
    <t>Deloitte Consultores - Sao Paulo</t>
  </si>
  <si>
    <t>Localiza - Br - Sp - Sao Paulo - Santana - Terminal Rodoviario Tiete</t>
  </si>
  <si>
    <t>6IPPYD</t>
  </si>
  <si>
    <t>VINICIUS DE ANDRADE GONCALVES</t>
  </si>
  <si>
    <t>Geovanne Costanzi Prudencio</t>
  </si>
  <si>
    <t>EMERGENCIAL-1235832</t>
  </si>
  <si>
    <t>Blue Tree Towers Jaguariuna</t>
  </si>
  <si>
    <t>emergencial tkt 1235832</t>
  </si>
  <si>
    <t>6D51PY</t>
  </si>
  <si>
    <t>CAMILLE DA SILVEIRA AVELAR</t>
  </si>
  <si>
    <t>Maria Eugenia Oliva</t>
  </si>
  <si>
    <t>EMERGENCIAL-1175265</t>
  </si>
  <si>
    <t>Deloitte Auditores - Rio de Janeiro</t>
  </si>
  <si>
    <t>Promenade Link Stay</t>
  </si>
  <si>
    <t>emergencial 1175265</t>
  </si>
  <si>
    <t>6IBQBA</t>
  </si>
  <si>
    <t>ANDERSON ALVES FREITAS</t>
  </si>
  <si>
    <t>EMAIL</t>
  </si>
  <si>
    <t>Cartão AMEX</t>
  </si>
  <si>
    <t>Energisa Solucoes Construcoes e Servicos Em Linhas e Redes S.a.</t>
  </si>
  <si>
    <t>Atendimento emergencial Ticket #1255452</t>
  </si>
  <si>
    <t>Accouting aérea não possui trechos (Bilhete: 9572286832)</t>
  </si>
  <si>
    <t>6IWABZ</t>
  </si>
  <si>
    <t>LUCIANA APARECIDA LOBO</t>
  </si>
  <si>
    <t>6HNCJD</t>
  </si>
  <si>
    <t>LEONEIA DE LIMA</t>
  </si>
  <si>
    <t>Bat | Souza Cruz - Matriz</t>
  </si>
  <si>
    <t>Accouting aérea não possui trechos (Bilhete: 0000000000)</t>
  </si>
  <si>
    <t>6HJVYC</t>
  </si>
  <si>
    <t>NBPEYM</t>
  </si>
  <si>
    <t>VASCONCELLOS NETO/EDUARDO</t>
  </si>
  <si>
    <t>Eduardo Vieira Goncalves Manso</t>
  </si>
  <si>
    <t>?</t>
  </si>
  <si>
    <t>Nyasa Empreendimentos</t>
  </si>
  <si>
    <t>Necessário informar o bilhete</t>
  </si>
  <si>
    <t>KMBOGK</t>
  </si>
  <si>
    <t>VASCONCELLOS/CLARA</t>
  </si>
  <si>
    <t>Tap Air Portugal</t>
  </si>
  <si>
    <t>KLLKHA</t>
  </si>
  <si>
    <t>VASCONCELLOS/RENATA</t>
  </si>
  <si>
    <t>LTKTWFT</t>
  </si>
  <si>
    <t>MARINHO DE ARAUJO/FABIO</t>
  </si>
  <si>
    <t>LTKTWF</t>
  </si>
  <si>
    <t>Bdb Ferramentas do Brasil Ltda</t>
  </si>
  <si>
    <t>Hotel Golden Park Uberaba</t>
  </si>
  <si>
    <t>HUCNZQC</t>
  </si>
  <si>
    <t>SILVA/ELVIS CELESTINO</t>
  </si>
  <si>
    <t>HUCNZQ</t>
  </si>
  <si>
    <t>SAO</t>
  </si>
  <si>
    <t>Refal Industria e Comercio de Rebites e Rebitadeiras Ltda</t>
  </si>
  <si>
    <t>Fornecedor não preenchido! (ACC01)</t>
  </si>
  <si>
    <t>Campo Fornecedor</t>
  </si>
  <si>
    <t>QOBDIPC</t>
  </si>
  <si>
    <t>MOURA/LEONIDAS ALVES DE</t>
  </si>
  <si>
    <t>QOBDIP</t>
  </si>
  <si>
    <t>BDL</t>
  </si>
  <si>
    <t>Irwin Industrial Tool Ferramentas do Brasil Ltda</t>
  </si>
  <si>
    <t>NKWRSYT</t>
  </si>
  <si>
    <t>BORGES/JULIO CESAR MONTEIRO</t>
  </si>
  <si>
    <t>NKWRSY</t>
  </si>
  <si>
    <t>Dann Carlton Medellin</t>
  </si>
  <si>
    <t>DOBUXUT</t>
  </si>
  <si>
    <t>KIMURA/ANTONIO TOMIO MR</t>
  </si>
  <si>
    <t>DOBUXU</t>
  </si>
  <si>
    <t>YFQPZXT</t>
  </si>
  <si>
    <t>SILVA/FERNANDO GONSALVES DA MR</t>
  </si>
  <si>
    <t>YFQPZX</t>
  </si>
  <si>
    <t>New Skies</t>
  </si>
  <si>
    <t>Novotel Rio de Janeiro Leme</t>
  </si>
  <si>
    <t>Empenho/departamento não preenchido! (ACC01) Matrícula não preenchida! (ACC01)</t>
  </si>
  <si>
    <t>SGVZMMC</t>
  </si>
  <si>
    <t>MASSON/THIAGO CAVALIERI MR</t>
  </si>
  <si>
    <t>SGVZMM</t>
  </si>
  <si>
    <t>IND</t>
  </si>
  <si>
    <t>Elanco - Morumbi</t>
  </si>
  <si>
    <t>MHOUBI</t>
  </si>
  <si>
    <t>CARDOSO ONO/MARIANA DE KASSIA DE KASSIA</t>
  </si>
  <si>
    <t xml:space="preserve"> MHOUBI</t>
  </si>
  <si>
    <t>Delta</t>
  </si>
  <si>
    <t>HZHHZX</t>
  </si>
  <si>
    <t>DUQUE/KAREN PAOLA DE CAMPOS MILWARD</t>
  </si>
  <si>
    <t>William da Cruz Canteiro</t>
  </si>
  <si>
    <t>Spotify Brasil</t>
  </si>
  <si>
    <t>American Airlines</t>
  </si>
  <si>
    <t>Accouting aérea não possui trechos (Bilhete: )</t>
  </si>
  <si>
    <t>UUFTFQ</t>
  </si>
  <si>
    <t>BAITELLO/JOAO RICARDO</t>
  </si>
  <si>
    <t>5I</t>
  </si>
  <si>
    <t>VANESSA ARAUJO ALVES</t>
  </si>
  <si>
    <t>Parexel International Pesquisas Clinicas Ltda</t>
  </si>
  <si>
    <t>Matrícula não preenchida! (ACC01) Projeto não preenchido! (ACC01)</t>
  </si>
  <si>
    <t>FFIAUD</t>
  </si>
  <si>
    <t>PASCOALINO SR/BRUNO DOS SANTOS DR</t>
  </si>
  <si>
    <t>CM3UWG</t>
  </si>
  <si>
    <t>Vertex Farmaceutica do Brasil</t>
  </si>
  <si>
    <t>Centro de custo não preenchido! (ACC01) Empenho/departamento não preenchido! (ACC01) Finalidade não preenchida! (ACC01)</t>
  </si>
  <si>
    <t>WIVEDW</t>
  </si>
  <si>
    <t>DE MELLO SR/FELIPE DONATO</t>
  </si>
  <si>
    <t>XWCL7Q</t>
  </si>
  <si>
    <t>AWGMKP</t>
  </si>
  <si>
    <t>AK2NFZ</t>
  </si>
  <si>
    <t>WHKYBLT</t>
  </si>
  <si>
    <t>CRUZ/MARIO DUVAL E MR</t>
  </si>
  <si>
    <t>Weir do Brasil Ltda</t>
  </si>
  <si>
    <t>UWPRHQT</t>
  </si>
  <si>
    <t>PEREIRA/GUSTAVO FERNANDO MR</t>
  </si>
  <si>
    <t>Ibis Sinop</t>
  </si>
  <si>
    <t>Fornecedor não preenchido! (ACC02)</t>
  </si>
  <si>
    <t>OHFZOIT</t>
  </si>
  <si>
    <t>SAMPAIO/DIEGO CAMARGOS MR</t>
  </si>
  <si>
    <t>OGOGNPT</t>
  </si>
  <si>
    <t>MORAES/MARCOS  MR</t>
  </si>
  <si>
    <t>OGOGNP</t>
  </si>
  <si>
    <t>Ilheus Praia Hotel</t>
  </si>
  <si>
    <t>GBJOFJT</t>
  </si>
  <si>
    <t>GONCALVES/WANDERLEY BARTOLOMEU MR</t>
  </si>
  <si>
    <t>GBJOFJ</t>
  </si>
  <si>
    <t>Ibis Vitoria Praia de Camburi</t>
  </si>
  <si>
    <t>KMDJVAT</t>
  </si>
  <si>
    <t>GUIMARAES/RICARDO COELHO MR</t>
  </si>
  <si>
    <t>KMDJVA</t>
  </si>
  <si>
    <t>Hotel Nacional Inn Previdencia Araxa</t>
  </si>
  <si>
    <t>QRLGIQT</t>
  </si>
  <si>
    <t>VALADAO/MARCUS NANTES MR</t>
  </si>
  <si>
    <t>QRLGIQ</t>
  </si>
  <si>
    <t>Ibis Arapiraca</t>
  </si>
  <si>
    <t>UIGHEJT</t>
  </si>
  <si>
    <t>DALANEZE/MARCIO MR</t>
  </si>
  <si>
    <t>UIGHEJ</t>
  </si>
  <si>
    <t>Ibis Budget Parauapebas</t>
  </si>
  <si>
    <t>Matrícula não preenchida! (ACC02)</t>
  </si>
  <si>
    <t>USQRUKT</t>
  </si>
  <si>
    <t>FERREIRA SR/RODRIGO LUIZ OLIVEIRA MR</t>
  </si>
  <si>
    <t>USQRUK</t>
  </si>
  <si>
    <t>Pousada Menina Bonita</t>
  </si>
  <si>
    <t>JDKQXNT</t>
  </si>
  <si>
    <t>DOS SANTOS I/FILIPE  MR</t>
  </si>
  <si>
    <t>JDKQXN</t>
  </si>
  <si>
    <t>MTQOVRT</t>
  </si>
  <si>
    <t>RIBEIRO DE SA/FABIO MR</t>
  </si>
  <si>
    <t>MTQOVR</t>
  </si>
  <si>
    <t>Tigo Comfort Hotel</t>
  </si>
  <si>
    <t>OSQORMT</t>
  </si>
  <si>
    <t>BOTTYAN/ROGERIO MR</t>
  </si>
  <si>
    <t>OSQORM</t>
  </si>
  <si>
    <t>YYTUDZ</t>
  </si>
  <si>
    <t>CONCEIÇÃO DOS SANTOS/JOEL</t>
  </si>
  <si>
    <t>Kontrip</t>
  </si>
  <si>
    <t>Grupo Sacs</t>
  </si>
  <si>
    <t>Sacs Construcao e Montagem Ltda</t>
  </si>
  <si>
    <t>obs</t>
  </si>
  <si>
    <t>Não foi possível encontrar configuração válida para Administradora de código 1 e Data Emissão 15/05/2026</t>
  </si>
  <si>
    <t>KONTRIP VIAGENS</t>
  </si>
  <si>
    <t>WEGNJR</t>
  </si>
  <si>
    <t>HENRIK PROENÇA FERNA/IGOR</t>
  </si>
  <si>
    <t>Innova Educacao Comercio De Produtos Educacionais Ltda</t>
  </si>
  <si>
    <t>AJJ47Z01</t>
  </si>
  <si>
    <t>TEIXEIRA DA SILVA/NILTON</t>
  </si>
  <si>
    <t>Kontrip - Vendas Cartao de Credito</t>
  </si>
  <si>
    <t>Não foi possível encontrar configuração válida para Administradora de código 1 e Data Emissão 06/05/2026</t>
  </si>
  <si>
    <t>CQC3WX</t>
  </si>
  <si>
    <t>LIMA ROCHA/GERSON</t>
  </si>
  <si>
    <t>Red Engenharia Industrial Especializada Ltda</t>
  </si>
  <si>
    <t>Não foi possível encontrar configuração válida para Administradora de código 1 e Data Emissão 16/05/2026</t>
  </si>
  <si>
    <t>IGDZGY</t>
  </si>
  <si>
    <t>FERNANDES/PATRICK</t>
  </si>
  <si>
    <t>MNBXNW</t>
  </si>
  <si>
    <t>Teotonio Junior/Epaminondas</t>
  </si>
  <si>
    <t>Augusto Rocha e Silva/Filipe</t>
  </si>
  <si>
    <t>CGL5YI</t>
  </si>
  <si>
    <t>MARIA DUARTE ALVES/JESSICA</t>
  </si>
  <si>
    <t>Lpe Engenharia e Consultoria Ltda</t>
  </si>
  <si>
    <t>FAJPZW</t>
  </si>
  <si>
    <t>OG284Y</t>
  </si>
  <si>
    <t>FDNIBJ</t>
  </si>
  <si>
    <t>JZVCLK</t>
  </si>
  <si>
    <t>Henrique Peres dos Santos/Iago</t>
  </si>
  <si>
    <t>Lobov Cientifica</t>
  </si>
  <si>
    <t>ETMIMA02</t>
  </si>
  <si>
    <t>Zampirollo Neto/Octavio</t>
  </si>
  <si>
    <t>Juliana Cardoso</t>
  </si>
  <si>
    <t>Grant Thornton Auditores Independentes</t>
  </si>
  <si>
    <t>Não foi possível encontrar configuração válida para Administradora de código 1 e Data Emissão 07/05/2026</t>
  </si>
  <si>
    <t>LA9573774CAIL</t>
  </si>
  <si>
    <t>MIGUEL DE DEUS</t>
  </si>
  <si>
    <t>2ms - Engenharia</t>
  </si>
  <si>
    <t>36Faltou informar rateio de centro de custo/projeto abaixo da accounting</t>
  </si>
  <si>
    <t>Rateio de centro de custo/projeto</t>
  </si>
  <si>
    <t>SILVIA SANTOS</t>
  </si>
  <si>
    <t>OMWVPM</t>
  </si>
  <si>
    <t>VAN LEIJDEN/GUILHERME</t>
  </si>
  <si>
    <t>YKRRWP</t>
  </si>
  <si>
    <t>UN2CUW</t>
  </si>
  <si>
    <t>FAPDBO</t>
  </si>
  <si>
    <t>CAMANO DE MESQUITA BARROS/LUCAS MR</t>
  </si>
  <si>
    <t>Toou</t>
  </si>
  <si>
    <t>Projetech Locacao</t>
  </si>
  <si>
    <t>Reserva importada do Sistema WOOBA. Id: 5966</t>
  </si>
  <si>
    <t>Necessário cadastrar um contrato para o cliente ""</t>
  </si>
  <si>
    <t>Análise Cadastro</t>
  </si>
  <si>
    <t>6HTU2S</t>
  </si>
  <si>
    <t>BENINI/WAGNER M</t>
  </si>
  <si>
    <t>Raquel Ribeiro Pinto Villarreal</t>
  </si>
  <si>
    <t>AER DFW</t>
  </si>
  <si>
    <t>Fm Global - Approvals</t>
  </si>
  <si>
    <t>Hertz - Eua - Texa - Dallas</t>
  </si>
  <si>
    <t>Este cliente não possui permissão para usar este tipo de pagamento e recebimento para este produto.</t>
  </si>
  <si>
    <t>CHKDID01</t>
  </si>
  <si>
    <t>CACERES/ROBERTA GONZALEZ</t>
  </si>
  <si>
    <t>Josemeire Alves Andrade</t>
  </si>
  <si>
    <t>Cash</t>
  </si>
  <si>
    <t>Mars Brasil</t>
  </si>
  <si>
    <t>18MGKX</t>
  </si>
  <si>
    <t>MORAES/FABIO LIMA DE</t>
  </si>
  <si>
    <t>Icaro Gabriel Pimentel Gomes Xavier</t>
  </si>
  <si>
    <t>EL3011211245</t>
  </si>
  <si>
    <t>Empenho/departamento não preenchido! (ACC01) Finalidade não preenchida! (ACC01) Nível funcionário não preenchido! (ACC01)</t>
  </si>
  <si>
    <t>OWASXY</t>
  </si>
  <si>
    <t>YAMAGUCHI/FERNANDO MASSAO</t>
  </si>
  <si>
    <t>SPIVIF</t>
  </si>
  <si>
    <t>Grupo Avaya</t>
  </si>
  <si>
    <t>Avaya Brasil Ltda</t>
  </si>
  <si>
    <t>FCM-OPE-SAO-PVI-BTC-CONCUR-AVAYA</t>
  </si>
  <si>
    <t>Centro de custo não preenchido! (ACC01) Departamento não preenchido! (ACC01)</t>
  </si>
  <si>
    <t>KXTRVPT</t>
  </si>
  <si>
    <t>MATSUMURA MARTINS/THISIANI GISELE MRS</t>
  </si>
  <si>
    <t>KXTRVP</t>
  </si>
  <si>
    <t>Axa Cs - Inativo</t>
  </si>
  <si>
    <t>Leonardo Royal Hotel London City</t>
  </si>
  <si>
    <t>Empenho/departamento não preenchido! (ACC01)</t>
  </si>
  <si>
    <t>IHFHIV01</t>
  </si>
  <si>
    <t>DE PAULA GALVAO/RICARDO</t>
  </si>
  <si>
    <t>IHFHIV</t>
  </si>
  <si>
    <t>Honeywell Industria de Tecnologia - Itajuba - Mg</t>
  </si>
  <si>
    <t>1462931/6822854" possui uma transação de cartão efetivada</t>
  </si>
  <si>
    <t>Financeiro Conciliado</t>
  </si>
  <si>
    <t>Processo Operacional</t>
  </si>
  <si>
    <t>KVAYOQT</t>
  </si>
  <si>
    <t>GIAMARINO/RAFAEL SABATINO MR</t>
  </si>
  <si>
    <t>KVAYOQ</t>
  </si>
  <si>
    <t>Hilton Mexico City Santa Fe</t>
  </si>
  <si>
    <t>SANTOS/WAGNER ABREU DOS</t>
  </si>
  <si>
    <t>GVSKPE</t>
  </si>
  <si>
    <t>YDBHKXT</t>
  </si>
  <si>
    <t>ALVES DE SOUZA/JARDEL</t>
  </si>
  <si>
    <t>YDBHKX</t>
  </si>
  <si>
    <t>The Z Hotel Piccadilly</t>
  </si>
  <si>
    <t>ORMPTW</t>
  </si>
  <si>
    <t>LOPES PESTANA/ALESSANDRO SANMAMED</t>
  </si>
  <si>
    <t>GHTBUKC</t>
  </si>
  <si>
    <t>ALMEIDA/ALEXSANDER DOS SANTOS MR</t>
  </si>
  <si>
    <t>GHTBUK</t>
  </si>
  <si>
    <t>MEX</t>
  </si>
  <si>
    <t>KXZLZIT</t>
  </si>
  <si>
    <t>BRAGA/VITOR NUNES MR</t>
  </si>
  <si>
    <t>KXZLZI</t>
  </si>
  <si>
    <t>Hilton Garden Inn Monterey</t>
  </si>
  <si>
    <t>GFLQEYT</t>
  </si>
  <si>
    <t>SANTACROCE/RENATO</t>
  </si>
  <si>
    <t>GFLQEY</t>
  </si>
  <si>
    <t>AILTIR</t>
  </si>
  <si>
    <t>MELLO/RICARDO CHRISTANTE DE</t>
  </si>
  <si>
    <t>DS</t>
  </si>
  <si>
    <t>TKT</t>
  </si>
  <si>
    <t>AJCUDLC</t>
  </si>
  <si>
    <t>CORREA SR/DANILO QUEIROZ</t>
  </si>
  <si>
    <t>AJCUDL</t>
  </si>
  <si>
    <t>JOI</t>
  </si>
  <si>
    <t>AIPLAL</t>
  </si>
  <si>
    <t>MORAES JUNIOR/MARCUS  VINICIU</t>
  </si>
  <si>
    <t>ENWJPX</t>
  </si>
  <si>
    <t>Iron Mountain</t>
  </si>
  <si>
    <t>MBXIOZ</t>
  </si>
  <si>
    <t>MICHALSKI/FERNANDO</t>
  </si>
  <si>
    <t>MBXIOZT</t>
  </si>
  <si>
    <t>Hotel Cassino Tower Savassi Belo Horizonte</t>
  </si>
  <si>
    <t>AV1BXZKF56A</t>
  </si>
  <si>
    <t>Rodrigo Arena</t>
  </si>
  <si>
    <t>Ag Centro Shopping Sp Market Endereço: Av Nações Unidas, 22540, Jurubatuba</t>
  </si>
  <si>
    <t>Bmc do Brasil</t>
  </si>
  <si>
    <t>Reserva importada do sistema Gover. Id: 4693260</t>
  </si>
  <si>
    <t xml:space="preserve"> AV78XSQ3JA</t>
  </si>
  <si>
    <t>Roseane Oliveira</t>
  </si>
  <si>
    <t>Reserva importada do sistema Gover. Id: 4691947</t>
  </si>
  <si>
    <t>6G2T0L</t>
  </si>
  <si>
    <t>HAUBERT/GABRIELA</t>
  </si>
  <si>
    <t>Humberto da Fontoura</t>
  </si>
  <si>
    <t>Youcom</t>
  </si>
  <si>
    <t>Reserva importada do Sistema Lemontech. Solicitação: 19170184</t>
  </si>
  <si>
    <t>Tarifa mínima não preenchida! (ACC01)</t>
  </si>
  <si>
    <t>6GETPL</t>
  </si>
  <si>
    <t>FERREIRA CORDEIRO/NATHALIA</t>
  </si>
  <si>
    <t>Emirates Airlines</t>
  </si>
  <si>
    <t>Reserva importada do Sistema Lemontech. Solicitação: 19190473</t>
  </si>
  <si>
    <t>6E3Z9Y</t>
  </si>
  <si>
    <t>YAMADA/FLAVIO</t>
  </si>
  <si>
    <t>AEROPORTO RIBEIRÃO PRETO</t>
  </si>
  <si>
    <t>Lojas Renner</t>
  </si>
  <si>
    <t>Reserva importada do Sistema Lemontech. Solicitação: 19085725</t>
  </si>
  <si>
    <t>6IEB0X</t>
  </si>
  <si>
    <t>RUSSO/ANA</t>
  </si>
  <si>
    <t>DEIVID DA SILVA ORTOLAN</t>
  </si>
  <si>
    <t>Reserva importada do Sistema Lemontech. Solicitação: 19250112</t>
  </si>
  <si>
    <t>6H5XBI</t>
  </si>
  <si>
    <t>VIANA/CAROLINA</t>
  </si>
  <si>
    <t>PATRICIA ROSIMAR BETTIM DE ALMEIDA</t>
  </si>
  <si>
    <t>Reserva importada do Sistema Lemontech. Solicitação: 19228312</t>
  </si>
  <si>
    <t>6HNWPI</t>
  </si>
  <si>
    <t>MATIAS TITO/MARCOS</t>
  </si>
  <si>
    <t>Reserva importada do Sistema Lemontech. Solicitação: 19232693</t>
  </si>
  <si>
    <t>6IJSXB</t>
  </si>
  <si>
    <t>FLACH/DEBORAH</t>
  </si>
  <si>
    <t>Reserva importada do Sistema Lemontech. Solicitação: 19242465</t>
  </si>
  <si>
    <t>6IW3NZ</t>
  </si>
  <si>
    <t>SAYEG/PAULINA</t>
  </si>
  <si>
    <t>Reserva importada do Sistema Lemontech. Solicitação: 19210545</t>
  </si>
  <si>
    <t>6I5KIA</t>
  </si>
  <si>
    <t>DE OLIVEIRA/PAULA</t>
  </si>
  <si>
    <t>Reserva importada do Sistema Lemontech. Solicitação: 19229259</t>
  </si>
  <si>
    <t>6IYKIZ</t>
  </si>
  <si>
    <t>Reserva importada do Sistema Lemontech. Solicitação: 19229284</t>
  </si>
  <si>
    <t>6FIS7O</t>
  </si>
  <si>
    <t>MIRANDA ANDRE/CASSIO</t>
  </si>
  <si>
    <t>Reserva importada do Sistema Lemontech. Solicitação: 19169045</t>
  </si>
  <si>
    <t>6FJ1JI</t>
  </si>
  <si>
    <t>MARIA VIEIRA/ANA</t>
  </si>
  <si>
    <t>Reserva importada do Sistema Lemontech. Solicitação: 19162527</t>
  </si>
  <si>
    <t>6H7JAK</t>
  </si>
  <si>
    <t>LARA QUIRINO/MELANIE</t>
  </si>
  <si>
    <t>Lemontech</t>
  </si>
  <si>
    <t>Reserva importada do Sistema Lemontech. Solicitação: 19230845</t>
  </si>
  <si>
    <t>6HXFB5</t>
  </si>
  <si>
    <t>MORAES GAZAR/FILIPE</t>
  </si>
  <si>
    <t>Reserva importada do Sistema Lemontech. Solicitação: 19223870</t>
  </si>
  <si>
    <t>6GXYH3</t>
  </si>
  <si>
    <t>AILTON JOSE FERREIRA</t>
  </si>
  <si>
    <t>Raissa Iorio Cestari</t>
  </si>
  <si>
    <t>Ultragaz-matriz</t>
  </si>
  <si>
    <t>Palmares Hotel - Inativo</t>
  </si>
  <si>
    <t>Reserva importada do Sistema TMS. OS: 109409</t>
  </si>
  <si>
    <t xml:space="preserve">Não foi possível encontrar um contrato válido para o fornecedor 34536 (Código fornecedor) </t>
  </si>
  <si>
    <t>6IG3A1</t>
  </si>
  <si>
    <t>RONALDO FERREIRA GOMES</t>
  </si>
  <si>
    <t>Porto Alegre / POA</t>
  </si>
  <si>
    <t>Reserva importada do Sistema TMS. OS: 110381</t>
  </si>
  <si>
    <t>6H5K9K</t>
  </si>
  <si>
    <t>CARLOS AMERICO CAMILO DE CARVALHO</t>
  </si>
  <si>
    <t>São Paulo / SAO</t>
  </si>
  <si>
    <t>Reserva importada do Sistema TMS. OS: 110240</t>
  </si>
  <si>
    <t>6HL6NK</t>
  </si>
  <si>
    <t>ANTERO OLIVEIRA</t>
  </si>
  <si>
    <t>Reserva importada do Sistema TMS. OS: 110283</t>
  </si>
  <si>
    <t>6HP7LK</t>
  </si>
  <si>
    <t>Reserva importada do Sistema TMS. OS: 110281</t>
  </si>
  <si>
    <t>6HG7OI</t>
  </si>
  <si>
    <t>MARCELY CRAVO MACIEL</t>
  </si>
  <si>
    <t>Colatina / VIX</t>
  </si>
  <si>
    <t>Reserva importada do Sistema TMS. OS: 110261</t>
  </si>
  <si>
    <t>6HP8R9</t>
  </si>
  <si>
    <t>JEAN RODRIGUES</t>
  </si>
  <si>
    <t>Neogas do Brasil Gas Natural Comprimido S.a.</t>
  </si>
  <si>
    <t>Ibis Canoas Shopping</t>
  </si>
  <si>
    <t>Reserva importada do Sistema TMS. OS: 110291</t>
  </si>
  <si>
    <t>6GITTT</t>
  </si>
  <si>
    <t>WILD NALVA MUNIZ FERREIRA DUARTE</t>
  </si>
  <si>
    <t>Pousada Belmare</t>
  </si>
  <si>
    <t>Reserva importada do Sistema TMS. OS: 109463</t>
  </si>
  <si>
    <t xml:space="preserve">Não foi possível encontrar um contrato válido para o fornecedor 45485 (Código fornecedor) </t>
  </si>
  <si>
    <t>6IG1HE</t>
  </si>
  <si>
    <t>MARCOS DI RIBEIRO</t>
  </si>
  <si>
    <t>Palmas / PMW</t>
  </si>
  <si>
    <t>Reserva importada do Sistema TMS. OS: 110646</t>
  </si>
  <si>
    <t>6IPFJW</t>
  </si>
  <si>
    <t>MARA LOPES AVILA</t>
  </si>
  <si>
    <t>Canoas / QNS</t>
  </si>
  <si>
    <t>Reserva importada do Sistema TMS. OS: 110624</t>
  </si>
  <si>
    <t>6IFS8W</t>
  </si>
  <si>
    <t>Reserva importada do Sistema TMS. OS: 110379</t>
  </si>
  <si>
    <t>6IC8WC</t>
  </si>
  <si>
    <t>LIVIA PEREIRA CARVALHO</t>
  </si>
  <si>
    <t>Reserva importada do Sistema TMS. OS: 110640</t>
  </si>
  <si>
    <t>6IX0IS</t>
  </si>
  <si>
    <t>CLEBER PESSANHA GOMES</t>
  </si>
  <si>
    <t>Campos dos Goytacazes / CAW</t>
  </si>
  <si>
    <t>Reserva importada do Sistema TMS. OS: 110492</t>
  </si>
  <si>
    <t>6I2QJZ</t>
  </si>
  <si>
    <t>ANTHONY SANT ANNA APPOLINARIO</t>
  </si>
  <si>
    <t>Reserva importada do Sistema TMS. OS: 110285</t>
  </si>
  <si>
    <t>6IUR7W</t>
  </si>
  <si>
    <t>ALEXSANDRO SOUSA SILVA</t>
  </si>
  <si>
    <t>Reserva importada do Sistema TMS. OS: 110606</t>
  </si>
  <si>
    <t>FUIGXK</t>
  </si>
  <si>
    <t>FERNANDO SCAGLIONE</t>
  </si>
  <si>
    <t>Track e Field Co Sa Matriz</t>
  </si>
  <si>
    <t>Reserva importada do Sistema TMS. OS: 6646</t>
  </si>
  <si>
    <t>Não foi possível encontrar configuração válida para Administradora de código 1 e Data transação 01/04/2026</t>
  </si>
  <si>
    <t>UMNBHJ</t>
  </si>
  <si>
    <t>BRUNO SOUZA</t>
  </si>
  <si>
    <t>Reserva importada do Sistema TMS. OS: 6655</t>
  </si>
  <si>
    <t>Não foi possível encontrar configuração válida para Administradora de código 1 e Data transação 02/04/2026</t>
  </si>
  <si>
    <t>JMIUDE</t>
  </si>
  <si>
    <t>GUSTAVO MENDES</t>
  </si>
  <si>
    <t>Reserva importada do Sistema TMS. OS: 6652</t>
  </si>
  <si>
    <t>UTRSKF</t>
  </si>
  <si>
    <t>ROBERTA OLIVEIRA</t>
  </si>
  <si>
    <t>Reserva importada do Sistema TMS. OS: 6664</t>
  </si>
  <si>
    <t>Não foi possível encontrar configuração válida para Administradora de código 1 e Data transação 04/04/2026</t>
  </si>
  <si>
    <t>GGCJ4V</t>
  </si>
  <si>
    <t>QEJEMI</t>
  </si>
  <si>
    <t>FREDERICO WAGNER</t>
  </si>
  <si>
    <t>Reserva importada do Sistema TMS. OS: 6668</t>
  </si>
  <si>
    <t>Não foi possível encontrar configuração válida para Administradora de código 1 e Data transação 06/04/2026</t>
  </si>
  <si>
    <t>KZVDFU</t>
  </si>
  <si>
    <t>KEVIN SANTOS</t>
  </si>
  <si>
    <t>Reserva importada do Sistema TMS. OS: 6648</t>
  </si>
  <si>
    <t>6IK3JX</t>
  </si>
  <si>
    <t>THIAGO VINHAL</t>
  </si>
  <si>
    <t>Reserva importada do Sistema TMS. OS: 6835</t>
  </si>
  <si>
    <t>6HXNIN</t>
  </si>
  <si>
    <t>ALEXANDRE VICENTE</t>
  </si>
  <si>
    <t>Caxias do Sul / CXJ</t>
  </si>
  <si>
    <t>Epson</t>
  </si>
  <si>
    <t>Reserva importada do Sistema TMS. OS: 6015</t>
  </si>
  <si>
    <t>6II3GQ</t>
  </si>
  <si>
    <t>JOÃO FELIPE SANTOS</t>
  </si>
  <si>
    <t>Belém / BEL</t>
  </si>
  <si>
    <t>Reserva importada do Sistema TMS. OS: 6025</t>
  </si>
  <si>
    <t>6ISFTA</t>
  </si>
  <si>
    <t>LUCAS BARBOSA</t>
  </si>
  <si>
    <t>Barueri / SAO</t>
  </si>
  <si>
    <t>Reserva importada do Sistema TMS. OS: 6020</t>
  </si>
  <si>
    <t>6HZZON</t>
  </si>
  <si>
    <t>MARCELO ZILLI</t>
  </si>
  <si>
    <t>Jaguariuna / CPQ</t>
  </si>
  <si>
    <t>Hpe Automotores - Sao Paulo</t>
  </si>
  <si>
    <t>6IHV6P</t>
  </si>
  <si>
    <t>FABIANO GIARETTA</t>
  </si>
  <si>
    <t>Brasília / BSB</t>
  </si>
  <si>
    <t>Reserva importada do Sistema TMS. OS: 7598</t>
  </si>
  <si>
    <t>6IXRY0</t>
  </si>
  <si>
    <t>Florianópolis / FLN</t>
  </si>
  <si>
    <t>Reserva importada do Sistema TMS. OS: 7611</t>
  </si>
  <si>
    <t>6H7DU8</t>
  </si>
  <si>
    <t>VINICIUS FONT</t>
  </si>
  <si>
    <t>Salvador / SSA</t>
  </si>
  <si>
    <t>Genial Institucional</t>
  </si>
  <si>
    <t>Reserva importada do Sistema TMS. OS: 3393</t>
  </si>
  <si>
    <t>6HYE7K</t>
  </si>
  <si>
    <t>Salvador / BA, Brasil - Aeroporto Internacional Dep Luís Eduardo Magalhães (SSA)</t>
  </si>
  <si>
    <t>Reserva importada do Sistema TMS. OS: 3394</t>
  </si>
  <si>
    <t>6IGD6P</t>
  </si>
  <si>
    <t>PEDRO BELFORT</t>
  </si>
  <si>
    <t>Rio de Janeiro / RJ, Brasil (RIO)</t>
  </si>
  <si>
    <t>Genial Energia Renovavel Ltda</t>
  </si>
  <si>
    <t>Reserva importada do Sistema TMS. OS: 3406</t>
  </si>
  <si>
    <t>6GH354</t>
  </si>
  <si>
    <t>RODRIGO RODRIGO RASTELI</t>
  </si>
  <si>
    <t>Valeria Bottino da Silva</t>
  </si>
  <si>
    <t>Reserva importada do Sistema TMS. OS: 109408</t>
  </si>
  <si>
    <t>6F81K3</t>
  </si>
  <si>
    <t>AGUINALDO SANTANA SILVA</t>
  </si>
  <si>
    <t>Reserva importada do Sistema TMS. OS: 108652</t>
  </si>
  <si>
    <t>6EGH3X</t>
  </si>
  <si>
    <t>JULIANO BORBA</t>
  </si>
  <si>
    <t>Múltiplos</t>
  </si>
  <si>
    <t>Mercure Sao Paulo Paulista</t>
  </si>
  <si>
    <t>Reserva importada do Sistema TMS. OS: 107522</t>
  </si>
  <si>
    <t>A soma das tarifas dos registros múltiplos ultrapassa a tarifa da accounting</t>
  </si>
  <si>
    <t>6EMJDW</t>
  </si>
  <si>
    <t>CRISCIELLE SILVA DE OLIVEIRA</t>
  </si>
  <si>
    <t>Mercure Salvador Pituba</t>
  </si>
  <si>
    <t>Reserva importada do Sistema TMS. OS: 107382</t>
  </si>
  <si>
    <t>A soma das tarifas dos registros múltiplos é menor que a tarifa da accounting</t>
  </si>
  <si>
    <t>6HG0BD</t>
  </si>
  <si>
    <t>ALESSANDRO MORAES BOEIRA</t>
  </si>
  <si>
    <t>Reserva importada do Sistema TMS. OS: 109880</t>
  </si>
  <si>
    <t>6I11OP</t>
  </si>
  <si>
    <t>Reserva importada do Sistema TMS. OS: 110318</t>
  </si>
  <si>
    <t>6GCH86</t>
  </si>
  <si>
    <t>ROBSON QUARTIERI</t>
  </si>
  <si>
    <t>Ultragaz Comercializadora de Energia</t>
  </si>
  <si>
    <t>Reserva importada do Sistema TMS. OS: 109655</t>
  </si>
  <si>
    <t>6HADJF</t>
  </si>
  <si>
    <t>LEONARDO SOUSA NASCIMENTO</t>
  </si>
  <si>
    <t>Bahiana Distribuidora de Gas</t>
  </si>
  <si>
    <t>Reserva importada do Sistema TMS. OS: 109995</t>
  </si>
  <si>
    <t>6H08O8</t>
  </si>
  <si>
    <t>GESIVALDO LOPES MIRANDA</t>
  </si>
  <si>
    <t>Reserva importada do Sistema TMS. OS: 110250</t>
  </si>
  <si>
    <t>MGLFZG1</t>
  </si>
  <si>
    <t>PEDRO SILVA</t>
  </si>
  <si>
    <t>Juliana dos Santos Pinto</t>
  </si>
  <si>
    <t>Reserva importada do Sistema TMS. OS: 130301</t>
  </si>
  <si>
    <t>Autorização do cartão da forma de pagamento não preenchida! (ACC01) Autorização do cartão da forma de recebimento não preenchida! (ACC01)</t>
  </si>
  <si>
    <t>YKJWQP</t>
  </si>
  <si>
    <t>SAMARA ARAUJO</t>
  </si>
  <si>
    <t>Adriana Dias de Grano</t>
  </si>
  <si>
    <t>Deloitte Auditores - Sao Paulo</t>
  </si>
  <si>
    <t>Reserva importada do Sistema TMS. OS: 130921</t>
  </si>
  <si>
    <t>6I6IG0</t>
  </si>
  <si>
    <t>WILTERLEY OLIVEIRA</t>
  </si>
  <si>
    <t>Reserva importada do Sistema TMS. OS: 131165</t>
  </si>
  <si>
    <t>6IAKGB</t>
  </si>
  <si>
    <t>PEDRO RIBEIRO</t>
  </si>
  <si>
    <t>Londrina / PR, Brasil (LDB)</t>
  </si>
  <si>
    <t>Deloitte Assessoria - Sao Paulo</t>
  </si>
  <si>
    <t>Reserva importada do Sistema TMS. OS: 131209</t>
  </si>
  <si>
    <t>6IONSX</t>
  </si>
  <si>
    <t>GUSTAVO LUZ</t>
  </si>
  <si>
    <t>Curitiba / PR, Brasil (CWB)</t>
  </si>
  <si>
    <t>Deloitte Consultores - Curitiba</t>
  </si>
  <si>
    <t>Reserva importada do Sistema TMS. OS: 131344</t>
  </si>
  <si>
    <t>6IH13W</t>
  </si>
  <si>
    <t>IGOR ROSA</t>
  </si>
  <si>
    <t>Navegantes / SC, Brasil (NVT)</t>
  </si>
  <si>
    <t>Reserva importada do Sistema TMS. OS: 131282</t>
  </si>
  <si>
    <t>6I6WF3</t>
  </si>
  <si>
    <t>DANIELI SILVA</t>
  </si>
  <si>
    <t>Maringá / PR, Brasil (MGF)</t>
  </si>
  <si>
    <t>Deloitte Auditores - Curitiba</t>
  </si>
  <si>
    <t>Reserva importada do Sistema TMS. OS: 131108</t>
  </si>
  <si>
    <t>6I0C4E</t>
  </si>
  <si>
    <t>Reserva importada do Sistema TMS. OS: 131051</t>
  </si>
  <si>
    <t>6I7ZRC</t>
  </si>
  <si>
    <t>ALEXANDRE MELO</t>
  </si>
  <si>
    <t>Ribeirão Preto / SP, Brasil - Aeroporto Estadual Dr. Leite Lopes (RAO)</t>
  </si>
  <si>
    <t>Reserva importada do Sistema TMS. OS: 131277</t>
  </si>
  <si>
    <t>6IXSRD</t>
  </si>
  <si>
    <t>Reserva importada do Sistema TMS. OS: 131206</t>
  </si>
  <si>
    <t>NMS6QG</t>
  </si>
  <si>
    <t>JOICE PEREIRA</t>
  </si>
  <si>
    <t>Deloitte Procurement e Supply Chain Consulting Ltda</t>
  </si>
  <si>
    <t>Reserva importada do Sistema TMS. OS: 130449</t>
  </si>
  <si>
    <t>DPADCR</t>
  </si>
  <si>
    <t>WILLIAM NEVER</t>
  </si>
  <si>
    <t>Outros</t>
  </si>
  <si>
    <t>Orizon</t>
  </si>
  <si>
    <t>Reserva importada do Sistema TMS. OS: 4210</t>
  </si>
  <si>
    <t>ULCV2J</t>
  </si>
  <si>
    <t>6GR4DY</t>
  </si>
  <si>
    <t>JOAO NASCIMENTO</t>
  </si>
  <si>
    <t>Taguatinga / BSB</t>
  </si>
  <si>
    <t>Kpmg</t>
  </si>
  <si>
    <t>Reserva importada do Sistema TMS. OS: 316184</t>
  </si>
  <si>
    <t>6GRYQV</t>
  </si>
  <si>
    <t>MARCUS AGUIAR</t>
  </si>
  <si>
    <t>Tuane Cristina Alves de Oliveira</t>
  </si>
  <si>
    <t>Santo Angelo / RS, Brasil (GEL)</t>
  </si>
  <si>
    <t>Kpmg Consultoria</t>
  </si>
  <si>
    <t>Reserva importada do Sistema TMS. OS: 314713</t>
  </si>
  <si>
    <t>6GOLQ4</t>
  </si>
  <si>
    <t>BEATRIZ SILVA</t>
  </si>
  <si>
    <t>Santa Maria / RS, Brasil (   )</t>
  </si>
  <si>
    <t>Reserva importada do Sistema TMS. OS: 313868</t>
  </si>
  <si>
    <t>6GDV24</t>
  </si>
  <si>
    <t>THAIS CARNEIRO</t>
  </si>
  <si>
    <t>Reserva importada do Sistema TMS. OS: 313138</t>
  </si>
  <si>
    <t>6GC63B</t>
  </si>
  <si>
    <t>ANDRE CAMARA</t>
  </si>
  <si>
    <t>Criciuma / SC, Brasil (CCM)</t>
  </si>
  <si>
    <t>Reserva importada do Sistema TMS. OS: 314782</t>
  </si>
  <si>
    <t>6I6462</t>
  </si>
  <si>
    <t>LUCAS ANDRADE</t>
  </si>
  <si>
    <t>Passo Fundo / RS, Brasil (PFB)</t>
  </si>
  <si>
    <t>Reserva importada do Sistema TMS. OS: 318906</t>
  </si>
  <si>
    <t>6IJ4HW</t>
  </si>
  <si>
    <t>BRUNO ALBUQUERQUE</t>
  </si>
  <si>
    <t>Goiânia / GO, Brasil (GYN)</t>
  </si>
  <si>
    <t>Reserva importada do Sistema TMS. OS: 318876</t>
  </si>
  <si>
    <t>6ISG6S</t>
  </si>
  <si>
    <t>EDUARDO SOUZA</t>
  </si>
  <si>
    <t>Palmas / TO, Brasil (PMW)</t>
  </si>
  <si>
    <t>Reserva importada do Sistema TMS. OS: 316878</t>
  </si>
  <si>
    <t>6I3DPA</t>
  </si>
  <si>
    <t>MARINA MERCES</t>
  </si>
  <si>
    <t>Reserva importada do Sistema TMS. OS: 317331</t>
  </si>
  <si>
    <t>6I5EMZ</t>
  </si>
  <si>
    <t>GIOVANA FERREIRA</t>
  </si>
  <si>
    <t>Reserva importada do Sistema TMS. OS: 317325</t>
  </si>
  <si>
    <t>6IQR0A</t>
  </si>
  <si>
    <t>ANDRESSA PEREIRA MACHADO</t>
  </si>
  <si>
    <t>Reserva importada do Sistema TMS. OS: 317314</t>
  </si>
  <si>
    <t>6IE501</t>
  </si>
  <si>
    <t>GIOVANNA SILVA</t>
  </si>
  <si>
    <t>Porto Alegre / RS, Brasil (POA)</t>
  </si>
  <si>
    <t>Reserva importada do Sistema TMS. OS: 316223</t>
  </si>
  <si>
    <t>6ISSB1</t>
  </si>
  <si>
    <t>KEURY LEMOS</t>
  </si>
  <si>
    <t>Reserva importada do Sistema TMS. OS: 318257</t>
  </si>
  <si>
    <t>6IDW0Z</t>
  </si>
  <si>
    <t>JULIANO SEIXAS</t>
  </si>
  <si>
    <t>Reserva importada do Sistema TMS. OS: 318256</t>
  </si>
  <si>
    <t>6IRXPQ</t>
  </si>
  <si>
    <t>ALEXANDRE FILHO</t>
  </si>
  <si>
    <t>Reserva importada do Sistema TMS. OS: 318254</t>
  </si>
  <si>
    <t>6I6G0Z</t>
  </si>
  <si>
    <t>GUSTAVO MARQUES</t>
  </si>
  <si>
    <t>Vilhena / RO, Brasil (BVH)</t>
  </si>
  <si>
    <t>Reserva importada do Sistema TMS. OS: 316211</t>
  </si>
  <si>
    <t>6H6XRY</t>
  </si>
  <si>
    <t>Reserva importada do Sistema TMS. OS: 315848</t>
  </si>
  <si>
    <t>6ITWPZ</t>
  </si>
  <si>
    <t>LUCAS CIRINO</t>
  </si>
  <si>
    <t>Reserva importada do Sistema TMS. OS: 318247</t>
  </si>
  <si>
    <t>6IADP1</t>
  </si>
  <si>
    <t>EDUARDO CRUZ</t>
  </si>
  <si>
    <t>Reserva importada do Sistema TMS. OS: 317348</t>
  </si>
  <si>
    <t>6H7W4H</t>
  </si>
  <si>
    <t>CAROLINA TEIXEIRA</t>
  </si>
  <si>
    <t>Campo Mourão / PR, Brasil (CBW)</t>
  </si>
  <si>
    <t>Reserva importada do Sistema TMS. OS: 315773</t>
  </si>
  <si>
    <t>6HM3VY</t>
  </si>
  <si>
    <t>MARCOS OLIVEIRA</t>
  </si>
  <si>
    <t>Querencia / MT, Brasil</t>
  </si>
  <si>
    <t>Reserva importada do Sistema TMS. OS: 315759</t>
  </si>
  <si>
    <t>6I7CB1</t>
  </si>
  <si>
    <t>ANIR FACHINETTO</t>
  </si>
  <si>
    <t>Reserva importada do Sistema TMS. OS: 317321</t>
  </si>
  <si>
    <t>6IODPQ</t>
  </si>
  <si>
    <t>RODRIGO CARVALHO</t>
  </si>
  <si>
    <t>Reserva importada do Sistema TMS. OS: 317316</t>
  </si>
  <si>
    <t>6IURBZ</t>
  </si>
  <si>
    <t>CAUAN GUIMARAES</t>
  </si>
  <si>
    <t>Reserva importada do Sistema TMS. OS: 316901</t>
  </si>
  <si>
    <t>6IIV0Q</t>
  </si>
  <si>
    <t>Reserva importada do Sistema TMS. OS: 316900</t>
  </si>
  <si>
    <t>6I0GB1</t>
  </si>
  <si>
    <t>Reserva importada do Sistema TMS. OS: 316396</t>
  </si>
  <si>
    <t>6IA5PQ</t>
  </si>
  <si>
    <t>Reserva importada do Sistema TMS. OS: 316395</t>
  </si>
  <si>
    <t>6IJ7D0</t>
  </si>
  <si>
    <t>VINICIUS NASCIMENTO</t>
  </si>
  <si>
    <t>Reserva importada do Sistema TMS. OS: 318470</t>
  </si>
  <si>
    <t>6HWNET</t>
  </si>
  <si>
    <t>DANIEL GEVAERD</t>
  </si>
  <si>
    <t>Itatiba / CPQ</t>
  </si>
  <si>
    <t>Reserva importada do Sistema TMS. OS: 317279</t>
  </si>
  <si>
    <t>6I1GJZ</t>
  </si>
  <si>
    <t>GUILHERME SANTOS</t>
  </si>
  <si>
    <t>Reserva importada do Sistema TMS. OS: 318778</t>
  </si>
  <si>
    <t>6IU2M2</t>
  </si>
  <si>
    <t>BRUNO SILVA</t>
  </si>
  <si>
    <t>Passo Fundo / PFB</t>
  </si>
  <si>
    <t>Reserva importada do Sistema TMS. OS: 318820</t>
  </si>
  <si>
    <t>6IOWMX</t>
  </si>
  <si>
    <t>KARINA SANTOS</t>
  </si>
  <si>
    <t>Ribeirão Preto / RAO</t>
  </si>
  <si>
    <t>Reserva importada do Sistema TMS. OS: 318797</t>
  </si>
  <si>
    <t>6GDKS3</t>
  </si>
  <si>
    <t>JULIO NUNES</t>
  </si>
  <si>
    <t>Reserva importada do Sistema TMS. OS: 315842</t>
  </si>
  <si>
    <t>6IKJ3Z</t>
  </si>
  <si>
    <t>LUIS ARAUJO</t>
  </si>
  <si>
    <t>São Luís / SLZ</t>
  </si>
  <si>
    <t>Reserva importada do Sistema TMS. OS: 318743</t>
  </si>
  <si>
    <t>6IO7DQ</t>
  </si>
  <si>
    <t>PEDRO SALATA</t>
  </si>
  <si>
    <t>Reserva importada do Sistema TMS. OS: 318738</t>
  </si>
  <si>
    <t>6I5EQ2</t>
  </si>
  <si>
    <t>LARA RIBEIRO</t>
  </si>
  <si>
    <t>Emilia Alejandra Pacheco Maraboli</t>
  </si>
  <si>
    <t>Reserva importada do Sistema TMS. OS: 317368</t>
  </si>
  <si>
    <t>6HOQV9</t>
  </si>
  <si>
    <t>GEOVANNE MELO</t>
  </si>
  <si>
    <t>São Paulo / SP, Brasil - Congonhas (CGH)</t>
  </si>
  <si>
    <t>Reserva importada do Sistema TMS. OS: 314905</t>
  </si>
  <si>
    <t>6HEYTI</t>
  </si>
  <si>
    <t>Montes Claros / MG, Brasil (MOC)</t>
  </si>
  <si>
    <t>Reserva importada do Sistema TMS. OS: 314314</t>
  </si>
  <si>
    <t>6IC0TP</t>
  </si>
  <si>
    <t>VITOR DRUMOND</t>
  </si>
  <si>
    <t>Brasília / DF, Brasil (BSB)</t>
  </si>
  <si>
    <t>Reserva importada do Sistema TMS. OS: 316692</t>
  </si>
  <si>
    <t>6I483P</t>
  </si>
  <si>
    <t>VITHOR SANTOS</t>
  </si>
  <si>
    <t>BRUNO ALVARENGA MELONI</t>
  </si>
  <si>
    <t>Santa Cruz do Sul / RS, Brasil (CSU)</t>
  </si>
  <si>
    <t>Reserva importada do Sistema TMS. OS: 318417</t>
  </si>
  <si>
    <t>6IWYZX</t>
  </si>
  <si>
    <t>IGOR LIMA</t>
  </si>
  <si>
    <t>Reserva importada do Sistema TMS. OS: 315810</t>
  </si>
  <si>
    <t>6IFY1X</t>
  </si>
  <si>
    <t>GLEICE NASCIMENTO</t>
  </si>
  <si>
    <t>Sinop / MT, Brasil (OPS)</t>
  </si>
  <si>
    <t>Reserva importada do Sistema TMS. OS: 315800</t>
  </si>
  <si>
    <t>6I661X</t>
  </si>
  <si>
    <t>RAQUEL HIDD</t>
  </si>
  <si>
    <t>Reserva importada do Sistema TMS. OS: 315509</t>
  </si>
  <si>
    <t>6IK61S</t>
  </si>
  <si>
    <t>CAIO PEREIRA</t>
  </si>
  <si>
    <t>Reserva importada do Sistema TMS. OS: 315400</t>
  </si>
  <si>
    <t>6I0U12</t>
  </si>
  <si>
    <t>ISABEL LEAO</t>
  </si>
  <si>
    <t>Reserva importada do Sistema TMS. OS: 315399</t>
  </si>
  <si>
    <t>6I1J1W</t>
  </si>
  <si>
    <t>Cuiaba / MT, Brasil (CGB)</t>
  </si>
  <si>
    <t>Reserva importada do Sistema TMS. OS: 315377</t>
  </si>
  <si>
    <t>6IE7AX</t>
  </si>
  <si>
    <t>VICTOR VIEIRA</t>
  </si>
  <si>
    <t>Sorriso / MT, Brasil (SMT)</t>
  </si>
  <si>
    <t>Reserva importada do Sistema TMS. OS: 315374</t>
  </si>
  <si>
    <t>6IYJAW</t>
  </si>
  <si>
    <t>LUCAS SILVA</t>
  </si>
  <si>
    <t>Maceio / AL, Brasil - Aeroporto Internacional Zumbi dos Palmeres (MCZ)</t>
  </si>
  <si>
    <t>Reserva importada do Sistema TMS. OS: 315320</t>
  </si>
  <si>
    <t>6I7EMW</t>
  </si>
  <si>
    <t>DANIEL BRUNO</t>
  </si>
  <si>
    <t>Santa Maria / RS, Brasil (RIA)</t>
  </si>
  <si>
    <t>Reserva importada do Sistema TMS. OS: 318766</t>
  </si>
  <si>
    <t>6I9GPS</t>
  </si>
  <si>
    <t>YURI LUCIO</t>
  </si>
  <si>
    <t>Reserva importada do Sistema TMS. OS: 318337</t>
  </si>
  <si>
    <t>6IQHMS</t>
  </si>
  <si>
    <t>VINICIUS MARTINATO</t>
  </si>
  <si>
    <t>Reserva importada do Sistema TMS. OS: 318333</t>
  </si>
  <si>
    <t>6IJD1X</t>
  </si>
  <si>
    <t>JOAO ARAUJO</t>
  </si>
  <si>
    <t>Reserva importada do Sistema TMS. OS: 317335</t>
  </si>
  <si>
    <t>6IQ61W</t>
  </si>
  <si>
    <t>Reserva importada do Sistema TMS. OS: 315820</t>
  </si>
  <si>
    <t>6INTQX</t>
  </si>
  <si>
    <t>Reserva importada do Sistema TMS. OS: 316125</t>
  </si>
  <si>
    <t>6IU5QW</t>
  </si>
  <si>
    <t>Reserva importada do Sistema TMS. OS: 316206</t>
  </si>
  <si>
    <t>6EUS0Z</t>
  </si>
  <si>
    <t>SILVA/DANIEL CARDOSO</t>
  </si>
  <si>
    <t>HQAVOZ</t>
  </si>
  <si>
    <t>Wallenius Wilhelmsen Servicos de Logistica do Brasil Ltda</t>
  </si>
  <si>
    <t>MVSJBYT</t>
  </si>
  <si>
    <t>MVSJBY</t>
  </si>
  <si>
    <t>Hotel Ibia</t>
  </si>
  <si>
    <t>MVSJBYC</t>
  </si>
  <si>
    <t>SDU</t>
  </si>
  <si>
    <t>Localiza - Br - Rj - Rio de Janeiro - Aeroporto</t>
  </si>
  <si>
    <t>USFPJAT</t>
  </si>
  <si>
    <t>MOREIRA/RODRIGO MR</t>
  </si>
  <si>
    <t>CT</t>
  </si>
  <si>
    <t>USFPJA</t>
  </si>
  <si>
    <t>Innomotics Motores e Grandes Conversores Ltda</t>
  </si>
  <si>
    <t>Nh Erlangen</t>
  </si>
  <si>
    <t>WWFWZKT</t>
  </si>
  <si>
    <t>RODRIGUES/LUCAS ALVES SILVA MR</t>
  </si>
  <si>
    <t>WWFWZK</t>
  </si>
  <si>
    <t>YQDUVNT</t>
  </si>
  <si>
    <t>TEIXEIRA SILVA/PAULA CRISTINA MRS</t>
  </si>
  <si>
    <t>YQDUVN</t>
  </si>
  <si>
    <t>Livanova Brasil</t>
  </si>
  <si>
    <t>Hotel Nh Collection Quito Royal</t>
  </si>
  <si>
    <t>WOGMTXT</t>
  </si>
  <si>
    <t>GARCIA/MARTA MS</t>
  </si>
  <si>
    <t>WOGMTX</t>
  </si>
  <si>
    <t>Sep Global Informacoes do Brasil Ltda</t>
  </si>
  <si>
    <t>Panamericana Hotel Antofagasta</t>
  </si>
  <si>
    <t>LUQMIXC</t>
  </si>
  <si>
    <t>ROSSOLINO/ANTONIO MR</t>
  </si>
  <si>
    <t>LUQMIX</t>
  </si>
  <si>
    <t>CGR</t>
  </si>
  <si>
    <t>Localiza - Br - Ms - Campo Grande - Santo Antonio</t>
  </si>
  <si>
    <t>Email do passageiro não preenchido! (ACC01)</t>
  </si>
  <si>
    <t>Diegomar Iurko</t>
  </si>
  <si>
    <t>Atlas Copco Brasil</t>
  </si>
  <si>
    <t>Plaza Inn Flat Araxa - Inativo</t>
  </si>
  <si>
    <t>Reserva importada do sistema Gover. Id: 4696216</t>
  </si>
  <si>
    <t xml:space="preserve">Não foi possível encontrar um contrato válido para o fornecedor 3724 (Código fornecedor) </t>
  </si>
  <si>
    <t>Bruno Augusto Favaris</t>
  </si>
  <si>
    <t>Reserva importada do sistema Gover. Id: 4696982</t>
  </si>
  <si>
    <t>DENZQP01</t>
  </si>
  <si>
    <t>SANTOS/STTEFANY FEITOSA DOS</t>
  </si>
  <si>
    <t>Ingryd Vitoria de Souza Correia da Silva</t>
  </si>
  <si>
    <t>INZ1YD</t>
  </si>
  <si>
    <t>Jvl - Planta Joinville</t>
  </si>
  <si>
    <t>1154519/6723343" possui uma transação de cartão efetivada</t>
  </si>
  <si>
    <t>FFKQMP</t>
  </si>
  <si>
    <t>CARNEIRO/JOAO PAULO ROMANHOLLI</t>
  </si>
  <si>
    <t>Lila Beatriz Medeiros</t>
  </si>
  <si>
    <t>Robert Bosch Limitada - 9087</t>
  </si>
  <si>
    <t>KDMXAO</t>
  </si>
  <si>
    <t>SOUSA/JORDANE CAROLINE DE</t>
  </si>
  <si>
    <t>Robert Bosch Limitada - 9085</t>
  </si>
  <si>
    <t>Alaska Airlines</t>
  </si>
  <si>
    <t>QEGSTH</t>
  </si>
  <si>
    <t>AMPUDIA/GIULIANNO</t>
  </si>
  <si>
    <t>Cap1 - Planta Campinas Bosch - 9080</t>
  </si>
  <si>
    <t>EZCDKT</t>
  </si>
  <si>
    <t>SOUZA/MARCIO HENRIQUE DE</t>
  </si>
  <si>
    <t>YIBZUW</t>
  </si>
  <si>
    <t>Dcbr - Rexroth</t>
  </si>
  <si>
    <t>YXMVSO</t>
  </si>
  <si>
    <t>MEIRA/NATASKA</t>
  </si>
  <si>
    <t>DWNHUI</t>
  </si>
  <si>
    <t>QHHDGFFQ</t>
  </si>
  <si>
    <t>Silvia Camargo</t>
  </si>
  <si>
    <t>Paulo Roberto Mendes da Silva</t>
  </si>
  <si>
    <t>Firmenich</t>
  </si>
  <si>
    <t>Reserva importada do sistema Gover. Id: 4684054</t>
  </si>
  <si>
    <t>PATRICIA NOGUEIRA MARTINS AMANDO BARROS</t>
  </si>
  <si>
    <t>Reserva importada do sistema Gover. Id: 4684063</t>
  </si>
  <si>
    <t>Joao Rodolfo De Queiroz Ferreira Leite Pinto</t>
  </si>
  <si>
    <t>Reserva importada do sistema Gover. Id: 4684070</t>
  </si>
  <si>
    <t>Luis Julian Junior</t>
  </si>
  <si>
    <t>Reserva importada do sistema Gover. Id: 4672716</t>
  </si>
  <si>
    <t>ANA RITA Vasconcellos Rezende Debiazzi</t>
  </si>
  <si>
    <t>Reserva importada do sistema Gover. Id: 4687233</t>
  </si>
  <si>
    <t>Carlos Rocha</t>
  </si>
  <si>
    <t>Reserva importada do sistema Gover. Id: 4689386</t>
  </si>
  <si>
    <t>5423SG008859</t>
  </si>
  <si>
    <t>Guilherme Passarelli Dias</t>
  </si>
  <si>
    <t>Reserva importada do sistema Gover. Id: 4698023</t>
  </si>
  <si>
    <t>QJRLJFQK</t>
  </si>
  <si>
    <t>Brenda Pazinato</t>
  </si>
  <si>
    <t>Reserva importada do sistema Gover. Id: 4697027</t>
  </si>
  <si>
    <t>QJGDMKLW</t>
  </si>
  <si>
    <t>Alexandra Monet</t>
  </si>
  <si>
    <t>Reserva importada do sistema Gover. Id: 4693455</t>
  </si>
  <si>
    <t>Guilherme Mendes da Silva</t>
  </si>
  <si>
    <t>Dsm Firmenich</t>
  </si>
  <si>
    <t>Reserva importada do sistema Gover. Id: 4695542</t>
  </si>
  <si>
    <t>RAFAEL Oliveira BARROS</t>
  </si>
  <si>
    <t>Reserva importada do sistema Gover. Id: 4695540</t>
  </si>
  <si>
    <t>Sophie Labbé ép. Ferrara</t>
  </si>
  <si>
    <t>Reserva importada do sistema Gover. Id: 4693458</t>
  </si>
  <si>
    <t>QJBDHFMJ</t>
  </si>
  <si>
    <t>Frank Bernhard Voelkl</t>
  </si>
  <si>
    <t>Reserva importada do sistema Gover. Id: 4692222</t>
  </si>
  <si>
    <t>37279SG011088</t>
  </si>
  <si>
    <t>Luciana Ducatti</t>
  </si>
  <si>
    <t>Reserva importada do sistema Gover. Id: 4692248</t>
  </si>
  <si>
    <t>BB29619803-32144361-A(BB)</t>
  </si>
  <si>
    <t>Reserva importada do sistema Gover. Id: 4678843</t>
  </si>
  <si>
    <t>UJKCQZ</t>
  </si>
  <si>
    <t>Reserva importada do sistema Gover. Id: 4698117</t>
  </si>
  <si>
    <t>LVTYOU</t>
  </si>
  <si>
    <t>Ana Luisa Dutra De Aguiar</t>
  </si>
  <si>
    <t>Reserva importada do sistema Gover. Id: 4679837</t>
  </si>
  <si>
    <t>OBBXMT</t>
  </si>
  <si>
    <t>Raquel Alvim</t>
  </si>
  <si>
    <t>Reserva importada do sistema Gover. Id: 4675993</t>
  </si>
  <si>
    <t>QXGGUP</t>
  </si>
  <si>
    <t>Rui Toshio Takahashi</t>
  </si>
  <si>
    <t>Reserva importada do sistema Gover. Id: 4673571</t>
  </si>
  <si>
    <t>CIUYIJ</t>
  </si>
  <si>
    <t>Reserva importada do sistema Gover. Id: 4675127</t>
  </si>
  <si>
    <t>UGZIQH</t>
  </si>
  <si>
    <t>Reserva importada do sistema Gover. Id: 4687379</t>
  </si>
  <si>
    <t>QJBXWV</t>
  </si>
  <si>
    <t>Francisco Fienga</t>
  </si>
  <si>
    <t>Reserva importada do sistema Gover. Id: 4688676</t>
  </si>
  <si>
    <t>SBKJBW</t>
  </si>
  <si>
    <t>Carlos Eduardo Petri</t>
  </si>
  <si>
    <t>Reserva importada do sistema Gover. Id: 4685760</t>
  </si>
  <si>
    <t>FYCRHZ</t>
  </si>
  <si>
    <t>Luana Assuncao</t>
  </si>
  <si>
    <t>Reserva importada do sistema Gover. Id: 4690681</t>
  </si>
  <si>
    <t>YLOJMW</t>
  </si>
  <si>
    <t>Bruno Petersen Ortins de Bettencourt</t>
  </si>
  <si>
    <t>Reserva importada do sistema Gover. Id: 4690706</t>
  </si>
  <si>
    <t>SBVJKG</t>
  </si>
  <si>
    <t>Renato de Souza Almeida</t>
  </si>
  <si>
    <t>Reserva importada do sistema Gover. Id: 4690709</t>
  </si>
  <si>
    <t>INQEQE</t>
  </si>
  <si>
    <t>Reserva importada do sistema Gover. Id: 4694982</t>
  </si>
  <si>
    <t>COHQUW</t>
  </si>
  <si>
    <t>Felipe Selzer Raymann</t>
  </si>
  <si>
    <t>Fm Global - Servicos</t>
  </si>
  <si>
    <t>Reserva importada do sistema Gover. Id: 4682874</t>
  </si>
  <si>
    <t>QNBCPC</t>
  </si>
  <si>
    <t>Marco Filipe Barbosa da Silva</t>
  </si>
  <si>
    <t>Reserva importada do sistema Gover. Id: 4674537</t>
  </si>
  <si>
    <t>AJOJMRT</t>
  </si>
  <si>
    <t>MINAKI/DOUGLAS KEIJI MR</t>
  </si>
  <si>
    <t>AJOJMR</t>
  </si>
  <si>
    <t>DYKPWMT</t>
  </si>
  <si>
    <t>FORSTER/RAFAEL COLEN</t>
  </si>
  <si>
    <t>DYKPWM</t>
  </si>
  <si>
    <t>MLJRUAT</t>
  </si>
  <si>
    <t>SALARO GRECO/REBECA</t>
  </si>
  <si>
    <t>MLJRUA</t>
  </si>
  <si>
    <t>Courtyard By Marriott Lima Miraflores</t>
  </si>
  <si>
    <t>NBAYWG</t>
  </si>
  <si>
    <t>MINAKI/DOUGLAS KEIJI</t>
  </si>
  <si>
    <t>YTGMKS</t>
  </si>
  <si>
    <t>LIMA/DENISE MERETE FRANCO DE</t>
  </si>
  <si>
    <t>NNWLACT</t>
  </si>
  <si>
    <t>ROVERCI DA SILVA/RAFAEL MR</t>
  </si>
  <si>
    <t>NNWLAC</t>
  </si>
  <si>
    <t>KDEXUYT</t>
  </si>
  <si>
    <t>ALVES/ISABELLA PEREIRA</t>
  </si>
  <si>
    <t>KDEXUY</t>
  </si>
  <si>
    <t>EHCMWQT</t>
  </si>
  <si>
    <t>PATAVINO MAZZI/DANIEL MR</t>
  </si>
  <si>
    <t>EHCMWQ</t>
  </si>
  <si>
    <t>IROVLDT</t>
  </si>
  <si>
    <t>SAKAI/CAIO HENRIQUE BECCA MR</t>
  </si>
  <si>
    <t>IROVLD</t>
  </si>
  <si>
    <t>JXGGLXT</t>
  </si>
  <si>
    <t>ARIZA/GUSTAVO KELLER MR</t>
  </si>
  <si>
    <t>JXGGLX</t>
  </si>
  <si>
    <t>YEYRMNT</t>
  </si>
  <si>
    <t>TEIXEIRA/RODRIGO  DA SILVA</t>
  </si>
  <si>
    <t>YEYRMN</t>
  </si>
  <si>
    <t>APBWPBT</t>
  </si>
  <si>
    <t>MARQUES CRISOL/ALEXANDRE MR</t>
  </si>
  <si>
    <t>APBWPB</t>
  </si>
  <si>
    <t>DWMQWLT</t>
  </si>
  <si>
    <t>DE SOUZA/HENRIQUE PIMENTA MR</t>
  </si>
  <si>
    <t>DWMQWL</t>
  </si>
  <si>
    <t>NJBWDCT</t>
  </si>
  <si>
    <t>FERREIRA/MICHEL ANGELO MR</t>
  </si>
  <si>
    <t>NJBWDC</t>
  </si>
  <si>
    <t>JORZAQT</t>
  </si>
  <si>
    <t>JORZAQ</t>
  </si>
  <si>
    <t>EIUTXGT</t>
  </si>
  <si>
    <t>CASTRO/RODRIGO VASCONCELOS GUIMARAES MR</t>
  </si>
  <si>
    <t>EIUTXG</t>
  </si>
  <si>
    <t>WGUSNPT</t>
  </si>
  <si>
    <t>GASPAR DE SOUSA/DENYSE</t>
  </si>
  <si>
    <t>WGUSNP</t>
  </si>
  <si>
    <t>JDVVOX</t>
  </si>
  <si>
    <t>V7</t>
  </si>
  <si>
    <t>YMRFCNT</t>
  </si>
  <si>
    <t>YMRFCN</t>
  </si>
  <si>
    <t>JDVVOXT</t>
  </si>
  <si>
    <t>Pullman San Isidro Lima</t>
  </si>
  <si>
    <t>JDVVOXC</t>
  </si>
  <si>
    <t>LIM</t>
  </si>
  <si>
    <t>Hertz - Per - Ex - Lima - Aeroporto</t>
  </si>
  <si>
    <t>GDSXAZNP-F1</t>
  </si>
  <si>
    <t>ISABELLA PEREIRA ALVES</t>
  </si>
  <si>
    <t>DIEGO FERNANDES ROCHA</t>
  </si>
  <si>
    <t>Localiza - Br - Am - Manaus - Aeroporto de Manaus Endereço: Av.santos Dumont, 1350 Centro</t>
  </si>
  <si>
    <t>Localiza - Br - Mg - Belo Horizonte - Cachoeirinha</t>
  </si>
  <si>
    <t>Reserva importada do sistema Gover. Id: 4656877</t>
  </si>
  <si>
    <t>MONSERRAT</t>
  </si>
  <si>
    <t>Ana Maria Vilela</t>
  </si>
  <si>
    <t>Donizete Alves de Souza</t>
  </si>
  <si>
    <t>Diageo Brasil</t>
  </si>
  <si>
    <t>Reserva importada do sistema Gover. Id: 4689498</t>
  </si>
  <si>
    <t>Bruna Giorgi Cordovil Garcia</t>
  </si>
  <si>
    <t>Reserva importada do sistema Gover. Id: 4689503</t>
  </si>
  <si>
    <t>JEZSTC</t>
  </si>
  <si>
    <t>Maria Eduarda Sales</t>
  </si>
  <si>
    <t>Reserva importada do sistema Gover. Id: 4694315</t>
  </si>
  <si>
    <t>Barbara Lopes do Amaral</t>
  </si>
  <si>
    <t>JULIANA APARECIDA DE SOUZA SILVA</t>
  </si>
  <si>
    <t>Reserva importada do sistema Gover. Id: 4673679</t>
  </si>
  <si>
    <t>h4687267</t>
  </si>
  <si>
    <t>Guilherme Prado de Paula</t>
  </si>
  <si>
    <t>GABRIEL ALVES MOURA</t>
  </si>
  <si>
    <t>Reserva importada do sistema Gover. Id: 4687267</t>
  </si>
  <si>
    <t>CHRHMV</t>
  </si>
  <si>
    <t>Marcel Felipe Tonon</t>
  </si>
  <si>
    <t>Reserva importada do sistema Gover. Id: 4697447</t>
  </si>
  <si>
    <t>MMZEBM</t>
  </si>
  <si>
    <t>LAUDICEIA SILVA</t>
  </si>
  <si>
    <t>Reserva importada do sistema Gover. Id: 4688219</t>
  </si>
  <si>
    <t>FSURHT</t>
  </si>
  <si>
    <t>Reserva importada do sistema Gover. Id: 4694432</t>
  </si>
  <si>
    <t>KLZSCT</t>
  </si>
  <si>
    <t>Wanessa Azevedo Azevedo da Silva</t>
  </si>
  <si>
    <t>Reserva importada do sistema Gover. Id: 4692770</t>
  </si>
  <si>
    <t>PW142A-BAGAGEM</t>
  </si>
  <si>
    <t>Benedita Dayana Gualberto  Vasconcelos Rolim</t>
  </si>
  <si>
    <t>Crusoe Foods Industria, Importacao e Exportacao - Inativo</t>
  </si>
  <si>
    <t>PW142A</t>
  </si>
  <si>
    <t>Reserva importada do sistema Gover. Id: 4691268</t>
  </si>
  <si>
    <t>'42A' is not a valid integer value</t>
  </si>
  <si>
    <t>Caractere invalido em campo gerencial</t>
  </si>
  <si>
    <t>LAISON NATAN SOARES DUPRAT</t>
  </si>
  <si>
    <t>Lojas Avenida S.a.</t>
  </si>
  <si>
    <t>Reserva importada do sistema Gover. Id: 4681271</t>
  </si>
  <si>
    <t>HANNA CARVALHO LEAO NIECZAJ</t>
  </si>
  <si>
    <t>Alfa Hotel Nova Mutum</t>
  </si>
  <si>
    <t>ANA KAROLINE CHAVES PEREIRA</t>
  </si>
  <si>
    <t>Hotel Ibis Parauapebas</t>
  </si>
  <si>
    <t>Reserva importada do sistema Gover. Id: 4697222</t>
  </si>
  <si>
    <t xml:space="preserve"> Configurações        -&gt; Configurações do sistema turismo          -&gt; Importação das vendas            -&gt; Impedir vendas com data superior à atual</t>
  </si>
  <si>
    <t>MARCIO SILVA COUTINHO</t>
  </si>
  <si>
    <t>Reserva importada do sistema Gover. Id: 4692560</t>
  </si>
  <si>
    <t>LAURIMAR CORREA MONTEIRO</t>
  </si>
  <si>
    <t>Reserva importada do sistema Gover. Id: 4689474</t>
  </si>
  <si>
    <t>JONH CLYSMAM MONTEIRO OLIVEIRA</t>
  </si>
  <si>
    <t>Marcos de Oliveira Miklos</t>
  </si>
  <si>
    <t>Reserva importada do sistema Gover. Id: 4673340</t>
  </si>
  <si>
    <t>JOSE RAIMUNDO DIAS LOBATO</t>
  </si>
  <si>
    <t>JANDERSON SOUSA MORAIS</t>
  </si>
  <si>
    <t>Reserva importada do sistema Gover. Id: 4691198</t>
  </si>
  <si>
    <t>CUHBQW</t>
  </si>
  <si>
    <t>Stephanie Ribeiro da Cruz Braghetto</t>
  </si>
  <si>
    <t>AVIS - Atlanta Hartsfield International Airport Endereço: Atlanta Hartsfield Jackson Apo 2200 Rent</t>
  </si>
  <si>
    <t>Zf do Brasil - Divisao Z</t>
  </si>
  <si>
    <t>Reserva importada do sistema Gover. Id: 4691424</t>
  </si>
  <si>
    <t>BGO9TQ</t>
  </si>
  <si>
    <t>Tiago Pacheco Silva</t>
  </si>
  <si>
    <t>National Car - de - Ex - Frankfurt - Ex Endereço: Terminal 1 2, Mietwagenzentrum</t>
  </si>
  <si>
    <t>Reserva importada do sistema Gover. Id: 4694939</t>
  </si>
  <si>
    <t>Angelo Araujo dos Santos</t>
  </si>
  <si>
    <t>Zf do Brasil - Divisao Ma</t>
  </si>
  <si>
    <t>Reserva importada do sistema Gover. Id: 4696883</t>
  </si>
  <si>
    <t>Alceu Fonseca Junior</t>
  </si>
  <si>
    <t>Zf do Brasil - Cvs-sumare</t>
  </si>
  <si>
    <t>Hotel Marian Palace</t>
  </si>
  <si>
    <t>Reserva importada do sistema Gover. Id: 4696861</t>
  </si>
  <si>
    <t xml:space="preserve">Não foi possível encontrar um contrato válido para o fornecedor 14530 (Código fornecedor) </t>
  </si>
  <si>
    <t>PHVDPV-BAGAGEM</t>
  </si>
  <si>
    <t>Xinjiang Liu</t>
  </si>
  <si>
    <t>Cmoc - Dom Domenico Rangoni</t>
  </si>
  <si>
    <t>PHVDPV</t>
  </si>
  <si>
    <t>Reserva importada do sistema Gover. Id: 4694206</t>
  </si>
  <si>
    <t>'DPV' is not a valid integer value</t>
  </si>
  <si>
    <t>Nailson Santos Alves</t>
  </si>
  <si>
    <t>Reserva importada do sistema Gover. Id: 4696867</t>
  </si>
  <si>
    <t>Jessica de Oliveira Botelho</t>
  </si>
  <si>
    <t>Reserva importada do sistema Gover. Id: 4697771</t>
  </si>
  <si>
    <t>6FETRR</t>
  </si>
  <si>
    <t>LUANA OLIVEIRA DA SILVA</t>
  </si>
  <si>
    <t>Herbert Amancio de Santana</t>
  </si>
  <si>
    <t>Claro S/a</t>
  </si>
  <si>
    <t>Mercure Curitiba Batel</t>
  </si>
  <si>
    <t>Reserva importada do Sistema TMS. OS: 142425</t>
  </si>
  <si>
    <t>6GSCCE</t>
  </si>
  <si>
    <t>MATHEUS SILVA</t>
  </si>
  <si>
    <t>Edimeia Santana dos Santos</t>
  </si>
  <si>
    <t>Claro Sao Paulo (santo Amaro)</t>
  </si>
  <si>
    <t>Catarinense</t>
  </si>
  <si>
    <t>Reserva importada do Sistema TMS. OS: 142423</t>
  </si>
  <si>
    <t>6G3EDC</t>
  </si>
  <si>
    <t>GLHGYJ-1</t>
  </si>
  <si>
    <t>DA CONCEICAO HERCULANO/MARIA</t>
  </si>
  <si>
    <t>Venda Particular - Cartao - Claro</t>
  </si>
  <si>
    <t>Tarifa mínima não preenchida! (ACC02)</t>
  </si>
  <si>
    <t>6FUR6N</t>
  </si>
  <si>
    <t>OTTORINO RICCI FILHO</t>
  </si>
  <si>
    <t>Carlos Henrique da Silva</t>
  </si>
  <si>
    <t>Orlando / FL, Estados Unidos - Aeroporto Internacional de Orlando (MCO)</t>
  </si>
  <si>
    <t>Braskem - Camacari</t>
  </si>
  <si>
    <t>Reserva importada do Sistema TMS. OS: 19540</t>
  </si>
  <si>
    <t>6F7DPG</t>
  </si>
  <si>
    <t>FREDERICO NIVOLONI</t>
  </si>
  <si>
    <t>Reserva importada do Sistema TMS. OS: 19098</t>
  </si>
  <si>
    <t>6HUCIA</t>
  </si>
  <si>
    <t>JESUS CRUZ</t>
  </si>
  <si>
    <t>Reserva importada do Sistema TMS. OS: 19828</t>
  </si>
  <si>
    <t>6IY6JQ</t>
  </si>
  <si>
    <t>BRUNO ROSSI</t>
  </si>
  <si>
    <t>Reserva importada do Sistema TMS. OS: 20071</t>
  </si>
  <si>
    <t>6IP6N0</t>
  </si>
  <si>
    <t>GUSTAVO LUSA</t>
  </si>
  <si>
    <t>Curitiba / CWB</t>
  </si>
  <si>
    <t>Reserva importada do Sistema TMS. OS: 20039</t>
  </si>
  <si>
    <t>6IIBK3</t>
  </si>
  <si>
    <t>ALEXANDRE MARINHO</t>
  </si>
  <si>
    <t>Campinas / VCP</t>
  </si>
  <si>
    <t>Reserva importada do Sistema TMS. OS: 20110</t>
  </si>
  <si>
    <t>6IAHLE</t>
  </si>
  <si>
    <t>CARLOS SILVA</t>
  </si>
  <si>
    <t>Reserva importada do Sistema TMS. OS: 20113</t>
  </si>
  <si>
    <t>6IEMOS</t>
  </si>
  <si>
    <t>DANIEL BELOLLI</t>
  </si>
  <si>
    <t>Guarulhos / GRU</t>
  </si>
  <si>
    <t>Reserva importada do Sistema TMS. OS: 20089</t>
  </si>
  <si>
    <t>6IGPOX</t>
  </si>
  <si>
    <t>MAURICIO FAUTH</t>
  </si>
  <si>
    <t>Reserva importada do Sistema TMS. OS: 20088</t>
  </si>
  <si>
    <t>6HLMG9</t>
  </si>
  <si>
    <t>FRANCISCO RUIZ</t>
  </si>
  <si>
    <t>Reserva importada do Sistema TMS. OS: 20002</t>
  </si>
  <si>
    <t>6HTMAN</t>
  </si>
  <si>
    <t>NAYARA ANDRADE</t>
  </si>
  <si>
    <t>Reserva importada do Sistema TMS. OS: 19994</t>
  </si>
  <si>
    <t>6IQYLB</t>
  </si>
  <si>
    <t>Reserva importada do Sistema TMS. OS: 20038</t>
  </si>
  <si>
    <t>6IY69M</t>
  </si>
  <si>
    <t>MARCELO NEVES</t>
  </si>
  <si>
    <t>Reserva importada do Sistema TMS. OS: 20029</t>
  </si>
  <si>
    <t>6IUY90</t>
  </si>
  <si>
    <t>Recife / REC</t>
  </si>
  <si>
    <t>6I4QQ0</t>
  </si>
  <si>
    <t>JONATHAN SILVA</t>
  </si>
  <si>
    <t>Reserva importada do Sistema TMS. OS: 20018</t>
  </si>
  <si>
    <t>Fernando Cezar Maia</t>
  </si>
  <si>
    <t>MARCELI APARECIDA CHARETTI</t>
  </si>
  <si>
    <t>Energisa S.a.</t>
  </si>
  <si>
    <t>Reserva importada do sistema Gover. Id: 4668726</t>
  </si>
  <si>
    <t>H4684451</t>
  </si>
  <si>
    <t>SERGIO FRATTA</t>
  </si>
  <si>
    <t>Energisa Mato Grosso do Sul - Distribuidora de Energia S.a.</t>
  </si>
  <si>
    <t>Reserva importada do sistema Gover. Id: 4684451</t>
  </si>
  <si>
    <t>DIEGO AGUILAR PEREIRA</t>
  </si>
  <si>
    <t>Douglas da Silva</t>
  </si>
  <si>
    <t>Sheila Ramos dos Santos</t>
  </si>
  <si>
    <t>Energisa Solucoes S.a.</t>
  </si>
  <si>
    <t>Reserva importada do sistema Gover. Id: 4691582</t>
  </si>
  <si>
    <t>ELSON LOPES SALOMAO</t>
  </si>
  <si>
    <t>H4691487</t>
  </si>
  <si>
    <t>Lucas Barbosa dos Santos</t>
  </si>
  <si>
    <t>Roberta Iaquiri da Silva</t>
  </si>
  <si>
    <t>Energisa Amazonas Transmissora de Energia S.a.</t>
  </si>
  <si>
    <t>Reserva importada do sistema Gover. Id: 4691487</t>
  </si>
  <si>
    <t>OWQOBO</t>
  </si>
  <si>
    <t>Rhuan Neto Machado</t>
  </si>
  <si>
    <t>Reserva importada do sistema Gover. Id: 4694894</t>
  </si>
  <si>
    <t>Accouting aérea não possui trechos (Bilhete: 2285423178)</t>
  </si>
  <si>
    <t>GVKDOS</t>
  </si>
  <si>
    <t>Fabio Lancelotti</t>
  </si>
  <si>
    <t>Energisa Paraiba - Distribuidora de Energia S.a.</t>
  </si>
  <si>
    <t>Reserva importada do sistema Gover. Id: 4692639</t>
  </si>
  <si>
    <t>OS não preenchido! (ACC01) Projeto não preenchido! (ACC01)</t>
  </si>
  <si>
    <t>H4695119</t>
  </si>
  <si>
    <t>Jefter Alves Mendonca</t>
  </si>
  <si>
    <t>Alsol Energia</t>
  </si>
  <si>
    <t>Reserva importada do sistema Gover. Id: 4695119</t>
  </si>
  <si>
    <t>Arivaldo Nery Bispo</t>
  </si>
  <si>
    <t>Reserva importada do sistema Gover. Id: 4693336</t>
  </si>
  <si>
    <t>JZFPEQ</t>
  </si>
  <si>
    <t>Ana Carneiro</t>
  </si>
  <si>
    <t>Energisa Tocantins - Distribuidora de Energia S.a.</t>
  </si>
  <si>
    <t>Reserva importada do sistema Gover. Id: 4692031</t>
  </si>
  <si>
    <t>Accouting aérea não possui trechos (Bilhete: 2284529919)</t>
  </si>
  <si>
    <t>GLWTQW</t>
  </si>
  <si>
    <t>Natanael Rodrigues Pereira</t>
  </si>
  <si>
    <t>Reserva importada do sistema Gover. Id: 4692661</t>
  </si>
  <si>
    <t>GUKCOC</t>
  </si>
  <si>
    <t>GQ7P9H</t>
  </si>
  <si>
    <t>Filipe Garcia</t>
  </si>
  <si>
    <t>Reserva importada do sistema Gover. Id: 4692667</t>
  </si>
  <si>
    <t>KWHPQF</t>
  </si>
  <si>
    <t>PQFLPK</t>
  </si>
  <si>
    <t>Heberth Soares do Couto</t>
  </si>
  <si>
    <t>Energisa Mg</t>
  </si>
  <si>
    <t>Reserva importada do sistema Gover. Id: 4699055</t>
  </si>
  <si>
    <t>Helio Santos Do Nascimento Junior</t>
  </si>
  <si>
    <t>Gustavo Silverio Domingues Vieira</t>
  </si>
  <si>
    <t>Hypera S.a.</t>
  </si>
  <si>
    <t>Reserva importada do sistema Gover. Id: 4686040</t>
  </si>
  <si>
    <t>BB29163139-31645010-A(BB)</t>
  </si>
  <si>
    <t>Felipe Augusto Martins Dias</t>
  </si>
  <si>
    <t>WAGNER PAULINO</t>
  </si>
  <si>
    <t>Brainfarma</t>
  </si>
  <si>
    <t>Reserva importada do sistema Gover. Id: 4661672</t>
  </si>
  <si>
    <t>Verena Mazer Coraucci</t>
  </si>
  <si>
    <t>Reserva importada do sistema Gover. Id: 4680760</t>
  </si>
  <si>
    <t>BB28992800-31457971-A(BB)</t>
  </si>
  <si>
    <t>Reserva importada do sistema Gover. Id: 4657557</t>
  </si>
  <si>
    <t>BB28993456-31458701-A(BB)</t>
  </si>
  <si>
    <t>Reserva importada do sistema Gover. Id: 4657568</t>
  </si>
  <si>
    <t>Marcos Castanheira Alegria</t>
  </si>
  <si>
    <t>Reserva importada do sistema Gover. Id: 4679506</t>
  </si>
  <si>
    <t>BB29693798-32224644-A(BB)</t>
  </si>
  <si>
    <t>Adalmario Ghovatto Satheler Do Couto</t>
  </si>
  <si>
    <t>Reserva importada do sistema Gover. Id: 4678125</t>
  </si>
  <si>
    <t>BB29574210-32095223-A(BB)</t>
  </si>
  <si>
    <t>Reserva importada do sistema Gover. Id: 4678119</t>
  </si>
  <si>
    <t>BB29294841-31789794-A(BB)</t>
  </si>
  <si>
    <t>Leonardo De Oliveira Lima</t>
  </si>
  <si>
    <t>Reserva importada do sistema Gover. Id: 4679958</t>
  </si>
  <si>
    <t>BB29767673-32304183-A(BB)</t>
  </si>
  <si>
    <t>Reserva importada do sistema Gover. Id: 4682475</t>
  </si>
  <si>
    <t>BB29680308-32210026-A(BB)</t>
  </si>
  <si>
    <t>Reserva importada do sistema Gover. Id: 4682810</t>
  </si>
  <si>
    <t>BB29780355-32318006-A(BB)</t>
  </si>
  <si>
    <t>Thiago Sartorato Zampolin</t>
  </si>
  <si>
    <t>Reserva importada do sistema Gover. Id: 4686087</t>
  </si>
  <si>
    <t>BB29829592-32371170-A(BB)</t>
  </si>
  <si>
    <t>Tobias Johannes Henzel</t>
  </si>
  <si>
    <t>Reserva importada do sistema Gover. Id: 4691450</t>
  </si>
  <si>
    <t>BB29829977-32371585-A(BB)</t>
  </si>
  <si>
    <t>Fabiana Flank Moscovici</t>
  </si>
  <si>
    <t>Reserva importada do sistema Gover. Id: 4691454</t>
  </si>
  <si>
    <t>BB29829878-32371480-A(BB)</t>
  </si>
  <si>
    <t>Josiely de Paula Silva</t>
  </si>
  <si>
    <t>Reserva importada do sistema Gover. Id: 4691452</t>
  </si>
  <si>
    <t>BB29829769-32371355-A(BB)</t>
  </si>
  <si>
    <t>Vinicius Augusto Gil</t>
  </si>
  <si>
    <t>Reserva importada do sistema Gover. Id: 4691451</t>
  </si>
  <si>
    <t>BB29831764-32373505-A(BB)</t>
  </si>
  <si>
    <t>Humberto Xavier Guimaraes</t>
  </si>
  <si>
    <t>Reserva importada do sistema Gover. Id: 4691084</t>
  </si>
  <si>
    <t>BB29831852-32373603-A(BB)</t>
  </si>
  <si>
    <t>Luis Henrique Dos Santos</t>
  </si>
  <si>
    <t>Reserva importada do sistema Gover. Id: 4691080</t>
  </si>
  <si>
    <t>BB29831915-32373673-A(BB)</t>
  </si>
  <si>
    <t>Anne Cecille Soares Smid</t>
  </si>
  <si>
    <t>Reserva importada do sistema Gover. Id: 4691082</t>
  </si>
  <si>
    <t>Reserva importada do sistema Gover. Id: 4693531</t>
  </si>
  <si>
    <t>Reserva importada do sistema Gover. Id: 4693533</t>
  </si>
  <si>
    <t>BB29997915-32552728-A(BB)</t>
  </si>
  <si>
    <t>Paulo Frederico Petry De Araujo</t>
  </si>
  <si>
    <t>Reserva importada do sistema Gover. Id: 4692868</t>
  </si>
  <si>
    <t>BB29998280-32553128-A(BB)</t>
  </si>
  <si>
    <t>Reserva importada do sistema Gover. Id: 4692887</t>
  </si>
  <si>
    <t>BB29998681-32553563-A(BB)</t>
  </si>
  <si>
    <t>Reserva importada do sistema Gover. Id: 4692883</t>
  </si>
  <si>
    <t>BB29999411-32554358-A(BB)</t>
  </si>
  <si>
    <t>Reserva importada do sistema Gover. Id: 4694259</t>
  </si>
  <si>
    <t>BB29999261-32554192-A(BB)</t>
  </si>
  <si>
    <t>Reserva importada do sistema Gover. Id: 4694301</t>
  </si>
  <si>
    <t>BB29073600-31546801-A(BB)</t>
  </si>
  <si>
    <t>Suelen Alves Azevedo</t>
  </si>
  <si>
    <t>Reserva importada do sistema Gover. Id: 4657588</t>
  </si>
  <si>
    <t>RONIEL DE SOUSA MATOS</t>
  </si>
  <si>
    <t>Reserva importada do sistema Gover. Id: 4697301</t>
  </si>
  <si>
    <t>Glaucia Martins De Oliveira</t>
  </si>
  <si>
    <t>Reserva importada do sistema Gover. Id: 4681322</t>
  </si>
  <si>
    <t>DBJGWS</t>
  </si>
  <si>
    <t>Lais Rodrigues Da Silva Oliveira Lapa</t>
  </si>
  <si>
    <t>Bio Brands</t>
  </si>
  <si>
    <t>Reserva importada do sistema Gover. Id: 4689238</t>
  </si>
  <si>
    <t>Accouting aérea não possui trechos (Bilhete: 2302356235)</t>
  </si>
  <si>
    <t>H4680863</t>
  </si>
  <si>
    <t>Antonio Clecio Lacerda Freitas</t>
  </si>
  <si>
    <t>Jessica Soares Teixeira</t>
  </si>
  <si>
    <t>Reserva importada do sistema Gover. Id: 4680863</t>
  </si>
  <si>
    <t>H4680024</t>
  </si>
  <si>
    <t>Francisco Eduardo De Alencar</t>
  </si>
  <si>
    <t>Ana Clara Saturnino Lima</t>
  </si>
  <si>
    <t>Reserva importada do sistema Gover. Id: 4680024</t>
  </si>
  <si>
    <t>H4680310</t>
  </si>
  <si>
    <t>Janilson Da Cruz Santos</t>
  </si>
  <si>
    <t>Reserva importada do sistema Gover. Id: 4680310</t>
  </si>
  <si>
    <t>H4682667</t>
  </si>
  <si>
    <t>Hugo Bezerra De Albuquerque Maranhão</t>
  </si>
  <si>
    <t>Reserva importada do sistema Gover. Id: 4682667</t>
  </si>
  <si>
    <t>H4679482</t>
  </si>
  <si>
    <t>Reserva importada do sistema Gover. Id: 4679482</t>
  </si>
  <si>
    <t>323-26007141</t>
  </si>
  <si>
    <t>Anamaria Folgosi Molnar</t>
  </si>
  <si>
    <t>Reserva importada do sistema Gover. Id: 4679754</t>
  </si>
  <si>
    <t>H4680872</t>
  </si>
  <si>
    <t>Reserva importada do sistema Gover. Id: 4680872</t>
  </si>
  <si>
    <t>Luis Henrique De Sousa Alves</t>
  </si>
  <si>
    <t>Intercement Nacoes Unidas</t>
  </si>
  <si>
    <t>Oft Alfre Hotels</t>
  </si>
  <si>
    <t>Reserva importada do sistema Gover. Id: 4698632</t>
  </si>
  <si>
    <t>Thomas Edison Paillo de Souza</t>
  </si>
  <si>
    <t>Reserva importada do sistema Gover. Id: 4699459</t>
  </si>
  <si>
    <t>Rafael Ferreira dos Santos</t>
  </si>
  <si>
    <t>Reserva importada do sistema Gover. Id: 4676342</t>
  </si>
  <si>
    <t>Wallace Jose Pessoa Soares</t>
  </si>
  <si>
    <t>Reserva importada do sistema Gover. Id: 4673601</t>
  </si>
  <si>
    <t>Henderson Freitas de Carvalho</t>
  </si>
  <si>
    <t>Reserva importada do sistema Gover. Id: 4684227</t>
  </si>
  <si>
    <t>Diego de Sousa Furtado</t>
  </si>
  <si>
    <t>Reserva importada do sistema Gover. Id: 4693583</t>
  </si>
  <si>
    <t>Sandro Rodrigues dos Santos</t>
  </si>
  <si>
    <t>Reserva importada do sistema Gover. Id: 4696472</t>
  </si>
  <si>
    <t>Marcia Adriana de Oliveira</t>
  </si>
  <si>
    <t>Reserva importada do sistema Gover. Id: 4697557</t>
  </si>
  <si>
    <t>6IY6TA</t>
  </si>
  <si>
    <t>GABRIEL BRAGA ROMERO</t>
  </si>
  <si>
    <t>Companhia Ultragaz</t>
  </si>
  <si>
    <t>Ibis Hotel Pelotas</t>
  </si>
  <si>
    <t>KON-OPE-SAO-PVI-ULTRA</t>
  </si>
  <si>
    <t>EJYUSR-1</t>
  </si>
  <si>
    <t>PINHEIRO/DANIEL DA MATA</t>
  </si>
  <si>
    <t>Vanessa Pereira Ribeiro Carlos</t>
  </si>
  <si>
    <t>EJYUSR</t>
  </si>
  <si>
    <t>Shell</t>
  </si>
  <si>
    <t>EJYUSR-2</t>
  </si>
  <si>
    <t>YWPTID</t>
  </si>
  <si>
    <t>BRITO MENEZES/VITOR CELSO</t>
  </si>
  <si>
    <t>HTNHGQ</t>
  </si>
  <si>
    <t>MARQUES/MARIANA TANUS</t>
  </si>
  <si>
    <t>AOJQSU</t>
  </si>
  <si>
    <t>CABRAL/LEISE</t>
  </si>
  <si>
    <t>Adriana Vieira de Freitas dos Santos</t>
  </si>
  <si>
    <t>FONE</t>
  </si>
  <si>
    <t>6IGXEX</t>
  </si>
  <si>
    <t>CLEITON FAGUNDES</t>
  </si>
  <si>
    <t>Belo Horizonte / BHZ</t>
  </si>
  <si>
    <t>Enaex</t>
  </si>
  <si>
    <t>Reserva importada do Sistema TMS. OS: 33741</t>
  </si>
  <si>
    <t>6IFOGM</t>
  </si>
  <si>
    <t>DAVID SOUSA</t>
  </si>
  <si>
    <t>Goiânia / GYN</t>
  </si>
  <si>
    <t>Reserva importada do Sistema TMS. OS: 33720</t>
  </si>
  <si>
    <t>6HPOH8</t>
  </si>
  <si>
    <t>CASSIO SILVA</t>
  </si>
  <si>
    <t>Reserva importada do Sistema TMS. OS: 33664</t>
  </si>
  <si>
    <t>6IFY0Q</t>
  </si>
  <si>
    <t>ZARLE SILVEIRA DIAS</t>
  </si>
  <si>
    <t>Reserva importada do Sistema TMS. OS: 33710</t>
  </si>
  <si>
    <t>6BYVYL</t>
  </si>
  <si>
    <t>DIOGO BARROS</t>
  </si>
  <si>
    <t>Ibis Feira de Santana</t>
  </si>
  <si>
    <t>Reserva importada do Sistema TMS. OS: 32477</t>
  </si>
  <si>
    <t>6B8VY9</t>
  </si>
  <si>
    <t>RAFAEL LIMA</t>
  </si>
  <si>
    <t>Reserva importada do Sistema TMS. OS: 32471</t>
  </si>
  <si>
    <t>6B9RYN</t>
  </si>
  <si>
    <t>JESSICA NADOLNY</t>
  </si>
  <si>
    <t>Reserva importada do Sistema TMS. OS: 32470</t>
  </si>
  <si>
    <t>6ERUV9</t>
  </si>
  <si>
    <t>Reserva importada do Sistema TMS. OS: 33084</t>
  </si>
  <si>
    <t>6E574N</t>
  </si>
  <si>
    <t>Reserva importada do Sistema TMS. OS: 33083</t>
  </si>
  <si>
    <t>6G45PK</t>
  </si>
  <si>
    <t>GILBERTO SILVA</t>
  </si>
  <si>
    <t>Reserva importada do Sistema TMS. OS: 33430</t>
  </si>
  <si>
    <t>6GT5MK</t>
  </si>
  <si>
    <t>6H61EP</t>
  </si>
  <si>
    <t>SERGIO KRUCHLAK</t>
  </si>
  <si>
    <t>Mercure Belo Horizonte Lourdes</t>
  </si>
  <si>
    <t>Reserva importada do Sistema TMS. OS: 33421</t>
  </si>
  <si>
    <t>6E9PMC</t>
  </si>
  <si>
    <t>SAVIO OLIMPIO BATISTA LEAL</t>
  </si>
  <si>
    <t>Alexandre Isidio da Silva</t>
  </si>
  <si>
    <t>Reserva importada do Sistema TMS. OS: 32919</t>
  </si>
  <si>
    <t>6I7X32</t>
  </si>
  <si>
    <t>Marcia Fernandes de Sousa</t>
  </si>
  <si>
    <t>Feira de Santana / BA, Brasil (FEC)</t>
  </si>
  <si>
    <t>Reserva importada do Sistema TMS. OS: 33711</t>
  </si>
  <si>
    <t>6EM9ZP</t>
  </si>
  <si>
    <t>WELITON NASCIMENTO</t>
  </si>
  <si>
    <t>Reserva importada do Sistema TMS. OS: 32900</t>
  </si>
  <si>
    <t>6D3A49</t>
  </si>
  <si>
    <t>IANKA SIMÕES</t>
  </si>
  <si>
    <t>Reserva importada do Sistema TMS. OS: 32831</t>
  </si>
  <si>
    <t>6F8V5F</t>
  </si>
  <si>
    <t>Reserva importada do Sistema TMS. OS: 33165</t>
  </si>
  <si>
    <t>6HR9Y9</t>
  </si>
  <si>
    <t>RAQUEL RODRIGUES ARAUJO LOPES</t>
  </si>
  <si>
    <t>Aline dos Anjos Marinho</t>
  </si>
  <si>
    <t>Real Maia Goiania</t>
  </si>
  <si>
    <t>Reserva importada do Sistema TMS. OS: 32784</t>
  </si>
  <si>
    <t xml:space="preserve">Não foi possível encontrar um contrato válido para o fornecedor 323894 (Código fornecedor) </t>
  </si>
  <si>
    <t>6ID87Q</t>
  </si>
  <si>
    <t>SANTOS ABEL/DIOGO</t>
  </si>
  <si>
    <t>Fernando Augusto Santiago da Silva</t>
  </si>
  <si>
    <t>AGENCIA CENTRO SHOPPING TABOÃO</t>
  </si>
  <si>
    <t>Biolab Centro Administrativo - Escritorio</t>
  </si>
  <si>
    <t>Reserva importada do Sistema Lemontech. Solicitação: 19250988</t>
  </si>
  <si>
    <t>6IIRWA</t>
  </si>
  <si>
    <t>ANDRADE GUIMARAES/ILCYCARLA</t>
  </si>
  <si>
    <t>AEROPORTO MACAPA II</t>
  </si>
  <si>
    <t>Reserva importada do Sistema Lemontech. Solicitação: 19246458</t>
  </si>
  <si>
    <t>6IF8XA</t>
  </si>
  <si>
    <t>CARDOSO/SILVIO</t>
  </si>
  <si>
    <t>AVENIDA DOS AUTONOMISTAS , 1737  - CENTRO</t>
  </si>
  <si>
    <t>Reserva importada do Sistema Lemontech. Solicitação: 19227828</t>
  </si>
  <si>
    <t>6HIQBH</t>
  </si>
  <si>
    <t>DE MELO/EDUARDO</t>
  </si>
  <si>
    <t>RIO LARGO/AL - AGENCIA AEROPORTO MACEIO</t>
  </si>
  <si>
    <t>Reserva importada do Sistema Lemontech. Solicitação: 19227428</t>
  </si>
  <si>
    <t>6HU1FF</t>
  </si>
  <si>
    <t>DA SILVA/IAGO</t>
  </si>
  <si>
    <t>Reserva importada do Sistema Lemontech. Solicitação: 19155853</t>
  </si>
  <si>
    <t>6HTX94</t>
  </si>
  <si>
    <t>QUEIROZ FALCÃO/KAREM</t>
  </si>
  <si>
    <t xml:space="preserve">AV VENEZUELA, 2537, JARDIM FLORESTA </t>
  </si>
  <si>
    <t>Reserva importada do Sistema Lemontech. Solicitação: 18989715</t>
  </si>
  <si>
    <t>6HGJ6N</t>
  </si>
  <si>
    <t>DE OLIVEIRA/LAIS</t>
  </si>
  <si>
    <t>Reserva importada do Sistema Lemontech. Solicitação: 19193181</t>
  </si>
  <si>
    <t>6IWLI1</t>
  </si>
  <si>
    <t>DA SILVA/THALES</t>
  </si>
  <si>
    <t>Reserva importada do Sistema Lemontech. Solicitação: 19242263</t>
  </si>
  <si>
    <t>6IH9KA</t>
  </si>
  <si>
    <t>Reserva importada do Sistema Lemontech. Solicitação: 19246496</t>
  </si>
  <si>
    <t>6DOWU3</t>
  </si>
  <si>
    <t>BARCELLOS/ISADORA</t>
  </si>
  <si>
    <t>Reserva importada do Sistema Lemontech. Solicitação: 18926351</t>
  </si>
  <si>
    <t>6F76CI</t>
  </si>
  <si>
    <t>DA SILVA/SILMARA</t>
  </si>
  <si>
    <t>Reserva importada do Sistema Lemontech. Solicitação: 18973576</t>
  </si>
  <si>
    <t>6FTVG8</t>
  </si>
  <si>
    <t>REBOUCAS SOARES/FRANCISCO</t>
  </si>
  <si>
    <t>Reserva importada do Sistema Lemontech. Solicitação: 19147265</t>
  </si>
  <si>
    <t>6FX7EU</t>
  </si>
  <si>
    <t>Reserva importada do Sistema Lemontech. Solicitação: 19156802</t>
  </si>
  <si>
    <t>6FFB07</t>
  </si>
  <si>
    <t>AMORIM/GIANCARLO</t>
  </si>
  <si>
    <t>Reserva importada do Sistema Lemontech. Solicitação: 19117538</t>
  </si>
  <si>
    <t>6FTM0U</t>
  </si>
  <si>
    <t>PINHEIRO/BRUNA</t>
  </si>
  <si>
    <t>Agência aeroporto, Avenida, R. Leopoldo Machado, 2163 - Central, Macapá - AP, 68900-067</t>
  </si>
  <si>
    <t>Reserva importada do Sistema Lemontech. Solicitação: 19122563</t>
  </si>
  <si>
    <t>6GBFTG</t>
  </si>
  <si>
    <t>Reserva importada do Sistema Lemontech. Solicitação: 19189670</t>
  </si>
  <si>
    <t>6GDMNX</t>
  </si>
  <si>
    <t>Reserva importada do Sistema Lemontech. Solicitação: 19162659</t>
  </si>
  <si>
    <t>6G9HNS</t>
  </si>
  <si>
    <t>DE OLIVEIRA/JULLIVAN</t>
  </si>
  <si>
    <t>Reserva importada do Sistema Lemontech. Solicitação: 19025505</t>
  </si>
  <si>
    <t>6HJXZV</t>
  </si>
  <si>
    <t>PIMENTA/MIGUELANGELA</t>
  </si>
  <si>
    <t>Reserva importada do Sistema Lemontech. Solicitação: 19214827</t>
  </si>
  <si>
    <t>6EN9J7</t>
  </si>
  <si>
    <t>SIMOES/HELENA</t>
  </si>
  <si>
    <t>Isabela de Melo da Silva</t>
  </si>
  <si>
    <t>Reserva importada do Sistema Lemontech. Solicitação: 19089839</t>
  </si>
  <si>
    <t>6FXCWA</t>
  </si>
  <si>
    <t>AVELAR FINCO/ERIKA</t>
  </si>
  <si>
    <t xml:space="preserve">RUA DR TOSTA, 115, CENTRO </t>
  </si>
  <si>
    <t>Reserva importada do Sistema Lemontech. Solicitação: 19119219</t>
  </si>
  <si>
    <t>6F1KBF</t>
  </si>
  <si>
    <t>Reserva importada do Sistema Lemontech. Solicitação: 19142122</t>
  </si>
  <si>
    <t>6IAG9Q</t>
  </si>
  <si>
    <t>BONDEZAN/CLEBER</t>
  </si>
  <si>
    <t>AGÊNCIA AEROPORTO - CHAPECO</t>
  </si>
  <si>
    <t>Reserva importada do Sistema Lemontech. Solicitação: 19244251</t>
  </si>
  <si>
    <t>6IXTLQ</t>
  </si>
  <si>
    <t>HEBERLE/EVERTON</t>
  </si>
  <si>
    <t>MARINGA AEROPORTO</t>
  </si>
  <si>
    <t>Reserva importada do Sistema Lemontech. Solicitação: 19244784</t>
  </si>
  <si>
    <t>6I7TNA</t>
  </si>
  <si>
    <t>Reserva importada do Sistema Lemontech. Solicitação: 19248707</t>
  </si>
  <si>
    <t>6ILT9A</t>
  </si>
  <si>
    <t>OLIVEIRA NETA/MARIA</t>
  </si>
  <si>
    <t>AVENIDA DOS LIBANESES , 3503  - TIRIRICAL</t>
  </si>
  <si>
    <t>Reserva importada do Sistema Lemontech. Solicitação: 19250080</t>
  </si>
  <si>
    <t>6IRV3A</t>
  </si>
  <si>
    <t>SIMÕES/THAIS</t>
  </si>
  <si>
    <t>AG CENTRO BRAGANCA PAULISTA</t>
  </si>
  <si>
    <t>Reserva importada do Sistema Lemontech. Solicitação: 19249692</t>
  </si>
  <si>
    <t>6I6RW1</t>
  </si>
  <si>
    <t>PEREIRA PEREIRA/ANNE</t>
  </si>
  <si>
    <t>Reserva importada do Sistema Lemontech. Solicitação: 19245113</t>
  </si>
  <si>
    <t>6I7FWA</t>
  </si>
  <si>
    <t>AGENCIA AEROPORTO ALTAMIRA</t>
  </si>
  <si>
    <t>Reserva importada do Sistema Lemontech. Solicitação: 19245482</t>
  </si>
  <si>
    <t>6HWU5O</t>
  </si>
  <si>
    <t>DE MATOS/THIAGO</t>
  </si>
  <si>
    <t>PRACA SANTOS DUMONT , 100  - AEROPORTO</t>
  </si>
  <si>
    <t>Reserva importada do Sistema Lemontech. Solicitação: 19217663</t>
  </si>
  <si>
    <t>6HUUGL</t>
  </si>
  <si>
    <t>SILVA MATSUMOTO/JOSIANE</t>
  </si>
  <si>
    <t>RUA TENENTE JOAO MAURICIO MEDEIROS , 300  - AEROPORTO</t>
  </si>
  <si>
    <t>Reserva importada do Sistema Lemontech. Solicitação: 19238862</t>
  </si>
  <si>
    <t>6IQA83</t>
  </si>
  <si>
    <t>FARIAS BOAVENTURA/PAULO</t>
  </si>
  <si>
    <t>Reserva importada do Sistema Lemontech. Solicitação: 19161003</t>
  </si>
  <si>
    <t>6I7ZKC</t>
  </si>
  <si>
    <t>BLOHEM/GUSTAVO</t>
  </si>
  <si>
    <t>Reserva importada do Sistema Lemontech. Solicitação: 19250763</t>
  </si>
  <si>
    <t>6I6MUC</t>
  </si>
  <si>
    <t>LIMA LAPA/JOAO</t>
  </si>
  <si>
    <t>Reserva importada do Sistema Lemontech. Solicitação: 19256250</t>
  </si>
  <si>
    <t>6ID383</t>
  </si>
  <si>
    <t>MORAES SILVA/DOUGLAS</t>
  </si>
  <si>
    <t>Reserva importada do Sistema Lemontech. Solicitação: 19152777</t>
  </si>
  <si>
    <t>6IFG83</t>
  </si>
  <si>
    <t>ANCELMO/KAROLINNE</t>
  </si>
  <si>
    <t>Reserva importada do Sistema Lemontech. Solicitação: 19150038</t>
  </si>
  <si>
    <t>6IW0JE</t>
  </si>
  <si>
    <t>Avenida dos Autonomistas, 1737 - Centro</t>
  </si>
  <si>
    <t>Reserva importada do Sistema Lemontech. Solicitação: 19230210</t>
  </si>
  <si>
    <t>6I4MJD</t>
  </si>
  <si>
    <t>Reserva importada do Sistema Lemontech. Solicitação: 19235190</t>
  </si>
  <si>
    <t>6I5M73</t>
  </si>
  <si>
    <t>Reserva importada do Sistema Lemontech. Solicitação: 19240628</t>
  </si>
  <si>
    <t>6HCACG</t>
  </si>
  <si>
    <t>HERGERT BARG/PATRICIA</t>
  </si>
  <si>
    <t>Esuites Sorocaba By Atlantica</t>
  </si>
  <si>
    <t>Reserva importada do Sistema Lemontech. Solicitação: 19143867</t>
  </si>
  <si>
    <t xml:space="preserve">Não foi possível encontrar um contrato válido para o fornecedor 7245 (Código fornecedor) </t>
  </si>
  <si>
    <t>6H9RS8</t>
  </si>
  <si>
    <t>AZEVEDO /CIRO</t>
  </si>
  <si>
    <t>Reserva importada do Sistema Lemontech. Solicitação: 19236668</t>
  </si>
  <si>
    <t>6HWC3G</t>
  </si>
  <si>
    <t>Reserva importada do Sistema Lemontech. Solicitação: 19206146</t>
  </si>
  <si>
    <t>6H4CUL</t>
  </si>
  <si>
    <t>MASSARA/CAMILA</t>
  </si>
  <si>
    <t>Reserva importada do Sistema Lemontech. Solicitação: 19242702</t>
  </si>
  <si>
    <t>6IS87A</t>
  </si>
  <si>
    <t>NATALICIO/MARCOS NICOLA</t>
  </si>
  <si>
    <t>Reserva importada do Sistema Lemontech. Solicitação: 19250957</t>
  </si>
  <si>
    <t>6I228Q</t>
  </si>
  <si>
    <t>DA SILVA/ARIANE</t>
  </si>
  <si>
    <t>Reserva importada do Sistema Lemontech. Solicitação: 19254479</t>
  </si>
  <si>
    <t>6IH09Q</t>
  </si>
  <si>
    <t>DE SOUSA/MAURICIO</t>
  </si>
  <si>
    <t>Valerius Palace Hotel - Inativo</t>
  </si>
  <si>
    <t>Reserva importada do Sistema Lemontech. Solicitação: 19256967</t>
  </si>
  <si>
    <t xml:space="preserve">Não foi possível encontrar um contrato válido para o fornecedor 23866 (Código fornecedor) </t>
  </si>
  <si>
    <t>6HWKSA</t>
  </si>
  <si>
    <t>DE SOUSA JUNIOR/PAULO</t>
  </si>
  <si>
    <t>Reserva importada do Sistema Lemontech. Solicitação: 19204706</t>
  </si>
  <si>
    <t>6GJIMY</t>
  </si>
  <si>
    <t>JESUZ SIQUEIRA/ALINE</t>
  </si>
  <si>
    <t>Reserva importada do Sistema Lemontech. Solicitação: 19195181</t>
  </si>
  <si>
    <t>6HQD1X</t>
  </si>
  <si>
    <t>SOUZA DORNELAS/ALEXANDRE</t>
  </si>
  <si>
    <t>Trip Hotel Uba Centro Mg - Inativo</t>
  </si>
  <si>
    <t>Reserva importada do Sistema Lemontech. Solicitação: 19208571</t>
  </si>
  <si>
    <t xml:space="preserve">Não foi possível encontrar um contrato válido para o fornecedor 69338 (Código fornecedor) </t>
  </si>
  <si>
    <t>6HI422</t>
  </si>
  <si>
    <t>LUCENA/BRUNO</t>
  </si>
  <si>
    <t>Reserva importada do Sistema Lemontech. Solicitação: 19215700</t>
  </si>
  <si>
    <t>6HD3C5</t>
  </si>
  <si>
    <t>Reserva importada do Sistema Lemontech. Solicitação: 19206153</t>
  </si>
  <si>
    <t>6GPT55</t>
  </si>
  <si>
    <t>BONFIM/REYNALDO</t>
  </si>
  <si>
    <t>Reserva importada do Sistema Lemontech. Solicitação: 19190938</t>
  </si>
  <si>
    <t>6GID9C</t>
  </si>
  <si>
    <t>Reserva importada do Sistema Lemontech. Solicitação: 19193219</t>
  </si>
  <si>
    <t>6GC0Z0</t>
  </si>
  <si>
    <t>DA SILVA/CARLOS</t>
  </si>
  <si>
    <t>Reserva importada do Sistema Lemontech. Solicitação: 19175120</t>
  </si>
  <si>
    <t>6G9QPZ</t>
  </si>
  <si>
    <t>DOS SANTOS/JOSE</t>
  </si>
  <si>
    <t>Reserva importada do Sistema Lemontech. Solicitação: 19181838</t>
  </si>
  <si>
    <t>6FYMZO</t>
  </si>
  <si>
    <t>FURLANI PORTES/MARCOS</t>
  </si>
  <si>
    <t>Reserva importada do Sistema Lemontech. Solicitação: 19163795</t>
  </si>
  <si>
    <t>6F02DU</t>
  </si>
  <si>
    <t>DA SILVA/MARCELO</t>
  </si>
  <si>
    <t>Reserva importada do Sistema Lemontech. Solicitação: 19146984</t>
  </si>
  <si>
    <t>6FKXC7</t>
  </si>
  <si>
    <t>LIMA/RAPHAEL</t>
  </si>
  <si>
    <t>Reserva importada do Sistema Lemontech. Solicitação: 19154233</t>
  </si>
  <si>
    <t>6FVTGI</t>
  </si>
  <si>
    <t>MALHEIROS/MARCELO</t>
  </si>
  <si>
    <t>Reserva importada do Sistema Lemontech. Solicitação: 19160464</t>
  </si>
  <si>
    <t>6FFBVE</t>
  </si>
  <si>
    <t>BELLO ZANLUCA/BEATRIZ</t>
  </si>
  <si>
    <t>Reserva importada do Sistema Lemontech. Solicitação: 19138298</t>
  </si>
  <si>
    <t>6EL80C</t>
  </si>
  <si>
    <t>Reserva importada do Sistema Lemontech. Solicitação: 19087397</t>
  </si>
  <si>
    <t>6EPWZR</t>
  </si>
  <si>
    <t>DE ALMEIDA/MARCELO</t>
  </si>
  <si>
    <t>Reserva importada do Sistema Lemontech. Solicitação: 19094963</t>
  </si>
  <si>
    <t>6EQWOL</t>
  </si>
  <si>
    <t>DE LACERDA/FRANCISCO</t>
  </si>
  <si>
    <t>Reserva importada do Sistema Lemontech. Solicitação: 19113350</t>
  </si>
  <si>
    <t>6E0BK7</t>
  </si>
  <si>
    <t>AFONSO/FERNANDA</t>
  </si>
  <si>
    <t>Reserva importada do Sistema Lemontech. Solicitação: 19093119</t>
  </si>
  <si>
    <t>6EZ0KJ</t>
  </si>
  <si>
    <t>Reserva importada do Sistema Lemontech. Solicitação: 19093170</t>
  </si>
  <si>
    <t>6EK5GZ</t>
  </si>
  <si>
    <t>SILVA/HELDER</t>
  </si>
  <si>
    <t>Reserva importada do Sistema Lemontech. Solicitação: 19084174</t>
  </si>
  <si>
    <t>6EVYIL</t>
  </si>
  <si>
    <t>DE SOUZA/SAMANTA</t>
  </si>
  <si>
    <t>Reserva importada do Sistema Lemontech. Solicitação: 19069922</t>
  </si>
  <si>
    <t>6EHJIN</t>
  </si>
  <si>
    <t>DOERNER/JAIR</t>
  </si>
  <si>
    <t>Reserva importada do Sistema Lemontech. Solicitação: 19112888</t>
  </si>
  <si>
    <t>6ELZON</t>
  </si>
  <si>
    <t>DE SOUZA/GUILHERME</t>
  </si>
  <si>
    <t>Reserva importada do Sistema Lemontech. Solicitação: 19111846</t>
  </si>
  <si>
    <t>6EJYP8</t>
  </si>
  <si>
    <t>JESUS FREITAS/PAMELA</t>
  </si>
  <si>
    <t>Reserva importada do Sistema Lemontech. Solicitação: 19112112</t>
  </si>
  <si>
    <t>6E1AQL</t>
  </si>
  <si>
    <t>AFONSO/MARCELO</t>
  </si>
  <si>
    <t>Reserva importada do Sistema Lemontech. Solicitação: 19113403</t>
  </si>
  <si>
    <t>6CZVT7</t>
  </si>
  <si>
    <t>Reserva importada do Sistema Lemontech. Solicitação: 19009909</t>
  </si>
  <si>
    <t>6DFOFZ</t>
  </si>
  <si>
    <t>GONZAGA JUNIOR/MARCOS</t>
  </si>
  <si>
    <t>Reserva importada do Sistema Lemontech. Solicitação: 19035020</t>
  </si>
  <si>
    <t>6DSYTW</t>
  </si>
  <si>
    <t>POSSER/ALEXSANDRA</t>
  </si>
  <si>
    <t>Reserva importada do Sistema Lemontech. Solicitação: 19037868</t>
  </si>
  <si>
    <t>6HINLJ</t>
  </si>
  <si>
    <t>DE LIMA/FABYENNE</t>
  </si>
  <si>
    <t>Reserva importada do Sistema Lemontech. Solicitação: 19154350</t>
  </si>
  <si>
    <t>6IA3VD</t>
  </si>
  <si>
    <t>RENATO LIMA</t>
  </si>
  <si>
    <t>Lucy de Freitas Paes Brazil</t>
  </si>
  <si>
    <t>Recife / PE, Brasil (REC)</t>
  </si>
  <si>
    <t>Grupo Ferreira Costa</t>
  </si>
  <si>
    <t>Ferreira Costa - Corporativo (imb)</t>
  </si>
  <si>
    <t>KON-OPE-RIO-PVI-FERREIRA COSTA</t>
  </si>
  <si>
    <t>Reserva importada do Sistema TMS. OS: 7617</t>
  </si>
  <si>
    <t>Kennedy Leite</t>
  </si>
  <si>
    <t>Lojas Marisa</t>
  </si>
  <si>
    <t>Reserva importada do sistema Gover. Id: 4698848</t>
  </si>
  <si>
    <t>SABRINA DE JESUS MARQUES ROCHA</t>
  </si>
  <si>
    <t>Reserva importada do sistema Gover. Id: 4688283</t>
  </si>
  <si>
    <t>centraldereservas@delplaza.com</t>
  </si>
  <si>
    <t>LUCIANO BARRETO MORENO</t>
  </si>
  <si>
    <t>Reserva importada do sistema Gover. Id: 4686606</t>
  </si>
  <si>
    <t>WYJYVF</t>
  </si>
  <si>
    <t>Eliomara Ferreira de Jesus Santana</t>
  </si>
  <si>
    <t>Reserva importada do sistema Gover. Id: 4697190</t>
  </si>
  <si>
    <t>6G1B8H</t>
  </si>
  <si>
    <t>SILVA/CRISTIANE</t>
  </si>
  <si>
    <t>Sompo Seguros S.a.</t>
  </si>
  <si>
    <t>Reserva importada do Sistema TMS. OS: 1995</t>
  </si>
  <si>
    <t>Empenho/departamento não preenchido! (ACC01) Tarifa mínima não preenchida! (ACC01)</t>
  </si>
  <si>
    <t>Kelvin Taylor Alves dos Santos</t>
  </si>
  <si>
    <t>Isdin Produtos Farmaceuticos Ltda.</t>
  </si>
  <si>
    <t>Reserva importada do sistema Gover. Id: 4698601</t>
  </si>
  <si>
    <t>RODOLFO SANTANA NATALI</t>
  </si>
  <si>
    <t>Reserva importada do sistema Gover. Id: 4699718</t>
  </si>
  <si>
    <t>JOSE EDUARDO FRANCO</t>
  </si>
  <si>
    <t>Reserva importada do sistema Gover. Id: 4674959</t>
  </si>
  <si>
    <t>ANA KEILE DE SOUZA RODRIGUES</t>
  </si>
  <si>
    <t>Reserva importada do sistema Gover. Id: 4694503</t>
  </si>
  <si>
    <t>OPQOIS</t>
  </si>
  <si>
    <t>NATHALLE PERES</t>
  </si>
  <si>
    <t>Neon Pagamentos Sa Instituicao de Pagamento</t>
  </si>
  <si>
    <t>Reserva importada do Sistema TMS. OS: 312</t>
  </si>
  <si>
    <t>6IDFYQ</t>
  </si>
  <si>
    <t>LARIZA SILVA</t>
  </si>
  <si>
    <t>BIANCA BARBOSA DA SILVA</t>
  </si>
  <si>
    <t>Oceanpact Servicos Maritimos</t>
  </si>
  <si>
    <t>Reserva importada do Sistema TMS. OS: 111790</t>
  </si>
  <si>
    <t>6FCF73</t>
  </si>
  <si>
    <t>JORGE RICARDO PAULA SIQUEIRA</t>
  </si>
  <si>
    <t>Leandra Vitória Gomes Santos</t>
  </si>
  <si>
    <t>Environpact Sustentabilidade e Resiliencia</t>
  </si>
  <si>
    <t>Quality Hotel e Suites Sao Salvador</t>
  </si>
  <si>
    <t>Reserva importada do Sistema TMS. OS: 109599</t>
  </si>
  <si>
    <t>Ol</t>
  </si>
  <si>
    <t>6IJXUM</t>
  </si>
  <si>
    <t>PRISCILA AMANDA SILVA</t>
  </si>
  <si>
    <t>Nataly Franca Regal de Castro</t>
  </si>
  <si>
    <t>Reserva importada do Sistema TMS. OS: 112084</t>
  </si>
  <si>
    <t>6H6I7U</t>
  </si>
  <si>
    <t>HERIVELTO SANTOS JUNIOR</t>
  </si>
  <si>
    <t>Reserva importada do Sistema TMS. OS: 111612</t>
  </si>
  <si>
    <t>6H70I7</t>
  </si>
  <si>
    <t>MARIA BIANCA LIMA ALVES</t>
  </si>
  <si>
    <t>Reserva importada do Sistema TMS. OS: 107973</t>
  </si>
  <si>
    <t>6H9MIU</t>
  </si>
  <si>
    <t>Reserva importada do Sistema TMS. OS: 107972</t>
  </si>
  <si>
    <t>6HM18J</t>
  </si>
  <si>
    <t>Reserva importada do Sistema TMS. OS: 107971</t>
  </si>
  <si>
    <t>6FSN8L</t>
  </si>
  <si>
    <t>MARCIO ANACLETO CASTILHO</t>
  </si>
  <si>
    <t>Reserva importada do Sistema TMS. OS: 110293</t>
  </si>
  <si>
    <t>6I5OVX</t>
  </si>
  <si>
    <t>FERNANDO CARMO JUNIOR</t>
  </si>
  <si>
    <t>Danielly Bronizio Lopes</t>
  </si>
  <si>
    <t>Up Offshore Apoio Maritimo</t>
  </si>
  <si>
    <t>Reserva importada do Sistema TMS. OS: 112131</t>
  </si>
  <si>
    <t>6GKT0I</t>
  </si>
  <si>
    <t>HUGO ANTONIO SOUZA JUNIOR</t>
  </si>
  <si>
    <t>Reserva importada do Sistema TMS. OS: 111180</t>
  </si>
  <si>
    <t>6GRZZI</t>
  </si>
  <si>
    <t>Reserva importada do Sistema TMS. OS: 110981</t>
  </si>
  <si>
    <t>JIHIAF</t>
  </si>
  <si>
    <t>Oceanpact Marau Navegacao</t>
  </si>
  <si>
    <t>Reserva importada do Sistema TMS. OS: 106435</t>
  </si>
  <si>
    <t>6FLON6</t>
  </si>
  <si>
    <t>PAULO SOUZA AZEVEDO</t>
  </si>
  <si>
    <t>Reserva importada do Sistema TMS. OS: 110088</t>
  </si>
  <si>
    <t>A venda possui enriquecimento de dados pendente. Aguarde a conclusão antes de prosseguir</t>
  </si>
  <si>
    <t>6GF8F5</t>
  </si>
  <si>
    <t>ALDIZIO SILVA LELIS</t>
  </si>
  <si>
    <t>MICHELI FERENZINI TORRES</t>
  </si>
  <si>
    <t>Reserva importada do Sistema TMS. OS: 110679</t>
  </si>
  <si>
    <t>6G1MVV</t>
  </si>
  <si>
    <t>JOSE MARIO EVANGELISTA CARVALHO</t>
  </si>
  <si>
    <t>Reserva importada do Sistema TMS. OS: 110789</t>
  </si>
  <si>
    <t>6H6KKK</t>
  </si>
  <si>
    <t>ALCIDES MEDINA HAWKINS</t>
  </si>
  <si>
    <t>Reserva importada do Sistema TMS. OS: 111745</t>
  </si>
  <si>
    <t>QGAPRG</t>
  </si>
  <si>
    <t>MAURICIO ROCHA LATADO</t>
  </si>
  <si>
    <t>JOSE ALEXANDRE SOARES CALDAS</t>
  </si>
  <si>
    <t>Oceanpact Geociencias</t>
  </si>
  <si>
    <t>Avianca Internacional</t>
  </si>
  <si>
    <t>Reserva importada do Sistema TMS. OS: 107695</t>
  </si>
  <si>
    <t>NTZWIB</t>
  </si>
  <si>
    <t>JOAO SILVA MOURA</t>
  </si>
  <si>
    <t>Reserva importada do Sistema TMS. OS: 107049</t>
  </si>
  <si>
    <t>IXMGAF</t>
  </si>
  <si>
    <t>THIAGO TRENTO OCCHI</t>
  </si>
  <si>
    <t>Reserva importada do Sistema TMS. OS: 107699</t>
  </si>
  <si>
    <t>AJPQRI</t>
  </si>
  <si>
    <t>ANTONIO LA ROSA</t>
  </si>
  <si>
    <t>Alitalia</t>
  </si>
  <si>
    <t>Reserva importada do Sistema TMS. OS: 109503</t>
  </si>
  <si>
    <t>NN7VGT</t>
  </si>
  <si>
    <t>JURACY SILVA JUNIOR</t>
  </si>
  <si>
    <t>Reserva importada do Sistema TMS. OS: 108769</t>
  </si>
  <si>
    <t>KROXBB</t>
  </si>
  <si>
    <t>EDUARDO DE TOLEDO</t>
  </si>
  <si>
    <t>Reserva importada do Sistema TMS. OS: 110029</t>
  </si>
  <si>
    <t>KRTCBO</t>
  </si>
  <si>
    <t>RAFAEL DIEGUES FONSECA</t>
  </si>
  <si>
    <t>Reserva importada do Sistema TMS. OS: 108928</t>
  </si>
  <si>
    <t>KRCBO</t>
  </si>
  <si>
    <t>FNQBZT1</t>
  </si>
  <si>
    <t>CARLOS OLIVEIRA FERREIRA</t>
  </si>
  <si>
    <t>Reserva importada do Sistema TMS. OS: 108768</t>
  </si>
  <si>
    <t>6ENTAQ</t>
  </si>
  <si>
    <t>LEONARDO MACHADO</t>
  </si>
  <si>
    <t>Niteroi / RJ, Brasil (QNT)</t>
  </si>
  <si>
    <t>Localiza - Br - Rj - Niteroi - Fonseca</t>
  </si>
  <si>
    <t>Reserva importada do Sistema TMS. OS: 108804</t>
  </si>
  <si>
    <t>A soma das outras taxas dos registros múltiplos é menor que a outras taxas da accounting</t>
  </si>
  <si>
    <t>KCTLOF1</t>
  </si>
  <si>
    <t>TIAGO DONALD BROUCK</t>
  </si>
  <si>
    <t>Reserva importada do Sistema TMS. OS: 108763</t>
  </si>
  <si>
    <t>YWICWN</t>
  </si>
  <si>
    <t>ATILA MATIAS</t>
  </si>
  <si>
    <t>Reserva importada do Sistema TMS. OS: 108358</t>
  </si>
  <si>
    <t>SWVYUY1</t>
  </si>
  <si>
    <t>IVAN BENICIO CAVALCANTE</t>
  </si>
  <si>
    <t>Reserva importada do Sistema TMS. OS: 108766</t>
  </si>
  <si>
    <t>NTZWIB1</t>
  </si>
  <si>
    <t>Reserva importada do Sistema TMS. OS: 108765</t>
  </si>
  <si>
    <t>AJPQRI1</t>
  </si>
  <si>
    <t>Reserva importada do Sistema TMS. OS: 110191</t>
  </si>
  <si>
    <t>IDGMSR1</t>
  </si>
  <si>
    <t>PASQUALE TULUMELLO</t>
  </si>
  <si>
    <t>Reserva importada do Sistema TMS. OS: 110190</t>
  </si>
  <si>
    <t>IDGMSR</t>
  </si>
  <si>
    <t>Reserva importada do Sistema TMS. OS: 110189</t>
  </si>
  <si>
    <t>WWUUQH</t>
  </si>
  <si>
    <t>ANDREA GARATO</t>
  </si>
  <si>
    <t>Reserva importada do Sistema TMS. OS: 110187</t>
  </si>
  <si>
    <t>JBOADN</t>
  </si>
  <si>
    <t>SEBASTIAO FERREIRA FILHO</t>
  </si>
  <si>
    <t>Reserva importada do Sistema TMS. OS: 110170</t>
  </si>
  <si>
    <t>SVTXYT</t>
  </si>
  <si>
    <t>ADILTON DE LIMA</t>
  </si>
  <si>
    <t>Reserva importada do Sistema TMS. OS: 110164</t>
  </si>
  <si>
    <t>6FO48U</t>
  </si>
  <si>
    <t>LUIZ SOARES PINTO</t>
  </si>
  <si>
    <t>Reserva importada do Sistema TMS. OS: 109943</t>
  </si>
  <si>
    <t>JATJGW</t>
  </si>
  <si>
    <t>VINICIUS CABRAL BRAGA</t>
  </si>
  <si>
    <t>Reserva importada do Sistema TMS. OS: 110468</t>
  </si>
  <si>
    <t>IAVJII1</t>
  </si>
  <si>
    <t>SILVIO MELE</t>
  </si>
  <si>
    <t>British Airways Plc</t>
  </si>
  <si>
    <t>Reserva importada do Sistema TMS. OS: 109516</t>
  </si>
  <si>
    <t>WFJFXF</t>
  </si>
  <si>
    <t>BRUNA DEBASTIANI</t>
  </si>
  <si>
    <t>Reserva importada do Sistema TMS. OS: 110758</t>
  </si>
  <si>
    <t>6HTHRN</t>
  </si>
  <si>
    <t>LEMOS ROCHA/JOÃO MIGUEL</t>
  </si>
  <si>
    <t>Reserva importada do Sistema TMS. OS: 111917</t>
  </si>
  <si>
    <t>6H66RN</t>
  </si>
  <si>
    <t>MARCOS MARQUES/ANSELMO</t>
  </si>
  <si>
    <t>Reserva importada do Sistema TMS. OS: 111916</t>
  </si>
  <si>
    <t>6G0XGD</t>
  </si>
  <si>
    <t>JOHN SOUSA ARAUJO</t>
  </si>
  <si>
    <t>Guanabara Administracao de Bens Proprios</t>
  </si>
  <si>
    <t>Reserva importada do Sistema TMS. OS: 110584</t>
  </si>
  <si>
    <t>6GYG02</t>
  </si>
  <si>
    <t>RENATO RANGEL</t>
  </si>
  <si>
    <t>Reserva importada do Sistema TMS. OS: 110374</t>
  </si>
  <si>
    <t>6IGCHA</t>
  </si>
  <si>
    <t>ANDREZA MENEZES</t>
  </si>
  <si>
    <t>Niteroi / QNT</t>
  </si>
  <si>
    <t>Reserva importada do Sistema TMS. OS: 112044</t>
  </si>
  <si>
    <t>UFJDMU</t>
  </si>
  <si>
    <t>FEIJO DE ALMEIDA/RANGEL</t>
  </si>
  <si>
    <t>WY</t>
  </si>
  <si>
    <t>Basf Sa</t>
  </si>
  <si>
    <t>IIBEXW</t>
  </si>
  <si>
    <t>MARTINS RODRIGUES/RODRIGO</t>
  </si>
  <si>
    <t>WOITUDT</t>
  </si>
  <si>
    <t>PAULO BONATTI MANARA/JOAO</t>
  </si>
  <si>
    <t>WOITUD</t>
  </si>
  <si>
    <t>Basf Catalisadores</t>
  </si>
  <si>
    <t>WWITCZ</t>
  </si>
  <si>
    <t>VICENTE/HELOISA DE SOUZA</t>
  </si>
  <si>
    <t>MMTKOZ</t>
  </si>
  <si>
    <t>VIEIRA/EMERSON CARLOS</t>
  </si>
  <si>
    <t>MFYETP</t>
  </si>
  <si>
    <t>HSBDHX</t>
  </si>
  <si>
    <t>SICUPIRA/BARCIMIO</t>
  </si>
  <si>
    <t>201840833-31096</t>
  </si>
  <si>
    <t>Chemetall do Brasil</t>
  </si>
  <si>
    <t>LKOABET</t>
  </si>
  <si>
    <t>OKI/RENATA MRS</t>
  </si>
  <si>
    <t>Felipe Anderson da Silva</t>
  </si>
  <si>
    <t>LKOABE</t>
  </si>
  <si>
    <t>AKEGLLT</t>
  </si>
  <si>
    <t>NAVARRO/ESTEFANIA ANDREA MRS</t>
  </si>
  <si>
    <t>AKEGLL</t>
  </si>
  <si>
    <t>MLCZSYC</t>
  </si>
  <si>
    <t>VEGA/GUILLERMO MARTIN MR</t>
  </si>
  <si>
    <t>MLCZSY</t>
  </si>
  <si>
    <t>BUE</t>
  </si>
  <si>
    <t>MGYMSNT</t>
  </si>
  <si>
    <t>AURESCO/LUIZ GUILHERME MR</t>
  </si>
  <si>
    <t>MGYMSN</t>
  </si>
  <si>
    <t>CHWKMIT</t>
  </si>
  <si>
    <t>BONALDI/ANDERSON MR</t>
  </si>
  <si>
    <t>CHWKMI</t>
  </si>
  <si>
    <t>NOPNIV</t>
  </si>
  <si>
    <t>BORDINI/GUILHERME BARUSSO</t>
  </si>
  <si>
    <t>JZGPMC</t>
  </si>
  <si>
    <t>TESKE/MARCOS RESCHKE</t>
  </si>
  <si>
    <t>FFKXOH</t>
  </si>
  <si>
    <t>IWASSA/FLAVIO</t>
  </si>
  <si>
    <t>YDSWIKT</t>
  </si>
  <si>
    <t>VESPERO/JOAO FORTUNATO PEDROTTI MR</t>
  </si>
  <si>
    <t>YDSWIK</t>
  </si>
  <si>
    <t>Novotel Mexico City Wtc</t>
  </si>
  <si>
    <t>UUIWDU</t>
  </si>
  <si>
    <t>ULBRICH/ADOLFO</t>
  </si>
  <si>
    <t>ATVUJHT</t>
  </si>
  <si>
    <t>PAVAO/SANTIAGO RICCO MR</t>
  </si>
  <si>
    <t>ATVUJH</t>
  </si>
  <si>
    <t>Nh Frankfurt Airport</t>
  </si>
  <si>
    <t>Fornecedor não preenchido! (ACC03)</t>
  </si>
  <si>
    <t>Intercity Hotel Mannheim</t>
  </si>
  <si>
    <t>JPFYKDT</t>
  </si>
  <si>
    <t>ALMEIDA/LUCAS DE SOUZA MR</t>
  </si>
  <si>
    <t>JPFYKD</t>
  </si>
  <si>
    <t>INVNGPT</t>
  </si>
  <si>
    <t>FUCHS/HANNAH MRS</t>
  </si>
  <si>
    <t>INVNGP</t>
  </si>
  <si>
    <t>One Patriotismo Ciudad de Mexico</t>
  </si>
  <si>
    <t xml:space="preserve">Não foi possível encontrar um contrato válido para o fornecedor 51103 (Código fornecedor) </t>
  </si>
  <si>
    <t>URKUJLC</t>
  </si>
  <si>
    <t>PINHEIRO DE OLIVEIRA/PAULO HERBERT MR</t>
  </si>
  <si>
    <t>URKUJL</t>
  </si>
  <si>
    <t>ANWTSIC</t>
  </si>
  <si>
    <t>CASTRO/POLLYANNA DE FREITAS MRS</t>
  </si>
  <si>
    <t>ANWTSI</t>
  </si>
  <si>
    <t>SSA</t>
  </si>
  <si>
    <t>NIMQEFC</t>
  </si>
  <si>
    <t>FERREIRA/ANDRE SANTOS</t>
  </si>
  <si>
    <t>NIMQEF</t>
  </si>
  <si>
    <t>YYZ</t>
  </si>
  <si>
    <t>ATVQVIC</t>
  </si>
  <si>
    <t>TELLES PRESTES/SENIO MATHEUS MR</t>
  </si>
  <si>
    <t>Q2VVGPM22</t>
  </si>
  <si>
    <t>OPS</t>
  </si>
  <si>
    <t>UURPNET</t>
  </si>
  <si>
    <t>GALVAO/LUIZ FERNANDO ROXO MR</t>
  </si>
  <si>
    <t>UURPNE</t>
  </si>
  <si>
    <t>NPWVMX</t>
  </si>
  <si>
    <t>CASTRO/DYOGO FONSECA</t>
  </si>
  <si>
    <t>Renata Godoy Sant Anna</t>
  </si>
  <si>
    <t>GYDYQNT</t>
  </si>
  <si>
    <t>LUNA/CLEITON MR</t>
  </si>
  <si>
    <t>Marcelo de Freitas</t>
  </si>
  <si>
    <t>GYDYQN</t>
  </si>
  <si>
    <t>GYDYQNC</t>
  </si>
  <si>
    <t>MSY</t>
  </si>
  <si>
    <t>QGSXCWT</t>
  </si>
  <si>
    <t>ULBRICH/ADOLFO MR</t>
  </si>
  <si>
    <t>QGSXCW</t>
  </si>
  <si>
    <t>NSKGTKT</t>
  </si>
  <si>
    <t>NEUMEIER/BERT MR</t>
  </si>
  <si>
    <t>NSKGTK</t>
  </si>
  <si>
    <t>Holiday Inn Rosario</t>
  </si>
  <si>
    <t>IMGTHJ</t>
  </si>
  <si>
    <t>QUEIROZ PRATES/BERNARDO</t>
  </si>
  <si>
    <t>Grupo Mercurio York</t>
  </si>
  <si>
    <t>Mercurio York (nao Utilizar)</t>
  </si>
  <si>
    <t>K-CLUB</t>
  </si>
  <si>
    <t>FROES CAMACHO/BEATRIZ</t>
  </si>
  <si>
    <t>MARTINS BISPO/VITORIA</t>
  </si>
  <si>
    <t>ACC04</t>
  </si>
  <si>
    <t>DI GIACOMO GONCALVES/EDUARDO</t>
  </si>
  <si>
    <t>ACC05</t>
  </si>
  <si>
    <t>BRASIL FRITSCH/MARIA EDUARDA</t>
  </si>
  <si>
    <t>ACC06</t>
  </si>
  <si>
    <t>VILLAS BOAS PRATA/ANA JULIA</t>
  </si>
  <si>
    <t>ACC07</t>
  </si>
  <si>
    <t>MEDEIROS ARAUJO/MARIA EDUARDA</t>
  </si>
  <si>
    <t>ACC08</t>
  </si>
  <si>
    <t>SOUTO DE OLIVEIRA VASCONCELOS/CLARA</t>
  </si>
  <si>
    <t>ACC09</t>
  </si>
  <si>
    <t>CARNEIRO ULM/BEATRIZ</t>
  </si>
  <si>
    <t>ACC10</t>
  </si>
  <si>
    <t>OLIVEIRA SOUZA DE JESUS/LUDIM</t>
  </si>
  <si>
    <t>ACC11</t>
  </si>
  <si>
    <t>DUMET MEHMERI GUSMAO/SOPHIA</t>
  </si>
  <si>
    <t>ACC12</t>
  </si>
  <si>
    <t>RAMOS SANTANA SANTIAGO/JOAO P</t>
  </si>
  <si>
    <t>ACC13</t>
  </si>
  <si>
    <t>MAGALHAES FRANCICHINI/LUIGI</t>
  </si>
  <si>
    <t>ACC14</t>
  </si>
  <si>
    <t>MACHADO MAGALHAES ALVES/LIVIA</t>
  </si>
  <si>
    <t>ACC15</t>
  </si>
  <si>
    <t>AZEVEDO MOTA/SARAH</t>
  </si>
  <si>
    <t>ACC16</t>
  </si>
  <si>
    <t>NEVES COELHO/ELTON CESAR</t>
  </si>
  <si>
    <t>ACC17</t>
  </si>
  <si>
    <t>PIRAJA DOS SANTOS/MARIA CLARA</t>
  </si>
  <si>
    <t>ACC18</t>
  </si>
  <si>
    <t>BRASIL CARVALHO CONCEICAO/LET</t>
  </si>
  <si>
    <t>ACC19</t>
  </si>
  <si>
    <t>TRINDADE PEREIRA/GIULIA</t>
  </si>
  <si>
    <t>ACC20</t>
  </si>
  <si>
    <t>DE OLIVEIRA RIBEIRO/ANA MARIA</t>
  </si>
  <si>
    <t>ACC21</t>
  </si>
  <si>
    <t>PINTO CAVALCANTI/JULIANA</t>
  </si>
  <si>
    <t>ACC22</t>
  </si>
  <si>
    <t>TEODORO DOS SANTOS PASSOS/SAR</t>
  </si>
  <si>
    <t>ACC23</t>
  </si>
  <si>
    <t>D ALMEIDA PAIVA/ANA CAROLINA</t>
  </si>
  <si>
    <t>ACC24</t>
  </si>
  <si>
    <t>MAGARAO MAGALHAES/LEANDRA</t>
  </si>
  <si>
    <t>ACC25</t>
  </si>
  <si>
    <t>VIANA TOMBO/BRUNO</t>
  </si>
  <si>
    <t>ACC26</t>
  </si>
  <si>
    <t>SANTANA/PEDRO MANUEL</t>
  </si>
  <si>
    <t>ACC27</t>
  </si>
  <si>
    <t>FLORESTA RIBAS/LUCAS</t>
  </si>
  <si>
    <t>ACC28</t>
  </si>
  <si>
    <t>MAGNAVITA DE OLIVEIRA/LARISSA</t>
  </si>
  <si>
    <t>ACC29</t>
  </si>
  <si>
    <t>NASCIMENTO RIBEIRO/ROMERO</t>
  </si>
  <si>
    <t>ACC30</t>
  </si>
  <si>
    <t>OZAWA OKAMOTO/ALEX</t>
  </si>
  <si>
    <t>ACC31</t>
  </si>
  <si>
    <t>SILVA E BAPTISTA/JOAO PEDRO</t>
  </si>
  <si>
    <t>ACC32</t>
  </si>
  <si>
    <t>FIGUEREDO DUARTE LIMA/GUSTAVO</t>
  </si>
  <si>
    <t>ACC33</t>
  </si>
  <si>
    <t>DE SOUZA BORGES/NATALIA</t>
  </si>
  <si>
    <t>ACC34</t>
  </si>
  <si>
    <t>PEREIRA DE MOURA/TIAGO</t>
  </si>
  <si>
    <t>ACC35</t>
  </si>
  <si>
    <t>DE ABREU PIRES JUNIOR/WALTER</t>
  </si>
  <si>
    <t>ACC36</t>
  </si>
  <si>
    <t>SOUZA BARBOSA/LUAN THIAGO</t>
  </si>
  <si>
    <t>ACC37</t>
  </si>
  <si>
    <t>GOMES CALMON MACIEL/FABIO</t>
  </si>
  <si>
    <t>ACC38</t>
  </si>
  <si>
    <t>MIRANDA CARNEIRO SOUZA/ARTHUR</t>
  </si>
  <si>
    <t>WGCMAZT</t>
  </si>
  <si>
    <t>SACZUK/LUCAS MR</t>
  </si>
  <si>
    <t>WGCMAZ</t>
  </si>
  <si>
    <t>Nielseniq do Brasil</t>
  </si>
  <si>
    <t>HOWWZT</t>
  </si>
  <si>
    <t>SCHELESKY SR/NICOLAS FERNANDES</t>
  </si>
  <si>
    <t>HTBPUX</t>
  </si>
  <si>
    <t>FUSRMI</t>
  </si>
  <si>
    <t>SANTOS/LUCAS MORAES</t>
  </si>
  <si>
    <t>OGLZWE_1</t>
  </si>
  <si>
    <t>HBTIXN</t>
  </si>
  <si>
    <t>DE OLIVEIRA ABREU/JOAO PEDRO</t>
  </si>
  <si>
    <t>GLAMHW_1</t>
  </si>
  <si>
    <t>GBKQLK</t>
  </si>
  <si>
    <t>CORREIA/MARCO XAVIER DA SILVA</t>
  </si>
  <si>
    <t>GHBMDC</t>
  </si>
  <si>
    <t>IHMJIU</t>
  </si>
  <si>
    <t>DE OLIVEIRA DA CUNHA/LUIS FELIPE FARIA</t>
  </si>
  <si>
    <t>ANGAGA</t>
  </si>
  <si>
    <t>SMDEVJ</t>
  </si>
  <si>
    <t>BARBOSA/ANNA CAROLINA SALGADO</t>
  </si>
  <si>
    <t>WNIBQQ</t>
  </si>
  <si>
    <t>EUNQQE</t>
  </si>
  <si>
    <t>DRAGANOV/VICTOR ALEXEI</t>
  </si>
  <si>
    <t>Standard And Poors Ratings do Brasil Ltda</t>
  </si>
  <si>
    <t>DJNSRA</t>
  </si>
  <si>
    <t>HIRANOBE/LUCAS</t>
  </si>
  <si>
    <t>WDJPKQ</t>
  </si>
  <si>
    <t>NEVES/PEDRO HENRIQUE</t>
  </si>
  <si>
    <t>Ihs Informacoes Rio de Janeiro</t>
  </si>
  <si>
    <t>WDJPKQT</t>
  </si>
  <si>
    <t>NEVES/PEDRO HENRIQUE MR</t>
  </si>
  <si>
    <t>6INXM0</t>
  </si>
  <si>
    <t>MARCOS SOUZA</t>
  </si>
  <si>
    <t>Mossoro / MVF</t>
  </si>
  <si>
    <t>Petroreconcavo S/a</t>
  </si>
  <si>
    <t>Reserva importada do Sistema TMS. OS: 21871</t>
  </si>
  <si>
    <t>6IP30P</t>
  </si>
  <si>
    <t>EDNO OLIVEIRA JUNIOR</t>
  </si>
  <si>
    <t>Fortaleza / FOR</t>
  </si>
  <si>
    <t>Reserva importada do Sistema TMS. OS: 21867</t>
  </si>
  <si>
    <t>6I40G2</t>
  </si>
  <si>
    <t>FERNANDA CRISTINA MACEDO</t>
  </si>
  <si>
    <t>Natal / NAT</t>
  </si>
  <si>
    <t>Odontoprev Servicos Ltda</t>
  </si>
  <si>
    <t>Reserva importada do Sistema TMS. OS: 17320</t>
  </si>
  <si>
    <t>6I2SPM</t>
  </si>
  <si>
    <t>GEZIA VERENA RIOS REIS</t>
  </si>
  <si>
    <t>Reserva importada do Sistema TMS. OS: 17267</t>
  </si>
  <si>
    <t>6IYMTS</t>
  </si>
  <si>
    <t>JORGE MAYCON DOS SANTOS OLIVEIRA</t>
  </si>
  <si>
    <t>Clidec - Clinica Dentaria Especializada Cura D Ars Ltda</t>
  </si>
  <si>
    <t>Reserva importada do Sistema TMS. OS: 17316</t>
  </si>
  <si>
    <t>6HFOH4</t>
  </si>
  <si>
    <t>Reserva importada do Sistema TMS. OS: 17166</t>
  </si>
  <si>
    <t>6H5NYF</t>
  </si>
  <si>
    <t>Bismark FRANCO</t>
  </si>
  <si>
    <t>Reserva importada do sistema Gover. Id: 4688110</t>
  </si>
  <si>
    <t>AV8DYB33SU</t>
  </si>
  <si>
    <t>Edilson GABRIEL</t>
  </si>
  <si>
    <t>Ana Carolina da Silva</t>
  </si>
  <si>
    <t>Localiza - Br - Mg - Ouro Branco - Centro Endereço: Av Marisa de Sousa Mendes, 150</t>
  </si>
  <si>
    <t>Reserva importada do sistema Gover. Id: 4699334</t>
  </si>
  <si>
    <t>NJDQFB-B</t>
  </si>
  <si>
    <t>WANDERSON DOS SANTOS</t>
  </si>
  <si>
    <t>Reserva importada do sistema Gover. Id: 4699351</t>
  </si>
  <si>
    <t>H4685496</t>
  </si>
  <si>
    <t>Edinei CARDOSO</t>
  </si>
  <si>
    <t>Sabrina Amorim Bastos</t>
  </si>
  <si>
    <t>Reserva importada do sistema Gover. Id: 4685496</t>
  </si>
  <si>
    <t>Priscila Ferraz de Andrade</t>
  </si>
  <si>
    <t>Reserva importada do sistema Gover. Id: 4683860</t>
  </si>
  <si>
    <t>Reserva importada do sistema Gover. Id: 4688768</t>
  </si>
  <si>
    <t>Francisca Rafaela DA COSTA</t>
  </si>
  <si>
    <t>Reserva importada do sistema Gover. Id: 4686352</t>
  </si>
  <si>
    <t>Bruno DE SOUZA ABON ALI</t>
  </si>
  <si>
    <t>MV3027EI8FBR</t>
  </si>
  <si>
    <t>Leandro OLIVEIRA</t>
  </si>
  <si>
    <t>Sergio Henrique Mendes</t>
  </si>
  <si>
    <t>Movida - Br - Sp - Sao Paulo - Pinheiros Endereço: Avenida Reboucas, 3970 Pinheiros</t>
  </si>
  <si>
    <t>Reserva importada do sistema Gover. Id: 4699507</t>
  </si>
  <si>
    <t>CEZBKS</t>
  </si>
  <si>
    <t>RALPH BARNARD ALVES DA MATA</t>
  </si>
  <si>
    <t>Reserva importada do sistema Gover. Id: 4687473</t>
  </si>
  <si>
    <t>Anisio ALMEIDA NETO</t>
  </si>
  <si>
    <t>Maper Mardan Hotel - Inativo</t>
  </si>
  <si>
    <t>Reserva importada do sistema Gover. Id: 4699311</t>
  </si>
  <si>
    <t xml:space="preserve">Não foi possível encontrar um contrato válido para o fornecedor 52882 (Código fornecedor) </t>
  </si>
  <si>
    <t>Marcos COSTA CONCEICAO</t>
  </si>
  <si>
    <t>Mardan Hotel - Inativo</t>
  </si>
  <si>
    <t>Reserva importada do sistema Gover. Id: 4699563</t>
  </si>
  <si>
    <t xml:space="preserve">Não foi possível encontrar um contrato válido para o fornecedor 34685 (Código fornecedor) </t>
  </si>
  <si>
    <t>Maria DINIZ GONZALES BORGES</t>
  </si>
  <si>
    <t>Reserva importada do sistema Gover. Id: 4696351</t>
  </si>
  <si>
    <t>Reserva importada do sistema Gover. Id: 4688549</t>
  </si>
  <si>
    <t>6IQGAW</t>
  </si>
  <si>
    <t>WILLAMS LIMA</t>
  </si>
  <si>
    <t>Leticia Jesus Vital</t>
  </si>
  <si>
    <t>Ache Laboratorios Farmaceuticos Sa</t>
  </si>
  <si>
    <t>Reserva importada do Sistema TMS. OS: 120824</t>
  </si>
  <si>
    <t>LPMOPS</t>
  </si>
  <si>
    <t>AUREO DELGADO</t>
  </si>
  <si>
    <t>Jose de Oliveira Cunha</t>
  </si>
  <si>
    <t>Ache Patrocinio</t>
  </si>
  <si>
    <t>Reserva importada do Sistema TMS. OS: 428</t>
  </si>
  <si>
    <t>6FGIYY</t>
  </si>
  <si>
    <t>GUILHERME JAYME</t>
  </si>
  <si>
    <t>Acdw Gestao de Hoteis</t>
  </si>
  <si>
    <t>Reserva importada do Sistema TMS. OS: 119301</t>
  </si>
  <si>
    <t>Consolidador é obrigatório para este fornecedor "Acdw Gestao de Hoteis", porém não está preenchido! (ACC01)</t>
  </si>
  <si>
    <t>6HJSE2</t>
  </si>
  <si>
    <t>DANIEL VINICIUS VICENTE</t>
  </si>
  <si>
    <t>Reserva importada do Sistema TMS. OS: 121079</t>
  </si>
  <si>
    <t>6CU5SH</t>
  </si>
  <si>
    <t>TEREZA LOUBACK</t>
  </si>
  <si>
    <t>Reserva importada do Sistema TMS. OS: 116441</t>
  </si>
  <si>
    <t>6GXVCG</t>
  </si>
  <si>
    <t>LURIAN RAMOS</t>
  </si>
  <si>
    <t>Reserva importada do Sistema TMS. OS: 120419</t>
  </si>
  <si>
    <t>6H8ATT</t>
  </si>
  <si>
    <t>GIOVANNA FRAGA</t>
  </si>
  <si>
    <t>Reserva importada do Sistema TMS. OS: 119525</t>
  </si>
  <si>
    <t>6GGL35</t>
  </si>
  <si>
    <t>LEONARDO BONFIN</t>
  </si>
  <si>
    <t>Mauricio Almeida de Lima</t>
  </si>
  <si>
    <t>Reserva importada do Sistema TMS. OS: 118675</t>
  </si>
  <si>
    <t>6HO15R</t>
  </si>
  <si>
    <t>FONSECA/JANA</t>
  </si>
  <si>
    <t>Marcelo Soares de Azevedo</t>
  </si>
  <si>
    <t>United</t>
  </si>
  <si>
    <t>Reserva importada do Sistema TMS. OS: 120425</t>
  </si>
  <si>
    <t>6HI15F</t>
  </si>
  <si>
    <t>6IRBT0</t>
  </si>
  <si>
    <t>Mercure Belem Boulevard</t>
  </si>
  <si>
    <t>Reserva importada do Sistema TMS. OS: 429</t>
  </si>
  <si>
    <t>6HMV9I</t>
  </si>
  <si>
    <t>DOUGLAS DA COSTA</t>
  </si>
  <si>
    <t>Mariana</t>
  </si>
  <si>
    <t>Reserva importada do Sistema TMS. OS: 37293</t>
  </si>
  <si>
    <t>6I5E8P</t>
  </si>
  <si>
    <t>LEONARDO DE ALMEIDA SILVA</t>
  </si>
  <si>
    <t>Tsn - Transmissora Sudeste Nordeste</t>
  </si>
  <si>
    <t>Reserva importada do Sistema TMS. OS: 37346</t>
  </si>
  <si>
    <t>6EL0SA</t>
  </si>
  <si>
    <t>GERSON LOPES PINTO</t>
  </si>
  <si>
    <t>Nte - Nordeste Transmissora de Energia</t>
  </si>
  <si>
    <t>Reserva importada do Sistema TMS. OS: 36028</t>
  </si>
  <si>
    <t>ALEXANDRE ABREU DOS SANTOS</t>
  </si>
  <si>
    <t>Falcon Goiania</t>
  </si>
  <si>
    <t>Reserva importada do sistema Gover. Id: 4681885</t>
  </si>
  <si>
    <t>Vinícius Lindberg Silva Melo</t>
  </si>
  <si>
    <t>Rafaela Leitao Oliveira</t>
  </si>
  <si>
    <t>Reserva importada do sistema Gover. Id: 4690557</t>
  </si>
  <si>
    <t>6HMQJ7</t>
  </si>
  <si>
    <t>THIAGO LUIS SOMBRA</t>
  </si>
  <si>
    <t>MAYRA MARTINS ALVES</t>
  </si>
  <si>
    <t>Mattos Filho</t>
  </si>
  <si>
    <t>Reserva importada do Sistema TMS. OS: 8420</t>
  </si>
  <si>
    <t>6HOBJ7</t>
  </si>
  <si>
    <t>MXZKZI</t>
  </si>
  <si>
    <t>BENVENUTO CASATI</t>
  </si>
  <si>
    <t>Celso Rodrigues Cardoso</t>
  </si>
  <si>
    <t>Refinaria de Mataripe S.a.</t>
  </si>
  <si>
    <t>Reserva importada do Sistema TMS. OS: 12978</t>
  </si>
  <si>
    <t>6HQKE8</t>
  </si>
  <si>
    <t>RAPHAEL MARTINS</t>
  </si>
  <si>
    <t>Acelen Energia Renovavel S.a.</t>
  </si>
  <si>
    <t>Reserva importada do Sistema TMS. OS: 13582</t>
  </si>
  <si>
    <t>6IE8CZ</t>
  </si>
  <si>
    <t>Reserva importada do Sistema TMS. OS: 13614</t>
  </si>
  <si>
    <t>6IBXBX</t>
  </si>
  <si>
    <t>WILLIAM AVIZ</t>
  </si>
  <si>
    <t>Reserva importada do Sistema TMS. OS: 13624</t>
  </si>
  <si>
    <t>SXBQJO1</t>
  </si>
  <si>
    <t>ALEXANDRE NAGATA</t>
  </si>
  <si>
    <t>Reserva importada do Sistema TMS. OS: 13344</t>
  </si>
  <si>
    <t>6DNO14</t>
  </si>
  <si>
    <t>VANESSA PRUDENTE DE OLIVEIRA</t>
  </si>
  <si>
    <t>Catia Leite Oliveira</t>
  </si>
  <si>
    <t>Motiva Matriz</t>
  </si>
  <si>
    <t>Reserva importada do Sistema TMS. OS: 61232</t>
  </si>
  <si>
    <t>6DMPXR</t>
  </si>
  <si>
    <t>6H4M75</t>
  </si>
  <si>
    <t>TARCIO ALAN LIMA CALLEIA</t>
  </si>
  <si>
    <t>Motiva Filial</t>
  </si>
  <si>
    <t>Reserva importada do Sistema TMS. OS: 63522</t>
  </si>
  <si>
    <t>6HAS6V</t>
  </si>
  <si>
    <t>THIAGO PINHO BATISTA</t>
  </si>
  <si>
    <t>Riosp</t>
  </si>
  <si>
    <t>Reserva importada do Sistema TMS. OS: 63422</t>
  </si>
  <si>
    <t>6C3HPD</t>
  </si>
  <si>
    <t>DANIEL BARBOSA</t>
  </si>
  <si>
    <t>Bhairport</t>
  </si>
  <si>
    <t>Reserva importada do Sistema TMS. OS: 1208</t>
  </si>
  <si>
    <t>6DWZBM</t>
  </si>
  <si>
    <t>DIEGO VITOR DE SOUZA</t>
  </si>
  <si>
    <t>Reserva importada do Sistema TMS. OS: 61079</t>
  </si>
  <si>
    <t>6DDAP0</t>
  </si>
  <si>
    <t>LAIS CAMPOS DUARTE</t>
  </si>
  <si>
    <t>Reserva importada do Sistema TMS. OS: 61078</t>
  </si>
  <si>
    <t>JSRSAE2</t>
  </si>
  <si>
    <t>SILVIA DA SILVEIRA BRESSAN</t>
  </si>
  <si>
    <t>Jeane Alencar Pereira</t>
  </si>
  <si>
    <t>Vlt</t>
  </si>
  <si>
    <t>Reserva importada do Sistema TMS. OS: 63942</t>
  </si>
  <si>
    <t>6II9C2</t>
  </si>
  <si>
    <t>FABRICIO BRAZ DE SOUZA</t>
  </si>
  <si>
    <t>Belo Horizonte / MG, Brasil (BHZ)</t>
  </si>
  <si>
    <t>Reserva importada do Sistema TMS. OS: 63900</t>
  </si>
  <si>
    <t>6IE8T1</t>
  </si>
  <si>
    <t>AUGUSTO GUARALDO WALTER</t>
  </si>
  <si>
    <t>Reserva importada do Sistema TMS. OS: 63837</t>
  </si>
  <si>
    <t>6I8IDW</t>
  </si>
  <si>
    <t>EVERTON MARQUES CORREIA</t>
  </si>
  <si>
    <t>Jundiaí / QDV</t>
  </si>
  <si>
    <t>Reserva importada do Sistema TMS. OS: 63924</t>
  </si>
  <si>
    <t>6IWNUD</t>
  </si>
  <si>
    <t>BRUNA CARDOSO MENDES</t>
  </si>
  <si>
    <t>Campo Grande / CGR</t>
  </si>
  <si>
    <t>Reserva importada do Sistema TMS. OS: 63958</t>
  </si>
  <si>
    <t>6H8EON</t>
  </si>
  <si>
    <t>VICTOR ZAMPIERI ADORNO</t>
  </si>
  <si>
    <t>Reserva importada do Sistema TMS. OS: 63707</t>
  </si>
  <si>
    <t>6IH8GZ</t>
  </si>
  <si>
    <t>FABIO HENRIQUE DE OLIVEIRA</t>
  </si>
  <si>
    <t>Motiva Pantanal</t>
  </si>
  <si>
    <t>Reserva importada do Sistema TMS. OS: 63826</t>
  </si>
  <si>
    <t>6ID6HM</t>
  </si>
  <si>
    <t>DIEGO MORELL GOUVEIA</t>
  </si>
  <si>
    <t>Reserva importada do Sistema TMS. OS: 63781</t>
  </si>
  <si>
    <t>6HMEO9</t>
  </si>
  <si>
    <t>GUILHERME LAIRON GUIMARAES</t>
  </si>
  <si>
    <t>Pouso Alegre / PPY</t>
  </si>
  <si>
    <t>Reserva importada do Sistema TMS. OS: 63725</t>
  </si>
  <si>
    <t>6IME9M</t>
  </si>
  <si>
    <t>SAMIR BORTOLOZI</t>
  </si>
  <si>
    <t>Sao Carlos / QSC</t>
  </si>
  <si>
    <t>Compass Uol Araraquara</t>
  </si>
  <si>
    <t>Reserva importada do Sistema TMS. OS: 42320</t>
  </si>
  <si>
    <t>6IW3NM</t>
  </si>
  <si>
    <t>MAURO LUIZ MACEIRA</t>
  </si>
  <si>
    <t>Rio de Janeiro / RIO</t>
  </si>
  <si>
    <t>Uol</t>
  </si>
  <si>
    <t>Reserva importada do Sistema TMS. OS: 42313</t>
  </si>
  <si>
    <t>6HRP5L</t>
  </si>
  <si>
    <t>ELIZEU VALVERDE</t>
  </si>
  <si>
    <t>Pagseguro Internet Instituicao de Pagamento S.a.</t>
  </si>
  <si>
    <t>Reserva importada do Sistema TMS. OS: 42273</t>
  </si>
  <si>
    <t>6ILR8W</t>
  </si>
  <si>
    <t>RODRIGO CORREA</t>
  </si>
  <si>
    <t>Reserva importada do Sistema TMS. OS: 42333</t>
  </si>
  <si>
    <t>6I05KS</t>
  </si>
  <si>
    <t>Manaus / MAO</t>
  </si>
  <si>
    <t>Reserva importada do Sistema TMS. OS: 42331</t>
  </si>
  <si>
    <t>6INDIX</t>
  </si>
  <si>
    <t>FELIPE ALVES</t>
  </si>
  <si>
    <t>Reserva importada do Sistema TMS. OS: 42396</t>
  </si>
  <si>
    <t>6IU38X</t>
  </si>
  <si>
    <t>Reserva importada do Sistema TMS. OS: 42406</t>
  </si>
  <si>
    <t>6H6674</t>
  </si>
  <si>
    <t>MARCIO ALEXANDRE SANTOS</t>
  </si>
  <si>
    <t>Tangara da Serra / TGQ</t>
  </si>
  <si>
    <t>Reserva importada do Sistema TMS. OS: 42116</t>
  </si>
  <si>
    <t>6FLE94</t>
  </si>
  <si>
    <t>JEAN CARLO OLIVEIRA</t>
  </si>
  <si>
    <t>Piracicaba / VCP</t>
  </si>
  <si>
    <t>Compass Everymind</t>
  </si>
  <si>
    <t>Reserva importada do Sistema TMS. OS: 41436</t>
  </si>
  <si>
    <t>6HOMIA</t>
  </si>
  <si>
    <t>ANDRE SOUZA</t>
  </si>
  <si>
    <t>Palhoca / FLN</t>
  </si>
  <si>
    <t>Reserva importada do Sistema TMS. OS: 42025</t>
  </si>
  <si>
    <t>6HJY7V</t>
  </si>
  <si>
    <t>Reserva importada do Sistema TMS. OS: 42115</t>
  </si>
  <si>
    <t>6FSITO</t>
  </si>
  <si>
    <t>Reserva importada do Sistema TMS. OS: 41769</t>
  </si>
  <si>
    <t>6DNNSU</t>
  </si>
  <si>
    <t>MAGNO SANTOS</t>
  </si>
  <si>
    <t>Reserva importada do Sistema TMS. OS: 40724</t>
  </si>
  <si>
    <t>MMQREP</t>
  </si>
  <si>
    <t>Rafaela Reboucas Pires Goncalves</t>
  </si>
  <si>
    <t>Reserva importada do sistema Gover. Id: 4695735</t>
  </si>
  <si>
    <t>UNHBEU</t>
  </si>
  <si>
    <t>Matthias Ulrich Dahmen</t>
  </si>
  <si>
    <t>Reserva importada do sistema Gover. Id: 4681661</t>
  </si>
  <si>
    <t>Laecio Alves Dos Santos</t>
  </si>
  <si>
    <t>Reserva importada do sistema Gover. Id: 4695769</t>
  </si>
  <si>
    <t>HKEWUC</t>
  </si>
  <si>
    <t>JULIA RENATA SIMOES IVANTES DA FONSECA ANDRADE</t>
  </si>
  <si>
    <t>Reserva importada do sistema Gover. Id: 4694782</t>
  </si>
  <si>
    <t>JAXWKH</t>
  </si>
  <si>
    <t>Cássio Félix Kipper</t>
  </si>
  <si>
    <t>Reserva importada do sistema Gover. Id: 4691845</t>
  </si>
  <si>
    <t>QUECOD</t>
  </si>
  <si>
    <t>Daiana Cristina dos Santos Garcia</t>
  </si>
  <si>
    <t>Reserva importada do sistema Gover. Id: 4693684</t>
  </si>
  <si>
    <t>YNUBJY</t>
  </si>
  <si>
    <t>SUELMA ROSA DOS SANTOS</t>
  </si>
  <si>
    <t>Reserva importada do sistema Gover. Id: 4695199</t>
  </si>
  <si>
    <t>IGBYHV</t>
  </si>
  <si>
    <t>Carlos Hernando Caballero Arango</t>
  </si>
  <si>
    <t>Reserva importada do sistema Gover. Id: 4692556</t>
  </si>
  <si>
    <t>MWFECX</t>
  </si>
  <si>
    <t>Reserva importada do sistema Gover. Id: 4665732</t>
  </si>
  <si>
    <t>CQAOYB</t>
  </si>
  <si>
    <t>Daniele Pereira Jardim</t>
  </si>
  <si>
    <t>Reserva importada do sistema Gover. Id: 4690240</t>
  </si>
  <si>
    <t>H4691076</t>
  </si>
  <si>
    <t>Lucas Vinicius Ribeiro Lavras</t>
  </si>
  <si>
    <t>Ronaldo Pereira Muzel</t>
  </si>
  <si>
    <t>Reserva importada do sistema Gover. Id: 4691076</t>
  </si>
  <si>
    <t>WZUPHO</t>
  </si>
  <si>
    <t>Natasha de Freitas Machado Kurrik</t>
  </si>
  <si>
    <t>Reserva importada do sistema Gover. Id: 4699180</t>
  </si>
  <si>
    <t>h4695976</t>
  </si>
  <si>
    <t>Fabio Pastuchenco</t>
  </si>
  <si>
    <t>Fabiola Lima de Oliveira</t>
  </si>
  <si>
    <t>Reserva importada do sistema Gover. Id: 4695976</t>
  </si>
  <si>
    <t>h4696712</t>
  </si>
  <si>
    <t>Reserva importada do sistema Gover. Id: 4696712</t>
  </si>
  <si>
    <t>GOFUTS</t>
  </si>
  <si>
    <t>Luis Henrique Malaquias</t>
  </si>
  <si>
    <t>Reserva importada do sistema Gover. Id: 4685176</t>
  </si>
  <si>
    <t>UQYYXI</t>
  </si>
  <si>
    <t>Fernanda Oliveira Ferreira</t>
  </si>
  <si>
    <t>Reserva importada do sistema Gover. Id: 4688646</t>
  </si>
  <si>
    <t>QZWVNG</t>
  </si>
  <si>
    <t>INGRID DRAGAN TARICANO</t>
  </si>
  <si>
    <t>Reserva importada do sistema Gover. Id: 4687054</t>
  </si>
  <si>
    <t>H4691083</t>
  </si>
  <si>
    <t>CAROLINA SOSA BENAVENTE</t>
  </si>
  <si>
    <t>Reserva importada do sistema Gover. Id: 4691083</t>
  </si>
  <si>
    <t>H4689579</t>
  </si>
  <si>
    <t>Leandro Almeida Santiago</t>
  </si>
  <si>
    <t>Reserva importada do sistema Gover. Id: 4689579</t>
  </si>
  <si>
    <t>H4689812</t>
  </si>
  <si>
    <t>Fernando Henrique Camargo</t>
  </si>
  <si>
    <t>Reserva importada do sistema Gover. Id: 4689812</t>
  </si>
  <si>
    <t>H4694898</t>
  </si>
  <si>
    <t>Jean Medeiros Dos Santos</t>
  </si>
  <si>
    <t>Hotel Ipe Comfort</t>
  </si>
  <si>
    <t>Reserva importada do sistema Gover. Id: 4694898</t>
  </si>
  <si>
    <t>Portal do Xingu Busines Hotel</t>
  </si>
  <si>
    <t>H4692539</t>
  </si>
  <si>
    <t>Mariel Luiz Canton</t>
  </si>
  <si>
    <t>Reserva importada do sistema Gover. Id: 4692539</t>
  </si>
  <si>
    <t>Guilherme Cardoso De Oliveira</t>
  </si>
  <si>
    <t>Gilson Rafael Rieger</t>
  </si>
  <si>
    <t>H4692542</t>
  </si>
  <si>
    <t>Gabriel Sarzi Donato</t>
  </si>
  <si>
    <t>Reserva importada do sistema Gover. Id: 4692542</t>
  </si>
  <si>
    <t>H4692553</t>
  </si>
  <si>
    <t>Gioner dos Santos Neves</t>
  </si>
  <si>
    <t>Reserva importada do sistema Gover. Id: 4692553</t>
  </si>
  <si>
    <t>H4692566</t>
  </si>
  <si>
    <t>Tiago da Silva Grapiglia</t>
  </si>
  <si>
    <t>Reserva importada do sistema Gover. Id: 4692566</t>
  </si>
  <si>
    <t>Jocimar Freitas da Silva</t>
  </si>
  <si>
    <t>Ricardo Santos</t>
  </si>
  <si>
    <t>Anderson Lopes Ferreira</t>
  </si>
  <si>
    <t>Laisson Minozzo Da Silveira</t>
  </si>
  <si>
    <t>H4695236</t>
  </si>
  <si>
    <t>Adriano Cordeiro Oliveira</t>
  </si>
  <si>
    <t>Reserva importada do sistema Gover. Id: 4695236</t>
  </si>
  <si>
    <t>Marcelo Deble Joaquim</t>
  </si>
  <si>
    <t>Reserva importada do sistema Gover. Id: 4698142</t>
  </si>
  <si>
    <t>H4687397</t>
  </si>
  <si>
    <t>Diego Saraiva Barbosa</t>
  </si>
  <si>
    <t>Francisca Maria Mangueira</t>
  </si>
  <si>
    <t>Reserva importada do sistema Gover. Id: 4687397</t>
  </si>
  <si>
    <t>H4675901</t>
  </si>
  <si>
    <t>Ricardo Aguiar Ribeiro</t>
  </si>
  <si>
    <t>Reserva importada do sistema Gover. Id: 4675901</t>
  </si>
  <si>
    <t>H4685282</t>
  </si>
  <si>
    <t>Iran Carmo Carvalho</t>
  </si>
  <si>
    <t>Reserva importada do sistema Gover. Id: 4685282</t>
  </si>
  <si>
    <t>Gerson Costa Paixao</t>
  </si>
  <si>
    <t>Reserva importada do sistema Gover. Id: 4685248</t>
  </si>
  <si>
    <t>Cleiton Junio Bras Clemente Bittencourt</t>
  </si>
  <si>
    <t>Reserva importada do sistema Gover. Id: 4695186</t>
  </si>
  <si>
    <t>H4691261</t>
  </si>
  <si>
    <t>Reserva importada do sistema Gover. Id: 4691261</t>
  </si>
  <si>
    <t>AREYRS</t>
  </si>
  <si>
    <t>Adenilson Mroginski de Souza</t>
  </si>
  <si>
    <t>Reserva importada do sistema Gover. Id: 4696565</t>
  </si>
  <si>
    <t>FSORYA</t>
  </si>
  <si>
    <t>Joao Francisco de Jesus Junior</t>
  </si>
  <si>
    <t>Reserva importada do sistema Gover. Id: 4691332</t>
  </si>
  <si>
    <t>WHETWO</t>
  </si>
  <si>
    <t>Davi  Gasparini Fontes</t>
  </si>
  <si>
    <t>Reserva importada do sistema Gover. Id: 4691034</t>
  </si>
  <si>
    <t>QZYROO1</t>
  </si>
  <si>
    <t>Dayverson Borges de Souza</t>
  </si>
  <si>
    <t>Reserva importada do sistema Gover. Id: 4695577</t>
  </si>
  <si>
    <t>H4681745</t>
  </si>
  <si>
    <t>Milton de Souza Hashimoto</t>
  </si>
  <si>
    <t>Jose Luiz Lace Rodrigues</t>
  </si>
  <si>
    <t>Reserva importada do sistema Gover. Id: 4681745</t>
  </si>
  <si>
    <t>H4685481</t>
  </si>
  <si>
    <t>Reserva importada do sistema Gover. Id: 4685481</t>
  </si>
  <si>
    <t>H4695752</t>
  </si>
  <si>
    <t>N/I</t>
  </si>
  <si>
    <t>Cristiane Santos Pio Memoria</t>
  </si>
  <si>
    <t>Hotel das Figueiras</t>
  </si>
  <si>
    <t>Reserva importada do sistema Gover. Id: 4695752</t>
  </si>
  <si>
    <t>ENIO  FEIL</t>
  </si>
  <si>
    <t>h4698167</t>
  </si>
  <si>
    <t>Clasen Park Hotel Ituporanga</t>
  </si>
  <si>
    <t>Reserva importada do sistema Gover. Id: 4698167</t>
  </si>
  <si>
    <t>Ruan  Nascimento</t>
  </si>
  <si>
    <t>h4697476</t>
  </si>
  <si>
    <t>Bartz Hotel - Camaqua</t>
  </si>
  <si>
    <t>Reserva importada do sistema Gover. Id: 4697476</t>
  </si>
  <si>
    <t>FLUVIO  JANISCH</t>
  </si>
  <si>
    <t>H4697845</t>
  </si>
  <si>
    <t>Hotel Cangucu</t>
  </si>
  <si>
    <t>Reserva importada do sistema Gover. Id: 4697845</t>
  </si>
  <si>
    <t>RAUL  KANITZ</t>
  </si>
  <si>
    <t>h4697839</t>
  </si>
  <si>
    <t>Reserva importada do sistema Gover. Id: 4697839</t>
  </si>
  <si>
    <t>DANIEL AUGUSTO DIEHL</t>
  </si>
  <si>
    <t>h4697448</t>
  </si>
  <si>
    <t>EDER  BASSO</t>
  </si>
  <si>
    <t>Charrua Hotel</t>
  </si>
  <si>
    <t>Reserva importada do sistema Gover. Id: 4697448</t>
  </si>
  <si>
    <t>h4699389</t>
  </si>
  <si>
    <t>Reserva importada do sistema Gover. Id: 4699389</t>
  </si>
  <si>
    <t xml:space="preserve">MAURICIO  ATZEL </t>
  </si>
  <si>
    <t>h4698505</t>
  </si>
  <si>
    <t>Francivaldo Soares de Oliveira</t>
  </si>
  <si>
    <t>Reserva importada do sistema Gover. Id: 4698505</t>
  </si>
  <si>
    <t>h4699072</t>
  </si>
  <si>
    <t>Reserva importada do sistema Gover. Id: 4699072</t>
  </si>
  <si>
    <t>h4699707</t>
  </si>
  <si>
    <t>Hotel Bartz</t>
  </si>
  <si>
    <t>Reserva importada do sistema Gover. Id: 4699707</t>
  </si>
  <si>
    <t>AFONSO  THUME</t>
  </si>
  <si>
    <t>JVGJIP</t>
  </si>
  <si>
    <t>ROBERTO SILVA</t>
  </si>
  <si>
    <t>Deise Fernanda Franca de Souza</t>
  </si>
  <si>
    <t>Constellation</t>
  </si>
  <si>
    <t>Reserva importada do Sistema TMS. OS: 24941</t>
  </si>
  <si>
    <t>SKE84M</t>
  </si>
  <si>
    <t>LINDOMAR SOUZA JUNIOR</t>
  </si>
  <si>
    <t>Reserva importada do Sistema TMS. OS: 24971</t>
  </si>
  <si>
    <t>JI4NSF</t>
  </si>
  <si>
    <t>Reserva importada do Sistema TMS. OS: 24970</t>
  </si>
  <si>
    <t>LVVPCY</t>
  </si>
  <si>
    <t>ABGAIL PEREIRA</t>
  </si>
  <si>
    <t>Joao Carlos da Cruz</t>
  </si>
  <si>
    <t>Reserva importada do Sistema TMS. OS: 25131</t>
  </si>
  <si>
    <t>CZPXXG</t>
  </si>
  <si>
    <t>ALDO SILVA</t>
  </si>
  <si>
    <t>Reserva importada do Sistema TMS. OS: 24973</t>
  </si>
  <si>
    <t>LJDVMX</t>
  </si>
  <si>
    <t>ROMILDO ANDRADE JUNIOR</t>
  </si>
  <si>
    <t>Reserva importada do Sistema TMS. OS: 25066</t>
  </si>
  <si>
    <t>FKGJMZ</t>
  </si>
  <si>
    <t>MARCIO TESCHE</t>
  </si>
  <si>
    <t>Reserva importada do Sistema TMS. OS: 25351</t>
  </si>
  <si>
    <t>DSW6QB</t>
  </si>
  <si>
    <t>NILTON DE JESUS</t>
  </si>
  <si>
    <t>Marcelo Ignacio de Lima</t>
  </si>
  <si>
    <t>Reserva importada do Sistema TMS. OS: 24953</t>
  </si>
  <si>
    <t>LWQDLV</t>
  </si>
  <si>
    <t>PEDRO SANTOS</t>
  </si>
  <si>
    <t>ANDRÉ DE ARAUJO FRANCISCO</t>
  </si>
  <si>
    <t>Reserva importada do Sistema TMS. OS: 25460</t>
  </si>
  <si>
    <t>LBCPLJ</t>
  </si>
  <si>
    <t>GENIVALDO PEREIRA JUNIOR</t>
  </si>
  <si>
    <t>ALINY RAFAELLA PEREIRA TOMAZ</t>
  </si>
  <si>
    <t>Reserva importada do Sistema TMS. OS: 25357</t>
  </si>
  <si>
    <t>GIZWFP</t>
  </si>
  <si>
    <t>EPIFLR</t>
  </si>
  <si>
    <t>SALMO BULHOES</t>
  </si>
  <si>
    <t>Reserva importada do Sistema TMS. OS: 25356</t>
  </si>
  <si>
    <t>IGFLIG</t>
  </si>
  <si>
    <t>WILSON COUTO</t>
  </si>
  <si>
    <t>Reserva importada do Sistema TMS. OS: 25355</t>
  </si>
  <si>
    <t>FLXPEO</t>
  </si>
  <si>
    <t>DOUGLAS MOREIRA</t>
  </si>
  <si>
    <t>Reserva importada do Sistema TMS. OS: 25354</t>
  </si>
  <si>
    <t>LCXIMV</t>
  </si>
  <si>
    <t>VIVIANE NUNES</t>
  </si>
  <si>
    <t>Reserva importada do Sistema TMS. OS: 25353</t>
  </si>
  <si>
    <t>DGUKXA</t>
  </si>
  <si>
    <t>OEEDLU</t>
  </si>
  <si>
    <t>PAULO BRANCO</t>
  </si>
  <si>
    <t>Reserva importada do Sistema TMS. OS: 25453</t>
  </si>
  <si>
    <t>HQBEWUT</t>
  </si>
  <si>
    <t>GALANI/NATALIA DARESI PICOSSE</t>
  </si>
  <si>
    <t>HQBEWU</t>
  </si>
  <si>
    <t>Sony Pictures Releasing Of Brasil Inc</t>
  </si>
  <si>
    <t>Babel Palermo</t>
  </si>
  <si>
    <t xml:space="preserve">Não foi possível encontrar um contrato válido para o fornecedor 48666 (Código fornecedor) </t>
  </si>
  <si>
    <t>MQIGIYT</t>
  </si>
  <si>
    <t>LOPES/PAULO</t>
  </si>
  <si>
    <t>WU</t>
  </si>
  <si>
    <t>MQIGIY</t>
  </si>
  <si>
    <t>Grupo Casas Bahia S.a.</t>
  </si>
  <si>
    <t>Del Rey Hotel</t>
  </si>
  <si>
    <t>MGDKZX</t>
  </si>
  <si>
    <t>PENA/IRMA</t>
  </si>
  <si>
    <t>CSQQUB</t>
  </si>
  <si>
    <t>LLPHRA</t>
  </si>
  <si>
    <t>MELO/ELISANGELA</t>
  </si>
  <si>
    <t>GHEYFF</t>
  </si>
  <si>
    <t>QPMFZD</t>
  </si>
  <si>
    <t>LIMA/MARIA DO BONFIM FERREIRA</t>
  </si>
  <si>
    <t>WFPATJT</t>
  </si>
  <si>
    <t>SANTIAGO/ADSON</t>
  </si>
  <si>
    <t>WFPATJ</t>
  </si>
  <si>
    <t>KDVWPUT</t>
  </si>
  <si>
    <t>JULIAO/FERNANDA</t>
  </si>
  <si>
    <t>KDVWPU</t>
  </si>
  <si>
    <t>NPQCCBT</t>
  </si>
  <si>
    <t>GIMENEZ/TIAGO</t>
  </si>
  <si>
    <t>NPQCCB</t>
  </si>
  <si>
    <t>Saint Paul Residence</t>
  </si>
  <si>
    <t>WEHDWJT</t>
  </si>
  <si>
    <t>WEHDWJ</t>
  </si>
  <si>
    <t>WCDNTOT</t>
  </si>
  <si>
    <t>SILVA/CLEIDE</t>
  </si>
  <si>
    <t>WCDNTO</t>
  </si>
  <si>
    <t>QOOISCT</t>
  </si>
  <si>
    <t>SILVA/ANDRE</t>
  </si>
  <si>
    <t>QOOISC</t>
  </si>
  <si>
    <t>Ibis Juazeiro do Norte</t>
  </si>
  <si>
    <t>HTPMWYT</t>
  </si>
  <si>
    <t>BARBOSA/ADRIANO</t>
  </si>
  <si>
    <t>MH9N</t>
  </si>
  <si>
    <t>FKBXJCT</t>
  </si>
  <si>
    <t>SANTOS/EMERSON</t>
  </si>
  <si>
    <t>MGMG</t>
  </si>
  <si>
    <t>MPJQJHT</t>
  </si>
  <si>
    <t>SILVA/INELMA</t>
  </si>
  <si>
    <t>MGNK</t>
  </si>
  <si>
    <t>MRDKXHT</t>
  </si>
  <si>
    <t>SILVA/MICHELLE</t>
  </si>
  <si>
    <t>MGPF</t>
  </si>
  <si>
    <t>MNAAPTT</t>
  </si>
  <si>
    <t>PEREIRA/DIRCELIA</t>
  </si>
  <si>
    <t>MGNT</t>
  </si>
  <si>
    <t>FLAVHPT</t>
  </si>
  <si>
    <t>TELES/NUBIA</t>
  </si>
  <si>
    <t>MGK7</t>
  </si>
  <si>
    <t>NYYRUTT</t>
  </si>
  <si>
    <t>CARVALHO/LIVIA</t>
  </si>
  <si>
    <t>MGQW</t>
  </si>
  <si>
    <t>OWAAGJT</t>
  </si>
  <si>
    <t>DINIZ/NEYANNE</t>
  </si>
  <si>
    <t>MGJ9</t>
  </si>
  <si>
    <t>SFKVQLT</t>
  </si>
  <si>
    <t>MARTINS/ERICSSOM</t>
  </si>
  <si>
    <t>MGJQ</t>
  </si>
  <si>
    <t>COETFKT</t>
  </si>
  <si>
    <t>PEREIRA/JOSE</t>
  </si>
  <si>
    <t>COETFK</t>
  </si>
  <si>
    <t>DDBNFRT</t>
  </si>
  <si>
    <t>OLIVEIRA/JESSICA</t>
  </si>
  <si>
    <t>DDBNFR</t>
  </si>
  <si>
    <t>CPKWFKT</t>
  </si>
  <si>
    <t>OLIVEIRA/FABRICIO</t>
  </si>
  <si>
    <t>CPKWFK</t>
  </si>
  <si>
    <t>Hotel Solar das Mangueiras</t>
  </si>
  <si>
    <t>ENISZVT</t>
  </si>
  <si>
    <t>ENISZV</t>
  </si>
  <si>
    <t>Ibis Teresina</t>
  </si>
  <si>
    <t>DGMYTZT</t>
  </si>
  <si>
    <t>AJIKI/ALINE</t>
  </si>
  <si>
    <t>Ana Clara Brime</t>
  </si>
  <si>
    <t>DGMYTZ</t>
  </si>
  <si>
    <t>Fenix Plaza Hotel</t>
  </si>
  <si>
    <t>C M Hotel</t>
  </si>
  <si>
    <t>Hotel Savana</t>
  </si>
  <si>
    <t>Hotel Dois Gauchos</t>
  </si>
  <si>
    <t>Yes Hotel</t>
  </si>
  <si>
    <t>NXRMVAT</t>
  </si>
  <si>
    <t>CORREA/FERNANDA</t>
  </si>
  <si>
    <t>NXRMVA</t>
  </si>
  <si>
    <t>Pousada Cultural Boi de Axixa</t>
  </si>
  <si>
    <t xml:space="preserve">Não foi possível encontrar um contrato válido para o fornecedor 878296 (Código fornecedor) </t>
  </si>
  <si>
    <t>6GFJIC</t>
  </si>
  <si>
    <t>RAMOS VALENTE/HELENA</t>
  </si>
  <si>
    <t>Pessoa Fisica - Vendas Cartao de Credito</t>
  </si>
  <si>
    <t>PONCE LEON VALENTE/LEONARDO</t>
  </si>
  <si>
    <t>XFBWTR</t>
  </si>
  <si>
    <t>GALVES NEVERMORE/BRUNO</t>
  </si>
  <si>
    <t>Grupo Kontik Businees Travel</t>
  </si>
  <si>
    <t>Kontik Business Travel - Viagens Internas</t>
  </si>
  <si>
    <t>Reserva importada do Sistema WOOBA. Id: 5244</t>
  </si>
  <si>
    <t>Centro de custo não preenchido! (ACC01) Requisição não preenchida! (ACC01)</t>
  </si>
  <si>
    <t>OFNGLTT</t>
  </si>
  <si>
    <t>CIPRIANO/WILBER RODRIGUES</t>
  </si>
  <si>
    <t>SHARON STONE RODRIGUES MARQUES</t>
  </si>
  <si>
    <t>OFNGLT</t>
  </si>
  <si>
    <t>Interfile Bpo</t>
  </si>
  <si>
    <t>Ibis Caxias do Sul</t>
  </si>
  <si>
    <t>OMGXHXT</t>
  </si>
  <si>
    <t>DE MORAES/VAGNER NIELSEN</t>
  </si>
  <si>
    <t>OMGXHX</t>
  </si>
  <si>
    <t>SUHXUPT</t>
  </si>
  <si>
    <t>TOLLER DE SOUZA/FABIANO TOLLER</t>
  </si>
  <si>
    <t>SUHXUP</t>
  </si>
  <si>
    <t>Atento Brasil S/a</t>
  </si>
  <si>
    <t>6HM3N8</t>
  </si>
  <si>
    <t>MARCOS VIOTTO</t>
  </si>
  <si>
    <t>Etiana Cidade Moraes</t>
  </si>
  <si>
    <t>Sorocaba / SP, Brasil (SOD)</t>
  </si>
  <si>
    <t>Pepsico do Brasil Industria e Comercio de Alimentos Ltda.</t>
  </si>
  <si>
    <t>Reserva importada do Sistema TMS. OS: 9320</t>
  </si>
  <si>
    <t>6FLLII</t>
  </si>
  <si>
    <t>WELLINGTON CALEFFO</t>
  </si>
  <si>
    <t>Reserva importada do Sistema TMS. OS: 9046</t>
  </si>
  <si>
    <t>6G0JJ6</t>
  </si>
  <si>
    <t>WELLINGTON TARSIS ALVES DE OLIVEIRA</t>
  </si>
  <si>
    <t>Pepsico do Brasil Ltda</t>
  </si>
  <si>
    <t>Reserva importada do Sistema TMS. OS: 9258</t>
  </si>
  <si>
    <t>6I9PKP</t>
  </si>
  <si>
    <t>DANIELA VELARDE</t>
  </si>
  <si>
    <t>Reserva importada do Sistema TMS. OS: 9451</t>
  </si>
  <si>
    <t>6IP1IM</t>
  </si>
  <si>
    <t>SAMUEL OLIVEIRA</t>
  </si>
  <si>
    <t>Reserva importada do Sistema TMS. OS: 9448</t>
  </si>
  <si>
    <t>6IJPTP</t>
  </si>
  <si>
    <t>FABIOLA FALH</t>
  </si>
  <si>
    <t>Bernoulli Sistema de Ensino - Belo Horizonte</t>
  </si>
  <si>
    <t>Reserva importada do Sistema TMS. OS: 14630</t>
  </si>
  <si>
    <t>6HRYTK</t>
  </si>
  <si>
    <t>MARDEN RIBEIRO</t>
  </si>
  <si>
    <t>Reserva importada do Sistema TMS. OS: 14534</t>
  </si>
  <si>
    <t>6HMUTK</t>
  </si>
  <si>
    <t>FERNANDO VIEIRA FILHO</t>
  </si>
  <si>
    <t>Reserva importada do Sistema TMS. OS: 14502</t>
  </si>
  <si>
    <t>6IMQGB</t>
  </si>
  <si>
    <t>RAISSA LISBOA</t>
  </si>
  <si>
    <t>Reserva importada do Sistema TMS. OS: 14609</t>
  </si>
  <si>
    <t>6ITU4Q</t>
  </si>
  <si>
    <t>TOMAZ TAVARES</t>
  </si>
  <si>
    <t>Caruaru / CAU</t>
  </si>
  <si>
    <t>Reserva importada do Sistema TMS. OS: 14668</t>
  </si>
  <si>
    <t>6IYJRA</t>
  </si>
  <si>
    <t>TIAGO BOSSI</t>
  </si>
  <si>
    <t>Colegio e Pre-vestibular Bernoulli - Un. Raja</t>
  </si>
  <si>
    <t>Reserva importada do Sistema TMS. OS: 14666</t>
  </si>
  <si>
    <t>6IUJFZ</t>
  </si>
  <si>
    <t>RODRIGO SILVA</t>
  </si>
  <si>
    <t>Confins / CNF</t>
  </si>
  <si>
    <t>Reserva importada do Sistema TMS. OS: 14664</t>
  </si>
  <si>
    <t>6H9067</t>
  </si>
  <si>
    <t>ANA FLAVIA BISCAIA</t>
  </si>
  <si>
    <t>Reserva importada do Sistema TMS. OS: 14496</t>
  </si>
  <si>
    <t>6HTG5I</t>
  </si>
  <si>
    <t>COARACI OLIVEIRA</t>
  </si>
  <si>
    <t>Barreiras / BRA</t>
  </si>
  <si>
    <t>Reserva importada do Sistema TMS. OS: 14545</t>
  </si>
  <si>
    <t>6HD3IL</t>
  </si>
  <si>
    <t>DEMETRIUS GARRIDO</t>
  </si>
  <si>
    <t>Reserva importada do Sistema TMS. OS: 14581</t>
  </si>
  <si>
    <t>6H4SI9</t>
  </si>
  <si>
    <t>ANA LUIZA MIRANDA</t>
  </si>
  <si>
    <t>Reserva importada do Sistema TMS. OS: 14593</t>
  </si>
  <si>
    <t>6HKSI9</t>
  </si>
  <si>
    <t>ANTONIO ANDRADE</t>
  </si>
  <si>
    <t>Reserva importada do Sistema TMS. OS: 14590</t>
  </si>
  <si>
    <t>6ITCSS</t>
  </si>
  <si>
    <t>WANDERLEY SANTOS</t>
  </si>
  <si>
    <t>Reserva importada do Sistema TMS. OS: 14615</t>
  </si>
  <si>
    <t>6IZAGM</t>
  </si>
  <si>
    <t>CRISTIANE VIEIRA</t>
  </si>
  <si>
    <t>Reserva importada do Sistema TMS. OS: 14607</t>
  </si>
  <si>
    <t>6I6A5P</t>
  </si>
  <si>
    <t>RICARDO ROCCO</t>
  </si>
  <si>
    <t>Reserva importada do Sistema TMS. OS: 14564</t>
  </si>
  <si>
    <t>6I7WSC</t>
  </si>
  <si>
    <t>ANA SILVA</t>
  </si>
  <si>
    <t>Contagem / BHZ</t>
  </si>
  <si>
    <t>Reserva importada do Sistema TMS. OS: 14725</t>
  </si>
  <si>
    <t>6IME2E</t>
  </si>
  <si>
    <t>ANGELICA CRISTINA HENICK</t>
  </si>
  <si>
    <t>Reserva importada do Sistema TMS. OS: 14713</t>
  </si>
  <si>
    <t>6IF7YX</t>
  </si>
  <si>
    <t>EDLEA ASSUNCAO</t>
  </si>
  <si>
    <t>Reserva importada do Sistema TMS. OS: 14654</t>
  </si>
  <si>
    <t>6HS0TW</t>
  </si>
  <si>
    <t>NATALIA DALTERIO</t>
  </si>
  <si>
    <t>Goias / GYN</t>
  </si>
  <si>
    <t>Reserva importada do Sistema TMS. OS: 14307</t>
  </si>
  <si>
    <t>6G6UEY</t>
  </si>
  <si>
    <t>LILIANA BUSCA</t>
  </si>
  <si>
    <t>Reserva importada do Sistema TMS. OS: 14224</t>
  </si>
  <si>
    <t>6FH80K</t>
  </si>
  <si>
    <t>Reserva importada do Sistema TMS. OS: 14080</t>
  </si>
  <si>
    <t>6FKIB8</t>
  </si>
  <si>
    <t>Reserva importada do Sistema TMS. OS: 14074</t>
  </si>
  <si>
    <t>6FYU7Y</t>
  </si>
  <si>
    <t>SANDRA NEGRINI</t>
  </si>
  <si>
    <t>Vinhedo / CPQ</t>
  </si>
  <si>
    <t>Reserva importada do Sistema TMS. OS: 14000</t>
  </si>
  <si>
    <t>6FRIU6</t>
  </si>
  <si>
    <t>Reserva importada do Sistema TMS. OS: 13992</t>
  </si>
  <si>
    <t>6F5IJH</t>
  </si>
  <si>
    <t>Reserva importada do Sistema TMS. OS: 13991</t>
  </si>
  <si>
    <t>6FHHGJ</t>
  </si>
  <si>
    <t>LUIZ ROSA</t>
  </si>
  <si>
    <t>Rio Grande / RIG</t>
  </si>
  <si>
    <t>Reserva importada do Sistema TMS. OS: 14063</t>
  </si>
  <si>
    <t>6HJOVC</t>
  </si>
  <si>
    <t>PATRICIA DIAS</t>
  </si>
  <si>
    <t>Reserva importada do Sistema TMS. OS: 14428</t>
  </si>
  <si>
    <t>6HEER2</t>
  </si>
  <si>
    <t>EULA GOMES</t>
  </si>
  <si>
    <t>Reserva importada do Sistema TMS. OS: 14430</t>
  </si>
  <si>
    <t>6ICIVA</t>
  </si>
  <si>
    <t>PAULA GOULART</t>
  </si>
  <si>
    <t>BRUNA SPOSITO SOUSA DA SILVA</t>
  </si>
  <si>
    <t>Rio de Janeiro / RJ, Brasil - Santos Dumont (SDU)</t>
  </si>
  <si>
    <t>Reserva importada do Sistema TMS. OS: 14597</t>
  </si>
  <si>
    <t>6IK15P</t>
  </si>
  <si>
    <t>OLIVEIRA/RAPHAELA</t>
  </si>
  <si>
    <t>Reserva importada do Sistema TMS. OS: 14546</t>
  </si>
  <si>
    <t>6DFJKX</t>
  </si>
  <si>
    <t>Tatiane Pradela Alves dos Santos</t>
  </si>
  <si>
    <t>Booking.com</t>
  </si>
  <si>
    <t>Reserva importada do Sistema TMS. OS: 12785</t>
  </si>
  <si>
    <t>Erro não localizado</t>
  </si>
  <si>
    <t>6EGMN7</t>
  </si>
  <si>
    <t>WILDER FERNANDES</t>
  </si>
  <si>
    <t>Angatu Hotel</t>
  </si>
  <si>
    <t>Reserva importada do Sistema TMS. OS: 13263</t>
  </si>
  <si>
    <t>Ocorrência no método TBSistemaWrapper.Rollback. Mensagem: Este SqlTransaction foi concluído; ele não pode mais ser usado</t>
  </si>
  <si>
    <t>6EFN58</t>
  </si>
  <si>
    <t>UILLIAMS SANTOS</t>
  </si>
  <si>
    <t>Mariane Goncalves dos Santos</t>
  </si>
  <si>
    <t>Tbsi</t>
  </si>
  <si>
    <t>Reserva importada do Sistema TMS. OS: 386</t>
  </si>
  <si>
    <t>6HAHNI</t>
  </si>
  <si>
    <t>ANA CARLA DA SILVA BEZERRA</t>
  </si>
  <si>
    <t>Tb Forte</t>
  </si>
  <si>
    <t>Reserva importada do Sistema TMS. OS: 756</t>
  </si>
  <si>
    <t>6IGGKM</t>
  </si>
  <si>
    <t>BRUNA POLETO RODRIGUES DE CAMARGO</t>
  </si>
  <si>
    <t>Tecban</t>
  </si>
  <si>
    <t>Reserva importada do Sistema TMS. OS: 769</t>
  </si>
  <si>
    <t>6IURMB</t>
  </si>
  <si>
    <t>ELIEVAN FREITAS PAULINO</t>
  </si>
  <si>
    <t>Reserva importada do Sistema TMS. OS: 773</t>
  </si>
  <si>
    <t>6IIFM0</t>
  </si>
  <si>
    <t>FABIANA GOMES</t>
  </si>
  <si>
    <t>Reserva importada do Sistema TMS. OS: 772</t>
  </si>
  <si>
    <t>6ILRMB</t>
  </si>
  <si>
    <t>VICENTE PALMA NETO</t>
  </si>
  <si>
    <t>Reserva importada do Sistema TMS. OS: 771</t>
  </si>
  <si>
    <t>6IRGKP</t>
  </si>
  <si>
    <t>JOSE MARCOS BEZERRA</t>
  </si>
  <si>
    <t>Reserva importada do Sistema TMS. OS: 770</t>
  </si>
  <si>
    <t>6G99GD</t>
  </si>
  <si>
    <t>MICAEL NASCIMENTO</t>
  </si>
  <si>
    <t>Reserva importada do Sistema TMS. OS: 643</t>
  </si>
  <si>
    <t>6H68LW</t>
  </si>
  <si>
    <t>CASSIUS DOUGLAS VILACA</t>
  </si>
  <si>
    <t>Reserva importada do Sistema TMS. OS: 707</t>
  </si>
  <si>
    <t>6HBRNG</t>
  </si>
  <si>
    <t>ITALO TELES</t>
  </si>
  <si>
    <t>Reserva importada do Sistema TMS. OS: 737</t>
  </si>
  <si>
    <t>6HAFOT</t>
  </si>
  <si>
    <t>NEILMA ANDRADE DOS SANTOS</t>
  </si>
  <si>
    <t>Reserva importada do Sistema TMS. OS: 736</t>
  </si>
  <si>
    <t>6HXFLG</t>
  </si>
  <si>
    <t>ANTONIO DE PADUA SOARES DA COSTA JR</t>
  </si>
  <si>
    <t>Reserva importada do Sistema TMS. OS: 735</t>
  </si>
  <si>
    <t>6HC49T</t>
  </si>
  <si>
    <t>LUCAS ALESSANDRO LOPES</t>
  </si>
  <si>
    <t>Reserva importada do Sistema TMS. OS: 732</t>
  </si>
  <si>
    <t>QXSAZY</t>
  </si>
  <si>
    <t>GONZALEZ/WILLIAM TEST</t>
  </si>
  <si>
    <t>Crocs Brasil</t>
  </si>
  <si>
    <t>MXFIIJT</t>
  </si>
  <si>
    <t>CARDOSO/MAIC SOUZA</t>
  </si>
  <si>
    <t>BRUNA SEBBEN</t>
  </si>
  <si>
    <t>MXFIIJ</t>
  </si>
  <si>
    <t>South32 Minerals Sa</t>
  </si>
  <si>
    <t>Windsor Marapendi</t>
  </si>
  <si>
    <t>6D7DTZ</t>
  </si>
  <si>
    <t>GOMES / TAISSA</t>
  </si>
  <si>
    <t>Hotel Luzeiros Sao Luis</t>
  </si>
  <si>
    <t>6D4JGZ</t>
  </si>
  <si>
    <t>BORGES / CLARISSE CERQUEIRA</t>
  </si>
  <si>
    <t>6D78G1</t>
  </si>
  <si>
    <t>CAMPOS / ADRIANO AUGUSTO DA COSTA</t>
  </si>
  <si>
    <t>PNR gerado via WebService NSGOL (177.103.187.126)</t>
  </si>
  <si>
    <t>6DGTYR</t>
  </si>
  <si>
    <t>PRADA/EDILAINE</t>
  </si>
  <si>
    <t>Blue Tree Towers Sao Luis</t>
  </si>
  <si>
    <t>HMCQRH</t>
  </si>
  <si>
    <t>GABRIEL ROBERTO PERGHER</t>
  </si>
  <si>
    <t>Jti Processadora</t>
  </si>
  <si>
    <t>Crowne Plaza London St James</t>
  </si>
  <si>
    <t>Reserva importada do sistema Gover. Id: 4668280</t>
  </si>
  <si>
    <t xml:space="preserve">Não foi possível encontrar um contrato válido para o fornecedor 24456 (Código fornecedor) </t>
  </si>
  <si>
    <t>AFMLAJ</t>
  </si>
  <si>
    <t>Reserva importada do sistema Gover. Id: 4656236</t>
  </si>
  <si>
    <t>CLTBHQ</t>
  </si>
  <si>
    <t>Reserva importada do sistema Gover. Id: 4656245</t>
  </si>
  <si>
    <t>AWIJXW</t>
  </si>
  <si>
    <t>LUISA KANNENBERG</t>
  </si>
  <si>
    <t>Reserva importada do sistema Gover. Id: 4664044</t>
  </si>
  <si>
    <t>6FV9Q9</t>
  </si>
  <si>
    <t>SESHAN NAIDOO</t>
  </si>
  <si>
    <t>Jti Distribuidora - Sao Paulo - Vila Nova Conceicao</t>
  </si>
  <si>
    <t>Reserva importada do sistema Gover. Id: 4680313</t>
  </si>
  <si>
    <t>FXNPFRT</t>
  </si>
  <si>
    <t>SCHMIDT/SERGIO LUIS MR</t>
  </si>
  <si>
    <t>FXNPFR</t>
  </si>
  <si>
    <t>Courtyard Aruba Resort</t>
  </si>
  <si>
    <t>6F2WQ6</t>
  </si>
  <si>
    <t>GIOVANA CRISTINA RIBEIRO DO VALE</t>
  </si>
  <si>
    <t>Yamaha Motor da Amazonia Ltda - Inativo</t>
  </si>
  <si>
    <t>Movida - Br - Sc - Florianopolis - Carianos</t>
  </si>
  <si>
    <t>Reserva importada do Sistema TMS. OS: 1697</t>
  </si>
  <si>
    <t>6HPYBO</t>
  </si>
  <si>
    <t>Cuiaba / CGB</t>
  </si>
  <si>
    <t>Reserva importada do Sistema TMS. OS: 3222</t>
  </si>
  <si>
    <t>6HA6BO</t>
  </si>
  <si>
    <t>DOUGLAS SANTOS</t>
  </si>
  <si>
    <t>Yamaha Motor do Brasil Corretora de Seguros Ltda # Cj</t>
  </si>
  <si>
    <t>Reserva importada do Sistema TMS. OS: 3221</t>
  </si>
  <si>
    <t>6HO4PL</t>
  </si>
  <si>
    <t>SOLEMAR ONISHI</t>
  </si>
  <si>
    <t>Yamaha Motor do Brasil Ltda</t>
  </si>
  <si>
    <t>Reserva importada do Sistema TMS. OS: 3247</t>
  </si>
  <si>
    <t>6HAGM9</t>
  </si>
  <si>
    <t>ALEXANDER SUMIDA</t>
  </si>
  <si>
    <t>Reserva importada do Sistema TMS. OS: 3234</t>
  </si>
  <si>
    <t>6HWTPL</t>
  </si>
  <si>
    <t>6IOC90</t>
  </si>
  <si>
    <t>HELIO MAZZARELLA FILHO</t>
  </si>
  <si>
    <t>Yamaha Motor do Brasil Ltda - Imgt</t>
  </si>
  <si>
    <t>Reserva importada do Sistema TMS. OS: 3286</t>
  </si>
  <si>
    <t>6GD6KB</t>
  </si>
  <si>
    <t>ERNANI VALADARES JUNIOR</t>
  </si>
  <si>
    <t>Altamira / ATM</t>
  </si>
  <si>
    <t>Yamaha Motor Administradora de Consorcio Ltda Cj</t>
  </si>
  <si>
    <t>Reserva importada do Sistema TMS. OS: 3022</t>
  </si>
  <si>
    <t>6IJ78W</t>
  </si>
  <si>
    <t>TRAJANO SIMAO</t>
  </si>
  <si>
    <t>Reserva importada do Sistema TMS. OS: 3308</t>
  </si>
  <si>
    <t>6ILKK2</t>
  </si>
  <si>
    <t>SANDRO LARA</t>
  </si>
  <si>
    <t>Yamaha Motor do Brasil Logistica Ltda</t>
  </si>
  <si>
    <t>Reserva importada do Sistema TMS. OS: 3265</t>
  </si>
  <si>
    <t>6IIFUA</t>
  </si>
  <si>
    <t>WLADSON SOARES</t>
  </si>
  <si>
    <t>Reserva importada do Sistema TMS. OS: 3274</t>
  </si>
  <si>
    <t>6F2FH0</t>
  </si>
  <si>
    <t>SANDRO VAZ</t>
  </si>
  <si>
    <t>Pousada Brigitte Bardot</t>
  </si>
  <si>
    <t>Reserva importada do Sistema TMS. OS: 2737</t>
  </si>
  <si>
    <t xml:space="preserve">Não foi possível encontrar um contrato válido para o fornecedor 881213 (Código fornecedor) </t>
  </si>
  <si>
    <t>6FEM0G</t>
  </si>
  <si>
    <t>HAMILTON MUTRAN JACOME JUNIOR</t>
  </si>
  <si>
    <t>Reserva importada do Sistema TMS. OS: 2847</t>
  </si>
  <si>
    <t>6FXLOV</t>
  </si>
  <si>
    <t>LUCAS AKIO ZANDONAR</t>
  </si>
  <si>
    <t>Reserva importada do Sistema TMS. OS: 2873</t>
  </si>
  <si>
    <t>6FLQHL</t>
  </si>
  <si>
    <t>EMERSON VENTURA</t>
  </si>
  <si>
    <t>Ipatinga / IPN</t>
  </si>
  <si>
    <t>Reserva importada do Sistema TMS. OS: 2975</t>
  </si>
  <si>
    <t>6FC4WU</t>
  </si>
  <si>
    <t>RODRIGO ESCORIZA</t>
  </si>
  <si>
    <t>Reserva importada do Sistema TMS. OS: 2898</t>
  </si>
  <si>
    <t>6FC8S6</t>
  </si>
  <si>
    <t>LEONARDO ORLANDI CAMPOS</t>
  </si>
  <si>
    <t>Reserva importada do Sistema TMS. OS: 2899</t>
  </si>
  <si>
    <t>6HV1Q3</t>
  </si>
  <si>
    <t>LAERCIO ELIAS</t>
  </si>
  <si>
    <t>Reserva importada do Sistema TMS. OS: 3142</t>
  </si>
  <si>
    <t>6FN4M5</t>
  </si>
  <si>
    <t>CLAUDIO PICHINELLI JUNIOR</t>
  </si>
  <si>
    <t>Pirassununga / SP, Brasil (QPS)</t>
  </si>
  <si>
    <t>Reserva importada do Sistema TMS. OS: 6126</t>
  </si>
  <si>
    <t>6FFVB5</t>
  </si>
  <si>
    <t>LUIS BUZZA</t>
  </si>
  <si>
    <t>Paulinia / SP, Brasil (QDV)</t>
  </si>
  <si>
    <t>Reserva importada do Sistema TMS. OS: 6162</t>
  </si>
  <si>
    <t>6ILCQP</t>
  </si>
  <si>
    <t>FABRICIO BONA PASSINI</t>
  </si>
  <si>
    <t>Marcia Pereira dos Santos Soares</t>
  </si>
  <si>
    <t>Syngenta Seeds</t>
  </si>
  <si>
    <t>Reserva importada do Sistema TMS. OS: 6847</t>
  </si>
  <si>
    <t>6HMXZ9</t>
  </si>
  <si>
    <t>CAMILA CUNHA TOLEDO GUERALD</t>
  </si>
  <si>
    <t>Viviam Maria de Souza</t>
  </si>
  <si>
    <t>Maua / SP, Brasil (SAO)</t>
  </si>
  <si>
    <t>Reserva importada do Sistema TMS. OS: 6764</t>
  </si>
  <si>
    <t>6HK1O7</t>
  </si>
  <si>
    <t>VINICIUS MORAES</t>
  </si>
  <si>
    <t>Reserva importada do Sistema TMS. OS: 6871</t>
  </si>
  <si>
    <t>6IKQLX</t>
  </si>
  <si>
    <t>IGOR SILVA</t>
  </si>
  <si>
    <t>Campo Grande / MS, Brasil (CGR)</t>
  </si>
  <si>
    <t>Reserva importada do Sistema TMS. OS: 7037</t>
  </si>
  <si>
    <t>6IGDO2</t>
  </si>
  <si>
    <t>LENILDO SOUSA PEREIRA</t>
  </si>
  <si>
    <t>Karen Aparecida Ferreira</t>
  </si>
  <si>
    <t>Reserva importada do Sistema TMS. OS: 6214</t>
  </si>
  <si>
    <t>6IK3OW</t>
  </si>
  <si>
    <t>6IODNW</t>
  </si>
  <si>
    <t>6IBRL2</t>
  </si>
  <si>
    <t>JOHNNY WEISSENBERG</t>
  </si>
  <si>
    <t>Reserva importada do Sistema TMS. OS: 6213</t>
  </si>
  <si>
    <t>6IZR9X</t>
  </si>
  <si>
    <t>6IVROW</t>
  </si>
  <si>
    <t>6IT292</t>
  </si>
  <si>
    <t>ALEXANDRE IUNES MONTEIRO</t>
  </si>
  <si>
    <t>Reserva importada do Sistema TMS. OS: 6216</t>
  </si>
  <si>
    <t>6IISNX</t>
  </si>
  <si>
    <t>6IO2OW</t>
  </si>
  <si>
    <t>6IBDNW</t>
  </si>
  <si>
    <t>BRUNO ZUNTINI</t>
  </si>
  <si>
    <t>Reserva importada do Sistema TMS. OS: 6215</t>
  </si>
  <si>
    <t>6IE39X</t>
  </si>
  <si>
    <t>6IVC92</t>
  </si>
  <si>
    <t>6IAZOW</t>
  </si>
  <si>
    <t>DAVI CESAR PEREIRA</t>
  </si>
  <si>
    <t>Uberlândia / MG, Brasil (UDI)</t>
  </si>
  <si>
    <t>Reserva importada do Sistema TMS. OS: 7117</t>
  </si>
  <si>
    <t>6IY1LW</t>
  </si>
  <si>
    <t>GABRIELA INACIO</t>
  </si>
  <si>
    <t>Reserva importada do Sistema TMS. OS: 7095</t>
  </si>
  <si>
    <t>6H4X1Y</t>
  </si>
  <si>
    <t>PEDRO DE DEUS</t>
  </si>
  <si>
    <t>Formosa / GO, Brasil (GYN)</t>
  </si>
  <si>
    <t>Reserva importada do Sistema TMS. OS: 6842</t>
  </si>
  <si>
    <t>6HH2Z6</t>
  </si>
  <si>
    <t>JULIO NETO</t>
  </si>
  <si>
    <t>Reserva importada do Sistema TMS. OS: 6827</t>
  </si>
  <si>
    <t>6I5HZQ</t>
  </si>
  <si>
    <t>LUIZ DELBEN</t>
  </si>
  <si>
    <t>Campinas / SP, Brasil - Viracopos (VCP)</t>
  </si>
  <si>
    <t>Reserva importada do Sistema TMS. OS: 6991</t>
  </si>
  <si>
    <t>6HNALJ</t>
  </si>
  <si>
    <t>LIVIA DE TOLEDO</t>
  </si>
  <si>
    <t>Reserva importada do Sistema TMS. OS: 6854</t>
  </si>
  <si>
    <t>6HGXOU</t>
  </si>
  <si>
    <t>ALEXANDRE ABUD BICHUETTE</t>
  </si>
  <si>
    <t>Reserva importada do Sistema TMS. OS: 6839</t>
  </si>
  <si>
    <t>TMHM8G</t>
  </si>
  <si>
    <t>OLIVIA PAVAN</t>
  </si>
  <si>
    <t>Reserva importada do Sistema TMS. OS: 6281</t>
  </si>
  <si>
    <t>6FYOML</t>
  </si>
  <si>
    <t>CARLOS SANTOS</t>
  </si>
  <si>
    <t>Reserva importada do Sistema TMS. OS: 6416</t>
  </si>
  <si>
    <t>6G4A9B</t>
  </si>
  <si>
    <t>Reserva importada do Sistema TMS. OS: 6513</t>
  </si>
  <si>
    <t>6GRSOP</t>
  </si>
  <si>
    <t>MURILO FREITAS DE LIMA</t>
  </si>
  <si>
    <t>Reserva importada do Sistema TMS. OS: 6423</t>
  </si>
  <si>
    <t>6FEO2J</t>
  </si>
  <si>
    <t>Reserva importada do Sistema TMS. OS: 6379</t>
  </si>
  <si>
    <t>6GTUUJ</t>
  </si>
  <si>
    <t>Reserva importada do Sistema TMS. OS: 6426</t>
  </si>
  <si>
    <t>6GSDTK</t>
  </si>
  <si>
    <t>DIONIZIO NETO</t>
  </si>
  <si>
    <t>Matao / SP, Brasil</t>
  </si>
  <si>
    <t>Reserva importada do Sistema TMS. OS: 6623</t>
  </si>
  <si>
    <t>6H4PWD</t>
  </si>
  <si>
    <t>LYDIBERTO MARTINEZ CONDE</t>
  </si>
  <si>
    <t>Reserva importada do Sistema TMS. OS: 6523</t>
  </si>
  <si>
    <t>6HE8AD</t>
  </si>
  <si>
    <t>LILIANNE OLIVEIRA</t>
  </si>
  <si>
    <t>Ituiutaba / MG, Brasil (UDI)</t>
  </si>
  <si>
    <t>Reserva importada do Sistema TMS. OS: 6690</t>
  </si>
  <si>
    <t>6EQI79</t>
  </si>
  <si>
    <t>MATHEUS MENDES</t>
  </si>
  <si>
    <t>Reserva importada do Sistema TMS. OS: 5800</t>
  </si>
  <si>
    <t>6ELKVX</t>
  </si>
  <si>
    <t>LETICIA DOTE</t>
  </si>
  <si>
    <t>Reserva importada do Sistema TMS. OS: 5660</t>
  </si>
  <si>
    <t>6D2HCM</t>
  </si>
  <si>
    <t>RODRIGO LESTER CRUVINEL</t>
  </si>
  <si>
    <t>Janaina dos Santos Oliveira</t>
  </si>
  <si>
    <t>Reserva importada do Sistema TMS. OS: 5455</t>
  </si>
  <si>
    <t>6F8IY0</t>
  </si>
  <si>
    <t>SALIM GEORGES KHOURI NETO</t>
  </si>
  <si>
    <t>Reserva importada do Sistema TMS. OS: 5978</t>
  </si>
  <si>
    <t>6HE2J9</t>
  </si>
  <si>
    <t>MAIRKON NOGUEIRA</t>
  </si>
  <si>
    <t>Renata Rosenthal dos Santos</t>
  </si>
  <si>
    <t>Pwcai Auditores Independentes</t>
  </si>
  <si>
    <t>Reserva importada do Sistema TMS. OS: 2703</t>
  </si>
  <si>
    <t>6GZT0P</t>
  </si>
  <si>
    <t>CLAUDE RENTERIA</t>
  </si>
  <si>
    <t>Pwcsbc Strategy&amp; do Brasil</t>
  </si>
  <si>
    <t>Reserva importada do Sistema TMS. OS: 2589</t>
  </si>
  <si>
    <t>6G5GMP</t>
  </si>
  <si>
    <t>GUILHERME VIANNA</t>
  </si>
  <si>
    <t>Reserva importada do Sistema TMS. OS: 2491</t>
  </si>
  <si>
    <t>6GUGMM</t>
  </si>
  <si>
    <t>ROMERO TAVARES</t>
  </si>
  <si>
    <t>Pwcsc Servicos Corp.&amp; Recovery</t>
  </si>
  <si>
    <t>Reserva importada do Sistema TMS. OS: 2173</t>
  </si>
  <si>
    <t>6GNULH</t>
  </si>
  <si>
    <t>RODRIGO DAMIANO</t>
  </si>
  <si>
    <t>Pwcsp Servicos Profissionais</t>
  </si>
  <si>
    <t>Reserva importada do Sistema TMS. OS: 2636</t>
  </si>
  <si>
    <t>6I2R9Z</t>
  </si>
  <si>
    <t>IZABELLE COSTA</t>
  </si>
  <si>
    <t>Ercy Iwamoto</t>
  </si>
  <si>
    <t>São Paulo / SP, Brasil - Aeroporto Internacional de São Paulo-Guarulhos (GRU)</t>
  </si>
  <si>
    <t>Reserva importada do Sistema TMS. OS: 2805</t>
  </si>
  <si>
    <t>6HHQ7L</t>
  </si>
  <si>
    <t>HUGO GOUVEIA</t>
  </si>
  <si>
    <t>Renata Claudia de Oliveira</t>
  </si>
  <si>
    <t>Reserva importada do Sistema TMS. OS: 2836</t>
  </si>
  <si>
    <t>6ICC31</t>
  </si>
  <si>
    <t>PATRICK MELLO</t>
  </si>
  <si>
    <t>Reserva importada do Sistema TMS. OS: 2816</t>
  </si>
  <si>
    <t>6FKUBG</t>
  </si>
  <si>
    <t>LEONARDO CORREA</t>
  </si>
  <si>
    <t>Reserva importada do Sistema TMS. OS: 2524</t>
  </si>
  <si>
    <t>6FP8SD</t>
  </si>
  <si>
    <t>ALLAN VIEIRA</t>
  </si>
  <si>
    <t>Reserva importada do Sistema TMS. OS: 2459</t>
  </si>
  <si>
    <t>6H4DD8</t>
  </si>
  <si>
    <t>ANTHONY FERNANDES</t>
  </si>
  <si>
    <t>CORA TORLAI CIRINO</t>
  </si>
  <si>
    <t>Foz do Iguacu / PR, Brasil (IGU)</t>
  </si>
  <si>
    <t>Reserva importada do Sistema TMS. OS: 2767</t>
  </si>
  <si>
    <t>6GMLNM</t>
  </si>
  <si>
    <t>MARIA CURY</t>
  </si>
  <si>
    <t>Reserva importada do Sistema TMS. OS: 2419</t>
  </si>
  <si>
    <t>JFOYAP</t>
  </si>
  <si>
    <t>Robert Justino Carvalho</t>
  </si>
  <si>
    <t>Adm do Brasil Ltda</t>
  </si>
  <si>
    <t>Reserva importada do sistema Gover. Id: 4699065</t>
  </si>
  <si>
    <t>Accouting aérea não possui trechos (Bilhete: 2286943100)</t>
  </si>
  <si>
    <t>QXKBKY</t>
  </si>
  <si>
    <t>BRUNO V BELLO</t>
  </si>
  <si>
    <t>Reserva importada do sistema Gover. Id: 4698618</t>
  </si>
  <si>
    <t>ANTONIO Almeida TAVARES</t>
  </si>
  <si>
    <t>Neovia Nutricao e Saude Animal Ltda.</t>
  </si>
  <si>
    <t>Reserva importada do sistema Gover. Id: 4698861</t>
  </si>
  <si>
    <t>KQOLVU</t>
  </si>
  <si>
    <t>Ana Maria Marques</t>
  </si>
  <si>
    <t>Reserva importada do sistema Gover. Id: 4698762</t>
  </si>
  <si>
    <t>Accouting aérea não possui trechos (Bilhete: 2286708114)</t>
  </si>
  <si>
    <t>JOWMHE</t>
  </si>
  <si>
    <t>Luiz Carlos Lupatini Junior</t>
  </si>
  <si>
    <t>Reserva importada do sistema Gover. Id: 4698578</t>
  </si>
  <si>
    <t>LONOWP</t>
  </si>
  <si>
    <t>Débora Zanetti da Silva Gonçalves</t>
  </si>
  <si>
    <t>Reserva importada do sistema Gover. Id: 4697063</t>
  </si>
  <si>
    <t>HCAOSG</t>
  </si>
  <si>
    <t>FLAVIO L LEMOS</t>
  </si>
  <si>
    <t>Reserva importada do sistema Gover. Id: 4698571</t>
  </si>
  <si>
    <t>YPZTRD</t>
  </si>
  <si>
    <t>EMERSON BERCACOLA DE PAULA</t>
  </si>
  <si>
    <t>Reserva importada do sistema Gover. Id: 4682128</t>
  </si>
  <si>
    <t>SGQUEK</t>
  </si>
  <si>
    <t>LUIS Carlos Ferreira JUNIOR</t>
  </si>
  <si>
    <t>Reserva importada do sistema Gover. Id: 4687248</t>
  </si>
  <si>
    <t>Accouting aérea não possui trechos (Bilhete: 2302015170)</t>
  </si>
  <si>
    <t>UPNSBE</t>
  </si>
  <si>
    <t>NATALIA T SCHMIDT</t>
  </si>
  <si>
    <t>Reserva importada do sistema Gover. Id: 4658803</t>
  </si>
  <si>
    <t>DUOUVC</t>
  </si>
  <si>
    <t>Lin Yiing</t>
  </si>
  <si>
    <t>Reserva importada do sistema Gover. Id: 4688880</t>
  </si>
  <si>
    <t>OLPJKL</t>
  </si>
  <si>
    <t>Reserva importada do sistema Gover. Id: 4698157</t>
  </si>
  <si>
    <t>WTARRR</t>
  </si>
  <si>
    <t>LIVIA D QUEIROS</t>
  </si>
  <si>
    <t>Reserva importada do sistema Gover. Id: 4687788</t>
  </si>
  <si>
    <t>NVMCWK</t>
  </si>
  <si>
    <t>PAUL E SILVA</t>
  </si>
  <si>
    <t>Reserva importada do sistema Gover. Id: 4672112</t>
  </si>
  <si>
    <t>EAREYH</t>
  </si>
  <si>
    <t>RAPHAEL R ROSSI</t>
  </si>
  <si>
    <t>Reserva importada do sistema Gover. Id: 4678662</t>
  </si>
  <si>
    <t>JEFNSO</t>
  </si>
  <si>
    <t>MATHEUS MONTENEGRO</t>
  </si>
  <si>
    <t>Reserva importada do sistema Gover. Id: 4694487</t>
  </si>
  <si>
    <t>WXEQKD</t>
  </si>
  <si>
    <t>THEO CARVALHO</t>
  </si>
  <si>
    <t>Reserva importada do sistema Gover. Id: 4694535</t>
  </si>
  <si>
    <t>KBAQWI</t>
  </si>
  <si>
    <t>SOLANGE M PIRES</t>
  </si>
  <si>
    <t>Reserva importada do sistema Gover. Id: 4692959</t>
  </si>
  <si>
    <t>LGLERR</t>
  </si>
  <si>
    <t>OUIQFY</t>
  </si>
  <si>
    <t>MADALENA SPINAZZOLA</t>
  </si>
  <si>
    <t>Reserva importada do sistema Gover. Id: 4656782</t>
  </si>
  <si>
    <t>H4695242</t>
  </si>
  <si>
    <t>CARINA BORGES DA SILVA</t>
  </si>
  <si>
    <t>Reserva importada do sistema Gover. Id: 4695242</t>
  </si>
  <si>
    <t>H4695955</t>
  </si>
  <si>
    <t>Reserva importada do sistema Gover. Id: 4695955</t>
  </si>
  <si>
    <t>H4699361</t>
  </si>
  <si>
    <t>Reserva importada do sistema Gover. Id: 4699361</t>
  </si>
  <si>
    <t>YKNXVE</t>
  </si>
  <si>
    <t>Reserva importada do sistema Gover. Id: 4698198</t>
  </si>
  <si>
    <t>QUANTIDADE</t>
  </si>
  <si>
    <t>CAUSA</t>
  </si>
  <si>
    <t>SOLUÇÃO</t>
  </si>
  <si>
    <t>Bilhete duplicado</t>
  </si>
  <si>
    <t>OBT mandou bilhete duplicado e/ou venda alterada após contabilização</t>
  </si>
  <si>
    <t>Realizar analise dos bilhetes no sistema Benner</t>
  </si>
  <si>
    <t>Conciliação Aérea</t>
  </si>
  <si>
    <t>Bilhete incompleto</t>
  </si>
  <si>
    <t>Companias aereas com tamanho de bilhete diferente do padrão e/ou não possuem bilhete</t>
  </si>
  <si>
    <t>Gerar bilhete via Benner</t>
  </si>
  <si>
    <t>Inserido Caractere invalido na venda</t>
  </si>
  <si>
    <t>Correção e/ou exclusão de caractere do campo</t>
  </si>
  <si>
    <t>Operações Corp</t>
  </si>
  <si>
    <t>Contrato de fornecedor Inspirado</t>
  </si>
  <si>
    <t>Fornecedor com CNPJ Baixado na receita</t>
  </si>
  <si>
    <t>Enviar  CNPJs ativos de fornecedores para alteração</t>
  </si>
  <si>
    <t>Duplicidade de RLOC</t>
  </si>
  <si>
    <t>Venda integrada manualmente após OBT ter integrado</t>
  </si>
  <si>
    <t>Exclusão de RLOC não contabilizado</t>
  </si>
  <si>
    <t>Falta de Handle de fornecedores</t>
  </si>
  <si>
    <t>Novos fornecedores</t>
  </si>
  <si>
    <t>Não digitado na OBT e/ou Benner não realizou a leitura</t>
  </si>
  <si>
    <t>Ajustar venda na OBT e/ou em paralelo preencher o campo no Portal</t>
  </si>
  <si>
    <t>Reportar ao responsável</t>
  </si>
  <si>
    <t>Venda inserida automaticamente no processado erro para alteração de pagamento</t>
  </si>
  <si>
    <t>Inserção da forma de pagamento/recebimento correta</t>
  </si>
  <si>
    <t>Valores da Tarifa</t>
  </si>
  <si>
    <t>Tarifa excede valor ou é menor que a tarifa do accounting</t>
  </si>
  <si>
    <t>Ajustar tarifa</t>
  </si>
  <si>
    <t>Argo</t>
  </si>
  <si>
    <t>HubTravel</t>
  </si>
  <si>
    <t>Benner efetua o bloqueio</t>
  </si>
  <si>
    <t>Inserir forma de pagamento e/ou recebimento correta</t>
  </si>
  <si>
    <t>Venda Manual</t>
  </si>
  <si>
    <t>Accounting sem trecho</t>
  </si>
  <si>
    <t>Instabilidade na integração</t>
  </si>
  <si>
    <t>Excluir venda e reprocessar nova venda</t>
  </si>
  <si>
    <t>Cliente sem contrato de fornecedor</t>
  </si>
  <si>
    <t>Não encontrado contrato para fornecedor e/ou contrato inspirado</t>
  </si>
  <si>
    <t>Enviar CNPJs ativos de clientes para alteração</t>
  </si>
  <si>
    <t>Tentativa de exclusão de venda com conciliação de cartão</t>
  </si>
  <si>
    <t>Em caso de venda com conciliação de cartão não é possível excluir a venda. É necessário desconciliar a venda e depois editar</t>
  </si>
  <si>
    <t>Conciliação Cartão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</si>
</sst>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d/m/yy\ h:mm;@"/>
    <numFmt numFmtId="165" formatCode="yyyy\-mm\-dd\ h:mm:ss"/>
    <numFmt numFmtId="166" formatCode="&quot;R$&quot;\ #,##0.00"/>
  </numFmts>
  <fonts count="1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sz val="24"/>
      <color theme="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i/>
      <sz val="12"/>
      <color rgb="FFFF0000"/>
      <name val="Calibri"/>
      <family val="2"/>
      <scheme val="minor"/>
    </font>
    <font>
      <b/>
      <sz val="11"/>
      <color rgb="FF18F194"/>
      <name val="Calibri"/>
    </font>
    <font>
      <b/>
      <sz val="11"/>
      <color rgb="FF591F6A"/>
      <name val="Calibri"/>
    </font>
    <font>
      <sz val="11"/>
      <color rgb="FFFF00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363B9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363B96"/>
        <bgColor rgb="FF363B96"/>
      </patternFill>
    </fill>
    <fill>
      <patternFill patternType="solid">
        <fgColor rgb="FF54B751"/>
        <bgColor rgb="FF54B751"/>
      </patternFill>
    </fill>
    <fill>
      <patternFill patternType="solid">
        <fgColor rgb="FF591F6A"/>
        <bgColor indexed="64"/>
      </patternFill>
    </fill>
    <fill>
      <patternFill patternType="solid">
        <fgColor rgb="FF18F194"/>
        <bgColor indexed="64"/>
      </patternFill>
    </fill>
    <fill>
      <patternFill patternType="solid">
        <fgColor rgb="FF591F6A"/>
        <bgColor rgb="FF591F6A"/>
      </patternFill>
    </fill>
    <fill>
      <patternFill patternType="solid">
        <fgColor rgb="FF18F194"/>
        <bgColor rgb="FF18F19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/>
    <xf numFmtId="3" fontId="2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0" fontId="2" fillId="0" borderId="0" xfId="0" applyNumberFormat="1" applyFont="1" applyAlignment="1">
      <alignment horizontal="center"/>
    </xf>
    <xf numFmtId="3" fontId="4" fillId="2" borderId="0" xfId="0" applyNumberFormat="1" applyFont="1" applyFill="1" applyAlignment="1">
      <alignment horizontal="center"/>
    </xf>
    <xf numFmtId="0" fontId="0" fillId="0" borderId="0" xfId="0" applyAlignment="1">
      <alignment horizontal="left"/>
    </xf>
    <xf numFmtId="3" fontId="4" fillId="3" borderId="0" xfId="0" applyNumberFormat="1" applyFont="1" applyFill="1" applyAlignment="1">
      <alignment horizontal="center"/>
    </xf>
    <xf numFmtId="10" fontId="3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5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164" fontId="0" fillId="0" borderId="0" xfId="0" applyNumberFormat="1" applyAlignment="1">
      <alignment horizontal="left"/>
    </xf>
    <xf numFmtId="49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pivotButton="1" applyFont="1" applyAlignment="1">
      <alignment horizontal="left"/>
    </xf>
    <xf numFmtId="0" fontId="8" fillId="0" borderId="0" xfId="0" pivotButton="1" applyFont="1" applyAlignment="1">
      <alignment horizontal="center"/>
    </xf>
    <xf numFmtId="0" fontId="7" fillId="0" borderId="0" xfId="0" pivotButton="1" applyFont="1" applyAlignment="1">
      <alignment horizontal="left"/>
    </xf>
    <xf numFmtId="3" fontId="7" fillId="0" borderId="0" xfId="0" applyNumberFormat="1" applyFont="1" applyAlignment="1">
      <alignment horizontal="center"/>
    </xf>
    <xf numFmtId="0" fontId="7" fillId="0" borderId="0" xfId="0" pivotButton="1" applyFont="1" applyAlignment="1">
      <alignment horizontal="center"/>
    </xf>
    <xf numFmtId="166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right"/>
    </xf>
    <xf numFmtId="0" fontId="9" fillId="0" borderId="0" xfId="0" applyFont="1" applyAlignment="1">
      <alignment horizontal="left"/>
    </xf>
    <xf numFmtId="0" fontId="9" fillId="0" borderId="0" xfId="0" pivotButton="1" applyFont="1" applyAlignment="1">
      <alignment horizontal="center"/>
    </xf>
    <xf numFmtId="0" fontId="9" fillId="0" borderId="0" xfId="0" applyFont="1" applyAlignment="1">
      <alignment horizontal="center"/>
    </xf>
    <xf numFmtId="3" fontId="9" fillId="0" borderId="0" xfId="0" applyNumberFormat="1" applyFont="1" applyAlignment="1">
      <alignment horizontal="center"/>
    </xf>
    <xf numFmtId="3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8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9" fillId="0" borderId="0" xfId="0" pivotButton="1" applyFont="1" applyAlignment="1">
      <alignment horizontal="left"/>
    </xf>
    <xf numFmtId="3" fontId="7" fillId="7" borderId="0" xfId="0" applyNumberFormat="1" applyFont="1" applyFill="1" applyAlignment="1">
      <alignment horizontal="center"/>
    </xf>
    <xf numFmtId="3" fontId="1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/>
    </xf>
    <xf numFmtId="3" fontId="13" fillId="0" borderId="0" xfId="0" applyNumberFormat="1" applyFont="1" applyAlignment="1">
      <alignment horizontal="center"/>
    </xf>
    <xf numFmtId="3" fontId="14" fillId="0" borderId="0" xfId="0" applyNumberFormat="1" applyFont="1" applyAlignment="1">
      <alignment horizontal="center"/>
    </xf>
    <xf numFmtId="0" fontId="7" fillId="0" borderId="0" xfId="0" applyFont="1" applyAlignment="1">
      <alignment horizontal="center" indent="1"/>
    </xf>
    <xf numFmtId="0" fontId="7" fillId="0" borderId="0" xfId="0" applyFont="1"/>
    <xf numFmtId="0" fontId="7" fillId="0" borderId="0" xfId="0" applyFont="1" applyAlignment="1">
      <alignment horizontal="left" indent="1"/>
    </xf>
    <xf numFmtId="0" fontId="10" fillId="0" borderId="0" xfId="0" applyFont="1" applyAlignment="1">
      <alignment horizontal="left"/>
    </xf>
    <xf numFmtId="3" fontId="15" fillId="0" borderId="0" xfId="0" applyNumberFormat="1" applyFont="1" applyAlignment="1">
      <alignment horizontal="center"/>
    </xf>
    <xf numFmtId="0" fontId="16" fillId="8" borderId="0" xfId="0" applyFont="1" applyFill="1" applyAlignment="1">
      <alignment horizontal="left"/>
    </xf>
    <xf numFmtId="0" fontId="16" fillId="8" borderId="0" xfId="0" applyFont="1" applyFill="1"/>
    <xf numFmtId="0" fontId="17" fillId="9" borderId="0" xfId="0" applyFont="1" applyFill="1"/>
    <xf numFmtId="0" fontId="18" fillId="0" borderId="0" xfId="0" applyFont="1" applyAlignment="1">
      <alignment horizontal="left"/>
    </xf>
    <xf numFmtId="0" fontId="6" fillId="7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0" fontId="8" fillId="7" borderId="0" xfId="0" applyFont="1" applyFill="1" applyAlignment="1">
      <alignment horizontal="center"/>
    </xf>
    <xf numFmtId="0" fontId="8" fillId="6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center"/>
    </xf>
    <xf numFmtId="0" fontId="7" fillId="0" borderId="0" xfId="0" applyFont="1" applyAlignment="1">
      <alignment horizontal="left"/>
    </xf>
    <xf numFmtId="0" fontId="6" fillId="7" borderId="0" xfId="0" applyFont="1" applyFill="1" applyAlignment="1">
      <alignment horizontal="left"/>
    </xf>
    <xf numFmtId="0" fontId="7" fillId="0" borderId="0" xfId="0" applyNumberFormat="1" applyFont="1" applyAlignment="1">
      <alignment horizontal="center"/>
    </xf>
  </cellXfs>
  <cellStyles count="1">
    <cellStyle name="Normal" xfId="0" builtinId="0"/>
  </cellStyles>
  <dxfs count="1142"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font>
        <sz val="10"/>
      </font>
    </dxf>
    <dxf>
      <font>
        <sz val="10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b/>
      </font>
    </dxf>
    <dxf>
      <numFmt numFmtId="34" formatCode="_-&quot;R$&quot;\ * #,##0.00_-;\-&quot;R$&quot;\ * #,##0.00_-;_-&quot;R$&quot;\ * &quot;-&quot;??_-;_-@_-"/>
    </dxf>
    <dxf>
      <font>
        <color theme="0"/>
      </font>
    </dxf>
    <dxf>
      <font>
        <sz val="10"/>
      </font>
    </dxf>
    <dxf>
      <font>
        <sz val="10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rgb="FFFF000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0" formatCode="General"/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general"/>
    </dxf>
    <dxf>
      <alignment horizontal="right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theme="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&quot;R$&quot;\ #,##0.00"/>
    </dxf>
    <dxf>
      <numFmt numFmtId="166" formatCode="&quot;R$&quot;\ #,##0.0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numFmt numFmtId="34" formatCode="_-&quot;R$&quot;\ * #,##0.00_-;\-&quot;R$&quot;\ * #,##0.00_-;_-&quot;R$&quot;\ * &quot;-&quot;??_-;_-@_-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left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fill>
        <patternFill>
          <fgColor indexed="64"/>
          <bgColor rgb="FF18F194"/>
        </patternFill>
      </fill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font>
        <i/>
      </font>
    </dxf>
    <dxf>
      <alignment horizontal="general"/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fgColor indexed="64"/>
          <bgColor rgb="FF18F194"/>
        </patternFill>
      </fill>
    </dxf>
    <dxf>
      <fill>
        <patternFill>
          <bgColor rgb="FF18F194"/>
        </patternFill>
      </fill>
    </dxf>
    <dxf>
      <font>
        <b/>
      </font>
    </dxf>
    <dxf>
      <fill>
        <patternFill>
          <bgColor rgb="FFC4D72F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left"/>
    </dxf>
    <dxf>
      <alignment horizontal="center"/>
    </dxf>
    <dxf>
      <alignment horizontal="left"/>
    </dxf>
    <dxf>
      <alignment horizontal="general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0"/>
      </font>
    </dxf>
    <dxf>
      <font>
        <color auto="1"/>
      </font>
    </dxf>
    <dxf>
      <alignment horizontal="center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b/>
      </font>
    </dxf>
    <dxf>
      <fill>
        <patternFill>
          <bgColor rgb="FF002060"/>
        </patternFill>
      </fill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font>
        <sz val="10"/>
      </font>
    </dxf>
    <dxf>
      <font>
        <sz val="10"/>
      </font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fill>
        <patternFill>
          <bgColor rgb="FF002060"/>
        </patternFill>
      </fill>
    </dxf>
    <dxf>
      <font>
        <color theme="0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color rgb="FF363B96"/>
      </font>
    </dxf>
    <dxf>
      <font>
        <color rgb="FF363B96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theme="0"/>
      </font>
    </dxf>
    <dxf>
      <font>
        <color theme="0"/>
      </font>
    </dxf>
    <dxf>
      <alignment horizontal="center"/>
    </dxf>
    <dxf>
      <fill>
        <patternFill>
          <bgColor rgb="FF363B96"/>
        </patternFill>
      </fill>
    </dxf>
    <dxf>
      <alignment horizontal="center"/>
    </dxf>
    <dxf>
      <fill>
        <patternFill>
          <bgColor theme="3" tint="-0.249977111117893"/>
        </patternFill>
      </fill>
    </dxf>
    <dxf>
      <font>
        <b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left"/>
    </dxf>
    <dxf>
      <font>
        <color theme="0"/>
      </font>
    </dxf>
    <dxf>
      <fill>
        <patternFill>
          <bgColor rgb="FF002060"/>
        </patternFill>
      </fill>
    </dxf>
    <dxf>
      <fill>
        <patternFill patternType="solid">
          <bgColor rgb="FFFFFF00"/>
        </patternFill>
      </fill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166" formatCode="&quot;R$&quot;\ #,##0.00"/>
    </dxf>
    <dxf>
      <font>
        <sz val="10"/>
      </font>
    </dxf>
    <dxf>
      <font>
        <sz val="10"/>
      </font>
    </dxf>
    <dxf>
      <numFmt numFmtId="166" formatCode="&quot;R$&quot;\ #,##0.00"/>
    </dxf>
    <dxf>
      <font>
        <sz val="10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sz val="10"/>
      </font>
    </dxf>
    <dxf>
      <numFmt numFmtId="166" formatCode="&quot;R$&quot;\ #,##0.00"/>
    </dxf>
    <dxf>
      <font>
        <color theme="0"/>
      </font>
    </dxf>
    <dxf>
      <alignment horizontal="left"/>
    </dxf>
    <dxf>
      <alignment horizontal="left"/>
    </dxf>
    <dxf>
      <alignment horizontal="left"/>
    </dxf>
    <dxf>
      <alignment horizontal="left"/>
    </dxf>
    <dxf>
      <fill>
        <patternFill>
          <bgColor rgb="FF18F194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  <numFmt numFmtId="3" formatCode="#,##0"/>
      <fill>
        <patternFill patternType="solid">
          <fgColor indexed="64"/>
          <bgColor rgb="FF002060"/>
        </patternFill>
      </fill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ont>
        <color rgb="FFFF0000"/>
      </font>
    </dxf>
    <dxf>
      <font>
        <color rgb="FFFF0000"/>
      </font>
    </dxf>
    <dxf>
      <alignment horizontal="left"/>
    </dxf>
    <dxf>
      <fill>
        <patternFill>
          <bgColor rgb="FF18F194"/>
        </patternFill>
      </fill>
    </dxf>
    <dxf>
      <fill>
        <patternFill>
          <fgColor indexed="64"/>
          <bgColor indexed="65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color theme="0"/>
      </font>
    </dxf>
    <dxf>
      <font>
        <color theme="0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color rgb="FF363B96"/>
      </font>
    </dxf>
    <dxf>
      <font>
        <color rgb="FF363B96"/>
      </font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3" formatCode="#,##0"/>
    </dxf>
    <dxf>
      <numFmt numFmtId="3" formatCode="#,##0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font>
        <b/>
      </font>
    </dxf>
    <dxf>
      <alignment horizontal="center"/>
    </dxf>
    <dxf>
      <alignment horizontal="center"/>
    </dxf>
    <dxf>
      <font>
        <i/>
      </font>
    </dxf>
    <dxf>
      <font>
        <i/>
      </font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left"/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font>
        <sz val="11"/>
      </font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font>
        <name val="Calibri"/>
        <family val="2"/>
        <scheme val="minor"/>
      </font>
    </dxf>
    <dxf>
      <alignment horizontal="center"/>
    </dxf>
    <dxf>
      <alignment horizontal="center"/>
    </dxf>
    <dxf>
      <alignment horizontal="center"/>
    </dxf>
    <dxf>
      <alignment horizontal="general" vertical="bottom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3" formatCode="#,##0"/>
    </dxf>
    <dxf>
      <numFmt numFmtId="3" formatCode="#,##0"/>
    </dxf>
    <dxf>
      <alignment horizontal="center"/>
    </dxf>
    <dxf>
      <alignment horizontal="center"/>
    </dxf>
    <dxf>
      <fill>
        <patternFill>
          <bgColor rgb="FF591F6A"/>
        </patternFill>
      </fill>
    </dxf>
    <dxf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  <dxf>
      <font>
        <b/>
        <color theme="0"/>
      </font>
      <fill>
        <patternFill>
          <bgColor rgb="FF591F6A"/>
        </patternFill>
      </fill>
    </dxf>
  </dxfs>
  <tableStyles count="2" defaultTableStyle="TableStyleMedium9" defaultPivotStyle="PivotStyleLight16">
    <tableStyle name="Estilo de Tabela Dinâmica 1" table="0" count="4" xr9:uid="{00000000-0011-0000-FFFF-FFFF00000000}">
      <tableStyleElement type="headerRow" dxfId="1141"/>
      <tableStyleElement type="totalRow" dxfId="1140"/>
      <tableStyleElement type="firstSubtotalRow" dxfId="1139"/>
      <tableStyleElement type="pageFieldLabels" dxfId="1138"/>
    </tableStyle>
    <tableStyle name="Invisible" pivot="0" table="0" count="0" xr9:uid="{00000000-0011-0000-FFFF-FFFF01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160.32292071759" createdVersion="8" refreshedVersion="8" minRefreshableVersion="3" recordCount="1136" xr:uid="{00000000-000A-0000-FFFF-FFFF53000000}">
  <cacheSource type="worksheet">
    <worksheetSource ref="A1:AP1048576" sheet="Processado Erro - BASE"/>
  </cacheSource>
  <cacheFields count="48">
    <cacheField name="Handle PNR" numFmtId="0">
      <sharedItems containsString="0" containsBlank="1" containsNumber="1" containsInteger="1" minValue="10927909" maxValue="24610387"/>
    </cacheField>
    <cacheField name="Handle ACC" numFmtId="0">
      <sharedItems containsString="0" containsBlank="1" containsNumber="1" containsInteger="1" minValue="12272973" maxValue="25438528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8-10-10T15:55:26" maxDate="2026-05-17T22:23:12" count="8000">
        <d v="2026-05-14T19:12:56"/>
        <d v="2026-05-08T11:02:17"/>
        <d v="2026-05-05T16:30:49"/>
        <d v="2026-05-05T16:30:52"/>
        <d v="2026-05-05T16:30:55"/>
        <d v="2026-05-05T09:55:34"/>
        <d v="2026-05-11T18:44:32"/>
        <d v="2026-05-11T18:44:35"/>
        <d v="2026-05-11T18:44:36"/>
        <d v="2026-05-11T18:44:37"/>
        <d v="2026-05-11T18:44:40"/>
        <d v="2026-05-07T22:59:11"/>
        <d v="2026-05-11T18:44:43"/>
        <d v="2026-05-11T18:44:45"/>
        <d v="2026-05-11T18:44:30"/>
        <d v="2026-04-27T13:58:30"/>
        <d v="2026-05-06T16:47:36"/>
        <d v="2026-05-14T00:43:27"/>
        <d v="2026-05-04T22:11:11"/>
        <d v="2026-05-15T19:53:47"/>
        <d v="2026-05-15T13:26:42"/>
        <d v="2026-05-14T19:32:49"/>
        <d v="2026-05-13T19:14:31"/>
        <d v="2026-05-14T00:43:32"/>
        <d v="2026-05-08T23:19:57"/>
        <d v="2026-05-14T13:10:22"/>
        <d v="2026-05-13T12:52:15"/>
        <d v="2026-05-16T01:22:08"/>
        <d v="2026-05-06T22:42:02"/>
        <d v="2026-05-06T22:42:03"/>
        <d v="2026-05-06T22:42:10"/>
        <d v="2026-05-06T22:42:11"/>
        <d v="2026-05-06T16:47:48"/>
        <d v="2026-05-06T16:47:57"/>
        <d v="2026-05-06T22:42:12"/>
        <d v="2026-05-12T12:29:43"/>
        <d v="2026-05-15T19:53:57"/>
        <d v="2026-05-15T19:53:59"/>
        <d v="2026-05-15T19:54:01"/>
        <d v="2026-05-15T19:54:04"/>
        <d v="2026-05-14T00:43:47"/>
        <d v="2026-05-13T12:52:12"/>
        <d v="2026-05-13T19:14:34"/>
        <d v="2026-05-12T18:51:03"/>
        <d v="2026-05-12T18:51:25"/>
        <d v="2026-05-12T18:51:26"/>
        <d v="2026-05-08T17:41:09"/>
        <d v="2026-05-12T12:29:30"/>
        <d v="2026-05-12T12:29:40"/>
        <d v="2026-05-06T10:15:07"/>
        <d v="2026-05-12T18:51:17"/>
        <d v="2026-05-11T12:05:15"/>
        <d v="2026-05-14T19:32:47"/>
        <d v="2026-05-13T12:52:19"/>
        <d v="2026-05-13T12:52:22"/>
        <d v="2026-05-15T19:54:10"/>
        <d v="2026-05-05T16:30:58"/>
        <d v="2026-05-05T22:16:48"/>
        <d v="2026-05-05T22:16:51"/>
        <d v="2026-05-06T10:15:04"/>
        <d v="2026-05-14T00:43:19"/>
        <d v="2026-05-14T00:43:20"/>
        <d v="2026-04-30T21:45:35"/>
        <d v="2026-04-29T16:11:48"/>
        <d v="2026-05-11T17:22:47"/>
        <d v="2026-05-08T14:42:34"/>
        <d v="2026-04-23T10:33:00"/>
        <d v="2026-04-23T10:33:02"/>
        <d v="2026-05-14T08:52:46"/>
        <d v="2026-05-11T18:22:51"/>
        <d v="2026-04-24T10:02:54"/>
        <d v="2026-05-06T17:02:53"/>
        <d v="2026-04-20T17:57:48"/>
        <d v="2026-04-28T13:12:16"/>
        <d v="2026-05-12T09:42:10"/>
        <d v="2026-05-13T13:24:00"/>
        <d v="2026-05-12T15:42:15"/>
        <d v="2026-04-23T11:32:38"/>
        <d v="2026-04-08T11:33:10"/>
        <d v="2026-05-08T14:52:31"/>
        <d v="2026-05-08T14:52:32"/>
        <d v="2026-05-15T13:43:20"/>
        <d v="2018-10-10T15:55:26"/>
        <d v="2026-05-15T19:20:13"/>
        <d v="2026-05-15T21:41:08"/>
        <d v="2026-05-16T00:35:25"/>
        <d v="2026-05-16T10:02:14"/>
        <d v="2026-05-16T10:03:19"/>
        <d v="2026-05-16T01:29:07"/>
        <d v="2026-05-16T01:30:09"/>
        <d v="2026-05-17T00:33:10"/>
        <d v="2026-05-17T00:34:10"/>
        <d v="2026-05-16T22:43:13"/>
        <d v="2026-05-16T22:44:14"/>
        <d v="2026-05-17T00:31:09"/>
        <d v="2026-05-16T21:38:07"/>
        <d v="2026-05-17T22:23:12"/>
        <d v="2026-05-17T10:01:09"/>
        <d v="2026-05-16T16:33:14"/>
        <d v="2026-05-16T16:34:15"/>
        <d v="2026-05-16T16:49:09"/>
        <d v="2026-05-16T16:50:09"/>
        <d v="2026-05-16T16:55:13"/>
        <d v="2026-05-16T16:56:14"/>
        <d v="2026-05-16T19:27:15"/>
        <d v="2026-05-17T17:45:12"/>
        <d v="2026-05-15T17:50:10"/>
        <d v="2026-05-15T17:56:06"/>
        <d v="2026-05-01T00:07:27"/>
        <d v="2026-04-15T23:08:06"/>
        <d v="2026-04-15T23:15:16"/>
        <d v="2026-05-17T07:12:28"/>
        <d v="2026-04-19T16:54:37"/>
        <d v="2026-05-15T00:07:35"/>
        <d v="2026-05-15T00:35:06"/>
        <d v="2026-05-12T00:42:08"/>
        <d v="2026-05-12T00:22:57"/>
        <d v="2026-05-08T12:17:56"/>
        <d v="2026-05-08T12:51:31"/>
        <d v="2026-05-08T12:51:41"/>
        <d v="2026-05-15T16:32:35"/>
        <d v="2026-05-15T16:32:45"/>
        <d v="2026-04-14T17:33:12"/>
        <d v="2026-05-14T14:11:14"/>
        <d v="2026-05-14T14:11:33"/>
        <d v="2026-05-12T15:51:28"/>
        <d v="2026-05-11T10:03:04"/>
        <d v="2026-05-14T12:51:44"/>
        <d v="2026-05-06T19:01:42"/>
        <d v="2026-05-15T15:25:25"/>
        <d v="2026-05-15T10:22:24"/>
        <d v="2026-05-15T10:22:48"/>
        <d v="2026-05-15T10:22:52"/>
        <d v="2026-05-15T16:22:44"/>
        <d v="2026-05-15T10:55:52"/>
        <d v="2026-05-14T14:04:17"/>
        <d v="2026-05-13T16:04:30"/>
        <d v="2026-05-05T15:13:43"/>
        <d v="2026-05-08T11:33:53"/>
        <d v="2026-04-30T15:52:17"/>
        <d v="2026-04-24T09:22:17"/>
        <d v="2026-04-22T11:12:39"/>
        <d v="2026-04-22T12:32:54"/>
        <d v="2026-05-08T14:14:42"/>
        <d v="2026-04-20T11:12:05"/>
        <d v="2026-05-15T14:58:15"/>
        <d v="2026-05-15T11:37:44"/>
        <d v="2026-05-06T15:13:59"/>
        <d v="2026-05-16T13:19:41"/>
        <d v="2026-05-16T13:29:41"/>
        <d v="2026-05-16T12:53:43"/>
        <d v="2026-05-15T19:35:44"/>
        <d v="2026-05-15T19:11:46"/>
        <d v="2026-05-15T19:17:43"/>
        <d v="2026-05-15T19:25:51"/>
        <d v="2026-05-15T10:53:45"/>
        <d v="2026-05-12T14:49:54"/>
        <d v="2026-05-15T17:25:20"/>
        <d v="2026-05-15T14:57:46"/>
        <d v="2026-05-15T14:33:46"/>
        <d v="2026-05-15T14:35:48"/>
        <d v="2026-05-14T19:54:36"/>
        <d v="2026-05-11T17:15:23"/>
        <d v="2022-06-18T15:24:45"/>
        <d v="2022-06-16T12:43:13"/>
        <d v="2026-05-15T10:23:04"/>
        <d v="2026-05-14T09:57:51"/>
        <d v="2026-05-14T17:26:29"/>
        <d v="2026-04-30T13:53:19"/>
        <d v="2026-05-14T18:15:32"/>
        <d v="2026-04-17T21:01:09"/>
        <d v="2026-04-06T11:52:03"/>
        <d v="2026-04-02T11:04:06"/>
        <d v="2026-05-08T06:50:51"/>
        <d v="2026-04-13T12:04:03"/>
        <d v="2026-05-14T20:12:23"/>
        <d v="2026-04-28T17:41:46"/>
        <d v="2026-04-28T17:41:50"/>
        <d v="2026-05-05T15:33:29"/>
        <d v="2026-04-28T15:52:39"/>
        <d v="2026-05-09T19:01:47"/>
        <d v="2026-05-09T19:03:01"/>
        <d v="2026-04-27T11:01:28"/>
        <d v="2026-05-15T19:04:02"/>
        <d v="2026-05-13T14:04:44"/>
        <d v="2026-05-13T14:05:11"/>
        <d v="2026-05-14T16:04:08"/>
        <d v="2026-05-15T18:01:14"/>
        <d v="2026-05-15T17:02:37"/>
        <d v="2026-05-15T17:02:41"/>
        <d v="2026-05-06T08:02:04"/>
        <d v="2026-05-05T16:02:26"/>
        <d v="2026-05-13T16:03:08"/>
        <d v="2026-05-12T15:02:49"/>
        <d v="2026-05-07T17:19:15"/>
        <d v="2026-05-15T01:04:48"/>
        <d v="2026-05-13T19:21:15"/>
        <d v="2026-05-13T19:19:37"/>
        <d v="2026-05-13T19:19:39"/>
        <d v="2026-05-13T19:20:25"/>
        <d v="2026-05-14T00:44:58"/>
        <d v="2026-05-08T11:05:25"/>
        <d v="2026-05-17T07:42:02"/>
        <d v="2026-05-16T01:24:20"/>
        <d v="2026-05-16T01:38:22"/>
        <d v="2026-05-16T13:33:16"/>
        <d v="2026-05-16T01:34:39"/>
        <d v="2026-05-15T13:33:16"/>
        <d v="2026-05-16T01:25:10"/>
        <d v="2026-04-01T23:48:54"/>
        <d v="2026-04-02T17:40:29"/>
        <d v="2026-04-02T17:40:31"/>
        <d v="2026-04-04T17:43:53"/>
        <d v="2026-04-04T17:43:54"/>
        <d v="2026-04-06T12:39:34"/>
        <d v="2026-04-02T11:14:36"/>
        <d v="2026-05-16T01:24:16"/>
        <d v="2026-05-14T12:58:19"/>
        <d v="2026-05-15T13:16:48"/>
        <d v="2026-05-15T13:17:07"/>
        <d v="2026-05-14T12:59:49"/>
        <d v="2026-05-14T19:14:22"/>
        <d v="2026-05-14T19:13:59"/>
        <d v="2026-05-13T18:58:03"/>
        <d v="2026-05-13T18:58:01"/>
        <d v="2026-05-14T19:13:21"/>
        <d v="2026-05-07T23:08:45"/>
        <d v="2026-04-30T14:49:35"/>
        <d v="2026-04-23T18:54:58"/>
        <d v="2026-04-23T18:57:09"/>
        <d v="2026-05-11T18:51:19"/>
        <d v="2026-05-14T19:46:35"/>
        <d v="2026-05-08T17:49:07"/>
        <d v="2026-05-12T12:32:56"/>
        <d v="2026-05-13T19:21:11"/>
        <d v="2026-05-06T16:30:19"/>
        <d v="2026-05-12T18:31:29"/>
        <d v="2026-05-14T19:09:56"/>
        <d v="2026-05-14T19:09:08"/>
        <d v="2026-05-15T19:32:28"/>
        <d v="2026-05-15T19:34:30"/>
        <d v="2026-05-16T19:32:06"/>
        <d v="2026-05-16T19:32:12"/>
        <d v="2026-05-16T19:31:48"/>
        <d v="2026-05-16T19:31:58"/>
        <d v="2026-05-05T22:05:11"/>
        <d v="2026-05-14T13:10:44"/>
        <d v="2026-05-08T16:59:16"/>
        <d v="2026-05-07T22:37:29"/>
        <d v="2026-05-07T22:39:05"/>
        <d v="2026-05-07T22:41:01"/>
        <d v="2026-05-06T16:13:37"/>
        <d v="2026-05-16T01:15:58"/>
        <d v="2026-05-16T01:16:03"/>
        <d v="2026-05-16T01:16:31"/>
        <d v="2026-05-15T00:56:56"/>
        <d v="2026-05-15T00:56:59"/>
        <d v="2026-05-15T00:57:08"/>
        <d v="2026-05-15T00:57:37"/>
        <d v="2026-05-15T00:56:26"/>
        <d v="2026-05-15T00:56:29"/>
        <d v="2026-05-15T00:56:32"/>
        <d v="2026-05-15T00:57:46"/>
        <d v="2026-05-13T00:18:15"/>
        <d v="2026-05-15T00:56:35"/>
        <d v="2026-05-15T00:56:53"/>
        <d v="2026-05-13T00:18:17"/>
        <d v="2026-05-13T00:18:23"/>
        <d v="2026-05-15T00:57:02"/>
        <d v="2026-05-15T00:57:05"/>
        <d v="2026-05-15T00:57:19"/>
        <d v="2026-05-15T00:57:22"/>
        <d v="2026-05-15T00:57:25"/>
        <d v="2026-05-15T00:57:27"/>
        <d v="2026-05-14T18:52:29"/>
        <d v="2026-05-12T18:13:51"/>
        <d v="2026-05-15T13:38:09"/>
        <d v="2026-05-15T19:13:13"/>
        <d v="2026-05-15T19:13:16"/>
        <d v="2026-05-07T16:39:21"/>
        <d v="2026-05-15T13:05:42"/>
        <d v="2026-05-15T13:05:44"/>
        <d v="2026-05-15T19:19:01"/>
        <d v="2026-05-14T00:38:17"/>
        <d v="2026-05-13T18:39:42"/>
        <d v="2026-05-14T18:57:27"/>
        <d v="2026-05-14T18:53:05"/>
        <d v="2026-05-15T19:19:50"/>
        <d v="2026-05-15T19:19:52"/>
        <d v="2026-05-15T19:19:55"/>
        <d v="2026-05-15T19:19:58"/>
        <d v="2026-05-15T19:20:00"/>
        <d v="2026-05-15T19:20:03"/>
        <d v="2026-05-15T19:20:06"/>
        <d v="2026-05-15T19:20:11"/>
        <d v="2026-05-15T19:14:06"/>
        <d v="2026-05-15T19:15:55"/>
        <d v="2026-05-15T19:15:58"/>
        <d v="2026-05-15T19:19:04"/>
        <d v="2026-05-15T19:19:48"/>
        <d v="2026-05-15T19:19:45"/>
        <d v="2026-05-15T19:19:43"/>
        <d v="2026-04-23T11:58:42"/>
        <d v="2026-05-08T12:14:54"/>
        <d v="2026-05-08T12:14:58"/>
        <d v="2026-04-13T22:40:57"/>
        <d v="2026-04-30T15:22:04"/>
        <d v="2026-04-24T19:22:52"/>
        <d v="2026-04-02T11:02:19"/>
        <d v="2026-04-09T17:20:30"/>
        <d v="2026-05-08T08:12:36"/>
        <d v="2026-05-11T12:22:58"/>
        <d v="2026-04-09T15:25:38"/>
        <d v="2026-05-05T10:35:53"/>
        <d v="2026-05-07T14:14:42"/>
        <d v="2026-05-15T13:46:26"/>
        <d v="2026-05-14T17:29:55"/>
        <d v="2026-05-15T17:07:27"/>
        <d v="2026-04-24T17:22:47"/>
        <d v="2026-04-24T17:32:53"/>
        <d v="2026-04-24T17:32:54"/>
        <d v="2026-04-20T17:52:48"/>
        <d v="2026-04-22T09:23:46"/>
        <d v="2026-04-27T15:43:41"/>
        <d v="2026-05-15T16:53:19"/>
        <d v="2026-05-14T17:12:46"/>
        <d v="2026-05-11T10:52:37"/>
        <d v="2026-05-08T12:12:52"/>
        <d v="2026-05-08T12:22:48"/>
        <d v="2026-05-04T10:03:58"/>
        <d v="2026-05-04T10:04:00"/>
        <d v="2026-04-08T17:00:47"/>
        <d v="2026-05-12T17:12:54"/>
        <d v="2026-04-02T08:23:01"/>
        <d v="2026-04-02T15:52:22"/>
        <d v="2026-04-20T17:53:12"/>
        <d v="2026-04-20T17:54:38"/>
        <d v="2026-04-23T12:13:15"/>
        <d v="2026-04-22T10:12:35"/>
        <d v="2026-04-20T17:57:44"/>
        <d v="2026-05-04T11:42:37"/>
        <d v="2026-05-05T17:32:57"/>
        <d v="2026-05-05T17:32:58"/>
        <d v="2026-05-05T19:43:52"/>
        <d v="2026-04-07T10:13:09"/>
        <d v="2026-04-20T17:54:11"/>
        <d v="2026-05-11T16:15:45"/>
        <d v="2026-05-12T23:22:52"/>
        <d v="2026-05-16T10:15:43"/>
        <d v="2026-05-16T10:13:44"/>
        <d v="2026-05-16T10:12:17"/>
        <d v="2026-04-24T20:01:32"/>
        <d v="2026-04-28T18:52:38"/>
        <d v="2026-04-29T12:32:03"/>
        <d v="2026-04-29T18:31:47"/>
        <d v="2026-04-29T21:51:55"/>
        <d v="2026-04-30T23:50:31"/>
        <d v="2026-05-04T20:24:02"/>
        <d v="2026-04-22T21:11:35"/>
        <d v="2026-04-13T18:02:11"/>
        <d v="2026-04-16T21:00:08"/>
        <d v="2026-04-16T21:00:28"/>
        <d v="2026-05-05T21:12:06"/>
        <d v="2026-05-16T10:11:43"/>
        <d v="2026-05-16T10:13:34"/>
        <d v="2026-05-16T10:11:53"/>
        <d v="2026-05-16T10:12:02"/>
        <d v="2026-05-16T10:13:26"/>
        <d v="2026-04-24T08:42:07"/>
        <d v="2026-04-29T12:12:05"/>
        <d v="2026-04-30T12:43:32"/>
        <d v="2026-05-12T18:32:43"/>
        <d v="2026-04-20T17:53:21"/>
        <d v="2026-04-28T11:23:04"/>
        <d v="2026-05-12T18:34:56"/>
        <d v="2026-04-17T17:33:06"/>
        <d v="2026-05-04T19:52:15"/>
        <d v="2026-04-29T19:03:32"/>
        <d v="2026-04-27T16:13:24"/>
        <d v="2026-04-07T16:33:30"/>
        <d v="2026-05-14T13:33:40"/>
        <d v="2026-04-30T19:03:17"/>
        <d v="2026-04-24T09:32:40"/>
        <d v="2026-04-20T17:44:21"/>
        <d v="2026-04-20T17:44:20"/>
        <d v="2026-05-04T10:03:33"/>
        <d v="2026-04-28T11:23:07"/>
        <d v="2026-05-07T13:52:26"/>
        <d v="2026-05-11T22:02:42"/>
        <d v="2026-05-11T07:33:18"/>
        <d v="2026-05-06T11:42:55"/>
        <d v="2026-05-12T12:12:56"/>
        <d v="2026-05-14T15:12:54"/>
        <d v="2026-04-30T20:33:06"/>
        <d v="2026-05-07T16:44:52"/>
        <d v="2026-05-13T16:14:25"/>
        <d v="2026-05-05T22:51:12"/>
        <d v="2026-04-30T21:43:21"/>
        <d v="2026-05-11T12:18:26"/>
        <d v="2026-05-15T13:40:13"/>
        <d v="2026-05-14T19:52:26"/>
        <d v="2026-05-17T13:51:23"/>
        <d v="2026-05-17T19:52:41"/>
        <d v="2026-05-16T01:47:45"/>
        <d v="2026-05-16T01:47:55"/>
        <d v="2026-05-14T00:49:38"/>
        <d v="2026-05-13T19:35:57"/>
        <d v="2026-05-14T19:52:30"/>
        <d v="2026-05-14T19:53:13"/>
        <d v="2026-05-14T13:23:02"/>
        <d v="2026-04-23T10:13:37"/>
        <d v="2026-04-15T22:42:53"/>
        <d v="2026-04-29T10:46:24"/>
        <d v="2026-04-29T10:46:07"/>
        <d v="2026-05-05T16:13:38"/>
        <d v="2026-04-29T16:23:00"/>
        <d v="2026-05-11T10:53:47"/>
        <d v="2026-04-30T16:12:48"/>
        <d v="2026-04-28T18:43:30"/>
        <d v="2026-04-29T17:03:01"/>
        <d v="2026-04-29T17:03:03"/>
        <d v="2026-05-14T17:52:47"/>
        <d v="2026-04-26T12:22:23"/>
        <d v="2026-04-20T16:33:46"/>
        <d v="2026-04-22T17:52:22"/>
        <d v="2026-04-20T16:33:42"/>
        <d v="2026-04-20T16:33:44"/>
        <d v="2026-04-10T17:42:57"/>
        <d v="2026-04-15T12:42:45"/>
        <d v="2026-04-13T17:12:11"/>
        <d v="2026-04-22T19:23:10"/>
        <d v="2026-04-23T12:13:13"/>
        <d v="2026-04-23T12:22:16"/>
        <d v="2026-04-23T12:02:54"/>
        <d v="2026-04-29T09:44:25"/>
        <d v="2026-04-29T10:03:32"/>
        <d v="2026-04-29T10:46:05"/>
        <d v="2026-04-29T09:53:10"/>
        <d v="2026-04-28T16:28:40"/>
        <d v="2026-04-28T16:33:29"/>
        <d v="2026-04-28T16:42:38"/>
        <d v="2026-05-13T15:02:41"/>
        <d v="2026-05-13T15:02:42"/>
        <d v="2026-05-13T16:03:07"/>
        <d v="2026-05-13T16:53:00"/>
        <d v="2026-05-13T17:02:48"/>
        <d v="2026-05-13T18:12:13"/>
        <d v="2026-05-13T17:52:41"/>
        <d v="2026-05-16T11:42:28"/>
        <d v="2026-05-11T15:33:26"/>
        <d v="2026-04-07T16:27:44"/>
        <d v="2026-04-22T18:33:15"/>
        <d v="2026-04-29T10:44:33"/>
        <d v="2026-04-22T15:13:27"/>
        <d v="2026-04-08T15:22:56"/>
        <d v="2026-04-13T18:02:48"/>
        <d v="2026-04-20T17:54:49"/>
        <d v="2026-04-20T17:54:50"/>
        <d v="2026-05-11T09:22:57"/>
        <d v="2026-05-16T08:12:24"/>
        <d v="2026-05-16T11:52:40"/>
        <d v="2026-04-22T09:23:03"/>
        <d v="2026-04-20T17:53:13"/>
        <d v="2026-04-09T17:22:51"/>
        <d v="2026-05-04T16:03:11"/>
        <d v="2026-05-12T18:33:44"/>
        <d v="2026-05-11T22:33:00"/>
        <d v="2026-05-15T13:19:10"/>
        <d v="2026-05-08T17:33:42"/>
        <d v="2026-05-11T17:04:49"/>
        <d v="2026-05-08T16:52:41"/>
        <d v="2026-05-15T17:43:34"/>
        <d v="2026-05-15T17:43:38"/>
        <d v="2026-05-16T10:12:55"/>
        <d v="2026-05-15T19:35:30"/>
        <d v="2026-05-14T19:10:38"/>
        <d v="2026-05-13T18:54:56"/>
        <d v="2026-05-15T00:58:03"/>
        <d v="2026-04-09T01:11:19"/>
        <d v="2026-04-09T01:11:28"/>
        <d v="2026-04-09T01:11:35"/>
        <d v="2026-04-28T13:40:23"/>
        <d v="2026-04-28T13:40:28"/>
        <d v="2026-05-09T05:02:48"/>
        <d v="2026-05-09T05:02:49"/>
        <d v="2026-05-10T17:31:54"/>
        <d v="2026-04-24T06:11:26"/>
        <d v="2026-05-15T19:35:36"/>
        <d v="2026-04-22T23:50:07"/>
        <d v="2026-04-22T18:28:07"/>
        <d v="2026-04-30T20:49:15"/>
        <d v="2026-05-14T11:21:00"/>
        <d v="2026-05-15T14:04:49"/>
        <d v="2026-05-15T09:03:54"/>
        <d v="2026-05-15T10:02:34"/>
        <d v="2026-05-12T19:04:02"/>
        <d v="2026-05-12T12:01:02"/>
        <d v="2026-05-12T14:00:45"/>
        <d v="2026-05-14T11:01:44"/>
        <d v="2026-05-15T17:03:47"/>
        <d v="2026-05-15T17:04:31"/>
        <d v="2026-04-17T14:00:34"/>
        <d v="2026-05-05T11:00:39"/>
        <d v="2026-05-05T15:01:08"/>
        <d v="2026-05-04T18:01:57"/>
        <d v="2026-05-04T16:00:32"/>
        <d v="2026-05-04T16:00:33"/>
        <d v="2026-05-08T11:04:33"/>
        <d v="2026-05-07T14:02:24"/>
        <d v="2026-05-07T15:00:45"/>
        <d v="2026-05-12T08:01:12"/>
        <d v="2026-04-27T16:00:59"/>
        <d v="2026-04-29T11:45:37"/>
        <d v="2026-04-30T17:04:41"/>
        <d v="2026-05-15T18:03:05"/>
        <d v="2026-05-15T18:03:15"/>
        <d v="2026-05-15T18:03:42"/>
        <d v="2026-05-15T18:03:50"/>
        <d v="2026-05-15T12:04:11"/>
        <d v="2026-05-15T09:03:48"/>
        <d v="2026-05-15T09:03:51"/>
        <d v="2026-05-14T09:02:37"/>
        <d v="2026-05-14T09:03:48"/>
        <d v="2026-05-17T14:00:26"/>
        <d v="2026-05-17T14:01:41"/>
        <d v="2026-05-17T13:02:30"/>
        <d v="2026-05-17T15:00:57"/>
        <d v="2026-05-17T16:01:01"/>
        <d v="2026-05-17T13:01:20"/>
        <d v="2026-05-17T13:01:26"/>
        <d v="2026-05-17T13:01:31"/>
        <d v="2026-05-12T18:01:24"/>
        <d v="2026-05-13T17:03:19"/>
        <d v="2026-05-12T18:03:21"/>
        <d v="2026-05-14T12:03:51"/>
        <d v="2026-05-15T14:04:48"/>
        <d v="2026-05-15T15:05:40"/>
        <d v="2026-05-15T17:05:24"/>
        <d v="2026-05-11T10:02:36"/>
        <d v="2026-05-08T16:04:47"/>
        <d v="2026-05-11T16:01:40"/>
        <d v="2026-05-11T17:01:51"/>
        <d v="2026-05-08T11:04:54"/>
        <d v="2026-05-07T19:04:36"/>
        <d v="2026-05-06T13:02:55"/>
        <d v="2026-05-06T18:05:14"/>
        <d v="2026-05-05T17:02:29"/>
        <d v="2026-05-04T17:00:58"/>
        <d v="2026-05-04T17:01:26"/>
        <d v="2026-05-05T15:02:34"/>
        <d v="2026-04-30T14:04:01"/>
        <d v="2026-04-24T08:02:43"/>
        <d v="2026-04-24T17:04:42"/>
        <d v="2026-04-28T17:02:22"/>
        <d v="2026-04-27T16:01:11"/>
        <d v="2026-04-27T16:01:17"/>
        <d v="2026-04-23T16:03:35"/>
        <d v="2026-04-28T16:00:55"/>
        <d v="2026-04-28T16:02:16"/>
        <d v="2026-04-28T17:02:09"/>
        <d v="2026-04-27T18:56:44"/>
        <d v="2026-04-28T09:02:09"/>
        <d v="2026-04-14T13:02:02"/>
        <d v="2026-04-16T10:03:43"/>
        <d v="2026-04-16T18:03:54"/>
        <d v="2026-05-13T14:01:32"/>
        <d v="2026-05-16T19:32:16"/>
        <d v="2026-05-14T15:13:02"/>
        <d v="2026-04-17T21:42:28"/>
        <d v="2026-04-15T23:03:00"/>
        <d v="2026-05-11T15:53:06"/>
        <d v="2026-05-08T17:43:59"/>
        <d v="2026-05-13T19:22:41"/>
        <d v="2026-05-17T14:32:43"/>
        <d v="2026-04-20T17:54:32"/>
        <d v="2026-05-12T11:52:43"/>
        <d v="2026-04-01T23:22:48"/>
        <d v="2026-05-15T13:26:14"/>
        <d v="2026-04-30T14:42:33"/>
        <d v="2026-05-14T19:23:00"/>
        <d v="2026-05-13T12:50:19"/>
        <d v="2026-05-13T12:51:42"/>
        <d v="2026-05-13T12:51:45"/>
        <d v="2026-05-13T12:51:47"/>
        <d v="2026-05-06T10:14:49"/>
        <d v="2026-05-15T19:52:58"/>
        <d v="2026-05-09T05:03:02"/>
        <d v="2026-05-09T05:05:46"/>
        <d v="2026-04-06T18:41:47"/>
        <d v="2026-05-04T15:59:37"/>
        <d v="2026-05-08T11:00:51"/>
        <d v="2026-05-07T22:56:34"/>
        <d v="2026-05-13T19:12:33"/>
        <d v="2026-04-15T15:49:07"/>
        <d v="2026-04-15T15:52:30"/>
        <d v="2026-04-15T15:49:05"/>
        <d v="2026-04-29T14:11:23"/>
        <d v="2026-04-29T14:12:53"/>
        <d v="2026-05-04T22:08:14"/>
        <d v="2026-04-27T19:53:12"/>
        <d v="2026-04-27T19:53:17"/>
        <d v="2026-04-23T12:11:30"/>
        <d v="2026-04-24T19:03:21"/>
        <d v="2026-04-24T19:03:55"/>
        <d v="2026-04-24T19:03:14"/>
        <d v="2026-04-24T19:03:17"/>
        <d v="2026-05-05T16:29:21"/>
        <d v="2026-05-05T16:29:26"/>
        <d v="2026-05-05T16:29:29"/>
        <d v="2026-05-05T16:29:35"/>
        <d v="2026-05-05T16:29:41"/>
        <d v="2026-05-05T16:29:44"/>
        <d v="2026-05-04T22:10:07"/>
        <d v="2026-05-06T16:40:35"/>
        <d v="2026-05-08T23:19:44"/>
        <d v="2026-05-12T00:12:58"/>
        <d v="2026-05-14T00:43:02"/>
        <d v="2026-05-14T00:43:05"/>
        <d v="2026-05-07T17:06:40"/>
        <d v="2026-05-07T04:24:25"/>
        <d v="2026-05-15T13:25:40"/>
        <d v="2026-05-11T17:11:10"/>
        <d v="2026-05-07T17:01:31"/>
        <d v="2026-05-06T17:31:44"/>
        <d v="2026-05-05T17:21:52"/>
        <d v="2026-05-14T10:11:22"/>
        <d v="2026-05-15T17:11:26"/>
        <d v="2026-05-13T10:11:27"/>
        <d v="2026-05-08T10:21:36"/>
        <d v="2026-05-11T16:31:19"/>
        <d v="2026-05-11T16:31:25"/>
        <d v="2026-05-11T18:31:34"/>
        <d v="2026-05-15T11:41:38"/>
        <d v="2026-05-15T15:23:47"/>
        <d v="2026-05-15T15:25:15"/>
        <d v="2026-04-14T13:32:22"/>
        <d v="2026-05-15T11:41:18"/>
        <d v="2026-04-28T15:41:08"/>
        <d v="2026-04-28T16:21:38"/>
        <d v="2026-05-05T18:01:19"/>
        <d v="2026-05-12T18:40:52"/>
        <d v="2026-05-12T18:41:21"/>
        <d v="2026-05-15T19:11:19"/>
        <d v="2026-05-14T16:10:45"/>
        <d v="2026-04-27T17:41:32"/>
        <d v="2026-05-15T11:41:33"/>
        <d v="2026-05-06T10:50:48"/>
        <d v="2026-05-06T10:50:52"/>
        <d v="2026-04-17T18:30:47"/>
        <d v="2026-04-13T11:02:25"/>
        <d v="2026-05-17T22:14:37"/>
        <d v="2026-05-15T19:03:47"/>
        <d v="2026-05-16T10:16:35"/>
        <d v="2026-05-13T17:23:43"/>
        <d v="2026-05-13T19:22:47"/>
        <d v="2026-05-14T10:02:40"/>
        <d v="2026-05-08T10:12:45"/>
        <d v="2026-05-05T10:33:31"/>
        <d v="2026-05-05T10:33:36"/>
        <d v="2026-04-28T10:13:02"/>
        <d v="2026-05-07T17:35:02"/>
        <d v="2026-04-15T11:41:13"/>
        <d v="2026-05-15T17:44:15"/>
        <d v="2026-05-15T17:44:18"/>
        <d v="2026-05-14T13:11:06"/>
        <d v="2026-05-14T13:11:08"/>
        <d v="2026-05-15T19:53:49"/>
        <d v="2026-05-14T13:10:19"/>
        <d v="2026-05-15T19:53:54"/>
        <d v="2026-05-12T12:30:04"/>
        <d v="2026-05-12T12:30:05"/>
        <d v="2026-04-20T11:32:50"/>
        <d v="2026-05-16T09:22:50"/>
        <d v="2026-05-15T17:03:26"/>
        <d v="2026-04-13T18:42:49"/>
        <d v="2026-04-13T14:13:00"/>
        <d v="2026-04-23T10:14:20"/>
        <d v="2026-04-30T14:03:18"/>
        <d v="2026-05-15T17:52:39"/>
        <d v="2026-04-17T16:33:16"/>
        <d v="2026-05-15T10:33:31"/>
        <d v="2026-05-15T16:42:53"/>
        <d v="2026-05-08T14:22:50"/>
        <d v="2026-04-22T09:03:21"/>
        <d v="2026-05-15T19:19:32"/>
        <d v="2026-05-14T18:57:30"/>
        <d v="2026-05-04T15:33:25"/>
        <d v="2026-05-11T17:52:26"/>
        <d v="2026-04-13T20:43:47"/>
        <d v="2026-05-08T10:47:00"/>
        <d v="2026-05-12T18:19:47"/>
        <d v="2026-05-08T10:49:44"/>
        <d v="2026-05-12T12:10:23"/>
        <d v="2026-05-12T12:10:22"/>
        <d v="2026-05-14T18:57:28"/>
        <d v="2026-05-13T19:17:27"/>
        <d v="2026-05-14T19:36:15"/>
        <d v="2026-04-23T12:15:49"/>
        <d v="2026-04-08T15:33:32"/>
        <d v="2026-04-30T08:52:34"/>
        <d v="2026-05-13T12:43:57"/>
        <d v="2026-04-22T23:41:26"/>
        <d v="2026-05-13T18:32:15"/>
        <d v="2026-05-15T13:06:24"/>
        <d v="2026-05-15T19:12:44"/>
        <d v="2026-05-06T22:16:42"/>
        <d v="2026-04-17T16:29:33"/>
        <d v="2026-05-12T18:38:40"/>
        <d v="2026-05-12T12:24:25"/>
        <d v="2026-04-10T19:50:55"/>
        <d v="2026-04-15T15:40:33"/>
        <d v="2026-04-15T15:40:38"/>
        <d v="2026-05-15T19:41:13"/>
        <d v="2026-05-15T19:43:30"/>
        <d v="2026-05-15T13:21:05"/>
        <d v="2026-05-15T19:42:11"/>
        <d v="2026-05-17T13:49:52"/>
        <d v="2026-05-14T13:02:55"/>
        <d v="2026-05-15T13:21:22"/>
        <d v="2026-05-14T19:17:49"/>
        <d v="2026-05-14T13:01:52"/>
        <d v="2026-05-14T19:49:21"/>
        <d v="2026-05-14T19:49:38"/>
        <d v="2026-05-14T00:48:55"/>
        <d v="2026-05-16T01:42:27"/>
        <d v="2026-05-16T01:42:30"/>
        <d v="2026-05-16T01:40:46"/>
        <d v="2026-05-16T01:40:35"/>
        <d v="2026-05-12T12:37:41"/>
        <d v="2026-04-30T21:32:45"/>
        <d v="2026-05-11T12:15:06"/>
        <d v="2026-05-12T12:37:44"/>
        <d v="2026-05-05T22:44:09"/>
        <d v="2026-04-20T17:43:01"/>
        <d v="2026-05-07T13:22:48"/>
        <d v="2026-05-11T10:42:34"/>
        <d v="2026-05-11T11:22:45"/>
        <d v="2026-05-11T10:53:21"/>
        <d v="2026-04-28T18:32:59"/>
        <d v="2026-05-06T14:22:47"/>
        <d v="2026-05-06T09:12:51"/>
        <d v="2026-04-29T15:52:53"/>
        <d v="2026-04-16T15:52:55"/>
        <d v="2026-04-28T09:48:41"/>
        <d v="2026-04-28T08:33:13"/>
        <d v="2026-05-14T19:03:17"/>
        <d v="2026-05-08T14:42:30"/>
        <d v="2026-05-13T17:43:27"/>
        <d v="2026-04-13T13:22:42"/>
        <d v="2026-04-22T09:24:28"/>
        <d v="2026-04-16T13:42:59"/>
        <d v="2026-04-28T09:22:30"/>
        <d v="2026-04-28T09:48:01"/>
        <d v="2026-04-23T16:33:19"/>
        <d v="2026-05-07T09:32:30"/>
        <d v="2026-05-06T10:42:27"/>
        <d v="2026-05-06T10:42:28"/>
        <d v="2026-05-12T18:22:58"/>
        <d v="2026-05-12T18:23:00"/>
        <d v="2026-05-12T18:24:31"/>
        <d v="2026-05-15T10:52:43"/>
        <d v="2026-04-27T09:23:22"/>
        <d v="2026-04-20T18:04:10"/>
        <d v="2026-04-19T06:52:44"/>
        <d v="2026-04-20T17:57:13"/>
        <d v="2026-05-07T09:32:32"/>
        <d v="2026-05-09T08:02:43"/>
        <d v="2026-05-15T18:32:52"/>
        <d v="2026-05-04T18:12:16"/>
        <d v="2026-04-27T15:03:12"/>
        <d v="2026-05-06T19:42:23"/>
        <d v="2026-04-27T15:43:27"/>
        <d v="2026-04-17T18:12:56"/>
        <d v="2026-05-07T08:52:39"/>
        <d v="2026-05-12T19:22:44"/>
        <d v="2026-05-11T18:12:52"/>
        <d v="2026-05-12T13:13:34"/>
        <d v="2026-05-12T12:52:49"/>
        <d v="2026-05-12T15:33:05"/>
        <d v="2026-05-15T12:12:53"/>
        <d v="2026-05-16T11:12:21"/>
        <d v="2026-05-16T12:22:49"/>
        <d v="2026-05-17T08:42:27"/>
        <d v="2026-04-11T01:49:41"/>
        <d v="2026-04-13T02:26:44"/>
        <d v="2026-04-13T02:26:49"/>
        <d v="2026-04-15T15:31:23"/>
        <d v="2026-04-13T14:54:08"/>
        <d v="2026-04-14T15:22:08"/>
        <d v="2026-04-18T16:22:22"/>
        <d v="2026-04-12T02:34:05"/>
        <d v="2026-04-21T17:17:25"/>
        <d v="2026-04-18T22:24:16"/>
        <d v="2026-04-18T22:24:17"/>
        <d v="2026-04-18T22:24:20"/>
        <d v="2026-04-18T22:24:21"/>
        <d v="2026-04-18T22:24:23"/>
        <d v="2026-04-18T22:24:24"/>
        <d v="2026-04-21T17:17:26"/>
        <d v="2026-04-21T17:17:43"/>
        <d v="2026-04-16T17:45:03"/>
        <d v="2026-04-20T17:13:51"/>
        <d v="2026-05-15T17:08:27"/>
        <d v="2026-05-16T10:18:14"/>
        <d v="2026-05-16T10:18:17"/>
        <d v="2026-05-15T21:54:05"/>
        <d v="2026-05-15T21:54:08"/>
        <d v="2026-05-15T21:54:15"/>
        <d v="2026-05-15T21:54:18"/>
        <d v="2026-05-15T21:54:01"/>
        <d v="2026-05-13T09:23:45"/>
        <d v="2026-05-15T16:24:50"/>
        <d v="2026-05-16T13:14:05"/>
        <d v="2026-05-16T13:14:09"/>
        <d v="2026-05-16T12:34:28"/>
        <d v="2026-05-16T12:34:32"/>
        <d v="2026-05-16T12:34:36"/>
        <d v="2026-05-16T12:34:39"/>
        <d v="2026-05-16T11:54:01"/>
        <d v="2026-05-16T11:54:05"/>
        <d v="2026-05-12T11:44:23"/>
        <d v="2026-05-12T11:44:27"/>
        <d v="2026-05-12T09:43:47"/>
        <d v="2026-05-04T13:43:58"/>
        <d v="2026-04-22T17:53:57"/>
        <d v="2026-04-07T10:52:49"/>
        <d v="2026-05-07T18:09:01"/>
        <d v="2026-05-06T08:54:11"/>
        <d v="2026-05-13T20:03:26"/>
        <d v="2026-05-13T20:05:00"/>
        <d v="2026-05-15T19:43:38"/>
        <d v="2026-05-13T19:16:10"/>
        <d v="2026-05-05T16:32:15"/>
        <d v="2026-05-08T17:41:32"/>
        <d v="2026-05-14T19:33:17"/>
        <d v="2026-05-14T19:33:20"/>
        <d v="2026-05-14T18:57:36"/>
        <d v="2026-05-13T18:39:46"/>
        <d v="2026-05-13T18:40:02"/>
        <d v="2026-05-14T18:57:42"/>
        <d v="2026-05-15T13:10:02"/>
        <d v="2026-05-15T13:10:06"/>
        <d v="2026-05-15T13:10:09"/>
        <d v="2026-05-13T12:32:46"/>
        <d v="2026-05-13T18:39:24"/>
        <d v="2026-05-14T12:50:20"/>
        <d v="2026-05-14T12:49:59"/>
        <d v="2026-05-14T12:50:08"/>
        <d v="2026-05-15T19:23:29"/>
        <d v="2026-05-14T18:57:44"/>
        <d v="2026-05-14T18:58:03"/>
        <d v="2026-05-16T13:29:51"/>
        <d v="2026-05-16T13:30:00"/>
        <d v="2026-05-16T01:18:16"/>
        <d v="2026-05-11T18:00:41"/>
        <d v="2026-05-08T17:00:26"/>
        <d v="2026-05-05T03:42:02"/>
        <d v="2026-05-05T03:42:10"/>
        <d v="2026-05-04T15:37:34"/>
        <d v="2026-05-04T15:37:56"/>
        <d v="2026-05-04T15:37:58"/>
        <d v="2026-05-04T21:42:45"/>
        <d v="2026-05-11T23:59:03"/>
        <d v="2026-05-11T17:57:38"/>
        <d v="2026-05-15T13:10:44"/>
        <d v="2026-05-14T18:58:09"/>
        <d v="2026-04-16T21:50:54"/>
        <d v="2026-04-27T17:05:55"/>
        <d v="2026-04-27T20:00:39"/>
        <d v="2026-05-13T19:18:48"/>
        <d v="2026-05-14T19:37:50"/>
        <d v="2026-05-14T13:12:33"/>
        <d v="2026-05-14T13:12:37"/>
        <d v="2026-05-14T13:12:41"/>
        <d v="2026-05-14T19:37:47"/>
        <d v="2026-05-07T17:11:52"/>
        <d v="2026-05-11T18:48:18"/>
        <d v="2026-05-12T18:55:41"/>
        <d v="2026-05-12T18:55:43"/>
        <d v="2026-05-12T18:55:47"/>
        <d v="2026-05-12T18:55:52"/>
        <d v="2026-05-11T10:02:18"/>
        <d v="2026-05-07T15:32:56"/>
        <d v="2026-04-16T10:23:43"/>
        <d v="2026-04-16T11:01:23"/>
        <d v="2026-04-16T11:06:42"/>
        <d v="2026-04-17T19:03:15"/>
        <d v="2026-04-20T17:09:06"/>
        <d v="2026-04-20T16:59:17"/>
        <d v="2026-04-20T17:01:34"/>
        <d v="2026-04-20T17:02:29"/>
        <d v="2026-05-05T20:11:50"/>
        <d v="2026-04-24T12:10:53"/>
        <d v="2026-05-04T09:27:14"/>
        <d v="2026-05-13T19:31:09"/>
        <d v="2026-05-13T19:31:12"/>
        <d v="2026-05-13T19:30:33"/>
        <d v="2026-05-13T19:30:41"/>
        <d v="2026-05-13T19:30:42"/>
        <d v="2026-05-14T19:50:15"/>
        <d v="2026-05-06T17:06:56"/>
        <d v="2026-05-16T01:44:38"/>
        <d v="2026-05-16T01:45:39"/>
        <d v="2026-05-15T13:37:54"/>
        <d v="2026-04-28T20:35:52"/>
        <d v="2026-04-30T21:39:19"/>
        <d v="2026-04-30T21:37:53"/>
        <d v="2026-05-05T22:47:43"/>
        <d v="2026-05-04T16:23:23"/>
        <d v="2026-05-04T09:37:13"/>
        <d v="2026-05-11T19:03:52"/>
        <d v="2026-04-30T21:44:46"/>
        <d v="2026-04-30T21:44:30"/>
        <d v="2026-05-14T13:25:56"/>
        <d v="2026-05-13T19:38:25"/>
        <d v="2026-05-13T13:04:39"/>
        <d v="2026-05-16T01:50:16"/>
        <d v="2026-05-16T01:51:29"/>
        <d v="2026-05-16T01:51:30"/>
        <d v="2026-05-16T01:51:31"/>
        <d v="2026-05-16T01:51:43"/>
        <d v="2026-05-16T01:51:44"/>
        <d v="2026-05-16T01:51:45"/>
        <d v="2026-05-16T01:51:05"/>
        <d v="2026-05-16T01:51:07"/>
        <d v="2026-05-16T01:51:17"/>
        <d v="2026-05-16T01:51:18"/>
        <d v="2026-05-16T01:49:19"/>
        <d v="2026-05-16T01:49:59"/>
        <d v="2026-05-12T19:18:22"/>
        <d v="2026-05-12T19:18:29"/>
        <d v="2026-05-15T01:09:20"/>
        <d v="2026-05-13T13:04:42"/>
        <d v="2026-05-13T13:04:53"/>
        <d v="2026-05-07T17:35:38"/>
        <d v="2026-05-05T16:57:30"/>
        <d v="2026-05-06T17:13:47"/>
        <d v="2026-05-06T17:14:31"/>
        <d v="2026-05-04T16:29:10"/>
        <d v="2026-05-08T23:36:58"/>
        <d v="2026-05-09T11:09:49"/>
        <d v="2026-05-11T19:13:26"/>
        <d v="2026-05-11T19:12:25"/>
        <d v="2026-04-28T14:07:57"/>
        <d v="2026-04-23T19:08:05"/>
        <d v="2026-04-15T16:14:42"/>
        <d v="2026-04-28T20:41:46"/>
        <d v="2026-05-14T12:02:23"/>
        <d v="2026-05-06T12:01:18"/>
        <d v="2026-05-06T12:01:43"/>
        <d v="2026-05-06T12:01:52"/>
        <d v="2026-05-08T18:03:27"/>
        <d v="2026-05-15T18:02:21"/>
        <d v="2026-05-14T12:01:40"/>
        <d v="2026-05-15T12:02:50"/>
        <d v="2026-05-01T00:04:47"/>
        <d v="2026-04-30T12:02:08"/>
        <d v="2026-05-13T18:02:42"/>
        <d v="2026-05-06T18:02:55"/>
        <d v="2026-05-15T19:12:51"/>
        <d v="2026-05-14T14:43:05"/>
        <d v="2026-05-15T10:02:56"/>
        <d v="2026-05-14T10:13:02"/>
        <d v="2026-05-14T09:32:59"/>
        <d v="2026-05-12T18:34:36"/>
        <d v="2026-05-14T14:12:37"/>
        <d v="2026-04-06T15:12:47"/>
        <d v="2026-04-16T17:34:11"/>
        <d v="2026-04-16T15:52:50"/>
        <d v="2026-04-22T09:32:58"/>
        <d v="2026-05-13T13:03:31"/>
        <d v="2026-04-20T17:03:52"/>
        <d v="2026-05-04T14:22:30"/>
        <d v="2026-05-11T10:42:29"/>
        <d v="2026-05-07T08:32:54"/>
        <d v="2026-05-07T08:32:55"/>
        <d v="2026-04-30T14:23:13"/>
        <d v="2026-04-30T14:23:14"/>
        <d v="2026-05-04T14:22:20"/>
        <d v="2026-05-06T16:12:55"/>
        <d v="2026-05-14T15:22:55"/>
        <d v="2026-05-15T18:12:47"/>
        <d v="2026-05-14T15:33:20"/>
        <m/>
        <d v="2026-04-07T18:21:35" u="1"/>
        <d v="2026-04-07T12:11:12" u="1"/>
        <d v="2026-04-07T16:51:35" u="1"/>
        <d v="2026-04-07T09:30:49" u="1"/>
        <d v="2026-04-09T19:42:23" u="1"/>
        <d v="2026-04-09T19:42:28" u="1"/>
        <d v="2026-04-13T15:24:08" u="1"/>
        <d v="2026-04-10T09:32:31" u="1"/>
        <d v="2026-04-10T08:04:36" u="1"/>
        <d v="2026-04-17T12:32:09" u="1"/>
        <d v="2026-04-17T12:32:28" u="1"/>
        <d v="2026-04-17T17:51:34" u="1"/>
        <d v="2026-04-15T21:02:25" u="1"/>
        <d v="2026-04-14T16:11:22" u="1"/>
        <d v="2026-04-14T16:11:31" u="1"/>
        <d v="2026-04-16T17:43:36" u="1"/>
        <d v="2026-04-15T09:41:10" u="1"/>
        <d v="2026-04-15T19:41:26" u="1"/>
        <d v="2026-04-15T15:35:20" u="1"/>
        <d v="2026-04-24T16:52:02" u="1"/>
        <d v="2026-04-23T19:31:43" u="1"/>
        <d v="2026-04-24T10:11:59" u="1"/>
        <d v="2026-04-20T19:21:50" u="1"/>
        <d v="2026-04-20T19:21:21" u="1"/>
        <d v="2026-04-27T09:31:45" u="1"/>
        <d v="2026-04-27T09:31:56" u="1"/>
        <d v="2026-04-22T11:13:14" u="1"/>
        <d v="2026-04-23T18:44:15" u="1"/>
        <d v="2026-04-23T12:02:16" u="1"/>
        <d v="2026-04-23T13:21:05" u="1"/>
        <d v="2026-04-23T13:21:11" u="1"/>
        <d v="2026-04-23T16:41:45" u="1"/>
        <d v="2026-04-22T15:01:19" u="1"/>
        <d v="2026-04-23T17:00:31" u="1"/>
        <d v="2026-04-24T12:10:43" u="1"/>
        <d v="2026-04-24T10:42:26" u="1"/>
        <d v="2026-04-27T11:22:53" u="1"/>
        <d v="2026-04-27T11:23:07" u="1"/>
        <d v="2026-04-24T13:23:03" u="1"/>
        <d v="2026-04-24T16:51:49" u="1"/>
        <d v="2026-04-24T16:51:58" u="1"/>
        <d v="2026-04-27T11:31:25" u="1"/>
        <d v="2026-05-05T14:02:08" u="1"/>
        <d v="2026-04-30T13:21:31" u="1"/>
        <d v="2026-04-29T16:42:03" u="1"/>
        <d v="2026-05-05T15:22:45" u="1"/>
        <d v="2026-04-29T12:41:43" u="1"/>
        <d v="2026-04-30T08:41:35" u="1"/>
        <d v="2026-04-29T13:13:27" u="1"/>
        <d v="2026-04-27T16:42:35" u="1"/>
        <d v="2026-04-28T18:22:00" u="1"/>
        <d v="2026-04-29T17:23:21" u="1"/>
        <d v="2026-05-05T17:22:07" u="1"/>
        <d v="2026-04-28T17:01:50" u="1"/>
        <d v="2026-04-28T19:02:31" u="1"/>
        <d v="2026-04-28T19:02:33" u="1"/>
        <d v="2026-05-04T13:00:45" u="1"/>
        <d v="2026-05-04T14:00:45" u="1"/>
        <d v="2026-05-04T14:00:46" u="1"/>
        <d v="2026-04-30T19:04:20" u="1"/>
        <d v="2026-05-05T13:00:38" u="1"/>
        <d v="2026-05-06T10:02:44" u="1"/>
        <d v="2026-05-04T17:51:07" u="1"/>
        <d v="2026-05-04T22:16:06" u="1"/>
        <d v="2026-04-30T17:02:57" u="1"/>
        <d v="2026-05-04T15:36:49" u="1"/>
        <d v="2026-04-28T12:52:22" u="1"/>
        <d v="2026-04-28T12:52:26" u="1"/>
        <d v="2026-04-27T17:06:09" u="1"/>
        <d v="2026-05-06T11:32:24" u="1"/>
        <d v="2026-05-11T10:03:10" u="1"/>
        <d v="2026-05-06T17:09:22" u="1"/>
        <d v="2026-05-08T12:21:18" u="1"/>
        <d v="2026-05-11T19:11:33" u="1"/>
        <d v="2026-05-11T16:20:46" u="1"/>
        <d v="2026-05-08T18:14:59" u="1"/>
        <d v="2026-05-07T17:35:42" u="1"/>
        <d v="2026-05-07T15:36:09" u="1"/>
        <d v="2026-05-11T12:01:08" u="1"/>
        <d v="2026-05-07T18:21:02" u="1"/>
        <d v="2026-05-08T18:01:04" u="1"/>
        <d v="2026-05-07T18:01:16" u="1"/>
        <d v="2026-05-07T18:03:09" u="1"/>
        <d v="2026-05-08T10:02:29" u="1"/>
        <d v="2026-05-08T17:02:02" u="1"/>
        <d v="2026-05-07T16:02:49" u="1"/>
        <d v="2026-05-11T15:00:56" u="1"/>
        <d v="2026-05-11T15:01:46" u="1"/>
        <d v="2026-05-12T09:42:46" u="1"/>
        <d v="2026-05-11T10:34:46" u="1"/>
        <d v="2026-05-08T19:42:14" u="1"/>
        <d v="2026-05-08T21:05:10" u="1"/>
        <d v="2026-05-12T00:25:39" u="1"/>
        <d v="2026-05-08T16:13:58" u="1"/>
        <d v="2026-05-11T19:04:10" u="1"/>
        <d v="2026-05-11T18:44:10" u="1"/>
        <d v="2026-05-11T18:44:14" u="1"/>
        <d v="2026-05-13T13:03:17" u="1"/>
        <d v="2026-05-13T18:37:04" u="1"/>
        <d v="2026-05-14T12:47:20" u="1"/>
        <d v="2026-05-12T11:05:12" u="1"/>
        <d v="2026-05-12T23:15:39" u="1"/>
        <d v="2026-05-14T09:03:43" u="1"/>
        <d v="2026-05-14T13:07:09" u="1"/>
        <d v="2026-05-12T18:32:45" u="1"/>
        <d v="2026-05-12T20:34:40" u="1"/>
        <d v="2026-05-14T12:26:12" u="1"/>
        <d v="2026-05-14T13:14:11" u="1"/>
        <d v="2026-05-14T11:28:10" u="1"/>
        <d v="2026-05-14T12:25:10" u="1"/>
        <d v="2026-05-14T10:34:12" u="1"/>
        <d v="2026-05-14T11:27:09" u="1"/>
        <d v="2026-05-14T12:05:46" u="1"/>
        <d v="2026-05-14T12:13:56" u="1"/>
        <d v="2026-05-14T11:35:53" u="1"/>
        <d v="2026-05-14T11:35:54" u="1"/>
        <d v="2026-05-14T11:35:55" u="1"/>
        <d v="2026-05-14T11:31:07" u="1"/>
        <d v="2026-05-14T13:10:23" u="1"/>
        <d v="2026-05-12T23:17:34" u="1"/>
        <d v="2026-05-14T10:33:12" u="1"/>
        <d v="2026-05-14T10:50:49" u="1"/>
        <d v="2026-05-14T19:15:20" u="1"/>
        <d v="2026-05-14T13:31:55" u="1"/>
        <d v="2026-05-14T18:16:00" u="1"/>
        <d v="2026-05-14T16:51:06" u="1"/>
        <d v="2026-05-14T15:31:00" u="1"/>
        <d v="2026-05-14T17:01:26" u="1"/>
        <d v="2026-05-14T17:03:03" u="1"/>
        <d v="2026-05-14T14:04:12" u="1"/>
        <d v="2026-05-14T14:04:22" u="1"/>
        <d v="2026-05-14T18:17:03" u="1"/>
        <d v="2026-05-14T16:04:16" u="1"/>
        <d v="2026-05-14T16:04:19" u="1"/>
        <d v="2026-05-14T20:57:15" u="1"/>
        <d v="2026-05-14T21:35:59" u="1"/>
        <d v="2026-05-14T21:36:06" u="1"/>
        <d v="2026-05-14T21:36:09" u="1"/>
        <d v="2026-05-14T21:36:13" u="1"/>
        <d v="2026-05-14T21:36:17" u="1"/>
        <d v="2026-05-14T21:36:21" u="1"/>
        <d v="2026-05-14T21:36:46" u="1"/>
        <d v="2026-05-14T21:36:50" u="1"/>
        <d v="2026-05-14T21:36:53" u="1"/>
        <d v="2026-05-14T21:37:05" u="1"/>
        <d v="2026-05-14T21:37:09" u="1"/>
        <d v="2026-05-14T21:37:13" u="1"/>
        <d v="2026-05-14T22:13:29" u="1"/>
        <d v="2026-05-14T14:04:27" u="1"/>
        <d v="2026-05-14T19:35:19" u="1"/>
        <d v="2026-05-14T18:17:19" u="1"/>
        <d v="2026-05-14T17:41:34" u="1"/>
        <d v="2026-05-14T14:27:17" u="1"/>
        <d v="2026-05-14T15:55:06" u="1"/>
        <d v="2026-05-14T17:26:19" u="1"/>
        <d v="2026-05-14T19:01:48" u="1"/>
        <d v="2026-05-14T14:11:25" u="1"/>
        <d v="2026-05-14T20:53:29" u="1"/>
        <d v="2026-05-14T20:54:33" u="1"/>
        <d v="2026-05-14T17:24:39" u="1"/>
        <d v="2026-05-14T17:24:53" u="1"/>
        <d v="2026-05-14T17:24:09" u="1"/>
        <d v="2026-05-14T17:24:34" u="1"/>
        <d v="2026-05-14T14:28:08" u="1"/>
        <d v="2026-05-14T14:11:05" u="1"/>
        <d v="2026-05-14T18:22:41" u="1"/>
        <d v="2026-05-14T19:30:48" u="1"/>
        <d v="2026-05-14T19:35:15" u="1"/>
        <d v="2026-05-14T20:52:55" u="1"/>
        <d v="2026-05-14T20:53:19" u="1"/>
        <d v="2026-05-14T20:53:40" u="1"/>
        <d v="2026-05-14T20:52:46" u="1"/>
        <d v="2026-05-14T20:52:51" u="1"/>
        <d v="2026-05-14T18:22:12" u="1"/>
        <d v="2026-05-14T19:34:18" u="1"/>
        <d v="2026-05-14T18:16:11" u="1"/>
        <d v="2026-05-14T17:27:16" u="1"/>
        <d v="2026-04-01T23:26:48" u="1"/>
        <d v="2026-04-07T19:25:30" u="1"/>
        <d v="2026-04-09T16:37:48" u="1"/>
        <d v="2026-04-14T19:00:48" u="1"/>
        <d v="2026-04-14T20:00:51" u="1"/>
        <d v="2026-04-15T10:00:46" u="1"/>
        <d v="2026-04-15T11:00:46" u="1"/>
        <d v="2026-04-17T16:03:11" u="1"/>
        <d v="2026-04-16T21:51:03" u="1"/>
        <d v="2026-04-16T15:53:23" u="1"/>
        <d v="2026-04-16T15:52:57" u="1"/>
        <d v="2026-04-13T21:22:32" u="1"/>
        <d v="2026-04-13T21:22:35" u="1"/>
        <d v="2026-04-16T09:34:23" u="1"/>
        <d v="2026-04-20T17:44:28" u="1"/>
        <d v="2026-04-23T00:03:36" u="1"/>
        <d v="2026-04-17T19:04:16" u="1"/>
        <d v="2026-04-24T17:01:33" u="1"/>
        <d v="2026-04-19T17:00:41" u="1"/>
        <d v="2026-04-20T11:03:15" u="1"/>
        <d v="2026-04-17T22:11:33" u="1"/>
        <d v="2026-05-04T10:05:26" u="1"/>
        <d v="2026-04-29T10:46:16" u="1"/>
        <d v="2026-04-25T00:03:51" u="1"/>
        <d v="2026-04-30T16:32:53" u="1"/>
        <d v="2026-05-04T17:00:47" u="1"/>
        <d v="2026-05-04T16:00:39" u="1"/>
        <d v="2026-04-28T17:02:29" u="1"/>
        <d v="2026-04-28T16:00:57" u="1"/>
        <d v="2026-04-30T11:03:01" u="1"/>
        <d v="2026-04-29T14:01:13" u="1"/>
        <d v="2026-04-29T15:01:51" u="1"/>
        <d v="2026-04-29T15:01:52" u="1"/>
        <d v="2026-05-04T15:00:58" u="1"/>
        <d v="2026-05-04T14:22:37" u="1"/>
        <d v="2026-04-30T16:41:31" u="1"/>
        <d v="2026-04-30T15:53:25" u="1"/>
        <d v="2026-04-30T15:53:28" u="1"/>
        <d v="2026-04-30T12:35:02" u="1"/>
        <d v="2026-04-30T12:35:17" u="1"/>
        <d v="2026-05-04T13:05:42" u="1"/>
        <d v="2026-05-04T09:02:16" u="1"/>
        <d v="2026-05-05T09:52:08" u="1"/>
        <d v="2026-05-04T16:10:41" u="1"/>
        <d v="2026-04-30T14:52:19" u="1"/>
        <d v="2026-05-04T15:59:55" u="1"/>
        <d v="2026-05-04T16:00:58" u="1"/>
        <d v="2026-05-04T13:04:06" u="1"/>
        <d v="2026-05-04T16:04:19" u="1"/>
        <d v="2026-04-27T13:36:25" u="1"/>
        <d v="2026-04-27T13:36:47" u="1"/>
        <d v="2026-05-07T23:05:04" u="1"/>
        <d v="2026-05-08T14:15:36" u="1"/>
        <d v="2026-05-05T11:33:08" u="1"/>
        <d v="2026-05-05T21:23:02" u="1"/>
        <d v="2026-05-05T22:02:54" u="1"/>
        <d v="2026-05-08T17:13:34" u="1"/>
        <d v="2026-05-06T19:01:52" u="1"/>
        <d v="2026-05-06T21:03:30" u="1"/>
        <d v="2026-05-05T15:01:20" u="1"/>
        <d v="2026-05-05T15:01:49" u="1"/>
        <d v="2026-05-05T16:02:13" u="1"/>
        <d v="2026-05-08T15:02:03" u="1"/>
        <d v="2026-05-08T16:53:52" u="1"/>
        <d v="2026-05-08T10:53:07" u="1"/>
        <d v="2026-05-07T16:53:29" u="1"/>
        <d v="2026-05-07T14:22:59" u="1"/>
        <d v="2026-05-05T16:35:37" u="1"/>
        <d v="2026-05-05T11:53:45" u="1"/>
        <d v="2026-05-05T15:14:37" u="1"/>
        <d v="2026-05-05T15:55:41" u="1"/>
        <d v="2026-05-07T13:35:20" u="1"/>
        <d v="2026-05-07T16:14:37" u="1"/>
        <d v="2026-05-07T18:15:31" u="1"/>
        <d v="2026-05-07T18:15:35" u="1"/>
        <d v="2026-05-07T18:15:40" u="1"/>
        <d v="2026-05-07T18:15:44" u="1"/>
        <d v="2026-05-07T11:34:57" u="1"/>
        <d v="2026-05-07T11:35:01" u="1"/>
        <d v="2026-05-07T11:35:05" u="1"/>
        <d v="2026-05-06T15:23:31" u="1"/>
        <d v="2026-05-06T15:23:39" u="1"/>
        <d v="2026-05-06T16:43:53" u="1"/>
        <d v="2026-05-06T16:43:57" u="1"/>
        <d v="2026-05-08T14:53:22" u="1"/>
        <d v="2026-05-08T16:13:55" u="1"/>
        <d v="2026-05-08T14:16:02" u="1"/>
        <d v="2026-05-08T10:53:56" u="1"/>
        <d v="2026-05-05T11:33:18" u="1"/>
        <d v="2026-05-08T11:17:53" u="1"/>
        <d v="2026-05-08T19:34:18" u="1"/>
        <d v="2026-05-11T09:13:06" u="1"/>
        <d v="2026-05-12T18:14:55" u="1"/>
        <d v="2026-05-12T18:18:57" u="1"/>
        <d v="2026-05-11T16:33:07" u="1"/>
        <d v="2026-05-12T11:11:07" u="1"/>
        <d v="2026-05-12T11:11:28" u="1"/>
        <d v="2026-05-12T11:11:41" u="1"/>
        <d v="2026-05-08T18:21:15" u="1"/>
        <d v="2026-05-11T10:01:02" u="1"/>
        <d v="2026-05-11T10:53:31" u="1"/>
        <d v="2026-05-11T13:53:39" u="1"/>
        <d v="2026-05-08T19:01:43" u="1"/>
        <d v="2026-05-08T19:01:44" u="1"/>
        <d v="2026-05-12T15:02:15" u="1"/>
        <d v="2026-05-12T11:01:38" u="1"/>
        <d v="2026-05-12T14:22:14" u="1"/>
        <d v="2026-05-12T14:22:23" u="1"/>
        <d v="2026-05-12T10:23:05" u="1"/>
        <d v="2026-05-12T09:42:50" u="1"/>
        <d v="2026-05-12T18:33:58" u="1"/>
        <d v="2026-05-08T19:52:44" u="1"/>
        <d v="2026-05-11T08:03:52" u="1"/>
        <d v="2026-05-11T09:23:10" u="1"/>
        <d v="2026-05-08T17:36:54" u="1"/>
        <d v="2026-05-08T17:36:58" u="1"/>
        <d v="2026-05-11T09:53:42" u="1"/>
        <d v="2026-05-11T18:26:45" u="1"/>
        <d v="2026-05-11T18:26:48" u="1"/>
        <d v="2026-05-11T22:23:54" u="1"/>
        <d v="2026-05-11T22:24:04" u="1"/>
        <d v="2026-05-11T22:24:12" u="1"/>
        <d v="2026-05-11T21:43:58" u="1"/>
        <d v="2026-05-11T23:03:34" u="1"/>
        <d v="2026-05-11T23:03:38" u="1"/>
        <d v="2026-05-11T23:03:42" u="1"/>
        <d v="2026-05-11T23:03:46" u="1"/>
        <d v="2026-05-11T23:03:50" u="1"/>
        <d v="2026-05-11T23:03:54" u="1"/>
        <d v="2026-05-12T18:33:37" u="1"/>
        <d v="2026-05-12T18:33:41" u="1"/>
        <d v="2026-05-12T18:34:04" u="1"/>
        <d v="2026-05-12T15:43:49" u="1"/>
        <d v="2026-05-12T18:21:37" u="1"/>
        <d v="2026-05-08T17:46:03" u="1"/>
        <d v="2026-05-12T13:33:08" u="1"/>
        <d v="2026-05-12T13:42:59" u="1"/>
        <d v="2026-05-12T13:43:03" u="1"/>
        <d v="2026-05-12T18:31:34" u="1"/>
        <d v="2026-05-11T19:22:43" u="1"/>
        <d v="2026-05-12T13:33:09" u="1"/>
        <d v="2026-05-13T08:42:39" u="1"/>
        <d v="2026-05-13T18:04:08" u="1"/>
        <d v="2026-05-13T16:44:07" u="1"/>
        <d v="2026-05-13T11:31:03" u="1"/>
        <d v="2026-05-13T11:31:07" u="1"/>
        <d v="2026-05-13T15:31:04" u="1"/>
        <d v="2026-05-13T12:03:30" u="1"/>
        <d v="2026-05-13T12:05:11" u="1"/>
        <d v="2026-05-13T19:12:40" u="1"/>
        <d v="2026-05-13T23:23:33" u="1"/>
        <d v="2026-05-13T22:02:44" u="1"/>
        <d v="2026-05-13T22:02:52" u="1"/>
        <d v="2026-05-13T21:24:02" u="1"/>
        <d v="2026-05-13T10:45:40" u="1"/>
        <d v="2026-05-12T19:15:03" u="1"/>
        <d v="2026-05-12T19:13:29" u="1"/>
        <d v="2026-05-12T19:19:24" u="1"/>
        <d v="2026-05-13T13:04:56" u="1"/>
        <d v="2026-05-13T11:32:52" u="1"/>
        <d v="2026-05-13T11:32:53" u="1"/>
        <d v="2026-05-13T11:43:20" u="1"/>
        <d v="2026-05-13T11:21:50" u="1"/>
        <d v="2026-05-13T21:40:07" u="1"/>
        <d v="2026-05-13T22:57:08" u="1"/>
        <d v="2026-05-13T20:51:45" u="1"/>
        <d v="2026-05-13T11:29:40" u="1"/>
        <d v="2026-05-13T19:27:10" u="1"/>
        <d v="2026-05-13T18:17:12" u="1"/>
        <d v="2026-05-13T15:51:08" u="1"/>
        <d v="2026-05-13T15:56:12" u="1"/>
        <d v="2026-05-13T23:09:15" u="1"/>
        <d v="2026-05-13T12:51:08" u="1"/>
        <d v="2026-05-13T14:57:06" u="1"/>
        <d v="2026-05-13T16:24:11" u="1"/>
        <d v="2026-05-13T18:47:15" u="1"/>
        <d v="2026-05-13T19:56:12" u="1"/>
        <d v="2026-05-14T00:43:17" u="1"/>
        <d v="2026-05-14T00:43:21" u="1"/>
        <d v="2026-05-13T21:39:16" u="1"/>
        <d v="2026-05-13T18:46:15" u="1"/>
        <d v="2026-05-13T16:23:25" u="1"/>
        <d v="2026-05-13T23:10:18" u="1"/>
        <d v="2026-05-13T12:50:07" u="1"/>
        <d v="2026-05-13T18:18:13" u="1"/>
        <d v="2026-05-14T06:30:13" u="1"/>
        <d v="2026-05-13T12:52:24" u="1"/>
        <d v="2026-05-13T12:52:20" u="1"/>
        <d v="2026-05-13T12:52:01" u="1"/>
        <d v="2026-05-13T20:04:49" u="1"/>
        <d v="2026-05-13T21:21:54" u="1"/>
        <d v="2026-05-13T16:51:10" u="1"/>
        <d v="2026-05-13T18:10:34" u="1"/>
        <d v="2026-05-13T17:09:54" u="1"/>
        <d v="2026-05-13T11:22:12" u="1"/>
        <d v="2026-05-13T13:23:55" u="1"/>
        <d v="2026-05-13T20:03:10" u="1"/>
        <d v="2026-05-13T20:03:23" u="1"/>
        <d v="2026-05-13T20:11:22" u="1"/>
        <d v="2026-05-13T20:04:57" u="1"/>
        <d v="2026-05-13T12:11:09" u="1"/>
        <d v="2026-05-13T20:04:11" u="1"/>
        <d v="2026-05-13T20:05:05" u="1"/>
        <d v="2026-05-13T20:04:33" u="1"/>
        <d v="2026-05-13T13:24:54" u="1"/>
        <d v="2026-05-13T10:13:05" u="1"/>
        <d v="2026-05-13T11:23:28" u="1"/>
        <d v="2026-05-13T17:24:39" u="1"/>
        <d v="2026-05-13T11:19:47" u="1"/>
        <d v="2026-05-14T06:31:15" u="1"/>
        <d v="2026-05-13T11:38:53" u="1"/>
        <d v="2026-05-13T20:04:21" u="1"/>
        <d v="2026-04-16T16:08:56" u="1"/>
        <d v="2026-04-18T16:23:46" u="1"/>
        <d v="2026-04-29T01:44:18" u="1"/>
        <d v="2026-05-04T16:04:25" u="1"/>
        <d v="2026-05-04T16:04:47" u="1"/>
        <d v="2026-05-04T16:04:56" u="1"/>
        <d v="2026-04-28T01:23:03" u="1"/>
        <d v="2026-04-28T01:25:02" u="1"/>
        <d v="2026-04-28T01:25:04" u="1"/>
        <d v="2026-04-29T16:02:49" u="1"/>
        <d v="2026-04-27T19:52:05" u="1"/>
        <d v="2026-05-04T12:51:57" u="1"/>
        <d v="2026-04-24T18:56:00" u="1"/>
        <d v="2026-05-07T18:52:39" u="1"/>
        <d v="2026-05-07T18:13:33" u="1"/>
        <d v="2026-05-08T12:18:30" u="1"/>
        <d v="2026-05-07T17:02:13" u="1"/>
        <d v="2026-05-07T04:24:39" u="1"/>
        <d v="2026-05-08T07:47:09" u="1"/>
        <d v="2026-05-05T15:13:18" u="1"/>
        <d v="2026-05-06T16:02:49" u="1"/>
        <d v="2026-05-08T10:19:54" u="1"/>
        <d v="2026-05-06T16:30:41" u="1"/>
        <d v="2026-05-06T15:38:07" u="1"/>
        <d v="2026-05-11T11:14:51" u="1"/>
        <d v="2026-05-11T11:53:46" u="1"/>
        <d v="2026-05-11T17:01:27" u="1"/>
        <d v="2026-05-08T14:01:29" u="1"/>
        <d v="2026-05-12T12:01:51" u="1"/>
        <d v="2026-05-12T12:01:55" u="1"/>
        <d v="2026-05-09T21:59:07" u="1"/>
        <d v="2026-05-11T18:32:54" u="1"/>
        <d v="2026-05-11T10:42:06" u="1"/>
        <d v="2026-05-11T18:32:34" u="1"/>
        <d v="2026-05-11T10:02:31" u="1"/>
        <d v="2026-05-11T13:20:57" u="1"/>
        <d v="2026-05-11T11:20:35" u="1"/>
        <d v="2026-05-11T11:20:40" u="1"/>
        <d v="2026-05-11T11:20:45" u="1"/>
        <d v="2026-05-11T11:20:51" u="1"/>
        <d v="2026-05-11T12:00:57" u="1"/>
        <d v="2026-05-12T11:51:36" u="1"/>
        <d v="2026-05-11T18:32:49" u="1"/>
        <d v="2026-05-11T16:07:44" u="1"/>
        <d v="2026-05-12T11:50:52" u="1"/>
        <d v="2026-05-12T11:10:47" u="1"/>
        <d v="2026-05-12T11:43:07" u="1"/>
        <d v="2026-05-11T10:03:16" u="1"/>
        <d v="2026-05-11T19:04:16" u="1"/>
        <d v="2026-05-08T21:04:45" u="1"/>
        <d v="2026-05-11T16:13:56" u="1"/>
        <d v="2026-05-11T16:15:08" u="1"/>
        <d v="2026-05-11T18:33:07" u="1"/>
        <d v="2026-05-08T17:39:44" u="1"/>
        <d v="2026-05-12T18:32:39" u="1"/>
        <d v="2026-05-12T19:15:36" u="1"/>
        <d v="2026-05-12T18:16:12" u="1"/>
        <d v="2026-05-12T18:13:46" u="1"/>
        <d v="2026-05-12T19:14:43" u="1"/>
        <d v="2026-05-13T00:17:48" u="1"/>
        <d v="2026-05-13T00:17:51" u="1"/>
        <d v="2026-05-13T00:17:55" u="1"/>
        <d v="2026-05-13T00:18:20" u="1"/>
        <d v="2026-05-13T00:18:26" u="1"/>
        <d v="2026-05-13T00:18:35" u="1"/>
        <d v="2026-05-12T18:30:47" u="1"/>
        <d v="2026-05-12T18:53:00" u="1"/>
        <d v="2026-05-12T18:53:24" u="1"/>
        <d v="2026-05-12T18:32:55" u="1"/>
        <d v="2026-05-12T19:06:42" u="1"/>
        <d v="2026-05-12T17:54:44" u="1"/>
        <d v="2026-05-12T17:54:47" u="1"/>
        <d v="2026-05-12T17:54:52" u="1"/>
        <d v="2026-05-12T16:01:37" u="1"/>
        <d v="2026-05-12T18:31:57" u="1"/>
        <d v="2026-05-13T06:25:56" u="1"/>
        <d v="2026-05-12T18:32:58" u="1"/>
        <d v="2026-05-12T18:11:54" u="1"/>
        <d v="2026-05-12T18:34:32" u="1"/>
        <d v="2026-05-12T18:21:02" u="1"/>
        <d v="2026-05-12T18:21:05" u="1"/>
        <d v="2026-05-12T18:22:00" u="1"/>
        <d v="2026-05-12T18:22:08" u="1"/>
        <d v="2026-05-12T18:22:20" u="1"/>
        <d v="2026-05-12T18:22:22" u="1"/>
        <d v="2026-05-12T18:41:11" u="1"/>
        <d v="2026-05-12T18:39:55" u="1"/>
        <d v="2026-05-12T18:40:21" u="1"/>
        <d v="2026-05-12T18:40:51" u="1"/>
        <d v="2026-05-12T18:42:01" u="1"/>
        <d v="2026-05-12T18:39:58" u="1"/>
        <d v="2026-05-12T18:39:36" u="1"/>
        <d v="2026-05-12T19:13:05" u="1"/>
        <d v="2026-05-12T19:12:30" u="1"/>
        <d v="2026-05-12T19:19:21" u="1"/>
        <d v="2026-05-12T16:23:49" u="1"/>
        <d v="2026-05-12T16:16:00" u="1"/>
        <d v="2026-05-12T15:09:17" u="1"/>
        <d v="2026-05-12T19:29:16" u="1"/>
        <d v="2026-05-12T17:27:15" u="1"/>
        <d v="2026-05-12T19:33:10" u="1"/>
        <d v="2026-05-12T16:20:10" u="1"/>
        <d v="2026-05-12T19:45:15" u="1"/>
        <d v="2026-05-12T21:57:25" u="1"/>
        <d v="2026-05-12T23:17:42" u="1"/>
        <d v="2026-05-12T16:19:08" u="1"/>
        <d v="2026-05-12T23:23:13" u="1"/>
        <d v="2026-05-12T23:16:06" u="1"/>
        <d v="2026-05-12T19:34:10" u="1"/>
        <d v="2026-05-12T23:19:31" u="1"/>
        <d v="2026-05-12T15:43:25" u="1"/>
        <d v="2026-05-12T15:43:29" u="1"/>
        <d v="2026-05-12T15:25:55" u="1"/>
        <d v="2026-05-12T15:27:54" u="1"/>
        <d v="2026-05-12T23:17:22" u="1"/>
        <d v="2026-05-12T23:21:58" u="1"/>
        <d v="2026-05-12T23:22:14" u="1"/>
        <d v="2026-05-12T23:22:44" u="1"/>
        <d v="2026-05-12T23:17:27" u="1"/>
        <d v="2026-05-12T15:10:40" u="1"/>
        <d v="2026-05-12T17:21:40" u="1"/>
        <d v="2026-05-12T17:21:59" u="1"/>
        <d v="2026-05-12T17:54:40" u="1"/>
        <d v="2026-05-12T13:37:45" u="1"/>
        <d v="2026-05-12T23:23:25" u="1"/>
        <d v="2026-05-12T23:16:21" u="1"/>
        <d v="2026-05-12T23:16:55" u="1"/>
        <d v="2026-05-12T23:17:52" u="1"/>
        <d v="2026-05-12T23:13:50" u="1"/>
        <d v="2026-05-12T23:19:40" u="1"/>
        <d v="2026-05-12T23:18:40" u="1"/>
        <d v="2026-05-12T23:20:59" u="1"/>
        <d v="2026-05-12T23:20:49" u="1"/>
        <d v="2026-05-12T23:12:20" u="1"/>
        <d v="2026-05-12T23:17:55" u="1"/>
        <d v="2026-05-12T13:41:46" u="1"/>
        <d v="2026-05-12T13:51:46" u="1"/>
        <d v="2026-05-12T23:16:16" u="1"/>
        <d v="2026-05-12T23:15:44" u="1"/>
        <d v="2026-05-12T23:14:40" u="1"/>
        <d v="2026-04-09T08:12:08" u="1"/>
        <d v="2026-04-16T17:34:10" u="1"/>
        <d v="2026-04-20T17:53:53" u="1"/>
        <d v="2026-04-17T22:30:26" u="1"/>
        <d v="2026-05-01T21:01:52" u="1"/>
        <d v="2026-04-29T16:02:53" u="1"/>
        <d v="2026-04-30T16:04:14" u="1"/>
        <d v="2026-04-30T16:04:17" u="1"/>
        <d v="2026-04-30T13:04:01" u="1"/>
        <d v="2026-04-30T14:32:55" u="1"/>
        <d v="2026-04-30T15:53:17" u="1"/>
        <d v="2026-04-30T15:53:21" u="1"/>
        <d v="2026-04-30T14:34:52" u="1"/>
        <d v="2026-04-24T19:39:03" u="1"/>
        <d v="2026-05-06T22:52:27" u="1"/>
        <d v="2026-05-05T15:12:27" u="1"/>
        <d v="2026-05-07T08:03:07" u="1"/>
        <d v="2026-05-05T09:46:37" u="1"/>
        <d v="2026-05-06T22:55:09" u="1"/>
        <d v="2026-05-06T16:47:55" u="1"/>
        <d v="2026-05-05T16:15:23" u="1"/>
        <d v="2026-05-05T15:13:49" u="1"/>
        <d v="2026-05-07T15:33:04" u="1"/>
        <d v="2026-05-07T12:14:15" u="1"/>
        <d v="2026-05-07T12:54:27" u="1"/>
        <d v="2026-05-05T22:07:38" u="1"/>
        <d v="2026-05-05T22:07:40" u="1"/>
        <d v="2026-05-06T17:14:44" u="1"/>
        <d v="2026-05-06T17:14:57" u="1"/>
        <d v="2026-05-06T22:38:42" u="1"/>
        <d v="2026-05-06T10:03:09" u="1"/>
        <d v="2026-05-04T16:24:38" u="1"/>
        <d v="2026-05-06T10:11:53" u="1"/>
        <d v="2026-05-07T17:03:11" u="1"/>
        <d v="2026-05-08T16:13:10" u="1"/>
        <d v="2026-05-08T16:54:25" u="1"/>
        <d v="2026-05-08T16:54:32" u="1"/>
        <d v="2026-05-07T23:11:17" u="1"/>
        <d v="2026-05-08T16:21:03" u="1"/>
        <d v="2026-05-08T10:02:41" u="1"/>
        <d v="2026-05-08T10:02:42" u="1"/>
        <d v="2026-05-07T23:00:56" u="1"/>
        <d v="2026-05-08T17:42:07" u="1"/>
        <d v="2026-05-08T17:42:28" u="1"/>
        <d v="2026-05-08T16:58:34" u="1"/>
        <d v="2026-05-08T20:33:48" u="1"/>
        <d v="2026-05-08T17:20:30" u="1"/>
        <d v="2026-05-08T16:10:34" u="1"/>
        <d v="2026-05-08T21:05:19" u="1"/>
        <d v="2026-05-08T21:00:09" u="1"/>
        <d v="2026-05-08T20:44:15" u="1"/>
        <d v="2026-05-08T20:46:06" u="1"/>
        <d v="2026-05-08T20:45:15" u="1"/>
        <d v="2026-05-08T20:47:07" u="1"/>
        <d v="2026-05-08T20:40:10" u="1"/>
        <d v="2026-05-08T20:51:10" u="1"/>
        <d v="2026-05-08T20:38:13" u="1"/>
        <d v="2026-05-08T20:39:09" u="1"/>
        <d v="2026-05-08T20:32:04" u="1"/>
        <d v="2026-05-08T20:41:12" u="1"/>
        <d v="2026-05-08T21:03:13" u="1"/>
        <d v="2026-05-08T20:37:12" u="1"/>
        <d v="2026-05-08T20:50:09" u="1"/>
        <d v="2026-05-08T20:43:14" u="1"/>
        <d v="2026-05-08T21:01:08" u="1"/>
        <d v="2026-05-08T20:32:03" u="1"/>
        <d v="2026-05-08T19:57:13" u="1"/>
        <d v="2026-05-08T19:59:15" u="1"/>
        <d v="2026-05-08T20:33:15" u="1"/>
        <d v="2026-05-08T20:36:07" u="1"/>
        <d v="2026-05-08T20:33:23" u="1"/>
        <d v="2026-05-08T20:32:00" u="1"/>
        <d v="2026-05-08T20:00:05" u="1"/>
        <d v="2026-05-08T20:49:08" u="1"/>
        <d v="2026-05-08T20:42:12" u="1"/>
        <d v="2026-05-08T20:49:12" u="1"/>
        <d v="2026-05-08T20:43:20" u="1"/>
        <d v="2026-05-08T20:59:07" u="1"/>
        <d v="2026-05-08T20:43:15" u="1"/>
        <d v="2026-05-08T20:42:52" u="1"/>
        <d v="2026-05-08T14:41:43" u="1"/>
        <d v="2026-05-08T20:39:44" u="1"/>
        <d v="2026-05-08T17:18:40" u="1"/>
        <d v="2026-05-08T17:18:43" u="1"/>
        <d v="2026-05-08T17:18:45" u="1"/>
        <d v="2026-05-08T17:18:46" u="1"/>
        <d v="2026-05-08T17:18:49" u="1"/>
        <d v="2026-05-08T17:20:31" u="1"/>
        <d v="2026-05-08T17:20:32" u="1"/>
        <d v="2026-05-08T17:20:35" u="1"/>
        <d v="2026-05-08T20:33:41" u="1"/>
        <d v="2026-05-08T20:32:01" u="1"/>
        <d v="2026-05-08T20:42:13" u="1"/>
        <d v="2026-05-11T17:45:15" u="1"/>
        <d v="2026-05-11T17:22:45" u="1"/>
        <d v="2026-05-11T17:51:00" u="1"/>
        <d v="2026-05-11T18:18:53" u="1"/>
        <d v="2026-05-11T14:41:14" u="1"/>
        <d v="2026-05-11T14:01:35" u="1"/>
        <d v="2026-05-11T18:22:52" u="1"/>
        <d v="2026-05-11T12:14:45" u="1"/>
        <d v="2026-05-11T12:14:53" u="1"/>
        <d v="2026-05-11T12:15:01" u="1"/>
        <d v="2026-05-11T12:15:04" u="1"/>
        <d v="2026-05-11T12:15:09" u="1"/>
        <d v="2026-05-11T17:57:47" u="1"/>
        <d v="2026-05-11T17:58:42" u="1"/>
        <d v="2026-05-11T17:58:44" u="1"/>
        <d v="2026-05-11T17:58:48" u="1"/>
        <d v="2026-05-11T17:59:17" u="1"/>
        <d v="2026-05-11T17:59:23" u="1"/>
        <d v="2026-05-11T17:59:37" u="1"/>
        <d v="2026-05-11T17:59:48" u="1"/>
        <d v="2026-05-11T17:59:59" u="1"/>
        <d v="2026-05-11T18:00:10" u="1"/>
        <d v="2026-05-11T18:00:18" u="1"/>
        <d v="2026-05-11T18:00:30" u="1"/>
        <d v="2026-05-11T18:00:38" u="1"/>
        <d v="2026-05-11T18:00:57" u="1"/>
        <d v="2026-05-11T18:24:51" u="1"/>
        <d v="2026-05-11T18:25:21" u="1"/>
        <d v="2026-05-11T18:26:42" u="1"/>
        <d v="2026-05-11T12:15:53" u="1"/>
        <d v="2026-05-09T11:10:22" u="1"/>
        <d v="2026-05-09T11:09:44" u="1"/>
        <d v="2026-05-09T11:09:46" u="1"/>
        <d v="2026-05-11T11:15:28" u="1"/>
        <d v="2026-05-11T17:23:53" u="1"/>
        <d v="2026-05-08T21:19:16" u="1"/>
        <d v="2026-05-10T22:22:07" u="1"/>
        <d v="2026-05-11T10:21:13" u="1"/>
        <d v="2026-05-08T21:25:09" u="1"/>
        <d v="2026-05-08T21:27:12" u="1"/>
        <d v="2026-05-08T21:29:12" u="1"/>
        <d v="2026-05-08T21:33:06" u="1"/>
        <d v="2026-05-10T00:19:07" u="1"/>
        <d v="2026-05-10T13:19:07" u="1"/>
        <d v="2026-05-10T18:34:12" u="1"/>
        <d v="2026-05-11T10:41:47" u="1"/>
        <d v="2026-05-08T21:04:12" u="1"/>
        <d v="2026-05-08T21:07:15" u="1"/>
        <d v="2026-05-08T21:07:16" u="1"/>
        <d v="2026-05-08T21:24:08" u="1"/>
        <d v="2026-05-08T21:32:15" u="1"/>
        <d v="2026-05-10T11:45:15" u="1"/>
        <d v="2026-05-10T14:46:09" u="1"/>
        <d v="2026-05-08T21:17:13" u="1"/>
        <d v="2026-05-08T21:20:15" u="1"/>
        <d v="2026-05-10T20:00:14" u="1"/>
        <d v="2026-05-09T10:19:10" u="1"/>
        <d v="2026-05-10T05:49:37" u="1"/>
        <d v="2026-05-08T21:10:07" u="1"/>
        <d v="2026-05-08T21:16:12" u="1"/>
        <d v="2026-05-08T21:28:11" u="1"/>
        <d v="2026-05-11T05:35:23" u="1"/>
        <d v="2026-05-08T21:09:06" u="1"/>
        <d v="2026-05-08T21:09:07" u="1"/>
        <d v="2026-05-08T21:12:09" u="1"/>
        <d v="2026-05-08T21:31:14" u="1"/>
        <d v="2026-05-08T21:11:08" u="1"/>
        <d v="2026-05-08T21:13:10" u="1"/>
        <d v="2026-05-08T21:14:11" u="1"/>
        <d v="2026-05-08T21:19:15" u="1"/>
        <d v="2026-05-08T21:08:06" u="1"/>
        <d v="2026-05-08T21:06:14" u="1"/>
        <d v="2026-05-08T21:21:06" u="1"/>
        <d v="2026-05-08T21:23:07" u="1"/>
        <d v="2026-05-11T17:16:21" u="1"/>
        <d v="2026-05-10T22:21:07" u="1"/>
        <d v="2026-05-11T18:05:06" u="1"/>
        <d v="2026-05-09T10:48:15" u="1"/>
        <d v="2026-05-11T16:15:34" u="1"/>
        <d v="2026-05-11T18:22:04" u="1"/>
        <d v="2026-05-11T16:15:11" u="1"/>
        <d v="2026-05-11T17:44:51" u="1"/>
        <d v="2026-05-11T10:41:48" u="1"/>
        <d v="2026-05-10T11:46:06" u="1"/>
        <d v="2026-05-10T09:53:15" u="1"/>
        <d v="2026-05-10T19:59:28" u="1"/>
        <d v="2026-05-11T18:24:57" u="1"/>
        <d v="2026-05-11T18:22:12" u="1"/>
        <d v="2026-05-11T18:02:57" u="1"/>
        <d v="2026-05-11T19:11:06" u="1"/>
        <d v="2026-05-11T18:46:37" u="1"/>
        <d v="2026-05-11T23:57:06" u="1"/>
        <d v="2026-05-11T23:56:54" u="1"/>
        <d v="2026-05-11T23:56:57" u="1"/>
        <d v="2026-05-12T00:27:14" u="1"/>
        <d v="2026-05-11T18:41:14" u="1"/>
        <d v="2026-05-11T18:42:03" u="1"/>
        <d v="2026-05-11T18:43:34" u="1"/>
        <d v="2026-05-11T19:00:37" u="1"/>
        <d v="2026-05-12T00:31:32" u="1"/>
        <d v="2026-05-12T00:31:39" u="1"/>
        <d v="2026-05-11T23:59:28" u="1"/>
        <d v="2026-05-11T23:59:31" u="1"/>
        <d v="2026-05-11T23:58:44" u="1"/>
        <d v="2026-05-11T23:59:00" u="1"/>
        <d v="2026-05-11T23:59:05" u="1"/>
        <d v="2026-05-11T18:28:12" u="1"/>
        <d v="2026-05-11T18:31:10" u="1"/>
        <d v="2026-05-11T19:03:17" u="1"/>
        <d v="2026-05-11T19:12:07" u="1"/>
        <d v="2026-05-12T00:25:42" u="1"/>
        <d v="2026-05-11T19:25:53" u="1"/>
        <d v="2026-05-11T20:25:17" u="1"/>
        <d v="2026-05-11T20:45:11" u="1"/>
        <d v="2026-05-11T22:43:07" u="1"/>
        <d v="2026-05-11T18:32:38" u="1"/>
        <d v="2026-05-11T19:12:00" u="1"/>
        <d v="2026-05-11T19:11:56" u="1"/>
        <d v="2026-05-11T20:24:23" u="1"/>
        <d v="2026-05-11T19:05:12" u="1"/>
        <d v="2026-05-12T00:13:08" u="1"/>
        <d v="2026-05-11T19:04:29" u="1"/>
        <d v="2026-05-11T19:04:19" u="1"/>
        <d v="2026-05-11T19:06:38" u="1"/>
        <d v="2026-05-11T20:24:32" u="1"/>
        <d v="2026-05-11T18:33:15" u="1"/>
        <d v="2026-05-07T03:16:12" u="1"/>
        <d v="2026-05-07T16:56:07" u="1"/>
        <d v="2026-05-06T20:53:13" u="1"/>
        <d v="2026-03-27T08:59:09" u="1"/>
        <d v="2026-04-15T22:18:55" u="1"/>
        <d v="2026-04-10T20:46:52" u="1"/>
        <d v="2026-05-06T22:52:10" u="1"/>
        <d v="2026-05-07T17:15:34" u="1"/>
        <d v="2026-05-06T06:59:58" u="1"/>
        <d v="2026-05-07T15:42:41" u="1"/>
        <d v="2026-04-28T14:32:58" u="1"/>
        <d v="2026-05-06T21:02:12" u="1"/>
        <d v="2026-05-07T00:31:09" u="1"/>
        <d v="2026-05-07T00:32:10" u="1"/>
        <d v="2026-05-07T23:17:11" u="1"/>
        <d v="2026-05-07T10:13:19" u="1"/>
        <d v="2026-05-07T12:25:07" u="1"/>
        <d v="2026-05-07T12:26:08" u="1"/>
        <d v="2026-05-06T14:05:08" u="1"/>
        <d v="2026-05-06T11:54:10" u="1"/>
        <d v="2026-05-07T12:55:05" u="1"/>
        <d v="2026-05-06T22:25:09" u="1"/>
        <d v="2026-05-02T14:12:11" u="1"/>
        <d v="2026-04-28T19:33:15" u="1"/>
        <d v="2026-04-22T17:53:36" u="1"/>
        <d v="2026-05-06T17:26:13" u="1"/>
        <d v="2026-05-07T16:14:01" u="1"/>
        <d v="2026-05-07T17:36:08" u="1"/>
        <d v="2026-05-07T17:38:08" u="1"/>
        <d v="2026-05-07T17:38:15" u="1"/>
        <d v="2026-05-07T17:38:18" u="1"/>
        <d v="2026-05-07T18:14:41" u="1"/>
        <d v="2026-05-07T18:14:45" u="1"/>
        <d v="2026-05-07T18:14:48" u="1"/>
        <d v="2026-05-07T18:14:51" u="1"/>
        <d v="2026-05-07T18:14:55" u="1"/>
        <d v="2026-05-07T18:14:58" u="1"/>
        <d v="2026-05-07T18:15:02" u="1"/>
        <d v="2026-05-07T18:14:37" u="1"/>
        <d v="2026-05-07T16:54:02" u="1"/>
        <d v="2026-04-28T13:12:15" u="1"/>
        <d v="2026-04-27T13:42:45" u="1"/>
        <d v="2026-04-22T11:43:10" u="1"/>
        <d v="2026-05-07T17:33:44" u="1"/>
        <d v="2026-05-07T17:32:16" u="1"/>
        <d v="2026-05-07T10:45:58" u="1"/>
        <d v="2026-05-07T17:30:37" u="1"/>
        <d v="2026-05-07T17:31:36" u="1"/>
        <d v="2026-04-02T00:22:37" u="1"/>
        <d v="2026-05-07T10:46:54" u="1"/>
        <d v="2026-04-09T12:44:25" u="1"/>
        <d v="2026-05-07T17:41:54" u="1"/>
        <d v="2026-05-06T10:12:04" u="1"/>
        <d v="2026-05-06T10:12:00" u="1"/>
        <d v="2026-05-06T10:11:47" u="1"/>
        <d v="2026-05-06T19:02:28" u="1"/>
        <d v="2026-05-06T19:02:44" u="1"/>
        <d v="2026-04-20T14:46:39" u="1"/>
        <d v="2026-05-07T23:01:32" u="1"/>
        <d v="2026-05-07T23:01:36" u="1"/>
        <d v="2026-05-05T21:12:17" u="1"/>
        <d v="2026-05-06T14:37:56" u="1"/>
        <d v="2026-05-07T15:00:41" u="1"/>
        <d v="2026-05-07T16:48:27" u="1"/>
        <d v="2026-05-07T14:52:10" u="1"/>
        <d v="2026-05-07T11:59:52" u="1"/>
        <d v="2026-05-07T12:37:59" u="1"/>
        <d v="2026-05-07T15:33:59" u="1"/>
        <d v="2026-04-14T09:39:44" u="1"/>
        <d v="2026-05-06T11:32:28" u="1"/>
        <d v="2026-04-29T19:22:09" u="1"/>
        <d v="2026-05-05T18:42:10" u="1"/>
        <d v="2026-04-20T12:41:47" u="1"/>
        <d v="2026-05-07T22:41:04" u="1"/>
        <d v="2026-05-07T22:40:23" u="1"/>
        <d v="2026-05-07T22:40:43" u="1"/>
        <d v="2026-05-07T22:40:52" u="1"/>
        <d v="2026-05-07T22:40:55" u="1"/>
        <d v="2026-05-07T22:40:58" u="1"/>
        <d v="2026-05-08T04:41:20" u="1"/>
        <d v="2026-05-07T22:35:53" u="1"/>
        <d v="2026-05-07T22:36:03" u="1"/>
        <d v="2026-05-07T22:36:08" u="1"/>
        <d v="2026-05-07T22:36:10" u="1"/>
        <d v="2026-05-07T22:36:13" u="1"/>
        <d v="2026-05-07T22:36:22" u="1"/>
        <d v="2026-05-07T22:36:40" u="1"/>
        <d v="2026-05-07T22:36:43" u="1"/>
        <d v="2026-05-07T22:36:46" u="1"/>
        <d v="2026-05-07T22:37:00" u="1"/>
        <d v="2026-05-07T22:37:03" u="1"/>
        <d v="2026-05-07T22:37:06" u="1"/>
        <d v="2026-05-07T22:37:08" u="1"/>
        <d v="2026-05-07T22:37:23" u="1"/>
        <d v="2026-05-07T22:37:26" u="1"/>
        <d v="2026-05-07T22:37:33" u="1"/>
        <d v="2026-05-07T22:37:36" u="1"/>
        <d v="2026-05-07T22:38:12" u="1"/>
        <d v="2026-05-07T22:38:15" u="1"/>
        <d v="2026-05-07T22:38:25" u="1"/>
        <d v="2026-05-07T22:39:02" u="1"/>
        <d v="2026-05-07T16:31:54" u="1"/>
        <d v="2026-05-07T16:35:24" u="1"/>
        <d v="2026-05-07T16:35:27" u="1"/>
        <d v="2026-04-30T14:27:08" u="1"/>
        <d v="2026-04-09T19:41:17" u="1"/>
        <d v="2026-05-06T18:51:30" u="1"/>
        <d v="2026-04-08T17:00:45" u="1"/>
        <d v="2026-04-09T18:51:54" u="1"/>
        <d v="2026-04-24T13:24:31" u="1"/>
        <d v="2026-05-07T15:33:54" u="1"/>
        <d v="2026-05-07T10:13:49" u="1"/>
        <d v="2026-05-05T23:52:14" u="1"/>
        <d v="2026-04-29T18:03:08" u="1"/>
        <d v="2026-04-01T18:53:14" u="1"/>
        <d v="2026-05-04T13:22:37" u="1"/>
        <d v="2026-05-06T11:32:02" u="1"/>
        <d v="2026-05-06T11:32:06" u="1"/>
        <d v="2026-05-06T10:11:30" u="1"/>
        <d v="2026-05-06T19:02:00" u="1"/>
        <d v="2026-05-06T19:02:04" u="1"/>
        <d v="2026-05-07T17:41:42" u="1"/>
        <d v="2026-05-05T18:42:06" u="1"/>
        <d v="2026-05-05T16:02:47" u="1"/>
        <d v="2026-05-05T16:03:08" u="1"/>
        <d v="2026-05-07T17:18:59" u="1"/>
        <d v="2026-05-06T22:46:26" u="1"/>
        <d v="2026-05-06T22:46:43" u="1"/>
        <d v="2026-05-06T17:03:10" u="1"/>
        <d v="2026-05-05T22:39:00" u="1"/>
        <d v="2026-05-05T22:39:48" u="1"/>
        <d v="2026-05-07T17:13:52" u="1"/>
        <d v="2026-05-07T23:11:26" u="1"/>
        <d v="2026-05-05T16:44:43" u="1"/>
        <d v="2026-04-27T19:01:28" u="1"/>
        <d v="2026-05-07T11:01:32" u="1"/>
        <d v="2026-05-07T11:01:39" u="1"/>
        <d v="2026-05-07T11:40:43" u="1"/>
        <d v="2026-05-06T17:32:11" u="1"/>
        <d v="2026-05-07T19:03:47" u="1"/>
        <d v="2026-05-07T12:01:14" u="1"/>
        <d v="2026-05-06T10:00:52" u="1"/>
        <d v="2026-05-04T18:01:06" u="1"/>
        <d v="2026-05-04T18:01:13" u="1"/>
        <d v="2026-04-30T10:02:42" u="1"/>
        <d v="2026-04-13T14:03:55" u="1"/>
        <d v="2026-05-07T17:34:12" u="1"/>
        <d v="2026-05-07T17:34:15" u="1"/>
        <d v="2026-05-07T17:34:19" u="1"/>
        <d v="2026-05-05T20:31:31" u="1"/>
        <d v="2026-05-06T10:02:38" u="1"/>
        <d v="2026-05-07T10:40:34" u="1"/>
        <d v="2026-05-07T17:12:37" u="1"/>
        <d v="2026-05-07T16:51:33" u="1"/>
        <d v="2026-05-07T16:51:49" u="1"/>
        <d v="2026-05-07T16:52:31" u="1"/>
        <d v="2026-05-07T22:50:02" u="1"/>
        <d v="2026-04-24T18:40:22" u="1"/>
        <d v="2026-04-30T14:27:29" u="1"/>
        <d v="2025-10-24T18:53:12" u="1"/>
        <d v="2026-04-30T17:01:41" u="1"/>
        <d v="2026-04-30T15:02:04" u="1"/>
        <d v="2026-05-04T22:10:56" u="1"/>
        <d v="2026-05-04T22:10:53" u="1"/>
        <d v="2026-04-01T17:22:04" u="1"/>
        <d v="2026-04-01T17:21:52" u="1"/>
        <d v="2026-05-06T20:52:10" u="1"/>
        <d v="2026-05-07T15:33:14" u="1"/>
        <d v="2026-05-06T20:51:54" u="1"/>
        <d v="2026-05-06T14:44:06" u="1"/>
        <d v="2026-05-07T17:34:58" u="1"/>
        <d v="2026-05-07T17:34:55" u="1"/>
        <d v="2026-05-07T15:33:01" u="1"/>
        <d v="2026-05-06T21:32:42" u="1"/>
        <d v="2026-04-30T14:30:35" u="1"/>
        <d v="2026-04-30T12:44:07" u="1"/>
        <d v="2026-04-24T12:14:48" u="1"/>
        <d v="2026-04-30T14:16:13" u="1"/>
        <d v="2026-04-03T23:26:28" u="1"/>
        <d v="2026-05-05T16:34:42" u="1"/>
        <d v="2026-05-06T22:44:38" u="1"/>
        <d v="2026-05-07T16:32:10" u="1"/>
        <d v="2026-05-07T16:53:06" u="1"/>
        <d v="2026-05-07T15:33:30" u="1"/>
        <d v="2026-04-27T20:16:15" u="1"/>
        <d v="2026-04-23T18:57:54" u="1"/>
        <d v="2026-04-28T20:35:26" u="1"/>
        <d v="2026-05-06T15:32:51" u="1"/>
        <d v="2026-05-04T19:12:29" u="1"/>
        <d v="2026-05-06T13:12:41" u="1"/>
        <d v="2026-05-06T13:02:47" u="1"/>
        <d v="2026-05-07T15:33:25" u="1"/>
        <d v="2026-04-26T06:46:48" u="1"/>
        <d v="2026-04-26T06:46:49" u="1"/>
        <d v="2026-04-30T14:17:31" u="1"/>
        <d v="2026-04-30T14:17:34" u="1"/>
        <d v="2026-04-30T14:17:26" u="1"/>
        <d v="2026-04-30T14:17:41" u="1"/>
        <d v="2026-04-27T17:06:24" u="1"/>
        <d v="2026-05-07T22:51:22" u="1"/>
        <d v="2026-04-30T14:32:52" u="1"/>
        <d v="2026-04-09T19:53:16" u="1"/>
        <d v="2026-04-10T19:51:07" u="1"/>
        <d v="2026-04-10T19:51:10" u="1"/>
        <d v="2026-04-22T11:49:37" u="1"/>
        <d v="2026-04-27T19:38:29" u="1"/>
        <d v="2026-05-07T10:36:11" u="1"/>
        <d v="2026-05-07T16:59:23" u="1"/>
        <d v="2026-05-07T16:56:17" u="1"/>
        <d v="2026-05-07T22:52:49" u="1"/>
        <d v="2026-05-07T16:56:40" u="1"/>
        <d v="2026-05-07T15:34:07" u="1"/>
        <d v="2026-05-07T15:32:53" u="1"/>
        <d v="2026-05-07T14:52:28" u="1"/>
        <d v="2026-05-05T22:47:42" u="1"/>
        <d v="2026-05-05T22:47:24" u="1"/>
        <d v="2026-05-07T17:26:30" u="1"/>
        <d v="2026-05-07T23:13:03" u="1"/>
        <d v="2026-04-13T15:37:49" u="1"/>
        <d v="2026-05-07T23:15:32" u="1"/>
        <d v="2026-05-07T17:34:57" u="1"/>
        <d v="2026-05-06T18:02:32" u="1"/>
        <d v="2026-05-06T12:01:39" u="1"/>
        <d v="2026-05-08T00:02:56" u="1"/>
        <d v="2026-05-07T16:02:56" u="1"/>
        <d v="2026-05-02T13:09:14" u="1"/>
        <d v="2026-05-05T09:55:31" u="1"/>
        <d v="2026-05-05T22:16:58" u="1"/>
        <d v="2026-05-05T10:01:34" u="1"/>
        <d v="2026-05-04T22:19:16" u="1"/>
        <d v="2026-05-05T22:38:52" u="1"/>
        <d v="2026-05-04T16:16:46" u="1"/>
        <d v="2026-05-02T10:50:08" u="1"/>
        <d v="2026-05-05T21:30:09" u="1"/>
        <d v="2026-05-05T21:31:10" u="1"/>
        <d v="2026-05-05T20:39:19" u="1"/>
        <d v="2026-05-05T20:40:16" u="1"/>
        <d v="2026-05-05T21:05:09" u="1"/>
        <d v="2026-05-05T18:07:09" u="1"/>
        <d v="2026-05-05T11:13:14" u="1"/>
        <d v="2026-05-05T23:17:06" u="1"/>
        <d v="2026-05-05T15:52:18" u="1"/>
        <d v="2026-04-27T16:43:43" u="1"/>
        <d v="2026-04-27T18:15:52" u="1"/>
        <d v="2026-05-05T12:35:17" u="1"/>
        <d v="2026-05-05T18:33:10" u="1"/>
        <d v="2026-05-05T18:33:14" u="1"/>
        <d v="2026-05-05T18:33:18" u="1"/>
        <d v="2026-05-05T16:34:56" u="1"/>
        <d v="2026-04-30T15:04:47" u="1"/>
        <d v="2026-05-05T16:51:51" u="1"/>
        <d v="2026-05-05T16:53:38" u="1"/>
        <d v="2026-04-30T15:03:22" u="1"/>
        <d v="2026-04-30T15:04:38" u="1"/>
        <d v="2026-04-30T21:42:35" u="1"/>
        <d v="2026-05-04T16:26:35" u="1"/>
        <d v="2026-05-04T16:26:38" u="1"/>
        <d v="2026-05-05T10:00:38" u="1"/>
        <d v="2026-05-04T22:35:32" u="1"/>
        <d v="2026-05-04T22:36:05" u="1"/>
        <d v="2026-05-04T10:05:14" u="1"/>
        <d v="2026-05-04T10:05:49" u="1"/>
        <d v="2026-05-04T19:12:21" u="1"/>
        <d v="2026-05-05T14:02:04" u="1"/>
        <d v="2026-05-04T16:07:17" u="1"/>
        <d v="2026-05-04T16:06:39" u="1"/>
        <d v="2026-05-04T16:07:08" u="1"/>
        <d v="2026-05-04T22:12:22" u="1"/>
        <d v="2026-05-04T16:07:26" u="1"/>
        <d v="2026-05-04T16:07:30" u="1"/>
        <d v="2026-05-04T16:07:33" u="1"/>
        <d v="2026-05-05T12:47:52" u="1"/>
        <d v="2026-05-05T21:17:59" u="1"/>
        <d v="2026-05-05T18:55:58" u="1"/>
        <d v="2026-05-05T16:30:08" u="1"/>
        <d v="2026-05-05T15:53:15" u="1"/>
        <d v="2026-05-05T21:55:43" u="1"/>
        <d v="2026-05-05T21:57:52" u="1"/>
        <d v="2026-05-05T21:58:58" u="1"/>
        <d v="2026-05-05T22:05:15" u="1"/>
        <d v="2026-05-05T22:05:23" u="1"/>
        <d v="2026-05-05T22:05:25" u="1"/>
        <d v="2026-05-05T18:13:49" u="1"/>
        <d v="2026-05-05T18:23:19" u="1"/>
        <d v="2026-05-05T18:01:53" u="1"/>
        <d v="2026-05-05T18:41:58" u="1"/>
        <d v="2026-05-05T16:02:30" u="1"/>
        <d v="2026-04-22T18:59:48" u="1"/>
        <d v="2026-04-22T18:59:44" u="1"/>
        <d v="2026-05-04T16:10:51" u="1"/>
        <d v="2026-05-04T16:15:04" u="1"/>
        <d v="2026-05-04T22:16:31" u="1"/>
        <d v="2026-05-03T21:18:43" u="1"/>
        <d v="2026-05-04T22:17:08" u="1"/>
        <d v="2026-04-24T18:50:48" u="1"/>
        <d v="2026-05-05T17:21:59" u="1"/>
        <d v="2026-04-27T12:11:03" u="1"/>
        <d v="2026-05-05T15:20:55" u="1"/>
        <d v="2026-05-05T15:21:13" u="1"/>
        <d v="2026-05-05T15:20:49" u="1"/>
        <d v="2026-04-22T12:01:53" u="1"/>
        <d v="2026-05-04T15:11:10" u="1"/>
        <d v="2026-05-05T15:21:17" u="1"/>
        <d v="2026-04-30T16:01:35" u="1"/>
        <d v="2026-04-30T15:21:00" u="1"/>
        <d v="2026-05-05T17:11:02" u="1"/>
        <d v="2026-05-05T18:03:20" u="1"/>
        <d v="2026-04-30T14:43:14" u="1"/>
        <d v="2026-04-30T10:02:37" u="1"/>
        <d v="2026-04-30T10:02:40" u="1"/>
        <d v="2026-05-05T17:54:34" u="1"/>
        <d v="2026-05-05T17:54:45" u="1"/>
        <d v="2026-05-04T15:51:22" u="1"/>
        <d v="2026-04-30T20:48:52" u="1"/>
        <d v="2026-04-30T20:48:26" u="1"/>
        <d v="2026-05-04T21:55:51" u="1"/>
        <d v="2026-04-30T20:48:59" u="1"/>
        <d v="2026-05-05T22:05:44" u="1"/>
        <d v="2026-05-05T22:05:47" u="1"/>
        <d v="2026-05-04T15:49:50" u="1"/>
        <d v="2026-05-05T16:14:16" u="1"/>
        <d v="2026-04-15T10:00:35" u="1"/>
        <d v="2026-04-28T08:51:16" u="1"/>
        <d v="2026-04-14T14:45:31" u="1"/>
        <d v="2026-04-23T17:16:12" u="1"/>
        <d v="2026-04-24T17:24:03" u="1"/>
        <d v="2026-04-24T15:22:13" u="1"/>
        <d v="2026-05-04T14:23:08" u="1"/>
        <d v="2026-05-04T14:23:11" u="1"/>
        <d v="2026-04-27T13:35:55" u="1"/>
        <d v="2026-04-27T13:37:53" u="1"/>
        <d v="2026-04-28T20:07:15" u="1"/>
        <d v="2026-04-30T08:07:38" u="1"/>
        <d v="2026-04-30T14:38:06" u="1"/>
        <d v="2026-04-30T14:42:56" u="1"/>
        <d v="2026-04-30T14:42:57" u="1"/>
        <d v="2026-04-20T17:23:25" u="1"/>
        <d v="2026-05-04T22:06:13" u="1"/>
        <d v="2026-05-04T16:01:30" u="1"/>
        <d v="2026-05-05T16:29:47" u="1"/>
        <d v="2026-05-05T22:15:43" u="1"/>
        <d v="2026-05-02T08:47:11" u="1"/>
        <d v="2026-04-30T20:51:43" u="1"/>
        <d v="2026-05-04T15:52:57" u="1"/>
        <d v="2026-05-02T14:53:28" u="1"/>
        <d v="2026-05-04T21:56:20" u="1"/>
        <d v="2026-05-05T09:50:35" u="1"/>
        <d v="2026-05-05T09:50:44" u="1"/>
        <d v="2026-05-05T09:50:52" u="1"/>
        <d v="2026-05-05T09:51:00" u="1"/>
        <d v="2026-05-05T13:21:59" u="1"/>
        <d v="2026-05-05T15:53:23" u="1"/>
        <d v="2026-05-05T16:48:09" u="1"/>
        <d v="2026-05-04T22:29:54" u="1"/>
        <d v="2026-05-04T22:30:27" u="1"/>
        <d v="2026-05-04T22:30:51" u="1"/>
        <d v="2026-05-04T22:31:08" u="1"/>
        <d v="2026-05-04T22:31:33" u="1"/>
        <d v="2026-04-30T21:33:34" u="1"/>
        <d v="2026-05-04T16:20:25" u="1"/>
        <d v="2026-05-04T16:20:47" u="1"/>
        <d v="2026-05-05T16:47:46" u="1"/>
        <d v="2026-05-05T16:47:49" u="1"/>
        <d v="2026-05-05T22:43:55" u="1"/>
        <d v="2026-04-30T21:34:28" u="1"/>
        <d v="2026-04-30T14:58:28" u="1"/>
        <d v="2026-04-30T14:58:04" u="1"/>
        <d v="2026-04-30T21:32:42" u="1"/>
        <d v="2026-05-05T09:58:24" u="1"/>
        <d v="2026-05-05T03:46:21" u="1"/>
        <d v="2026-05-04T15:53:08" u="1"/>
        <d v="2026-05-04T12:23:42" u="1"/>
        <d v="2026-05-05T11:14:32" u="1"/>
        <d v="2026-05-05T18:33:43" u="1"/>
        <d v="2026-05-05T18:34:05" u="1"/>
        <d v="2026-05-05T18:34:09" u="1"/>
        <d v="2026-05-05T18:34:13" u="1"/>
        <d v="2026-05-04T09:02:19" u="1"/>
        <d v="2026-05-05T12:35:36" u="1"/>
        <d v="2026-05-04T18:26:19" u="1"/>
        <d v="2026-05-05T18:33:47" u="1"/>
        <d v="2026-05-05T18:33:55" u="1"/>
        <d v="2026-05-05T18:33:58" u="1"/>
        <d v="2026-05-05T18:34:02" u="1"/>
        <d v="2026-04-15T18:22:31" u="1"/>
        <d v="2026-04-23T18:04:35" u="1"/>
        <d v="2026-04-23T18:44:54" u="1"/>
        <d v="2026-04-23T18:44:58" u="1"/>
        <d v="2026-04-29T10:13:34" u="1"/>
        <d v="2026-04-28T10:15:10" u="1"/>
        <d v="2026-04-28T11:33:47" u="1"/>
        <d v="2026-04-27T18:54:09" u="1"/>
        <d v="2026-04-27T16:04:33" u="1"/>
        <d v="2026-04-27T16:04:37" u="1"/>
        <d v="2026-04-27T16:04:40" u="1"/>
        <d v="2026-04-27T18:54:13" u="1"/>
        <d v="2026-04-27T18:54:16" u="1"/>
        <d v="2026-04-27T08:42:30" u="1"/>
        <d v="2026-04-27T08:42:33" u="1"/>
        <d v="2026-04-27T08:42:22" u="1"/>
        <d v="2026-04-27T08:42:26" u="1"/>
        <d v="2026-04-27T16:04:44" u="1"/>
        <d v="2026-04-27T16:04:48" u="1"/>
        <d v="2026-04-30T12:35:20" u="1"/>
        <d v="2026-04-30T12:35:14" u="1"/>
        <d v="2026-04-30T09:13:27" u="1"/>
        <d v="2026-04-30T12:35:24" u="1"/>
        <d v="2026-04-30T12:35:32" u="1"/>
        <d v="2026-04-30T09:13:24" u="1"/>
        <d v="2026-04-30T12:35:35" u="1"/>
        <d v="2026-04-30T09:13:20" u="1"/>
        <d v="2026-04-30T12:35:06" u="1"/>
        <d v="2026-04-30T15:53:31" u="1"/>
        <d v="2026-04-30T18:37:10" u="1"/>
        <d v="2026-04-30T18:37:18" u="1"/>
        <d v="2026-05-05T13:14:18" u="1"/>
        <d v="2026-05-05T11:14:36" u="1"/>
        <d v="2026-05-05T13:14:15" u="1"/>
        <d v="2026-05-04T11:44:54" u="1"/>
        <d v="2026-05-04T12:23:32" u="1"/>
        <d v="2026-05-04T12:23:35" u="1"/>
        <d v="2026-05-04T12:23:39" u="1"/>
        <d v="2026-05-04T09:02:33" u="1"/>
        <d v="2026-05-04T09:02:27" u="1"/>
        <d v="2026-05-04T09:02:30" u="1"/>
        <d v="2026-05-04T09:41:59" u="1"/>
        <d v="2026-05-04T09:42:02" u="1"/>
        <d v="2026-05-04T09:42:06" u="1"/>
        <d v="2026-05-04T09:02:23" u="1"/>
        <d v="2026-05-05T20:33:26" u="1"/>
        <d v="2026-05-05T20:33:49" u="1"/>
        <d v="2026-05-05T20:33:53" u="1"/>
        <d v="2026-05-05T20:33:57" u="1"/>
        <d v="2026-05-05T19:53:31" u="1"/>
        <d v="2026-05-05T19:53:34" u="1"/>
        <d v="2026-05-05T19:53:38" u="1"/>
        <d v="2026-05-05T19:53:42" u="1"/>
        <d v="2026-05-05T19:53:46" u="1"/>
        <d v="2026-05-05T19:53:49" u="1"/>
        <d v="2026-05-04T15:44:42" u="1"/>
        <d v="2026-05-04T15:44:45" u="1"/>
        <d v="2026-05-05T18:33:37" u="1"/>
        <d v="2026-05-05T17:56:04" u="1"/>
        <d v="2026-05-05T17:56:00" u="1"/>
        <d v="2026-05-05T20:33:30" u="1"/>
        <d v="2026-05-05T20:33:34" u="1"/>
        <d v="2026-05-05T20:33:38" u="1"/>
        <d v="2026-05-05T20:33:42" u="1"/>
        <d v="2026-05-05T20:33:46" u="1"/>
        <d v="2026-04-13T18:43:00" u="1"/>
        <d v="2026-04-07T18:14:13" u="1"/>
        <d v="2026-04-06T11:53:29" u="1"/>
        <d v="2026-04-09T10:36:27" u="1"/>
        <d v="2026-04-23T17:19:47" u="1"/>
        <d v="2026-04-22T17:17:16" u="1"/>
        <d v="2026-04-23T17:20:28" u="1"/>
        <d v="2026-04-23T17:20:32" u="1"/>
        <d v="2026-04-22T17:17:20" u="1"/>
        <d v="2026-04-22T17:17:24" u="1"/>
        <d v="2026-04-22T17:17:28" u="1"/>
        <d v="2026-04-20T19:12:26" u="1"/>
        <d v="2026-04-22T17:17:32" u="1"/>
        <d v="2026-04-23T17:20:24" u="1"/>
        <d v="2026-04-24T23:23:21" u="1"/>
        <d v="2026-04-24T23:23:26" u="1"/>
        <d v="2026-04-24T23:23:29" u="1"/>
        <d v="2026-04-27T18:18:31" u="1"/>
        <d v="2026-04-28T12:13:19" u="1"/>
        <d v="2026-04-28T12:13:23" u="1"/>
        <d v="2026-04-28T12:13:16" u="1"/>
        <d v="2026-04-27T18:18:19" u="1"/>
        <d v="2026-04-27T16:05:09" u="1"/>
        <d v="2026-04-30T10:36:06" u="1"/>
        <d v="2026-04-30T10:36:10" u="1"/>
        <d v="2026-04-28T12:13:04" u="1"/>
        <d v="2026-04-28T12:13:12" u="1"/>
        <d v="2026-05-04T09:02:37" u="1"/>
        <d v="2026-05-04T09:02:41" u="1"/>
        <d v="2026-05-04T09:02:45" u="1"/>
        <d v="2026-04-29T16:34:13" u="1"/>
        <d v="2026-05-04T21:57:01" u="1"/>
        <d v="2026-04-30T21:11:52" u="1"/>
        <d v="2026-04-30T21:11:59" u="1"/>
        <d v="2026-05-01T14:35:28" u="1"/>
        <d v="2026-05-05T03:42:14" u="1"/>
        <d v="2026-05-05T03:42:16" u="1"/>
        <d v="2026-04-30T20:28:36" u="1"/>
        <d v="2026-05-04T15:38:28" u="1"/>
        <d v="2026-05-04T15:38:30" u="1"/>
        <d v="2026-05-04T15:38:07" u="1"/>
        <d v="2026-05-04T15:38:11" u="1"/>
        <d v="2026-05-04T15:38:39" u="1"/>
        <d v="2026-05-04T15:38:49" u="1"/>
        <d v="2026-05-04T21:43:08" u="1"/>
        <d v="2026-04-30T20:28:27" u="1"/>
        <d v="2026-05-04T21:43:11" u="1"/>
        <d v="2026-05-04T21:43:16" u="1"/>
        <d v="2026-05-04T21:43:21" u="1"/>
        <d v="2026-05-04T21:43:47" u="1"/>
        <d v="2026-05-04T21:43:50" u="1"/>
        <d v="2026-05-04T21:43:55" u="1"/>
        <d v="2026-05-04T21:43:57" u="1"/>
        <d v="2026-05-04T21:44:09" u="1"/>
        <d v="2026-04-30T20:28:33" u="1"/>
        <d v="2026-05-04T15:37:22" u="1"/>
        <d v="2026-05-04T21:42:31" u="1"/>
        <d v="2026-04-30T20:28:48" u="1"/>
        <d v="2026-04-30T20:27:14" u="1"/>
        <d v="2026-04-30T20:27:47" u="1"/>
        <d v="2026-05-06T04:02:38" u="1"/>
        <d v="2026-05-06T04:02:41" u="1"/>
        <d v="2026-05-05T03:42:06" u="1"/>
        <d v="2026-04-30T20:58:15" u="1"/>
        <d v="2026-04-30T21:01:02" u="1"/>
        <d v="2026-04-30T21:01:07" u="1"/>
        <d v="2026-04-30T14:35:01" u="1"/>
        <d v="2026-05-04T15:57:18" u="1"/>
        <d v="2026-05-05T22:12:49" u="1"/>
        <d v="2026-04-30T14:35:52" u="1"/>
        <d v="2026-04-30T14:36:10" u="1"/>
        <d v="2026-04-30T20:56:50" u="1"/>
        <d v="2026-04-30T20:56:54" u="1"/>
        <d v="2026-04-30T20:57:13" u="1"/>
        <d v="2026-05-05T16:22:11" u="1"/>
        <d v="2026-05-04T15:54:56" u="1"/>
        <d v="2026-05-04T15:55:13" u="1"/>
        <d v="2026-05-04T15:55:51" u="1"/>
        <d v="2026-05-05T09:51:18" u="1"/>
        <d v="2026-05-04T09:30:45" u="1"/>
        <d v="2026-05-04T21:59:29" u="1"/>
        <d v="2026-05-04T22:00:43" u="1"/>
        <d v="2026-05-04T22:33:33" u="1"/>
        <d v="2026-05-04T22:33:39" u="1"/>
        <d v="2026-05-04T22:33:43" u="1"/>
        <d v="2026-04-30T21:40:03" u="1"/>
        <d v="2026-05-04T16:23:24" u="1"/>
        <d v="2026-04-30T14:59:46" u="1"/>
        <d v="2026-04-30T14:59:52" u="1"/>
        <d v="2026-04-30T15:00:19" u="1"/>
        <d v="2026-04-30T15:00:38" u="1"/>
        <d v="2026-04-30T15:00:50" u="1"/>
        <d v="2026-05-05T09:58:58" u="1"/>
        <d v="2026-05-05T22:46:45" u="1"/>
        <d v="2026-05-05T22:47:28" u="1"/>
        <d v="2026-05-05T22:47:49" u="1"/>
        <d v="2026-04-30T21:44:49" u="1"/>
        <d v="2026-04-30T21:44:52" u="1"/>
        <d v="2026-04-30T21:44:58" u="1"/>
        <d v="2026-04-30T21:44:39" u="1"/>
        <d v="2026-05-05T03:47:33" u="1"/>
        <d v="2026-05-05T03:47:39" u="1"/>
        <d v="2026-05-04T16:10:22" u="1"/>
        <d v="2026-05-04T09:34:28" u="1"/>
        <d v="2026-05-04T22:15:44" u="1"/>
        <d v="2026-04-13T21:31:45" u="1"/>
        <d v="2026-04-29T20:39:05" u="1"/>
        <d v="2026-04-15T15:56:56" u="1"/>
        <d v="2026-05-05T18:04:01" u="1"/>
        <d v="2026-05-05T18:04:10" u="1"/>
        <d v="2026-05-05T18:04:07" u="1"/>
        <d v="2026-05-06T00:04:10" u="1"/>
        <d v="2026-04-08T17:41:33" u="1"/>
        <d v="2026-04-18T16:25:03" u="1"/>
        <d v="2026-04-29T14:24:43" u="1"/>
        <d v="2026-04-29T14:22:02" u="1"/>
        <d v="2026-04-29T20:43:10" u="1"/>
        <d v="2026-04-30T14:52:00" u="1"/>
        <d v="2026-05-02T13:23:10" u="1"/>
        <d v="2026-05-02T09:29:06" u="1"/>
        <d v="2026-05-01T13:23:09" u="1"/>
        <d v="2026-05-01T14:53:10" u="1"/>
        <d v="2026-05-04T15:37:09" u="1"/>
        <d v="2026-05-04T12:37:01" u="1"/>
        <d v="2026-05-04T12:40:50" u="1"/>
        <d v="2026-05-02T18:39:14" u="1"/>
        <d v="2026-05-02T22:31:10" u="1"/>
        <d v="2026-05-01T19:57:12" u="1"/>
        <d v="2026-05-02T22:32:18" u="1"/>
        <d v="2026-05-03T07:13:18" u="1"/>
        <d v="2026-05-03T20:35:12" u="1"/>
        <d v="2026-05-03T21:19:11" u="1"/>
        <d v="2026-05-03T21:37:09" u="1"/>
        <d v="2026-05-04T23:27:10" u="1"/>
        <d v="2026-04-30T09:31:11" u="1"/>
        <d v="2026-04-30T13:55:14" u="1"/>
        <d v="2026-04-30T16:57:07" u="1"/>
        <d v="2026-05-01T12:09:08" u="1"/>
        <d v="2026-05-01T12:10:09" u="1"/>
        <d v="2026-05-01T12:41:09" u="1"/>
        <d v="2026-05-01T20:15:12" u="1"/>
        <d v="2026-05-01T20:22:06" u="1"/>
        <d v="2026-05-01T21:41:12" u="1"/>
        <d v="2026-05-02T11:04:11" u="1"/>
        <d v="2026-05-03T21:38:10" u="1"/>
        <d v="2026-05-02T11:05:12" u="1"/>
        <d v="2026-04-10T21:31:33" u="1"/>
        <d v="2026-04-30T17:13:23" u="1"/>
        <d v="2026-04-30T17:13:26" u="1"/>
        <d v="2026-04-30T17:13:30" u="1"/>
        <d v="2026-05-04T16:23:57" u="1"/>
        <d v="2026-04-22T16:35:25" u="1"/>
        <d v="2026-04-22T13:53:53" u="1"/>
        <d v="2026-04-30T12:43:48" u="1"/>
        <d v="2026-04-29T09:13:12" u="1"/>
        <d v="2026-04-30T15:02:20" u="1"/>
        <d v="2026-04-30T15:02:25" u="1"/>
        <d v="2026-04-30T15:02:35" u="1"/>
        <d v="2026-04-30T13:11:46" u="1"/>
        <d v="2026-04-17T20:20:49" u="1"/>
        <d v="2026-04-12T16:49:16" u="1"/>
        <d v="2026-04-17T21:00:19" u="1"/>
        <d v="2026-04-29T19:52:34" u="1"/>
        <d v="2026-04-30T12:05:14" u="1"/>
        <d v="2026-04-22T16:03:14" u="1"/>
        <d v="2026-04-30T23:50:40" u="1"/>
        <d v="2026-04-29T18:31:56" u="1"/>
        <d v="2026-04-29T18:32:16" u="1"/>
        <d v="2026-04-06T21:10:30" u="1"/>
        <d v="2026-04-29T21:51:40" u="1"/>
        <d v="2026-05-04T20:23:48" u="1"/>
        <d v="2026-05-04T21:41:23" u="1"/>
        <d v="2026-04-29T18:31:38" u="1"/>
        <d v="2026-04-28T18:52:47" u="1"/>
        <d v="2026-04-10T00:09:03" u="1"/>
        <d v="2026-04-02T17:00:25" u="1"/>
        <d v="2026-04-02T12:19:40" u="1"/>
        <d v="2026-04-09T14:30:28" u="1"/>
        <d v="2026-04-09T11:11:08" u="1"/>
        <d v="2026-04-02T17:00:58" u="1"/>
        <d v="2026-04-09T23:29:46" u="1"/>
        <d v="2026-04-15T13:40:25" u="1"/>
        <d v="2026-04-14T14:40:55" u="1"/>
        <d v="2026-04-10T16:09:54" u="1"/>
        <d v="2026-04-13T16:04:53" u="1"/>
        <d v="2026-04-22T15:51:59" u="1"/>
        <d v="2026-04-22T15:54:22" u="1"/>
        <d v="2026-04-30T18:33:02" u="1"/>
        <d v="2026-04-22T17:12:50" u="1"/>
        <d v="2026-04-28T10:52:34" u="1"/>
        <d v="2026-04-28T18:12:41" u="1"/>
        <d v="2026-05-04T12:32:48" u="1"/>
        <d v="2026-04-08T15:56:14" u="1"/>
        <d v="2026-05-04T16:51:50" u="1"/>
        <d v="2026-05-04T12:53:57" u="1"/>
        <d v="2026-05-04T15:16:03" u="1"/>
        <d v="2026-05-02T13:41:46" u="1"/>
        <d v="2026-05-02T10:21:47" u="1"/>
        <d v="2026-04-28T18:11:54" u="1"/>
        <d v="2026-04-29T12:12:16" u="1"/>
        <d v="2026-05-04T10:06:23" u="1"/>
        <d v="2026-05-05T03:41:52" u="1"/>
        <d v="2026-05-05T03:41:55" u="1"/>
        <d v="2026-05-05T03:41:57" u="1"/>
        <d v="2026-05-05T03:41:36" u="1"/>
        <d v="2026-05-05T03:41:34" u="1"/>
        <d v="2026-05-05T03:41:31" u="1"/>
        <d v="2026-05-05T03:41:39" u="1"/>
        <d v="2026-05-05T03:41:42" u="1"/>
        <d v="2026-05-05T03:41:44" u="1"/>
        <d v="2026-05-05T03:41:47" u="1"/>
        <d v="2026-05-05T03:41:50" u="1"/>
        <d v="2026-05-04T15:31:17" u="1"/>
        <d v="2026-05-04T15:34:22" u="1"/>
        <d v="2026-05-04T21:40:53" u="1"/>
        <d v="2026-05-04T21:41:47" u="1"/>
        <d v="2026-05-04T15:35:56" u="1"/>
        <d v="2026-04-30T14:14:40" u="1"/>
        <d v="2026-04-30T14:14:49" u="1"/>
        <d v="2026-04-30T14:14:55" u="1"/>
        <d v="2026-04-30T20:19:43" u="1"/>
        <d v="2026-04-30T20:19:51" u="1"/>
        <d v="2026-04-30T20:19:58" u="1"/>
        <d v="2026-04-17T22:19:47" u="1"/>
        <d v="2026-04-13T14:55:03" u="1"/>
        <d v="2026-04-10T20:06:31" u="1"/>
        <d v="2026-04-27T19:32:44" u="1"/>
        <d v="2026-04-28T19:53:27" u="1"/>
        <d v="2026-04-14T15:24:45" u="1"/>
        <d v="2026-04-29T20:18:21" u="1"/>
        <d v="2026-04-29T20:19:13" u="1"/>
        <d v="2026-05-04T21:55:31" u="1"/>
        <d v="2026-05-04T09:30:10" u="1"/>
        <d v="2026-04-23T18:14:05" u="1"/>
        <d v="2026-04-10T20:07:59" u="1"/>
        <d v="2026-04-10T20:08:14" u="1"/>
        <d v="2026-05-04T21:53:02" u="1"/>
        <d v="2026-05-02T12:12:43" u="1"/>
        <d v="2026-04-30T11:21:58" u="1"/>
        <d v="2026-04-30T18:03:39" u="1"/>
        <d v="2026-05-02T16:50:08" u="1"/>
        <d v="2026-04-09T14:29:37" u="1"/>
        <d v="2026-04-30T22:33:14" u="1"/>
        <d v="2026-04-09T20:06:11" u="1"/>
        <d v="2026-04-07T14:13:27" u="1"/>
        <d v="2026-04-10T16:11:24" u="1"/>
        <d v="2026-04-20T09:52:39" u="1"/>
        <d v="2026-04-15T15:41:56" u="1"/>
        <d v="2026-05-04T20:21:25" u="1"/>
        <d v="2026-04-23T12:01:55" u="1"/>
        <d v="2026-04-30T22:30:38" u="1"/>
        <d v="2026-04-28T01:33:26" u="1"/>
        <d v="2026-04-24T19:13:57" u="1"/>
        <d v="2026-04-29T20:42:10" u="1"/>
        <d v="2026-04-29T20:47:19" u="1"/>
        <d v="2026-04-30T21:20:57" u="1"/>
        <d v="2026-04-30T21:29:31" u="1"/>
        <d v="2026-05-02T14:54:25" u="1"/>
        <d v="2026-05-02T14:54:07" u="1"/>
        <d v="2026-04-30T14:49:51" u="1"/>
        <d v="2026-05-04T03:21:49" u="1"/>
        <d v="2026-04-20T23:23:46" u="1"/>
        <d v="2026-05-04T20:23:07" u="1"/>
        <d v="2026-04-29T12:32:12" u="1"/>
        <d v="2026-04-27T11:31:30" u="1"/>
        <d v="2026-05-03T16:31:47" u="1"/>
        <d v="2026-05-03T16:31:51" u="1"/>
        <d v="2026-04-24T18:50:57" u="1"/>
        <d v="2026-04-23T10:02:03" u="1"/>
        <d v="2026-04-23T10:01:57" u="1"/>
        <d v="2026-04-15T16:31:15" u="1"/>
        <d v="2026-04-28T17:01:53" u="1"/>
        <d v="2026-04-27T17:41:28" u="1"/>
        <d v="2026-04-24T17:31:13" u="1"/>
        <d v="2026-04-23T10:02:09" u="1"/>
        <d v="2026-04-25T10:10:46" u="1"/>
        <d v="2026-04-23T10:41:08" u="1"/>
        <d v="2026-04-27T10:10:37" u="1"/>
        <d v="2026-04-27T13:31:14" u="1"/>
        <d v="2026-05-04T17:50:51" u="1"/>
        <d v="2026-04-28T14:32:57" u="1"/>
        <d v="2026-04-28T15:12:27" u="1"/>
        <d v="2026-04-14T15:42:39" u="1"/>
        <d v="2026-04-08T13:21:33" u="1"/>
        <d v="2026-04-24T12:33:15" u="1"/>
        <d v="2026-04-24T19:04:23" u="1"/>
        <d v="2026-04-14T15:42:42" u="1"/>
        <d v="2026-04-09T14:02:12" u="1"/>
        <d v="2026-04-30T11:12:14" u="1"/>
        <d v="2026-05-04T11:43:33" u="1"/>
        <d v="2026-04-30T16:32:47" u="1"/>
        <d v="2026-04-30T17:52:40" u="1"/>
        <d v="2026-04-06T13:13:07" u="1"/>
        <d v="2026-05-04T20:22:41" u="1"/>
        <d v="2026-04-30T19:03:56" u="1"/>
        <d v="2026-04-30T10:02:36" u="1"/>
        <d v="2026-04-30T10:02:41" u="1"/>
        <d v="2026-04-30T13:12:34" u="1"/>
        <d v="2026-04-30T10:33:31" u="1"/>
        <d v="2026-04-28T17:33:57" u="1"/>
        <d v="2026-04-28T17:34:00" u="1"/>
        <d v="2026-04-27T18:14:16" u="1"/>
        <d v="2026-04-27T18:14:20" u="1"/>
        <d v="2026-04-27T18:14:23" u="1"/>
        <d v="2026-05-01T10:02:58" u="1"/>
        <d v="2026-05-04T17:02:57" u="1"/>
        <d v="2026-04-27T18:14:04" u="1"/>
        <d v="2026-04-27T18:14:12" u="1"/>
        <d v="2026-04-27T17:22:58" u="1"/>
        <d v="2026-04-27T17:23:08" u="1"/>
        <d v="2026-04-24T10:00:56" u="1"/>
        <d v="2026-04-22T18:32:26" u="1"/>
        <d v="2026-04-23T10:34:12" u="1"/>
        <d v="2026-04-23T10:33:59" u="1"/>
        <d v="2026-04-23T10:34:03" u="1"/>
        <d v="2026-04-23T10:34:07" u="1"/>
        <d v="2026-04-28T10:13:07" u="1"/>
        <d v="2026-04-24T17:23:36" u="1"/>
        <d v="2026-04-16T15:03:44" u="1"/>
        <d v="2026-04-14T10:01:37" u="1"/>
        <d v="2026-04-07T09:30:53" u="1"/>
        <d v="2026-04-17T18:22:30" u="1"/>
        <d v="2026-04-15T19:00:56" u="1"/>
        <d v="2026-04-30T20:48:49" u="1"/>
        <d v="2026-04-23T18:16:15" u="1"/>
        <d v="2026-04-27T13:23:27" u="1"/>
        <d v="2026-04-28T19:02:26" u="1"/>
        <d v="2026-04-10T09:04:38" u="1"/>
        <d v="2026-04-07T16:10:11" u="1"/>
        <d v="2026-04-28T18:12:26" u="1"/>
        <d v="2026-04-28T18:12:31" u="1"/>
        <d v="2026-04-29T08:51:13" u="1"/>
        <d v="2026-04-29T14:31:53" u="1"/>
        <d v="2026-04-06T11:10:43" u="1"/>
        <d v="2026-04-02T13:41:37" u="1"/>
        <d v="2026-04-24T19:03:24" u="1"/>
        <d v="2026-04-29T20:33:01" u="1"/>
        <d v="2026-04-30T14:41:42" u="1"/>
        <d v="2026-04-30T21:08:43" u="1"/>
        <d v="2026-04-24T19:03:59" u="1"/>
        <d v="2026-04-24T19:04:02" u="1"/>
        <d v="2026-04-10T18:52:43" u="1"/>
        <d v="2026-05-04T12:12:39" u="1"/>
        <d v="2026-05-04T14:18:09" u="1"/>
        <d v="2026-04-14T21:06:16" u="1"/>
        <d v="2026-04-27T13:14:45" u="1"/>
        <d v="2026-04-17T22:09:39" u="1"/>
        <d v="2026-04-13T20:46:21" u="1"/>
        <d v="2026-04-28T19:37:42" u="1"/>
        <d v="2026-04-28T19:37:41" u="1"/>
        <d v="2026-04-28T19:37:39" u="1"/>
        <d v="2026-04-28T19:37:40" u="1"/>
        <d v="2026-04-24T12:15:00" u="1"/>
        <d v="2026-05-04T21:42:15" u="1"/>
        <d v="2026-05-04T15:35:35" u="1"/>
        <d v="2026-05-04T15:36:55" u="1"/>
        <d v="2026-04-30T20:19:46" u="1"/>
        <d v="2026-05-04T15:36:59" u="1"/>
        <d v="2026-04-28T19:39:24" u="1"/>
        <d v="2026-04-28T19:39:29" u="1"/>
        <d v="2026-04-28T19:39:30" u="1"/>
        <d v="2026-04-28T15:22:23" u="1"/>
        <d v="2026-04-27T13:28:36" u="1"/>
        <d v="2026-04-27T13:28:38" u="1"/>
        <d v="2026-04-14T16:01:37" u="1"/>
        <d v="2026-05-04T12:21:29" u="1"/>
        <d v="2026-04-06T17:23:00" u="1"/>
        <d v="2026-04-10T09:12:53" u="1"/>
        <d v="2026-05-04T17:52:36" u="1"/>
        <d v="2026-04-20T17:55:01" u="1"/>
        <d v="2026-04-22T15:04:07" u="1"/>
        <d v="2026-04-22T15:04:08" u="1"/>
        <d v="2026-04-20T18:06:00" u="1"/>
        <d v="2026-04-24T17:43:14" u="1"/>
        <d v="2026-04-24T17:23:05" u="1"/>
        <d v="2026-04-24T17:03:20" u="1"/>
        <d v="2026-04-27T09:13:51" u="1"/>
        <d v="2026-04-03T11:22:52" u="1"/>
        <d v="2026-04-18T10:22:37" u="1"/>
        <d v="2026-04-18T10:12:43" u="1"/>
        <d v="2026-04-20T18:06:09" u="1"/>
        <d v="2026-04-17T19:12:37" u="1"/>
        <d v="2026-04-17T19:12:38" u="1"/>
        <d v="2026-04-15T12:12:36" u="1"/>
        <d v="2026-05-04T10:04:21" u="1"/>
        <d v="2026-05-04T09:52:43" u="1"/>
        <d v="2026-05-04T09:52:44" u="1"/>
        <d v="2026-05-04T10:06:05" u="1"/>
        <d v="2026-04-29T10:45:44" u="1"/>
        <d v="2026-04-30T18:42:59" u="1"/>
        <d v="2026-04-30T19:22:37" u="1"/>
        <d v="2026-04-30T19:22:38" u="1"/>
        <d v="2026-04-30T18:43:00" u="1"/>
        <d v="2026-04-30T18:52:58" u="1"/>
        <d v="2026-04-30T18:52:59" u="1"/>
        <d v="2026-04-16T16:00:20" u="1"/>
        <d v="2026-04-30T10:35:43" u="1"/>
        <d v="2026-04-02T15:41:14" u="1"/>
        <d v="2026-04-02T09:11:44" u="1"/>
        <d v="2026-04-02T09:11:39" u="1"/>
        <d v="2026-04-02T17:03:47" u="1"/>
        <d v="2026-04-02T13:01:04" u="1"/>
        <d v="2026-04-29T14:15:09" u="1"/>
        <d v="2026-04-29T14:15:11" u="1"/>
        <d v="2026-04-22T16:06:45" u="1"/>
        <d v="2026-04-14T21:36:50" u="1"/>
        <d v="2026-04-06T18:49:21" u="1"/>
        <d v="2026-04-20T16:06:21" u="1"/>
        <d v="2026-04-28T13:52:00" u="1"/>
        <d v="2026-05-04T22:11:25" u="1"/>
        <d v="2026-04-30T21:12:11" u="1"/>
        <d v="2026-04-29T14:13:30" u="1"/>
        <d v="2026-04-29T14:14:28" u="1"/>
        <d v="2026-04-29T20:35:01" u="1"/>
        <d v="2026-05-04T21:42:51" u="1"/>
        <d v="2026-05-04T09:28:48" u="1"/>
        <d v="2026-04-09T16:36:45" u="1"/>
        <d v="2026-04-22T23:44:49" u="1"/>
        <d v="2026-04-25T00:28:12" u="1"/>
        <d v="2026-04-24T18:52:36" u="1"/>
        <d v="2026-04-24T18:52:37" u="1"/>
        <d v="2026-04-15T21:46:31" u="1"/>
        <d v="2026-04-24T18:52:44" u="1"/>
        <d v="2026-04-13T21:14:19" u="1"/>
        <d v="2026-05-04T20:22:57" u="1"/>
        <d v="2026-05-04T20:23:01" u="1"/>
        <d v="2026-04-30T15:00:46" u="1"/>
        <d v="2026-04-30T15:00:54" u="1"/>
        <d v="2026-04-30T21:40:16" u="1"/>
        <d v="2026-04-30T21:37:44" u="1"/>
        <d v="2026-05-04T22:34:19" u="1"/>
        <d v="2026-04-28T14:03:52" u="1"/>
        <d v="2026-04-23T12:31:13" u="1"/>
        <d v="2026-04-07T13:15:25" u="1"/>
        <d v="2026-04-15T16:14:23" u="1"/>
        <d v="2026-04-30T08:07:54" u="1"/>
        <d v="2026-04-29T20:38:55" u="1"/>
        <d v="2026-05-04T16:32:48" u="1"/>
        <d v="2026-05-04T08:42:43" u="1"/>
        <d v="2026-05-04T09:52:40" u="1"/>
        <d v="2026-04-30T16:12:38" u="1"/>
        <d v="2026-04-29T16:52:21" u="1"/>
        <d v="2026-04-24T18:50:53" u="1"/>
        <d v="2026-04-24T18:51:18" u="1"/>
        <d v="2026-04-30T15:21:24" u="1"/>
        <d v="2026-04-28T15:01:34" u="1"/>
        <d v="2026-04-30T19:12:33" u="1"/>
        <d v="2026-04-30T19:51:57" u="1"/>
        <d v="2026-04-29T12:34:18" u="1"/>
        <d v="2026-04-24T16:43:07" u="1"/>
        <d v="2026-04-24T16:43:11" u="1"/>
        <d v="2026-04-24T18:43:59" u="1"/>
        <d v="2026-04-28T15:41:50" u="1"/>
        <d v="2026-04-30T09:27:59" u="1"/>
        <d v="2026-04-30T09:11:53" u="1"/>
        <d v="2026-04-30T10:51:54" u="1"/>
        <d v="2026-04-30T11:35:54" u="1"/>
        <d v="2026-04-30T13:03:58" u="1"/>
        <d v="2026-04-30T12:12:00" u="1"/>
        <d v="2026-04-11T01:45:32" u="1"/>
        <d v="2026-04-11T01:45:36" u="1"/>
        <d v="2026-04-11T01:45:40" u="1"/>
        <d v="2026-04-17T17:00:47" u="1"/>
        <d v="2026-04-13T14:38:29" u="1"/>
        <d v="2026-04-09T19:26:57" u="1"/>
        <d v="2026-04-13T20:46:49" u="1"/>
        <d v="2026-04-13T20:49:36" u="1"/>
        <d v="2026-04-27T19:21:09" u="1"/>
        <d v="2026-05-01T14:31:01" u="1"/>
        <d v="2026-04-30T14:11:49" u="1"/>
        <d v="2026-05-01T02:21:22" u="1"/>
        <d v="2026-04-30T20:16:21" u="1"/>
        <d v="2026-04-30T20:20:01" u="1"/>
        <d v="2026-04-13T14:38:51" u="1"/>
        <d v="2026-04-30T20:22:38" u="1"/>
        <d v="2026-04-24T18:22:53" u="1"/>
        <d v="2026-04-30T20:18:20" u="1"/>
        <d v="2026-04-30T20:18:28" u="1"/>
        <d v="2026-04-30T20:18:42" u="1"/>
        <d v="2026-04-30T20:18:49" u="1"/>
        <d v="2026-04-29T20:04:06" u="1"/>
        <d v="2026-04-08T00:46:12" u="1"/>
        <d v="2026-04-30T14:17:15" u="1"/>
        <d v="2026-04-24T12:14:18" u="1"/>
        <d v="2026-04-24T12:14:27" u="1"/>
        <d v="2026-04-24T12:14:34" u="1"/>
        <d v="2026-04-24T12:14:40" u="1"/>
        <d v="2026-04-24T12:15:04" u="1"/>
        <d v="2026-04-24T12:15:10" u="1"/>
        <d v="2026-04-24T12:15:18" u="1"/>
        <d v="2026-04-02T11:21:50" u="1"/>
        <d v="2026-04-07T18:43:09" u="1"/>
        <d v="2026-04-30T10:01:43" u="1"/>
        <d v="2026-04-27T15:31:51" u="1"/>
        <d v="2026-04-29T18:41:08" u="1"/>
        <d v="2026-04-29T18:41:26" u="1"/>
        <d v="2026-04-30T10:41:15" u="1"/>
        <d v="2026-04-27T18:21:00" u="1"/>
        <d v="2026-04-30T15:21:14" u="1"/>
        <d v="2026-04-30T12:41:26" u="1"/>
        <d v="2026-04-23T18:01:37" u="1"/>
        <d v="2026-04-13T21:22:40" u="1"/>
        <d v="2026-04-13T21:17:14" u="1"/>
        <d v="2026-04-13T21:22:26" u="1"/>
        <d v="2026-04-13T21:22:29" u="1"/>
        <d v="2026-04-13T21:23:25" u="1"/>
        <d v="2026-04-13T21:25:30" u="1"/>
        <d v="2026-04-16T22:12:13" u="1"/>
        <d v="2026-04-16T22:12:17" u="1"/>
        <d v="2026-04-16T22:12:21" u="1"/>
        <d v="2026-04-15T15:49:02" u="1"/>
        <d v="2026-04-22T23:54:39" u="1"/>
        <d v="2026-04-22T23:54:48" u="1"/>
        <d v="2026-04-22T23:55:49" u="1"/>
        <d v="2026-04-22T18:39:01" u="1"/>
        <d v="2026-04-22T18:39:18" u="1"/>
        <d v="2026-04-28T20:05:33" u="1"/>
        <d v="2026-04-28T20:05:44" u="1"/>
        <d v="2026-04-30T14:41:53" u="1"/>
        <d v="2026-04-24T18:59:00" u="1"/>
        <d v="2026-04-22T18:41:11" u="1"/>
        <d v="2026-04-27T19:46:53" u="1"/>
        <d v="2026-04-15T15:50:18" u="1"/>
        <d v="2026-04-29T14:13:05" u="1"/>
        <d v="2026-04-29T14:13:06" u="1"/>
        <d v="2026-04-17T22:29:55" u="1"/>
        <d v="2026-04-30T11:42:36" u="1"/>
        <d v="2026-04-20T17:54:30" u="1"/>
        <d v="2026-04-22T09:23:25" u="1"/>
        <d v="2026-04-22T09:23:26" u="1"/>
        <d v="2026-04-20T18:05:57" u="1"/>
        <d v="2026-04-20T18:05:58" u="1"/>
        <d v="2026-04-20T17:44:07" u="1"/>
        <d v="2026-04-20T17:44:08" u="1"/>
        <d v="2026-04-20T17:44:11" u="1"/>
        <d v="2026-04-09T16:53:32" u="1"/>
        <d v="2026-04-16T18:43:15" u="1"/>
        <d v="2026-04-16T18:43:14" u="1"/>
        <d v="2026-04-20T17:56:43" u="1"/>
        <d v="2026-04-20T17:54:48" u="1"/>
        <d v="2026-04-01T10:46:06" u="1"/>
        <d v="2026-04-01T10:45:57" u="1"/>
        <d v="2026-04-07T16:03:29" u="1"/>
        <d v="2026-04-07T16:03:04" u="1"/>
        <d v="2026-04-07T16:14:23" u="1"/>
        <d v="2026-04-07T16:12:46" u="1"/>
        <d v="2026-04-07T16:12:26" u="1"/>
        <d v="2026-04-07T16:05:15" u="1"/>
        <d v="2026-04-07T15:48:36" u="1"/>
        <d v="2026-04-22T15:09:27" u="1"/>
        <d v="2026-04-07T16:12:43" u="1"/>
        <d v="2026-04-07T16:12:24" u="1"/>
        <d v="2026-04-07T16:05:16" u="1"/>
        <d v="2026-04-07T15:55:25" u="1"/>
        <d v="2026-04-07T16:02:53" u="1"/>
        <d v="2026-04-07T16:03:20" u="1"/>
        <d v="2026-04-06T18:29:11" u="1"/>
        <d v="2026-04-07T15:43:36" u="1"/>
        <d v="2026-04-08T13:35:58" u="1"/>
        <d v="2026-04-30T18:03:44" u="1"/>
        <d v="2026-04-02T00:07:16" u="1"/>
        <d v="2026-04-05T18:03:30" u="1"/>
        <d v="2026-04-13T21:42:06" u="1"/>
        <d v="2026-04-30T02:06:21" u="1"/>
        <d v="2026-04-28T19:58:55" u="1"/>
        <d v="2026-04-27T18:17:28" u="1"/>
        <d v="2026-04-29T17:14:22" u="1"/>
        <d v="2026-04-28T10:13:23" u="1"/>
        <d v="2026-04-28T20:38:45" u="1"/>
        <d v="2026-04-28T14:04:28" u="1"/>
        <d v="2026-04-29T14:28:12" u="1"/>
        <d v="2026-04-28T13:53:06" u="1"/>
        <d v="2026-04-29T20:36:23" u="1"/>
        <d v="2026-04-28T19:37:15" u="1"/>
        <d v="2026-04-30T02:01:12" u="1"/>
        <d v="2026-04-30T02:01:16" u="1"/>
        <d v="2026-04-29T19:58:04" u="1"/>
        <d v="2026-04-02T23:08:37" u="1"/>
        <d v="2026-04-30T02:01:41" u="1"/>
        <d v="2026-04-30T02:01:53" u="1"/>
        <d v="2026-04-30T02:03:03" u="1"/>
        <d v="2026-04-30T02:03:25" u="1"/>
        <d v="2026-04-30T02:03:28" u="1"/>
        <d v="2026-04-30T02:03:31" u="1"/>
        <d v="2026-04-30T02:03:33" u="1"/>
        <d v="2026-04-30T02:03:38" u="1"/>
        <d v="2026-04-30T02:03:43" u="1"/>
        <d v="2026-04-30T02:03:48" u="1"/>
        <d v="2026-04-30T02:03:52" u="1"/>
        <d v="2026-04-30T02:03:58" u="1"/>
        <d v="2026-04-30T02:04:05" u="1"/>
        <d v="2026-04-30T02:04:10" u="1"/>
        <d v="2026-04-30T02:04:16" u="1"/>
        <d v="2026-04-30T02:04:23" u="1"/>
        <d v="2026-04-30T02:01:22" u="1"/>
        <d v="2026-04-30T02:01:19" u="1"/>
        <d v="2026-04-29T20:03:51" u="1"/>
        <d v="2026-04-30T02:03:15" u="1"/>
        <d v="2026-04-30T02:03:05" u="1"/>
        <d v="2026-04-30T02:03:17" u="1"/>
        <d v="2026-04-30T02:03:20" u="1"/>
        <d v="2026-04-30T02:03:22" u="1"/>
        <d v="2026-04-08T13:11:00" u="1"/>
        <d v="2026-04-29T12:31:36" u="1"/>
        <d v="2026-04-02T00:11:35" u="1"/>
        <d v="2026-04-24T11:02:30" u="1"/>
        <d v="2026-04-28T09:02:00" u="1"/>
        <d v="2026-04-29T10:02:36" u="1"/>
        <d v="2026-04-29T12:01:33" u="1"/>
        <d v="2026-04-29T12:01:34" u="1"/>
        <d v="2026-04-29T12:01:38" u="1"/>
        <d v="2026-04-29T15:03:33" u="1"/>
        <d v="2026-04-29T17:03:27" u="1"/>
        <d v="2026-04-28T20:10:35" u="1"/>
        <d v="2026-04-28T13:40:20" u="1"/>
        <d v="2026-04-24T18:00:57" u="1"/>
        <d v="2026-04-28T12:02:11" u="1"/>
        <d v="2026-04-28T13:40:45" u="1"/>
        <d v="2026-04-29T20:20:51" u="1"/>
        <d v="2026-04-28T13:46:49" u="1"/>
        <d v="2026-04-29T14:11:42" u="1"/>
        <d v="2026-04-30T02:04:48" u="1"/>
        <d v="2026-04-28T13:42:07" u="1"/>
        <d v="2026-04-28T20:15:18" u="1"/>
        <d v="2026-04-29T19:57:52" u="1"/>
        <d v="2026-04-02T17:19:55" u="1"/>
        <d v="2026-04-29T20:55:15" u="1"/>
        <d v="2026-04-29T20:55:22" u="1"/>
        <d v="2026-04-29T20:55:54" u="1"/>
        <d v="2026-04-29T20:56:00" u="1"/>
        <d v="2026-04-29T20:56:54" u="1"/>
        <d v="2026-04-29T20:55:25" u="1"/>
        <d v="2026-04-28T20:34:26" u="1"/>
        <d v="2026-04-28T20:34:36" u="1"/>
        <d v="2026-04-28T20:35:23" u="1"/>
        <d v="2026-04-29T20:20:30" u="1"/>
        <d v="2026-04-28T19:55:33" u="1"/>
        <d v="2026-04-29T20:04:24" u="1"/>
        <d v="2026-04-29T13:55:02" u="1"/>
        <d v="2026-04-29T20:26:40" u="1"/>
        <d v="2026-04-29T20:26:37" u="1"/>
        <d v="2026-04-29T20:26:09" u="1"/>
        <d v="2026-04-29T20:26:49" u="1"/>
        <d v="2026-04-28T13:44:22" u="1"/>
        <d v="2026-04-28T19:58:12" u="1"/>
        <d v="2026-04-28T19:58:14" u="1"/>
        <d v="2026-04-28T19:59:57" u="1"/>
        <d v="2026-04-29T14:07:46" u="1"/>
        <d v="2026-04-29T14:07:57" u="1"/>
        <d v="2026-04-29T14:08:48" u="1"/>
        <d v="2026-04-28T14:03:10" u="1"/>
        <d v="2026-04-28T20:35:44" u="1"/>
        <d v="2026-04-28T14:03:30" u="1"/>
        <d v="2026-04-28T14:04:01" u="1"/>
        <d v="2026-04-29T20:59:10" u="1"/>
        <d v="2026-04-29T20:59:13" u="1"/>
        <d v="2026-04-29T20:59:23" u="1"/>
        <d v="2026-04-29T14:27:24" u="1"/>
        <d v="2026-04-29T14:27:35" u="1"/>
        <d v="2026-04-29T14:27:10" u="1"/>
        <d v="2026-04-29T21:05:43" u="1"/>
        <d v="2026-04-29T21:05:01" u="1"/>
        <d v="2026-04-28T14:07:16" u="1"/>
        <d v="2026-04-29T14:30:54" u="1"/>
        <d v="2026-04-28T20:42:31" u="1"/>
        <d v="2026-04-29T21:05:08" u="1"/>
        <d v="2026-04-29T21:05:04" u="1"/>
        <d v="2026-04-29T14:16:38" u="1"/>
        <d v="2026-04-29T18:02:23" u="1"/>
        <d v="2026-04-29T18:02:32" u="1"/>
        <d v="2026-04-28T12:02:08" u="1"/>
        <d v="2026-04-28T18:02:47" u="1"/>
        <d v="2026-04-28T18:02:56" u="1"/>
        <d v="2026-04-10T18:02:39" u="1"/>
        <d v="2026-04-23T18:04:40" u="1"/>
        <d v="2026-04-20T18:02:36" u="1"/>
        <d v="2026-04-18T18:01:24" u="1"/>
        <d v="2026-04-03T00:02:29" u="1"/>
        <d v="2026-04-29T18:01:46" u="1"/>
        <d v="2026-04-27T09:43:05" u="1"/>
        <d v="2026-04-28T20:01:19" u="1"/>
        <d v="2026-04-29T20:24:10" u="1"/>
        <d v="2026-04-29T20:24:07" u="1"/>
        <d v="2026-04-24T17:33:13" u="1"/>
        <d v="2026-04-28T09:48:27" u="1"/>
        <d v="2026-04-27T17:12:35" u="1"/>
        <d v="2026-04-15T11:41:21" u="1"/>
        <d v="2026-04-23T16:45:51" u="1"/>
        <d v="2026-04-29T11:40:08" u="1"/>
        <d v="2026-04-29T11:00:11" u="1"/>
        <d v="2026-04-23T18:34:31" u="1"/>
        <d v="2026-04-09T09:52:43" u="1"/>
        <d v="2026-04-29T12:26:10" u="1"/>
        <d v="2026-04-29T11:39:08" u="1"/>
        <d v="2026-04-29T19:52:25" u="1"/>
        <d v="2026-04-29T09:36:37" u="1"/>
        <d v="2026-04-29T13:53:08" u="1"/>
        <d v="2026-04-29T17:47:57" u="1"/>
        <d v="2026-04-29T14:57:50" u="1"/>
        <d v="2026-04-29T15:49:45" u="1"/>
        <d v="2026-04-29T19:52:11" u="1"/>
        <d v="2026-04-29T19:22:18" u="1"/>
        <d v="2026-04-29T15:52:44" u="1"/>
        <d v="2026-04-29T22:31:38" u="1"/>
        <d v="2026-04-14T16:33:51" u="1"/>
        <d v="2026-04-29T13:01:08" u="1"/>
        <d v="2026-04-29T15:46:11" u="1"/>
        <d v="2026-04-27T20:07:06" u="1"/>
        <d v="2026-04-27T13:47:47" u="1"/>
        <d v="2026-04-27T13:45:32" u="1"/>
        <d v="2026-04-24T19:13:47" u="1"/>
        <d v="2026-04-27T15:33:49" u="1"/>
        <d v="2026-04-27T20:20:47" u="1"/>
        <d v="2026-04-27T20:21:00" u="1"/>
        <d v="2026-04-27T20:21:40" u="1"/>
        <d v="2026-04-27T20:22:10" u="1"/>
        <d v="2026-04-27T20:22:37" u="1"/>
        <d v="2026-04-15T16:12:02" u="1"/>
        <d v="2026-04-15T15:25:50" u="1"/>
        <d v="2026-04-27T19:16:13" u="1"/>
        <d v="2026-04-10T01:26:34" u="1"/>
        <d v="2026-04-10T01:26:38" u="1"/>
        <d v="2026-04-10T01:26:53" u="1"/>
        <d v="2026-04-10T01:27:02" u="1"/>
        <d v="2026-04-10T01:27:08" u="1"/>
        <d v="2026-04-27T19:16:35" u="1"/>
        <d v="2026-04-27T19:17:01" u="1"/>
        <d v="2026-04-27T19:17:17" u="1"/>
        <d v="2026-04-27T19:17:41" u="1"/>
        <d v="2026-04-27T19:17:44" u="1"/>
        <d v="2026-04-27T19:19:00" u="1"/>
        <d v="2026-04-27T19:19:54" u="1"/>
        <d v="2026-04-27T13:10:56" u="1"/>
        <d v="2026-04-27T13:11:22" u="1"/>
        <d v="2026-04-27T13:43:25" u="1"/>
        <d v="2026-04-27T20:02:42" u="1"/>
        <d v="2026-04-27T15:32:13" u="1"/>
        <d v="2026-04-27T19:53:34" u="1"/>
        <d v="2026-04-27T18:56:04" u="1"/>
        <d v="2026-04-27T18:56:07" u="1"/>
        <d v="2026-04-27T18:01:42" u="1"/>
        <d v="2026-04-28T01:26:31" u="1"/>
        <d v="2026-04-27T13:24:47" u="1"/>
        <d v="2026-04-27T13:00:52" u="1"/>
        <d v="2026-04-27T18:55:34" u="1"/>
        <d v="2026-04-24T19:13:18" u="1"/>
        <d v="2026-04-15T15:48:59" u="1"/>
        <d v="2026-04-15T21:50:49" u="1"/>
        <d v="2026-04-16T22:12:30" u="1"/>
        <d v="2026-04-15T21:54:35" u="1"/>
        <d v="2026-04-23T12:13:11" u="1"/>
        <d v="2026-04-20T23:14:42" u="1"/>
        <d v="2026-04-24T12:32:21" u="1"/>
        <d v="2026-04-27T19:47:16" u="1"/>
        <d v="2026-04-27T13:34:48" u="1"/>
        <d v="2026-04-27T13:35:38" u="1"/>
        <d v="2026-04-27T13:37:37" u="1"/>
        <d v="2026-04-27T13:35:21" u="1"/>
        <d v="2026-04-15T21:54:33" u="1"/>
        <d v="2026-04-24T12:32:26" u="1"/>
        <d v="2026-04-27T15:53:05" u="1"/>
        <d v="2026-04-27T13:11:58" u="1"/>
        <d v="2026-04-16T21:43:22" u="1"/>
        <d v="2026-04-27T13:25:01" u="1"/>
        <d v="2026-04-27T13:51:42" u="1"/>
        <d v="2026-04-24T18:17:20" u="1"/>
        <d v="2026-04-27T13:16:36" u="1"/>
        <d v="2026-04-27T13:16:39" u="1"/>
        <d v="2026-04-27T13:16:42" u="1"/>
        <d v="2026-04-27T13:16:45" u="1"/>
        <d v="2026-04-27T13:16:47" u="1"/>
        <d v="2026-04-27T13:16:49" u="1"/>
        <d v="2026-04-28T01:22:14" u="1"/>
        <d v="2026-04-28T01:22:27" u="1"/>
        <d v="2026-04-28T01:22:39" u="1"/>
        <d v="2026-04-28T01:23:05" u="1"/>
        <d v="2026-04-28T01:23:10" u="1"/>
        <d v="2026-04-28T01:23:19" u="1"/>
        <d v="2026-04-28T01:23:29" u="1"/>
        <d v="2026-04-28T01:23:31" u="1"/>
        <d v="2026-04-28T01:23:59" u="1"/>
        <d v="2026-04-28T01:24:06" u="1"/>
        <d v="2026-04-28T01:24:09" u="1"/>
        <d v="2026-04-28T01:24:29" u="1"/>
        <d v="2026-04-28T01:24:32" u="1"/>
        <d v="2026-04-14T02:47:43" u="1"/>
        <d v="2026-04-27T19:38:55" u="1"/>
        <d v="2026-04-27T19:40:17" u="1"/>
        <d v="2026-04-27T19:40:36" u="1"/>
        <d v="2026-04-27T19:42:04" u="1"/>
        <d v="2026-04-27T13:33:10" u="1"/>
        <d v="2026-04-27T13:28:54" u="1"/>
        <d v="2026-04-27T13:29:00" u="1"/>
        <d v="2026-04-27T13:30:33" u="1"/>
        <d v="2026-04-27T19:35:24" u="1"/>
        <d v="2026-04-14T02:47:53" u="1"/>
        <d v="2026-04-27T19:39:52" u="1"/>
        <d v="2026-04-27T19:37:57" u="1"/>
        <d v="2026-04-27T13:58:13" u="1"/>
        <d v="2026-04-27T13:56:41" u="1"/>
        <d v="2026-04-27T13:57:00" u="1"/>
        <d v="2026-04-27T13:57:03" u="1"/>
        <d v="2026-04-27T13:57:11" u="1"/>
        <d v="2026-04-27T20:24:14" u="1"/>
        <d v="2026-04-27T20:23:47" u="1"/>
        <d v="2026-04-27T13:57:35" u="1"/>
        <d v="2026-04-27T13:56:48" u="1"/>
        <d v="2026-04-27T13:56:52" u="1"/>
        <d v="2026-04-27T18:02:13" u="1"/>
        <d v="2026-04-27T12:02:38" u="1"/>
        <d v="2026-04-27T18:03:35" u="1"/>
        <d v="2026-04-27T13:52:39" u="1"/>
        <d v="2026-04-27T20:19:21" u="1"/>
        <d v="2026-04-27T13:53:02" u="1"/>
        <d v="2026-04-24T19:29:13" u="1"/>
        <d v="2026-04-27T20:18:45" u="1"/>
        <d v="2026-04-27T19:29:03" u="1"/>
        <d v="2026-04-17T22:29:42" u="1"/>
        <d v="2026-04-22T18:33:26" u="1"/>
        <d v="2026-04-27T19:15:48" u="1"/>
        <d v="2026-04-24T14:44:36" u="1"/>
        <d v="2026-04-27T19:47:18" u="1"/>
        <d v="2026-04-27T21:49:13" u="1"/>
        <d v="2026-04-08T18:32:47" u="1"/>
        <d v="2026-04-23T18:15:04" u="1"/>
        <d v="2026-04-06T10:24:21" u="1"/>
        <d v="2026-04-21T04:39:14" u="1"/>
        <d v="2026-04-22T17:31:20" u="1"/>
        <d v="2026-04-27T13:14:11" u="1"/>
        <d v="2026-04-27T15:24:11" u="1"/>
        <d v="2026-04-27T19:29:02" u="1"/>
        <d v="2026-04-14T21:07:26" u="1"/>
        <d v="2026-04-24T18:20:43" u="1"/>
        <d v="2026-04-27T15:25:13" u="1"/>
        <d v="2026-04-27T20:43:08" u="1"/>
        <d v="2026-04-28T01:12:14" u="1"/>
        <d v="2026-04-27T14:47:09" u="1"/>
        <d v="2026-04-27T15:41:07" u="1"/>
        <d v="2026-04-27T18:46:09" u="1"/>
        <d v="2026-04-08T18:32:48" u="1"/>
        <d v="2026-04-24T14:44:38" u="1"/>
        <d v="2026-04-27T18:28:10" u="1"/>
        <d v="2026-04-24T14:49:00" u="1"/>
        <d v="2026-04-09T19:31:13" u="1"/>
        <d v="2026-04-23T09:39:21" u="1"/>
        <d v="2026-04-23T09:32:46" u="1"/>
        <d v="2026-04-27T18:52:10" u="1"/>
        <d v="2026-04-27T18:52:25" u="1"/>
        <d v="2026-04-24T12:10:50" u="1"/>
        <d v="2026-04-24T12:10:38" u="1"/>
        <d v="2026-04-24T22:01:51" u="1"/>
        <d v="2026-04-27T18:51:57" u="1"/>
        <d v="2026-04-27T18:51:52" u="1"/>
        <d v="2026-04-27T21:31:08" u="1"/>
        <d v="2026-04-24T19:04:28" u="1"/>
        <d v="2026-04-13T17:22:17" u="1"/>
        <d v="2026-04-10T16:33:10" u="1"/>
        <d v="2026-04-08T16:04:10" u="1"/>
        <d v="2026-04-15T15:03:15" u="1"/>
        <d v="2026-04-27T12:39:24" u="1"/>
        <d v="2026-04-22T16:35:42" u="1"/>
        <d v="2026-04-14T15:24:03" u="1"/>
        <d v="2026-04-24T09:43:03" u="1"/>
        <d v="2026-04-27T17:42:41" u="1"/>
        <d v="2026-04-27T15:39:05" u="1"/>
        <d v="2026-04-27T18:45:08" u="1"/>
        <d v="2026-04-27T13:13:11" u="1"/>
        <d v="2026-04-06T09:20:40" u="1"/>
        <d v="2026-04-24T12:03:51" u="1"/>
        <d v="2026-04-24T11:51:21" u="1"/>
        <d v="2026-04-24T12:58:53" u="1"/>
        <d v="2026-04-24T12:29:53" u="1"/>
        <d v="2026-04-24T12:07:26" u="1"/>
        <d v="2026-04-24T19:04:30" u="1"/>
        <d v="2026-04-19T16:39:38" u="1"/>
        <d v="2026-04-19T16:39:39" u="1"/>
        <d v="2026-04-27T19:28:21" u="1"/>
        <d v="2026-04-24T10:12:11" u="1"/>
        <d v="2026-04-09T19:53:26" u="1"/>
        <d v="2026-04-13T10:42:56" u="1"/>
        <d v="2026-04-15T11:02:51" u="1"/>
        <d v="2026-04-22T23:03:31" u="1"/>
        <d v="2026-04-22T10:01:49" u="1"/>
        <d v="2026-04-14T17:02:10" u="1"/>
        <d v="2026-04-15T09:02:51" u="1"/>
        <d v="2026-04-16T20:03:20" u="1"/>
        <d v="2026-04-16T21:03:30" u="1"/>
        <d v="2026-04-24T17:22:54" u="1"/>
        <d v="2026-04-15T15:43:02" u="1"/>
        <d v="2026-04-15T15:43:24" u="1"/>
        <d v="2026-04-27T17:42:51" u="1"/>
        <d v="2026-04-16T20:23:51" u="1"/>
        <d v="2026-04-14T21:15:01" u="1"/>
        <d v="2026-04-27T15:43:58" u="1"/>
        <d v="2026-04-27T15:43:59" u="1"/>
        <d v="2026-04-27T15:44:01" u="1"/>
        <d v="2026-04-24T07:42:42" u="1"/>
        <d v="2026-04-24T14:03:08" u="1"/>
        <d v="2026-04-23T17:03:05" u="1"/>
        <d v="2026-04-23T17:22:47" u="1"/>
        <d v="2026-04-23T16:52:41" u="1"/>
        <d v="2026-04-23T17:22:44" u="1"/>
        <d v="2026-04-23T17:22:46" u="1"/>
        <d v="2026-04-20T17:43:48" u="1"/>
        <d v="2026-04-20T17:44:26" u="1"/>
        <d v="2026-04-24T18:41:30" u="1"/>
        <d v="2026-04-24T18:42:12" u="1"/>
        <d v="2026-04-10T21:11:03" u="1"/>
        <d v="2026-04-02T23:28:39" u="1"/>
        <d v="2026-04-16T15:53:06" u="1"/>
        <d v="2026-04-24T10:28:37" u="1"/>
        <d v="2026-04-24T10:03:40" u="1"/>
        <d v="2026-04-08T13:13:04" u="1"/>
        <d v="2026-04-24T19:04:24" u="1"/>
        <d v="2026-04-16T10:05:29" u="1"/>
        <d v="2026-04-16T10:14:45" u="1"/>
        <d v="2026-04-20T09:28:19" u="1"/>
        <d v="2026-04-11T09:22:45" u="1"/>
        <d v="2026-04-24T12:32:53" u="1"/>
        <d v="2026-04-22T19:01:59" u="1"/>
        <d v="2026-04-27T09:24:28" u="1"/>
        <d v="2026-04-27T09:24:30" u="1"/>
        <d v="2026-04-27T09:25:07" u="1"/>
        <d v="2026-04-24T18:22:42" u="1"/>
        <d v="2026-04-24T18:32:59" u="1"/>
        <d v="2026-04-24T18:52:31" u="1"/>
        <d v="2026-04-27T09:24:38" u="1"/>
        <d v="2026-04-27T11:23:13" u="1"/>
        <d v="2026-04-24T18:42:44" u="1"/>
        <d v="2026-04-24T16:42:46" u="1"/>
        <d v="2026-04-27T09:25:01" u="1"/>
        <d v="2026-04-07T10:45:48" u="1"/>
        <d v="2026-04-21T12:31:59" u="1"/>
        <d v="2026-04-15T14:22:26" u="1"/>
        <d v="2026-04-20T12:23:26" u="1"/>
        <d v="2026-04-13T16:44:57" u="1"/>
        <d v="2026-04-24T17:40:39" u="1"/>
        <d v="2026-04-07T19:02:30" u="1"/>
        <d v="2026-04-16T15:52:54" u="1"/>
        <d v="2026-04-15T15:58:06" u="1"/>
        <d v="2026-04-24T18:44:03" u="1"/>
        <d v="2026-04-24T16:43:18" u="1"/>
        <d v="2026-04-08T21:12:51" u="1"/>
        <d v="2026-04-24T19:33:34" u="1"/>
        <d v="2026-04-24T19:34:27" u="1"/>
        <d v="2026-04-24T19:35:02" u="1"/>
        <d v="2026-04-24T19:35:15" u="1"/>
        <d v="2026-04-24T12:43:31" u="1"/>
        <d v="2026-04-24T12:44:10" u="1"/>
        <d v="2026-04-14T16:12:01" u="1"/>
        <d v="2026-04-14T16:12:08" u="1"/>
        <d v="2026-04-14T16:12:15" u="1"/>
        <d v="2026-04-14T16:12:21" u="1"/>
        <d v="2026-04-14T16:12:27" u="1"/>
        <d v="2026-04-10T20:22:04" u="1"/>
        <d v="2026-04-24T19:07:40" u="1"/>
        <d v="2026-04-24T19:07:48" u="1"/>
        <d v="2026-04-24T19:08:03" u="1"/>
        <d v="2026-04-25T00:30:14" u="1"/>
        <d v="2026-04-14T14:59:23" u="1"/>
        <d v="2026-04-07T18:44:53" u="1"/>
        <d v="2026-04-07T18:45:12" u="1"/>
        <d v="2026-04-23T19:03:54" u="1"/>
        <d v="2026-04-24T18:21:43" u="1"/>
        <d v="2026-04-24T18:17:26" u="1"/>
        <d v="2026-04-24T18:17:29" u="1"/>
        <d v="2026-04-15T21:26:16" u="1"/>
        <d v="2026-04-15T21:26:17" u="1"/>
        <d v="2026-04-12T14:17:52" u="1"/>
        <d v="2026-04-13T14:37:20" u="1"/>
        <d v="2026-04-07T18:47:08" u="1"/>
        <d v="2026-04-02T17:10:51" u="1"/>
        <d v="2026-04-09T13:18:31" u="1"/>
        <d v="2026-04-04T11:35:45" u="1"/>
        <d v="2026-04-04T11:35:52" u="1"/>
        <d v="2026-04-04T11:36:39" u="1"/>
        <d v="2026-04-02T17:13:41" u="1"/>
        <d v="2026-04-16T15:38:14" u="1"/>
        <d v="2026-04-17T16:01:35" u="1"/>
        <d v="2026-04-16T21:46:08" u="1"/>
        <d v="2026-04-16T21:45:47" u="1"/>
        <d v="2026-04-16T21:45:54" u="1"/>
        <d v="2026-04-16T21:46:00" u="1"/>
        <d v="2026-04-16T21:46:14" u="1"/>
        <d v="2026-04-17T15:59:09" u="1"/>
        <d v="2026-04-17T16:00:05" u="1"/>
        <d v="2026-04-16T21:45:28" u="1"/>
        <d v="2026-04-16T21:45:34" u="1"/>
        <d v="2026-04-16T21:45:41" u="1"/>
        <d v="2026-04-20T17:49:46" u="1"/>
        <d v="2026-04-20T17:49:54" u="1"/>
        <d v="2026-04-20T17:50:01" u="1"/>
        <d v="2026-04-20T17:50:08" u="1"/>
        <d v="2026-04-20T17:50:16" u="1"/>
        <d v="2026-04-20T17:00:11" u="1"/>
        <d v="2026-04-20T17:01:50" u="1"/>
        <d v="2026-04-20T10:51:19" u="1"/>
        <d v="2026-04-22T17:48:19" u="1"/>
        <d v="2026-04-22T11:32:12" u="1"/>
        <d v="2026-04-24T19:31:43" u="1"/>
        <d v="2026-04-24T19:31:56" u="1"/>
        <d v="2026-04-25T00:21:20" u="1"/>
        <d v="2026-04-25T00:21:23" u="1"/>
        <d v="2026-04-25T00:21:26" u="1"/>
        <d v="2026-04-25T00:21:29" u="1"/>
        <d v="2026-04-24T18:20:54" u="1"/>
        <d v="2026-04-24T18:21:19" u="1"/>
        <d v="2026-04-24T18:22:55" u="1"/>
        <d v="2026-04-24T12:13:48" u="1"/>
        <d v="2026-04-24T18:23:21" u="1"/>
        <d v="2026-04-24T18:21:16" u="1"/>
        <d v="2026-04-24T18:19:29" u="1"/>
        <d v="2026-04-24T18:20:29" u="1"/>
        <d v="2026-04-25T00:21:32" u="1"/>
        <d v="2026-04-25T00:21:36" u="1"/>
        <d v="2026-04-25T00:21:39" u="1"/>
        <d v="2026-04-25T00:21:44" u="1"/>
        <d v="2026-04-25T00:21:48" u="1"/>
        <d v="2026-04-25T00:21:57" u="1"/>
        <d v="2026-04-25T00:21:17" u="1"/>
        <d v="2026-04-24T18:23:34" u="1"/>
        <d v="2026-04-24T18:23:37" u="1"/>
        <d v="2026-04-22T12:05:43" u="1"/>
        <d v="2026-04-22T12:05:51" u="1"/>
        <d v="2026-04-24T12:13:51" u="1"/>
        <d v="2026-03-31T08:53:12" u="1"/>
        <d v="2026-04-08T10:41:45" u="1"/>
        <d v="2026-04-06T13:22:38" u="1"/>
        <d v="2026-03-30T10:41:53" u="1"/>
        <d v="2026-03-30T08:42:06" u="1"/>
        <d v="2026-04-07T09:41:52" u="1"/>
        <d v="2026-04-01T18:52:25" u="1"/>
        <d v="2026-04-10T13:41:57" u="1"/>
        <d v="2026-04-14T18:12:00" u="1"/>
        <d v="2026-04-22T18:24:38" u="1"/>
        <d v="2026-04-22T18:25:12" u="1"/>
        <d v="2026-03-26T15:53:46" u="1"/>
        <d v="2026-03-27T13:43:40" u="1"/>
        <d v="2026-03-31T08:51:23" u="1"/>
        <d v="2026-03-30T18:01:58" u="1"/>
        <d v="2026-04-14T12:11:36" u="1"/>
        <d v="2026-04-22T16:02:17" u="1"/>
        <d v="2026-04-16T17:51:39" u="1"/>
        <d v="2026-04-17T17:12:02" u="1"/>
        <d v="2026-04-13T16:42:17" u="1"/>
        <d v="2026-04-13T15:23:49" u="1"/>
        <d v="2026-04-07T16:51:47" u="1"/>
        <d v="2026-03-26T12:50:07" u="1"/>
        <d v="2026-03-27T15:51:59" u="1"/>
        <d v="2026-03-30T10:33:58" u="1"/>
        <d v="2026-04-23T16:01:50" u="1"/>
        <d v="2026-04-22T13:53:37" u="1"/>
        <d v="2026-04-20T17:30:38" u="1"/>
        <d v="2026-04-20T17:30:43" u="1"/>
        <d v="2026-04-10T20:44:59" u="1"/>
        <d v="2026-04-10T20:45:03" u="1"/>
        <d v="2026-04-24T19:23:41" u="1"/>
        <d v="2026-04-25T12:35:16" u="1"/>
        <d v="2026-04-24T19:14:46" u="1"/>
        <d v="2026-04-22T23:49:49" u="1"/>
        <d v="2026-03-26T16:02:08" u="1"/>
        <d v="2026-04-10T11:41:26" u="1"/>
        <d v="2026-04-01T12:03:36" u="1"/>
        <d v="2026-04-08T11:52:17" u="1"/>
        <d v="2026-04-14T13:32:33" u="1"/>
        <d v="2026-04-22T17:21:02" u="1"/>
        <d v="2026-04-24T18:50:42" u="1"/>
        <d v="2026-04-17T16:39:06" u="1"/>
        <d v="2026-04-23T12:14:01" u="1"/>
        <d v="2026-03-27T14:02:00" u="1"/>
        <d v="2026-04-15T10:01:38" u="1"/>
        <d v="2026-04-16T15:03:14" u="1"/>
        <d v="2026-04-16T10:02:57" u="1"/>
        <d v="2026-04-17T17:04:29" u="1"/>
        <d v="2026-04-16T16:02:51" u="1"/>
        <d v="2026-04-16T18:03:07" u="1"/>
        <d v="2026-04-17T15:01:39" u="1"/>
        <d v="2026-04-20T14:01:44" u="1"/>
        <d v="2026-04-20T16:03:01" u="1"/>
        <d v="2026-04-24T16:03:51" u="1"/>
        <d v="2026-04-24T16:03:38" u="1"/>
        <d v="2026-04-24T16:03:08" u="1"/>
        <d v="2026-04-24T10:03:04" u="1"/>
        <d v="2026-04-24T10:02:48" u="1"/>
        <d v="2026-04-24T12:44:37" u="1"/>
        <d v="2026-04-24T17:23:15" u="1"/>
        <d v="2026-04-24T18:02:19" u="1"/>
        <d v="2026-04-24T16:41:22" u="1"/>
        <d v="2026-04-11T12:12:19" u="1"/>
        <d v="2026-04-11T12:09:36" u="1"/>
        <d v="2026-04-10T08:05:28" u="1"/>
        <d v="2026-04-10T08:07:43" u="1"/>
        <d v="2026-04-13T14:03:35" u="1"/>
        <d v="2026-04-17T18:22:33" u="1"/>
        <d v="2026-04-17T08:20:52" u="1"/>
        <d v="2026-04-17T08:20:59" u="1"/>
        <d v="2026-04-13T18:03:23" u="1"/>
        <d v="2026-04-13T18:03:34" u="1"/>
        <d v="2026-04-08T13:11:37" u="1"/>
        <d v="2026-04-09T19:21:19" u="1"/>
        <d v="2026-04-06T13:52:01" u="1"/>
        <d v="2026-04-23T18:15:41" u="1"/>
        <d v="2026-04-24T12:24:03" u="1"/>
        <d v="2026-04-23T18:15:37" u="1"/>
        <d v="2026-04-25T00:25:29" u="1"/>
        <d v="2026-04-15T10:00:47" u="1"/>
        <d v="2026-04-15T10:02:45" u="1"/>
        <d v="2026-04-15T07:02:06" u="1"/>
        <d v="2026-04-13T21:01:42" u="1"/>
        <d v="2026-04-14T21:02:14" u="1"/>
        <d v="2026-04-16T12:03:51" u="1"/>
        <d v="2026-04-16T13:03:49" u="1"/>
        <d v="2026-04-16T10:04:05" u="1"/>
        <d v="2026-04-15T19:04:17" u="1"/>
        <d v="2026-04-15T19:04:20" u="1"/>
        <d v="2026-04-17T19:01:48" u="1"/>
        <d v="2026-04-11T12:13:15" u="1"/>
        <d v="2026-04-11T12:13:42" u="1"/>
        <d v="2026-04-11T12:11:33" u="1"/>
        <d v="2026-04-13T15:03:47" u="1"/>
        <d v="2026-04-13T17:01:58" u="1"/>
        <d v="2026-04-13T10:18:00" u="1"/>
        <d v="2026-04-13T12:25:02" u="1"/>
        <d v="2026-04-14T13:01:00" u="1"/>
        <d v="2026-04-24T19:04:56" u="1"/>
        <d v="2026-04-22T16:02:36" u="1"/>
        <d v="2026-04-22T10:00:54" u="1"/>
        <d v="2026-04-22T10:00:59" u="1"/>
        <d v="2026-04-20T17:00:50" u="1"/>
        <d v="2026-04-15T19:04:11" u="1"/>
        <d v="2026-04-24T12:30:30" u="1"/>
        <d v="2026-04-24T18:55:28" u="1"/>
        <d v="2026-04-24T18:56:38" u="1"/>
        <d v="2026-04-24T18:56:46" u="1"/>
        <d v="2026-04-06T14:33:07" u="1"/>
        <d v="2026-03-30T15:11:25" u="1"/>
        <d v="2026-03-30T19:52:35" u="1"/>
        <d v="2026-04-09T09:09:42" u="1"/>
        <d v="2026-04-17T13:42:01" u="1"/>
        <d v="2026-04-14T21:05:16" u="1"/>
        <d v="2026-04-19T10:31:41" u="1"/>
        <d v="2026-04-18T10:11:46" u="1"/>
        <d v="2026-04-24T19:10:03" u="1"/>
        <d v="2026-04-17T16:40:56" u="1"/>
        <d v="2026-04-24T18:17:16" u="1"/>
        <d v="2026-04-02T23:20:20" u="1"/>
        <d v="2026-04-24T19:27:18" u="1"/>
        <d v="2026-04-24T19:27:35" u="1"/>
        <d v="2026-04-24T19:27:12" u="1"/>
        <d v="2026-04-13T15:30:13" u="1"/>
        <d v="2026-04-25T00:36:01" u="1"/>
        <d v="2026-03-31T22:35:59" u="1"/>
        <d v="2026-04-24T12:24:58" u="1"/>
        <d v="2026-04-24T12:24:50" u="1"/>
        <d v="2026-04-25T00:26:38" u="1"/>
        <d v="2026-03-28T18:13:44" u="1"/>
        <d v="2026-03-26T07:52:59" u="1"/>
        <d v="2026-04-24T18:42:20" u="1"/>
        <d v="2026-04-24T18:43:05" u="1"/>
        <d v="2026-04-24T18:21:26" u="1"/>
        <d v="2026-04-25T18:36:23" u="1"/>
        <d v="2026-04-24T18:23:24" u="1"/>
        <d v="2026-04-24T18:23:32" u="1"/>
        <d v="2026-04-24T18:23:16" u="1"/>
        <d v="2026-04-24T18:22:45" u="1"/>
        <d v="2026-04-24T18:21:24" u="1"/>
        <d v="2026-04-24T18:22:21" u="1"/>
        <d v="2026-04-24T18:22:33" u="1"/>
        <d v="2026-04-08T15:44:57" u="1"/>
        <d v="2026-04-14T08:55:06" u="1"/>
        <d v="2026-04-09T16:36:31" u="1"/>
        <d v="2026-04-09T16:38:48" u="1"/>
        <d v="2026-04-24T18:48:25" u="1"/>
        <d v="2026-04-25T00:28:04" u="1"/>
        <d v="2026-04-24T18:48:28" u="1"/>
        <d v="2026-04-24T18:47:11" u="1"/>
        <d v="2026-04-24T18:48:16" u="1"/>
        <d v="2026-04-24T12:28:00" u="1"/>
        <d v="2026-04-24T12:28:22" u="1"/>
        <d v="2026-04-27T01:02:53" u="1"/>
        <d v="2026-04-26T06:48:21" u="1"/>
        <d v="2026-04-10T13:59:58" u="1"/>
        <d v="2026-04-10T14:00:01" u="1"/>
        <d v="2026-04-09T19:55:31" u="1"/>
        <d v="2026-04-10T01:29:57" u="1"/>
        <d v="2026-04-11T14:00:12" u="1"/>
        <d v="2026-04-24T18:52:14" u="1"/>
        <d v="2026-04-24T18:52:17" u="1"/>
        <d v="2026-04-24T19:37:21" u="1"/>
        <d v="2026-04-24T19:38:55" u="1"/>
        <d v="2026-04-24T19:38:16" u="1"/>
        <d v="2026-04-13T15:37:45" u="1"/>
        <d v="2026-03-26T21:37:58" u="1"/>
        <d v="2026-03-27T16:06:59" u="1"/>
        <d v="2026-03-27T16:06:56" u="1"/>
        <d v="2026-04-17T17:04:40" u="1"/>
        <d v="2026-04-15T16:13:34" u="1"/>
        <d v="2026-04-16T12:03:37" u="1"/>
        <d v="2026-04-24T18:03:22" u="1"/>
        <d v="2026-04-25T00:02:39" u="1"/>
        <d v="2026-04-25T18:01:05" u="1"/>
        <d v="2026-04-24T18:03:14" u="1"/>
        <d v="2026-04-16T16:31:21" u="1"/>
        <d v="2026-04-17T22:53:24" u="1"/>
        <d v="2026-04-14T21:51:03" u="1"/>
        <d v="2026-04-24T12:41:25" u="1"/>
        <d v="2026-04-24T19:30:12" u="1"/>
        <d v="2026-04-15T16:15:38" u="1"/>
        <d v="2026-04-16T22:32:38" u="1"/>
        <d v="2026-03-31T17:21:50" u="1"/>
        <d v="2026-03-26T15:33:24" u="1"/>
        <d v="2026-03-26T15:33:25" u="1"/>
        <d v="2026-04-23T17:32:30" u="1"/>
        <d v="2026-04-24T10:51:41" u="1"/>
        <d v="2026-04-23T12:02:48" u="1"/>
        <d v="2026-03-30T09:14:14" u="1"/>
        <d v="2026-03-23T15:44:24" u="1"/>
        <d v="2026-04-23T17:18:40" u="1"/>
        <d v="2026-04-25T16:17:12" u="1"/>
        <d v="2026-04-25T16:33:09" u="1"/>
        <d v="2026-04-25T18:21:12" u="1"/>
        <d v="2026-04-25T19:39:14" u="1"/>
        <d v="2026-04-25T23:45:11" u="1"/>
        <d v="2026-04-26T07:52:15" u="1"/>
        <d v="2026-04-26T11:49:05" u="1"/>
        <d v="2026-04-25T16:19:13" u="1"/>
        <d v="2026-04-24T23:40:49" u="1"/>
        <d v="2026-04-25T11:23:15" u="1"/>
        <d v="2026-04-22T18:57:12" u="1"/>
        <d v="2026-04-25T17:13:06" u="1"/>
        <d v="2026-04-23T10:48:10" u="1"/>
        <d v="2026-04-25T10:07:15" u="1"/>
        <d v="2026-04-26T18:11:10" u="1"/>
        <d v="2026-04-26T18:41:10" u="1"/>
        <d v="2026-04-24T11:16:12" u="1"/>
        <d v="2026-04-24T19:33:17" u="1"/>
        <d v="2026-04-24T22:48:42" u="1"/>
        <d v="2026-04-25T10:49:25" u="1"/>
        <d v="2026-04-26T23:20:32" u="1"/>
        <d v="2026-04-26T23:20:41" u="1"/>
        <d v="2026-04-17T16:22:11" u="1"/>
        <d v="2026-04-27T00:39:50" u="1"/>
        <d v="2026-04-24T17:23:27" u="1"/>
        <d v="2026-03-30T22:34:01" u="1"/>
        <d v="2026-04-16T15:53:37" u="1"/>
        <d v="2026-04-23T17:13:17" u="1"/>
        <d v="2026-04-26T09:48:16" u="1"/>
        <d v="2026-04-27T06:23:20" u="1"/>
        <d v="2026-04-25T11:24:14" u="1"/>
        <d v="2026-04-24T22:01:38" u="1"/>
        <d v="2026-04-24T14:00:01" u="1"/>
        <d v="2026-04-14T10:58:15" u="1"/>
        <d v="2026-04-25T09:51:50" u="1"/>
        <d v="2026-04-10T19:01:46" u="1"/>
        <d v="2026-04-13T10:22:18" u="1"/>
        <d v="2026-04-24T22:01:56" u="1"/>
        <d v="2026-04-17T19:10:46" u="1"/>
        <d v="2026-04-24T18:28:41" u="1"/>
        <d v="2026-04-24T18:24:55" u="1"/>
        <d v="2026-04-22T21:11:43" u="1"/>
        <d v="2026-02-05T09:14:12" u="1"/>
        <d v="2026-04-24T12:46:26" u="1"/>
        <d v="2026-04-22T17:28:01" u="1"/>
        <d v="2026-04-24T17:10:29" u="1"/>
        <d v="2026-04-23T17:16:11" u="1"/>
        <d v="2026-04-27T06:24:22" u="1"/>
        <d v="2026-04-25T10:50:13" u="1"/>
        <d v="2026-04-24T06:55:09" u="1"/>
        <d v="2026-04-23T14:46:10" u="1"/>
        <d v="2026-04-24T18:41:06" u="1"/>
        <d v="2026-04-15T11:41:16" u="1"/>
        <d v="2026-04-15T11:41:24" u="1"/>
        <d v="2026-04-23T19:21:30" u="1"/>
        <d v="2026-04-15T17:43:24" u="1"/>
        <d v="2026-04-24T20:02:07" u="1"/>
        <d v="2026-04-16T20:24:15" u="1"/>
        <d v="2026-04-15T13:52:09" u="1"/>
        <d v="2026-03-23T13:42:28" u="1"/>
        <d v="2026-04-14T21:30:32" u="1"/>
        <d v="2026-03-02T13:17:37" u="1"/>
        <d v="2026-04-13T21:37:53" u="1"/>
        <d v="2026-04-17T22:46:06" u="1"/>
        <d v="2026-04-13T21:38:30" u="1"/>
        <d v="2026-04-15T22:07:38" u="1"/>
        <d v="2026-03-30T03:52:35" u="1"/>
        <d v="2026-04-22T18:52:30" u="1"/>
        <d v="2026-04-22T18:52:39" u="1"/>
        <d v="2026-04-22T18:52:47" u="1"/>
        <d v="2026-04-17T22:36:25" u="1"/>
        <d v="2026-04-17T22:36:42" u="1"/>
        <d v="2026-04-23T18:45:22" u="1"/>
        <d v="2026-04-09T12:42:52" u="1"/>
        <d v="2026-04-07T16:29:44" u="1"/>
        <d v="2026-04-22T19:42:33" u="1"/>
        <d v="2026-04-23T19:05:09" u="1"/>
        <d v="2026-04-23T19:05:23" u="1"/>
        <d v="2026-04-22T19:15:15" u="1"/>
        <d v="2026-04-22T19:17:00" u="1"/>
        <d v="2026-04-22T19:17:12" u="1"/>
        <d v="2026-04-23T12:29:22" u="1"/>
        <d v="2026-04-23T12:29:40" u="1"/>
        <d v="2026-04-22T19:17:37" u="1"/>
        <d v="2026-04-22T18:31:33" u="1"/>
        <d v="2026-04-22T18:46:16" u="1"/>
        <d v="2026-04-23T11:53:18" u="1"/>
        <d v="2026-04-22T17:39:14" u="1"/>
        <d v="2026-04-23T17:59:26" u="1"/>
        <d v="2026-04-23T18:01:10" u="1"/>
        <d v="2026-04-23T11:55:01" u="1"/>
        <d v="2026-04-23T17:58:22" u="1"/>
        <d v="2026-04-23T18:00:18" u="1"/>
        <d v="2026-04-23T19:03:25" u="1"/>
        <d v="2026-04-23T18:01:04" u="1"/>
        <d v="2026-04-23T18:01:07" u="1"/>
        <d v="2026-04-22T23:40:56" u="1"/>
        <d v="2026-04-22T23:40:59" u="1"/>
        <d v="2026-04-22T23:41:01" u="1"/>
        <d v="2026-04-22T23:41:03" u="1"/>
        <d v="2026-04-22T17:41:34" u="1"/>
        <d v="2026-04-22T17:38:26" u="1"/>
        <d v="2026-04-22T17:45:17" u="1"/>
        <d v="2026-04-22T23:41:06" u="1"/>
        <d v="2026-04-22T23:41:08" u="1"/>
        <d v="2026-04-22T23:41:11" u="1"/>
        <d v="2026-04-22T23:41:14" u="1"/>
        <d v="2026-04-22T23:40:36" u="1"/>
        <d v="2026-04-22T23:40:39" u="1"/>
        <d v="2026-04-22T23:40:42" u="1"/>
        <d v="2026-04-22T23:40:45" u="1"/>
        <d v="2026-04-22T23:40:47" u="1"/>
        <d v="2026-04-22T23:40:49" u="1"/>
        <d v="2026-04-22T17:37:56" u="1"/>
        <d v="2026-04-22T17:38:45" u="1"/>
        <d v="2026-04-22T17:38:56" u="1"/>
        <d v="2026-04-22T17:43:30" u="1"/>
        <d v="2026-04-22T17:37:53" u="1"/>
        <d v="2026-04-10T20:07:36" u="1"/>
        <d v="2026-04-23T18:14:20" u="1"/>
        <d v="2026-04-22T18:25:09" u="1"/>
        <d v="2026-04-23T12:01:00" u="1"/>
        <d v="2026-04-22T18:24:33" u="1"/>
        <d v="2026-04-23T12:05:37" u="1"/>
        <d v="2026-04-22T18:31:45" u="1"/>
        <d v="2026-04-22T20:12:44" u="1"/>
        <d v="2026-04-24T00:29:41" u="1"/>
        <d v="2026-04-24T00:31:17" u="1"/>
        <d v="2026-04-16T16:23:02" u="1"/>
        <d v="2026-04-16T16:25:43" u="1"/>
        <d v="2026-04-15T22:00:36" u="1"/>
        <d v="2026-04-17T16:43:56" u="1"/>
        <d v="2026-04-17T22:43:39" u="1"/>
        <d v="2026-04-17T22:45:55" u="1"/>
        <d v="2026-04-20T17:30:08" u="1"/>
        <d v="2026-04-17T10:02:17" u="1"/>
        <d v="2026-04-22T11:56:07" u="1"/>
        <d v="2026-04-20T23:16:44" u="1"/>
        <d v="2026-04-23T18:54:26" u="1"/>
        <d v="2026-04-23T18:40:41" u="1"/>
        <d v="2026-04-23T18:41:09" u="1"/>
        <d v="2026-04-23T18:41:21" u="1"/>
        <d v="2026-04-23T00:01:17" u="1"/>
        <d v="2026-04-23T16:41:16" u="1"/>
        <d v="2026-04-13T14:02:30" u="1"/>
        <d v="2026-04-16T17:03:26" u="1"/>
        <d v="2026-04-20T10:01:33" u="1"/>
        <d v="2026-04-17T17:05:32" u="1"/>
        <d v="2026-04-22T20:02:27" u="1"/>
        <d v="2026-04-23T18:29:58" u="1"/>
        <d v="2026-04-15T15:57:14" u="1"/>
        <d v="2026-04-15T21:58:27" u="1"/>
        <d v="2026-04-22T23:49:56" u="1"/>
        <d v="2026-04-23T18:15:34" u="1"/>
        <d v="2026-04-23T12:01:38" u="1"/>
        <d v="2026-04-22T18:26:10" u="1"/>
        <d v="2026-04-22T11:41:55" u="1"/>
        <d v="2026-04-22T18:25:47" u="1"/>
        <d v="2026-04-23T12:02:02" u="1"/>
        <d v="2026-04-22T23:50:39" u="1"/>
        <d v="2026-04-23T18:16:05" u="1"/>
        <d v="2026-04-22T18:28:11" u="1"/>
        <d v="2026-04-22T18:29:14" u="1"/>
        <d v="2026-04-22T17:06:10" u="1"/>
        <d v="2026-04-23T09:01:56" u="1"/>
        <d v="2026-04-23T12:10:14" u="1"/>
        <d v="2026-04-15T15:18:38" u="1"/>
        <d v="2026-04-22T17:37:23" u="1"/>
        <d v="2026-04-23T12:02:31" u="1"/>
        <d v="2026-04-23T12:02:36" u="1"/>
        <d v="2026-04-23T18:17:40" u="1"/>
        <d v="2026-04-22T19:03:49" u="1"/>
        <d v="2026-04-23T18:57:17" u="1"/>
        <d v="2026-04-23T18:57:20" u="1"/>
        <d v="2026-04-23T18:57:26" u="1"/>
        <d v="2026-04-16T16:30:46" u="1"/>
        <d v="2026-04-22T19:05:43" u="1"/>
        <d v="2026-04-22T19:06:04" u="1"/>
        <d v="2026-04-22T19:06:07" u="1"/>
        <d v="2026-04-22T19:06:09" u="1"/>
        <d v="2026-04-23T18:59:14" u="1"/>
        <d v="2026-04-17T16:39:26" u="1"/>
        <d v="2026-04-17T22:32:11" u="1"/>
        <d v="2026-04-17T22:32:19" u="1"/>
        <d v="2026-04-17T22:32:20" u="1"/>
        <d v="2026-04-17T22:32:28" u="1"/>
        <d v="2026-04-23T18:31:29" u="1"/>
        <d v="2026-04-22T23:44:56" u="1"/>
        <d v="2026-04-22T23:45:02" u="1"/>
        <d v="2026-04-22T23:45:59" u="1"/>
        <d v="2026-04-22T23:46:07" u="1"/>
        <d v="2026-04-22T23:46:15" u="1"/>
        <d v="2026-04-22T23:46:26" u="1"/>
        <d v="2026-04-22T18:14:05" u="1"/>
        <d v="2026-04-14T08:53:40" u="1"/>
        <d v="2026-04-14T08:53:58" u="1"/>
        <d v="2026-04-22T18:14:51" u="1"/>
        <d v="2026-04-22T18:14:34" u="1"/>
        <d v="2026-04-22T18:14:39" u="1"/>
        <d v="2026-04-22T18:33:11" u="1"/>
        <d v="2026-04-22T18:36:20" u="1"/>
        <d v="2026-04-22T18:35:15" u="1"/>
        <d v="2026-04-23T19:00:58" u="1"/>
        <d v="2026-04-24T00:33:31" u="1"/>
        <d v="2026-04-24T00:33:52" u="1"/>
        <d v="2026-04-23T05:50:49" u="1"/>
        <d v="2026-04-23T05:51:02" u="1"/>
        <d v="2026-04-02T17:56:55" u="1"/>
        <d v="2026-04-23T19:01:17" u="1"/>
        <d v="2026-04-23T19:01:48" u="1"/>
        <d v="2026-04-23T19:02:42" u="1"/>
        <d v="2026-04-23T12:26:51" u="1"/>
        <d v="2026-04-04T05:32:57" u="1"/>
        <d v="2026-04-22T19:10:42" u="1"/>
        <d v="2026-04-24T00:34:24" u="1"/>
        <d v="2026-04-22T19:11:13" u="1"/>
        <d v="2026-04-24T00:33:10" u="1"/>
        <d v="2026-04-23T19:02:12" u="1"/>
        <d v="2026-04-17T22:51:59" u="1"/>
        <d v="2026-04-23T05:50:31" u="1"/>
        <d v="2026-04-23T12:32:10" u="1"/>
        <d v="2026-04-23T19:08:01" u="1"/>
        <d v="2026-04-22T18:49:58" u="1"/>
        <d v="2026-04-23T12:16:48" u="1"/>
        <d v="2026-04-17T16:41:39" u="1"/>
        <d v="2026-04-22T18:02:59" u="1"/>
        <d v="2026-04-22T18:03:03" u="1"/>
        <d v="2026-04-23T18:03:53" u="1"/>
        <d v="2026-04-23T18:23:38" u="1"/>
        <d v="2026-04-24T00:25:14" u="1"/>
        <d v="2026-04-23T16:42:26" u="1"/>
        <d v="2026-04-23T16:52:37" u="1"/>
        <d v="2026-04-22T10:03:27" u="1"/>
        <d v="2026-04-23T10:13:54" u="1"/>
        <d v="2026-04-20T17:54:58" u="1"/>
        <d v="2026-04-23T16:18:17" u="1"/>
        <d v="2026-04-23T09:57:08" u="1"/>
        <d v="2026-04-23T11:24:11" u="1"/>
        <d v="2026-04-20T11:51:47" u="1"/>
        <d v="2026-04-20T11:17:49" u="1"/>
        <d v="2026-04-23T23:11:11" u="1"/>
        <d v="2026-04-23T01:33:15" u="1"/>
        <d v="2026-04-23T01:34:18" u="1"/>
        <d v="2026-04-23T09:56:07" u="1"/>
        <d v="2026-04-22T10:27:11" u="1"/>
        <d v="2026-04-06T16:04:58" u="1"/>
        <d v="2026-04-07T09:13:06" u="1"/>
        <d v="2026-04-23T16:24:22" u="1"/>
        <d v="2026-04-06T16:36:10" u="1"/>
        <d v="2026-04-23T19:10:11" u="1"/>
        <d v="2026-04-23T12:33:09" u="1"/>
        <d v="2026-04-23T15:21:13" u="1"/>
        <d v="2026-04-23T15:39:15" u="1"/>
        <d v="2026-04-23T13:21:09" u="1"/>
        <d v="2026-04-23T14:29:10" u="1"/>
        <d v="2026-04-23T19:27:13" u="1"/>
        <d v="2026-04-06T14:41:02" u="1"/>
        <d v="2026-04-23T17:14:29" u="1"/>
        <d v="2026-04-22T15:11:50" u="1"/>
        <d v="2026-04-14T14:41:58" u="1"/>
        <d v="2026-04-07T14:10:55" u="1"/>
        <d v="2026-04-22T10:01:34" u="1"/>
        <d v="2026-04-13T19:31:15" u="1"/>
        <d v="2026-04-22T17:22:05" u="1"/>
        <d v="2026-04-13T18:50:46" u="1"/>
        <d v="2026-04-22T17:03:13" u="1"/>
        <d v="2026-04-22T17:03:15" u="1"/>
        <d v="2026-04-17T16:31:23" u="1"/>
        <d v="2026-04-14T17:01:36" u="1"/>
        <d v="2026-04-14T10:42:58" u="1"/>
        <d v="2026-04-20T09:52:06" u="1"/>
        <d v="2026-04-09T16:01:13" u="1"/>
        <d v="2026-04-14T14:45:23" u="1"/>
        <d v="2026-04-22T13:52:39" u="1"/>
        <d v="2026-04-06T15:11:27" u="1"/>
        <d v="2026-04-06T17:53:19" u="1"/>
        <d v="2026-04-13T16:44:07" u="1"/>
        <d v="2026-04-13T16:07:03" u="1"/>
        <d v="2026-04-13T08:51:11" u="1"/>
        <d v="2026-04-14T21:31:56" u="1"/>
        <d v="2026-04-14T15:41:04" u="1"/>
        <d v="2026-04-16T16:12:22" u="1"/>
        <d v="2026-04-17T16:38:48" u="1"/>
        <d v="2026-04-20T11:03:55" u="1"/>
        <d v="2026-04-21T14:31:41" u="1"/>
        <d v="2026-04-21T15:12:26" u="1"/>
        <d v="2026-04-21T15:12:43" u="1"/>
        <d v="2026-04-21T15:52:27" u="1"/>
        <d v="2026-04-21T16:33:00" u="1"/>
        <d v="2026-04-20T21:12:33" u="1"/>
        <d v="2026-04-20T21:52:20" u="1"/>
        <d v="2026-04-09T11:51:16" u="1"/>
        <d v="2026-04-10T18:13:32" u="1"/>
        <d v="2026-04-10T18:14:20" u="1"/>
        <d v="2026-04-10T15:31:42" u="1"/>
        <d v="2026-04-07T18:14:01" u="1"/>
        <d v="2026-04-07T18:14:17" u="1"/>
        <d v="2026-04-07T12:14:39" u="1"/>
        <d v="2026-04-08T15:52:05" u="1"/>
        <d v="2026-04-08T15:52:09" u="1"/>
        <d v="2026-04-08T15:52:12" u="1"/>
        <d v="2026-04-08T13:12:39" u="1"/>
        <d v="2026-04-01T11:12:43" u="1"/>
        <d v="2026-04-06T11:53:25" u="1"/>
        <d v="2026-04-02T19:43:58" u="1"/>
        <d v="2026-04-02T19:44:02" u="1"/>
        <d v="2026-04-02T19:44:15" u="1"/>
        <d v="2026-04-02T19:02:26" u="1"/>
        <d v="2026-04-02T19:02:47" u="1"/>
        <d v="2026-04-02T19:02:50" u="1"/>
        <d v="2026-04-20T17:13:57" u="1"/>
        <d v="2026-04-20T17:14:06" u="1"/>
        <d v="2026-04-20T17:14:10" u="1"/>
        <d v="2026-04-20T17:14:36" u="1"/>
        <d v="2026-04-20T17:14:44" u="1"/>
        <d v="2026-04-22T16:35:38" u="1"/>
        <d v="2026-04-22T16:35:46" u="1"/>
        <d v="2026-04-22T16:35:49" u="1"/>
        <d v="2026-04-22T16:35:53" u="1"/>
        <d v="2026-04-22T16:36:13" u="1"/>
        <d v="2026-04-22T16:36:21" u="1"/>
        <d v="2026-04-21T17:11:41" u="1"/>
        <d v="2026-04-21T17:11:45" u="1"/>
        <d v="2026-04-21T17:11:48" u="1"/>
        <d v="2026-04-21T17:11:52" u="1"/>
        <d v="2026-04-21T17:11:55" u="1"/>
        <d v="2026-04-21T17:11:59" u="1"/>
        <d v="2026-04-21T17:12:02" u="1"/>
        <d v="2026-04-21T17:12:10" u="1"/>
        <d v="2026-04-22T18:33:51" u="1"/>
        <d v="2026-04-22T17:17:48" u="1"/>
        <d v="2026-04-02T19:43:46" u="1"/>
        <d v="2026-04-02T19:43:54" u="1"/>
        <d v="2026-04-06T09:10:27" u="1"/>
        <d v="2026-04-06T09:10:31" u="1"/>
        <d v="2026-04-06T17:54:23" u="1"/>
        <d v="2026-04-06T18:33:45" u="1"/>
        <d v="2026-04-08T13:12:49" u="1"/>
        <d v="2026-04-13T18:04:48" u="1"/>
        <d v="2026-04-10T18:14:04" u="1"/>
        <d v="2026-04-16T11:43:29" u="1"/>
        <d v="2026-04-14T18:42:56" u="1"/>
        <d v="2026-04-15T18:22:27" u="1"/>
        <d v="2026-04-15T18:22:38" u="1"/>
        <d v="2026-04-18T10:12:12" u="1"/>
        <d v="2026-04-17T18:23:48" u="1"/>
        <d v="2026-04-16T18:22:54" u="1"/>
        <d v="2026-04-17T13:42:45" u="1"/>
        <d v="2026-04-17T13:42:49" u="1"/>
        <d v="2026-04-17T13:42:52" u="1"/>
        <d v="2026-04-15T15:46:13" u="1"/>
        <d v="2026-04-14T19:32:01" u="1"/>
        <d v="2026-04-22T17:21:18" u="1"/>
        <d v="2026-04-16T16:58:24" u="1"/>
        <d v="2026-04-16T17:14:29" u="1"/>
        <d v="2026-04-17T16:46:00" u="1"/>
        <d v="2026-04-20T18:01:52" u="1"/>
        <d v="2026-04-22T16:00:15" u="1"/>
        <d v="2026-04-20T16:19:08" u="1"/>
        <d v="2026-04-20T22:23:15" u="1"/>
        <d v="2026-04-21T00:23:14" u="1"/>
        <d v="2026-04-21T06:42:12" u="1"/>
        <d v="2026-04-21T12:13:18" u="1"/>
        <d v="2026-04-16T16:38:32" u="1"/>
        <d v="2026-04-22T16:06:09" u="1"/>
        <d v="2026-04-22T16:01:17" u="1"/>
        <d v="2026-04-21T16:55:12" u="1"/>
        <d v="2026-04-21T18:11:07" u="1"/>
        <d v="2026-04-22T18:48:05" u="1"/>
        <d v="2026-03-25T18:32:39" u="1"/>
        <d v="2026-04-16T16:46:35" u="1"/>
        <d v="2026-04-16T16:52:19" u="1"/>
        <d v="2026-04-17T18:59:51" u="1"/>
        <d v="2026-04-20T18:41:30" u="1"/>
        <d v="2026-04-09T13:03:26" u="1"/>
        <d v="2026-04-22T16:42:04" u="1"/>
        <d v="2026-04-22T18:39:09" u="1"/>
        <d v="2026-04-22T13:53:07" u="1"/>
        <d v="2026-03-30T17:52:30" u="1"/>
        <d v="2026-04-22T14:32:24" u="1"/>
        <d v="2026-04-22T15:55:03" u="1"/>
        <d v="2026-04-16T15:10:46" u="1"/>
        <d v="2026-03-30T12:30:46" u="1"/>
        <d v="2026-04-15T22:19:01" u="1"/>
        <d v="2026-04-22T18:41:28" u="1"/>
        <d v="2026-04-22T18:41:32" u="1"/>
        <d v="2026-04-22T12:39:35" u="1"/>
        <d v="2026-04-20T14:14:20" u="1"/>
        <d v="2026-04-20T20:22:07" u="1"/>
        <d v="2026-04-21T16:43:14" u="1"/>
        <d v="2026-04-22T01:02:35" u="1"/>
        <d v="2026-04-22T12:25:10" u="1"/>
        <d v="2026-04-21T17:11:14" u="1"/>
        <d v="2026-04-22T18:47:14" u="1"/>
        <d v="2026-04-10T21:08:47" u="1"/>
        <d v="2026-03-30T17:52:34" u="1"/>
        <d v="2026-04-22T18:41:23" u="1"/>
        <d v="2026-04-15T09:53:06" u="1"/>
        <d v="2026-04-20T17:55:07" u="1"/>
        <d v="2026-04-20T17:54:56" u="1"/>
        <d v="2026-04-20T18:05:03" u="1"/>
        <d v="2026-04-20T17:57:57" u="1"/>
        <d v="2026-04-02T17:09:39" u="1"/>
        <d v="2026-04-06T18:26:29" u="1"/>
        <d v="2026-04-02T17:08:50" u="1"/>
        <d v="2026-04-02T17:08:58" u="1"/>
        <d v="2026-04-02T17:09:04" u="1"/>
        <d v="2026-04-02T17:09:11" u="1"/>
        <d v="2026-04-20T16:58:05" u="1"/>
        <d v="2026-04-20T16:58:56" u="1"/>
        <d v="2026-04-20T16:59:00" u="1"/>
        <d v="2026-04-20T16:59:04" u="1"/>
        <d v="2026-04-20T23:01:16" u="1"/>
        <d v="2026-04-20T23:01:32" u="1"/>
        <d v="2026-04-20T23:04:26" u="1"/>
        <d v="2026-04-10T01:26:56" u="1"/>
        <d v="2026-04-10T01:26:59" u="1"/>
        <d v="2026-04-21T23:26:19" u="1"/>
        <d v="2026-04-20T09:22:07" u="1"/>
        <d v="2026-04-20T15:12:16" u="1"/>
        <d v="2026-04-10T01:29:42" u="1"/>
        <d v="2026-04-10T01:29:43" u="1"/>
        <d v="2026-04-13T21:09:31" u="1"/>
        <d v="2026-04-14T21:23:02" u="1"/>
        <d v="2026-04-21T23:25:45" u="1"/>
        <d v="2026-04-20T17:27:33" u="1"/>
        <d v="2026-04-20T17:28:48" u="1"/>
        <d v="2026-04-20T11:01:51" u="1"/>
        <d v="2026-04-20T16:03:03" u="1"/>
        <d v="2026-04-20T15:02:09" u="1"/>
        <d v="2026-04-20T19:01:32" u="1"/>
        <d v="2026-04-08T00:50:39" u="1"/>
        <d v="2026-04-08T00:50:44" u="1"/>
        <d v="2026-04-03T05:12:36" u="1"/>
        <d v="2026-04-07T00:30:47" u="1"/>
        <d v="2026-04-16T03:29:13" u="1"/>
        <d v="2026-04-14T02:48:21" u="1"/>
        <d v="2026-04-14T02:48:28" u="1"/>
        <d v="2026-04-11T01:51:27" u="1"/>
        <d v="2026-04-10T01:29:16" u="1"/>
        <d v="2026-04-15T21:50:52" u="1"/>
        <d v="2026-04-14T02:49:21" u="1"/>
        <d v="2026-04-14T02:49:26" u="1"/>
        <d v="2026-04-14T02:49:30" u="1"/>
        <d v="2026-04-14T02:49:38" u="1"/>
        <d v="2026-04-14T02:50:02" u="1"/>
        <d v="2026-04-14T02:50:09" u="1"/>
        <d v="2026-04-14T02:50:23" u="1"/>
        <d v="2026-04-14T02:50:25" u="1"/>
        <d v="2026-04-16T03:30:33" u="1"/>
        <d v="2026-04-16T03:30:37" u="1"/>
        <d v="2026-04-16T09:37:11" u="1"/>
        <d v="2026-04-16T16:08:59" u="1"/>
        <d v="2026-04-16T16:09:17" u="1"/>
        <d v="2026-04-16T16:09:56" u="1"/>
        <d v="2026-04-16T16:12:00" u="1"/>
        <d v="2026-04-14T02:49:53" u="1"/>
        <d v="2026-04-15T03:11:07" u="1"/>
        <d v="2026-04-15T03:11:09" u="1"/>
        <d v="2026-04-15T03:11:12" u="1"/>
        <d v="2026-04-15T03:11:21" u="1"/>
        <d v="2026-04-15T03:11:24" u="1"/>
        <d v="2026-04-15T03:11:27" u="1"/>
        <d v="2026-04-14T08:59:12" u="1"/>
        <d v="2026-04-14T08:59:18" u="1"/>
        <d v="2026-04-14T08:59:23" u="1"/>
        <d v="2026-04-14T08:59:26" u="1"/>
        <d v="2026-04-14T08:59:30" u="1"/>
        <d v="2026-04-16T22:09:08" u="1"/>
        <d v="2026-04-12T02:36:17" u="1"/>
        <d v="2026-04-11T01:53:34" u="1"/>
        <d v="2026-04-11T01:53:46" u="1"/>
        <d v="2026-04-11T01:53:27" u="1"/>
        <d v="2026-04-04T05:32:26" u="1"/>
        <d v="2026-04-11T01:52:25" u="1"/>
        <d v="2026-04-11T01:52:39" u="1"/>
        <d v="2026-04-11T01:52:40" u="1"/>
        <d v="2026-04-11T01:52:44" u="1"/>
        <d v="2026-04-11T01:52:57" u="1"/>
        <d v="2026-04-11T01:53:00" u="1"/>
        <d v="2026-04-10T01:30:56" u="1"/>
        <d v="2026-04-10T01:31:04" u="1"/>
        <d v="2026-04-20T17:23:18" u="1"/>
        <d v="2026-04-10T20:29:35" u="1"/>
        <d v="2026-04-12T08:12:07" u="1"/>
        <d v="2026-04-07T00:33:35" u="1"/>
        <d v="2026-04-14T02:49:56" u="1"/>
        <d v="2026-04-11T01:53:40" u="1"/>
        <d v="2026-04-11T01:53:03" u="1"/>
        <d v="2026-04-11T01:53:06" u="1"/>
        <d v="2026-04-11T01:53:21" u="1"/>
        <d v="2026-04-20T11:03:28" u="1"/>
        <d v="2026-04-20T11:03:30" u="1"/>
        <d v="2026-04-15T03:10:46" u="1"/>
        <d v="2026-04-15T03:10:53" u="1"/>
        <d v="2026-04-15T03:10:55" u="1"/>
        <d v="2026-04-15T03:11:00" u="1"/>
        <d v="2026-04-14T02:49:41" u="1"/>
        <d v="2026-04-14T02:49:45" u="1"/>
        <d v="2026-04-14T02:49:48" u="1"/>
        <d v="2026-04-15T03:11:29" u="1"/>
        <d v="2026-04-20T19:03:38" u="1"/>
        <d v="2026-04-20T17:42:56" u="1"/>
        <d v="2026-04-20T17:43:05" u="1"/>
        <d v="2026-04-20T17:43:50" u="1"/>
        <d v="2026-04-19T21:13:19" u="1"/>
        <d v="2026-04-20T23:05:25" u="1"/>
        <d v="2026-04-20T23:05:33" u="1"/>
        <d v="2026-04-20T23:05:38" u="1"/>
        <d v="2026-04-20T10:55:53" u="1"/>
        <d v="2026-04-14T08:54:06" u="1"/>
        <d v="2026-04-20T17:15:51" u="1"/>
        <d v="2026-04-20T23:11:21" u="1"/>
        <d v="2026-04-20T23:26:24" u="1"/>
        <d v="2026-04-20T23:26:54" u="1"/>
        <d v="2026-04-20T17:48:59" u="1"/>
        <d v="2026-04-16T22:32:14" u="1"/>
        <d v="2026-04-20T17:52:26" u="1"/>
        <d v="2026-04-20T11:12:26" u="1"/>
        <d v="2026-04-20T17:52:34" u="1"/>
        <d v="2026-04-17T22:01:50" u="1"/>
        <d v="2026-04-15T14:33:36" u="1"/>
        <d v="2026-04-20T18:33:53" u="1"/>
        <d v="2026-04-17T09:18:23" u="1"/>
        <d v="2026-04-17T15:18:17" u="1"/>
        <d v="2026-04-21T15:16:14" u="1"/>
        <d v="2026-04-16T14:56:01" u="1"/>
        <d v="2026-04-17T09:32:02" u="1"/>
        <d v="2026-04-21T19:23:12" u="1"/>
        <d v="2026-04-21T15:47:14" u="1"/>
        <d v="2026-04-20T20:43:10" u="1"/>
        <d v="2026-04-21T17:05:10" u="1"/>
        <d v="2026-04-16T17:28:05" u="1"/>
        <d v="2026-04-21T15:15:13" u="1"/>
        <d v="2026-04-20T16:20:09" u="1"/>
        <d v="2026-04-20T19:42:13" u="1"/>
        <d v="2026-04-20T11:04:06" u="1"/>
        <d v="2026-04-20T18:33:51" u="1"/>
        <d v="2026-04-16T15:53:35" u="1"/>
        <d v="2026-04-17T09:34:04" u="1"/>
        <d v="2026-04-17T16:32:33" u="1"/>
        <d v="2026-04-20T17:19:46" u="1"/>
        <d v="2026-04-20T17:19:48" u="1"/>
        <d v="2026-04-20T17:19:51" u="1"/>
        <d v="2026-04-20T17:19:53" u="1"/>
        <d v="2026-04-20T17:19:56" u="1"/>
        <d v="2026-04-20T17:18:41" u="1"/>
        <d v="2026-04-20T17:21:52" u="1"/>
        <d v="2026-04-17T16:34:07" u="1"/>
        <d v="2026-04-17T16:34:33" u="1"/>
        <d v="2026-04-20T23:11:46" u="1"/>
        <d v="2026-04-20T23:11:27" u="1"/>
        <d v="2026-04-20T23:11:38" u="1"/>
        <d v="2026-04-17T16:35:36" u="1"/>
        <d v="2026-04-20T23:12:51" u="1"/>
        <d v="2026-04-20T17:16:49" u="1"/>
        <d v="2026-04-17T22:28:23" u="1"/>
        <d v="2026-04-17T22:28:54" u="1"/>
        <d v="2026-04-17T16:31:12" u="1"/>
        <d v="2026-04-17T22:01:40" u="1"/>
        <d v="2026-04-20T17:02:41" u="1"/>
        <d v="2026-04-21T17:16:53" u="1"/>
        <d v="2026-04-17T22:09:56" u="1"/>
        <d v="2026-04-17T22:09:58" u="1"/>
        <d v="2026-04-17T16:04:25" u="1"/>
        <d v="2026-04-20T17:09:03" u="1"/>
        <d v="2026-04-17T09:55:41" u="1"/>
        <d v="2026-04-20T10:58:42" u="1"/>
        <d v="2026-04-20T10:58:44" u="1"/>
        <d v="2026-04-22T06:52:19" u="1"/>
        <d v="2026-04-16T11:22:16" u="1"/>
        <d v="2026-04-16T11:22:26" u="1"/>
        <d v="2026-04-20T19:43:13" u="1"/>
        <d v="2026-04-16T11:24:01" u="1"/>
        <d v="2026-04-16T11:34:16" u="1"/>
        <d v="2026-04-20T11:04:32" u="1"/>
        <d v="2026-04-21T23:22:30" u="1"/>
        <d v="2026-04-21T23:22:47" u="1"/>
        <d v="2026-04-20T23:08:22" u="1"/>
        <d v="2026-04-20T23:08:24" u="1"/>
        <d v="2026-04-17T16:15:59" u="1"/>
        <d v="2026-04-17T16:16:47" u="1"/>
        <d v="2026-04-17T16:30:31" u="1"/>
        <d v="2026-04-17T16:31:06" u="1"/>
        <d v="2026-04-20T11:03:22" u="1"/>
        <d v="2026-04-17T22:16:50" u="1"/>
        <d v="2026-04-17T22:17:11" u="1"/>
        <d v="2026-04-17T22:17:16" u="1"/>
        <d v="2026-04-18T16:22:31" u="1"/>
        <d v="2026-04-17T16:04:28" u="1"/>
        <d v="2026-04-17T16:04:30" u="1"/>
        <d v="2026-04-17T22:10:10" u="1"/>
        <d v="2026-04-17T22:10:35" u="1"/>
        <d v="2026-04-17T22:10:37" u="1"/>
        <d v="2026-04-17T22:11:29" u="1"/>
        <d v="2026-03-06T04:12:16" u="1"/>
        <d v="2026-04-22T06:52:18" u="1"/>
        <d v="2026-04-22T06:52:16" u="1"/>
        <d v="2026-04-17T18:30:53" u="1"/>
        <d v="2026-04-17T18:30:58" u="1"/>
        <d v="2026-04-17T22:05:48" u="1"/>
        <d v="2026-04-15T15:19:42" u="1"/>
        <d v="2026-04-02T23:08:21" u="1"/>
        <d v="2026-04-02T23:08:24" u="1"/>
        <d v="2026-04-18T16:26:02" u="1"/>
        <d v="2026-04-17T17:01:33" u="1"/>
        <d v="2026-04-13T10:22:26" u="1"/>
        <d v="2026-04-17T16:40:20" u="1"/>
        <d v="2026-04-18T22:24:53" u="1"/>
        <d v="2026-04-17T22:33:57" u="1"/>
        <d v="2026-04-14T15:24:59" u="1"/>
        <d v="2026-04-17T22:24:21" u="1"/>
        <d v="2026-04-07T18:56:25" u="1"/>
        <d v="2026-04-17T22:25:25" u="1"/>
        <d v="2026-04-16T22:04:07" u="1"/>
        <d v="2026-04-15T15:39:40" u="1"/>
        <d v="2026-04-15T16:32:36" u="1"/>
        <d v="2026-04-01T15:15:15" u="1"/>
        <d v="2026-04-17T22:19:32" u="1"/>
        <d v="2026-04-17T16:42:02" u="1"/>
        <d v="2026-04-17T16:47:28" u="1"/>
        <d v="2026-04-17T16:49:01" u="1"/>
        <d v="2026-04-16T15:40:52" u="1"/>
        <d v="2026-04-17T15:02:41" u="1"/>
        <d v="2026-04-17T19:02:09" u="1"/>
        <d v="2026-04-17T19:02:10" u="1"/>
        <d v="2026-04-14T10:51:12" u="1"/>
        <d v="2026-04-17T22:20:30" u="1"/>
        <d v="2026-04-17T16:30:34" u="1"/>
        <d v="2026-04-17T16:30:39" u="1"/>
        <d v="2026-04-17T16:30:53" u="1"/>
        <d v="2026-04-17T16:30:19" u="1"/>
        <d v="2026-04-17T16:30:27" u="1"/>
        <d v="2026-04-17T16:30:29" u="1"/>
        <d v="2026-04-17T16:38:45" u="1"/>
        <d v="2026-04-17T22:30:30" u="1"/>
        <d v="2026-04-17T16:31:34" u="1"/>
        <d v="2026-04-17T16:32:07" u="1"/>
        <d v="2026-04-17T16:31:16" u="1"/>
        <d v="2026-04-17T16:30:14" u="1"/>
        <d v="2026-04-17T16:31:09" u="1"/>
        <d v="2026-04-17T16:32:09" u="1"/>
        <d v="2026-04-17T16:31:52" u="1"/>
        <d v="2026-04-17T16:31:58" u="1"/>
        <d v="2026-04-17T16:32:00" u="1"/>
        <d v="2026-04-17T16:31:26" u="1"/>
        <d v="2026-04-17T16:21:59" u="1"/>
        <d v="2026-04-17T16:22:10" u="1"/>
        <d v="2026-04-18T04:06:29" u="1"/>
        <d v="2026-04-17T22:21:53" u="1"/>
        <d v="2026-04-17T22:49:15" u="1"/>
        <d v="2026-04-17T22:49:18" u="1"/>
        <d v="2026-04-17T22:49:47" u="1"/>
        <d v="2026-04-17T22:49:56" u="1"/>
        <d v="2026-04-17T22:51:20" u="1"/>
        <d v="2026-04-17T16:04:38" u="1"/>
        <d v="2026-04-18T16:21:44" u="1"/>
        <d v="2026-04-17T16:04:21" u="1"/>
        <d v="2026-04-17T22:09:52" u="1"/>
        <d v="2026-04-17T22:10:03" u="1"/>
        <d v="2026-04-17T22:10:08" u="1"/>
        <d v="2026-04-17T22:10:49" u="1"/>
        <d v="2026-04-17T22:11:00" u="1"/>
        <d v="2026-04-17T22:11:13" u="1"/>
        <d v="2026-04-17T22:11:17" u="1"/>
        <d v="2026-04-17T22:11:19" u="1"/>
        <d v="2026-04-17T22:11:38" u="1"/>
        <d v="2026-04-17T22:11:41" u="1"/>
        <d v="2026-04-17T22:11:43" u="1"/>
        <d v="2026-04-17T22:11:49" u="1"/>
        <d v="2026-04-17T22:11:55" u="1"/>
        <d v="2026-04-17T22:11:58" u="1"/>
        <d v="2026-04-17T22:12:08" u="1"/>
        <d v="2026-04-17T22:12:21" u="1"/>
        <d v="2026-04-17T22:27:47" u="1"/>
        <d v="2026-04-17T22:26:26" u="1"/>
        <d v="2026-04-17T22:52:10" u="1"/>
        <d v="2026-04-17T16:53:32" u="1"/>
        <d v="2026-04-17T16:54:02" u="1"/>
        <d v="2026-04-17T16:54:03" u="1"/>
        <d v="2026-04-17T22:52:08" u="1"/>
        <d v="2026-04-16T22:32:15" u="1"/>
        <d v="2026-04-17T22:55:47" u="1"/>
        <d v="2026-04-17T22:55:58" u="1"/>
        <d v="2026-04-17T22:56:05" u="1"/>
        <d v="2026-04-17T22:27:17" u="1"/>
        <d v="2026-04-17T16:24:42" u="1"/>
        <d v="2026-04-17T17:04:46" u="1"/>
        <d v="2026-04-17T17:04:51" u="1"/>
        <d v="2026-04-17T17:04:22" u="1"/>
        <d v="2026-04-17T17:04:36" u="1"/>
        <d v="2026-04-15T18:02:11" u="1"/>
        <d v="2026-04-17T18:02:43" u="1"/>
        <d v="2026-04-09T15:36:01" u="1"/>
        <d v="2026-04-14T16:53:53" u="1"/>
        <d v="2026-04-10T15:13:16" u="1"/>
        <d v="2026-04-15T11:23:53" u="1"/>
        <d v="2026-04-10T15:22:29" u="1"/>
        <d v="2026-04-14T14:43:26" u="1"/>
        <d v="2026-04-08T17:42:14" u="1"/>
        <d v="2026-04-18T09:21:06" u="1"/>
        <d v="2026-04-17T09:34:05" u="1"/>
        <d v="2026-04-19T20:05:07" u="1"/>
        <d v="2026-04-19T20:41:16" u="1"/>
        <d v="2026-04-18T22:15:07" u="1"/>
        <d v="2026-04-19T20:16:13" u="1"/>
        <d v="2026-04-17T13:41:05" u="1"/>
        <d v="2026-04-18T00:19:09" u="1"/>
        <d v="2026-04-18T00:37:11" u="1"/>
        <d v="2026-04-18T01:21:12" u="1"/>
        <d v="2026-04-18T11:48:11" u="1"/>
        <d v="2026-04-18T18:58:15" u="1"/>
        <d v="2026-04-17T13:31:09" u="1"/>
        <d v="2026-04-17T13:45:11" u="1"/>
        <d v="2026-04-20T06:00:27" u="1"/>
        <d v="2026-04-17T09:34:10" u="1"/>
        <d v="2026-04-17T16:41:59" u="1"/>
        <d v="2026-04-18T18:59:06" u="1"/>
        <d v="2026-04-20T05:59:15" u="1"/>
        <d v="2026-04-19T17:47:07" u="1"/>
        <d v="2026-04-19T20:06:08" u="1"/>
        <d v="2026-04-15T16:32:25" u="1"/>
        <d v="2026-04-13T16:33:13" u="1"/>
        <d v="2026-04-17T13:20:13" u="1"/>
        <d v="2026-04-15T10:31:43" u="1"/>
        <d v="2026-04-07T16:25:54" u="1"/>
        <d v="2026-04-02T18:13:10" u="1"/>
        <d v="2026-04-02T08:23:27" u="1"/>
        <d v="2026-04-02T08:23:24" u="1"/>
        <d v="2026-04-14T15:22:39" u="1"/>
        <d v="2026-04-14T15:33:42" u="1"/>
        <d v="2026-04-16T18:22:33" u="1"/>
        <d v="2026-04-16T18:22:37" u="1"/>
        <d v="2026-04-16T15:32:48" u="1"/>
        <d v="2026-04-15T09:12:43" u="1"/>
        <d v="2026-04-15T09:12:45" u="1"/>
        <d v="2026-04-16T17:42:41" u="1"/>
        <d v="2026-04-16T16:35:58" u="1"/>
        <d v="2026-04-06T10:42:46" u="1"/>
        <d v="2026-04-10T11:03:52" u="1"/>
        <d v="2026-04-01T10:42:48" u="1"/>
        <d v="2026-04-09T15:36:09" u="1"/>
        <d v="2026-04-09T15:36:13" u="1"/>
        <d v="2026-04-16T16:32:42" u="1"/>
        <d v="2026-04-10T19:44:46" u="1"/>
        <d v="2026-04-02T17:10:38" u="1"/>
        <d v="2026-04-06T18:23:42" u="1"/>
        <d v="2026-04-16T15:39:20" u="1"/>
        <d v="2026-04-16T15:36:49" u="1"/>
        <d v="2026-04-16T15:36:46" u="1"/>
        <d v="2026-04-16T21:41:08" u="1"/>
        <d v="2026-04-16T21:41:11" u="1"/>
        <d v="2026-04-16T21:42:16" u="1"/>
        <d v="2026-04-16T21:42:32" u="1"/>
        <d v="2026-04-16T21:42:49" u="1"/>
        <d v="2026-04-16T21:42:57" u="1"/>
        <d v="2026-04-16T21:48:04" u="1"/>
        <d v="2026-04-01T10:48:36" u="1"/>
        <d v="2026-03-27T16:34:14" u="1"/>
        <d v="2026-03-31T13:54:35" u="1"/>
        <d v="2026-04-09T12:52:47" u="1"/>
        <d v="2026-04-14T10:53:29" u="1"/>
        <d v="2026-04-16T15:52:52" u="1"/>
        <d v="2026-04-16T15:53:02" u="1"/>
        <d v="2026-04-16T15:53:05" u="1"/>
        <d v="2026-04-16T15:53:08" u="1"/>
        <d v="2026-04-16T15:53:22" u="1"/>
        <d v="2026-04-16T15:53:20" u="1"/>
        <d v="2026-04-16T15:57:57" u="1"/>
        <d v="2026-04-16T22:00:00" u="1"/>
        <d v="2026-04-07T10:34:33" u="1"/>
        <d v="2026-04-09T16:51:51" u="1"/>
        <d v="2026-04-14T12:23:21" u="1"/>
        <d v="2026-04-14T18:03:54" u="1"/>
        <d v="2026-03-26T15:43:50" u="1"/>
        <d v="2026-03-31T14:23:45" u="1"/>
        <d v="2026-04-16T22:03:29" u="1"/>
        <d v="2026-04-15T17:11:55" u="1"/>
        <d v="2026-04-16T16:24:40" u="1"/>
        <d v="2026-04-10T11:41:40" u="1"/>
        <d v="2026-04-10T11:41:51" u="1"/>
        <d v="2026-04-10T14:43:19" u="1"/>
        <d v="2026-04-16T11:24:23" u="1"/>
        <d v="2026-04-16T13:02:59" u="1"/>
        <d v="2026-04-16T15:58:07" u="1"/>
        <d v="2026-04-16T17:03:42" u="1"/>
        <d v="2026-04-06T10:33:53" u="1"/>
        <d v="2026-04-06T14:33:16" u="1"/>
        <d v="2026-04-07T16:51:08" u="1"/>
        <d v="2026-04-15T17:45:09" u="1"/>
        <d v="2026-04-10T12:11:52" u="1"/>
        <d v="2026-04-08T14:31:39" u="1"/>
        <d v="2026-04-08T09:10:31" u="1"/>
        <d v="2026-04-13T12:03:09" u="1"/>
        <d v="2026-04-15T21:50:13" u="1"/>
        <d v="2026-04-15T21:50:25" u="1"/>
        <d v="2026-04-16T15:42:58" u="1"/>
        <d v="2026-04-14T21:03:21" u="1"/>
        <d v="2026-04-14T21:03:22" u="1"/>
        <d v="2026-04-13T10:43:01" u="1"/>
        <d v="2026-04-16T15:36:41" u="1"/>
        <d v="2026-04-16T16:30:49" u="1"/>
        <d v="2026-04-16T16:29:42" u="1"/>
        <d v="2026-04-08T12:53:00" u="1"/>
        <d v="2026-04-09T13:04:02" u="1"/>
        <d v="2026-04-09T13:04:04" u="1"/>
        <d v="2026-04-13T17:22:49" u="1"/>
        <d v="2026-04-13T17:22:50" u="1"/>
        <d v="2026-04-14T09:44:14" u="1"/>
        <d v="2026-04-16T15:53:16" u="1"/>
        <d v="2026-04-06T13:22:32" u="1"/>
        <d v="2026-04-02T19:02:05" u="1"/>
        <d v="2026-04-02T19:02:10" u="1"/>
        <d v="2026-04-10T18:13:56" u="1"/>
        <d v="2026-04-02T11:41:19" u="1"/>
        <d v="2026-04-02T15:41:10" u="1"/>
        <d v="2026-04-02T19:43:50" u="1"/>
        <d v="2026-04-02T17:03:52" u="1"/>
        <d v="2026-04-06T09:10:24" u="1"/>
        <d v="2026-04-06T09:10:38" u="1"/>
        <d v="2026-04-06T09:10:45" u="1"/>
        <d v="2026-04-06T17:54:31" u="1"/>
        <d v="2026-04-06T18:33:49" u="1"/>
        <d v="2026-04-06T18:33:52" u="1"/>
        <d v="2026-04-14T10:44:26" u="1"/>
        <d v="2026-04-13T18:05:01" u="1"/>
        <d v="2026-04-13T18:05:08" u="1"/>
        <d v="2026-04-13T18:05:21" u="1"/>
        <d v="2026-04-13T18:05:25" u="1"/>
        <d v="2026-04-15T18:22:34" u="1"/>
        <d v="2026-04-08T18:13:13" u="1"/>
        <d v="2026-04-08T18:13:17" u="1"/>
        <d v="2026-04-09T11:13:05" u="1"/>
        <d v="2026-04-08T13:12:54" u="1"/>
        <d v="2026-04-07T18:52:46" u="1"/>
        <d v="2026-04-10T09:41:27" u="1"/>
        <d v="2026-04-10T09:02:42" u="1"/>
        <d v="2026-04-10T18:13:48" u="1"/>
        <d v="2026-04-13T10:13:37" u="1"/>
        <d v="2026-04-15T17:51:23" u="1"/>
        <d v="2026-04-16T22:15:22" u="1"/>
        <d v="2026-04-10T20:12:04" u="1"/>
        <d v="2026-04-10T20:12:12" u="1"/>
        <d v="2026-04-16T16:18:13" u="1"/>
        <d v="2026-04-16T15:43:36" u="1"/>
        <d v="2026-04-16T15:44:02" u="1"/>
        <d v="2026-04-16T16:08:11" u="1"/>
        <d v="2026-04-16T22:05:43" u="1"/>
        <d v="2026-04-16T22:27:48" u="1"/>
        <d v="2026-04-16T16:31:27" u="1"/>
        <d v="2026-04-16T16:32:03" u="1"/>
        <d v="2026-04-16T22:27:55" u="1"/>
        <d v="2026-04-16T22:27:57" u="1"/>
        <d v="2026-04-16T22:27:59" u="1"/>
        <d v="2026-04-16T22:28:01" u="1"/>
        <d v="2026-04-16T22:29:22" u="1"/>
        <d v="2026-04-16T22:32:35" u="1"/>
        <d v="2026-04-16T22:32:09" u="1"/>
        <d v="2026-04-16T22:32:30" u="1"/>
        <d v="2026-04-16T18:02:23" u="1"/>
        <d v="2026-04-16T18:02:36" u="1"/>
        <d v="2026-04-07T16:23:27" u="1"/>
        <d v="2026-04-16T14:03:42" u="1"/>
        <d v="2026-04-16T14:03:46" u="1"/>
        <d v="2026-04-16T15:52:56" u="1"/>
        <d v="2026-04-16T15:52:49" u="1"/>
        <d v="2026-04-16T15:52:58" u="1"/>
        <d v="2026-04-16T15:53:01" u="1"/>
        <d v="2026-04-16T15:53:03" u="1"/>
        <d v="2026-04-16T16:04:17" u="1"/>
        <d v="2026-04-16T15:53:24" u="1"/>
        <d v="2026-04-15T15:13:01" u="1"/>
        <d v="2026-04-16T16:13:04" u="1"/>
        <d v="2026-04-15T15:22:37" u="1"/>
        <d v="2026-04-06T10:12:58" u="1"/>
        <d v="2026-04-09T16:13:04" u="1"/>
        <d v="2026-04-15T14:42:57" u="1"/>
        <d v="2026-04-16T13:43:00" u="1"/>
        <d v="2026-04-16T13:43:01" u="1"/>
        <d v="2026-04-10T09:03:52" u="1"/>
        <d v="2026-04-16T15:53:04" u="1"/>
        <d v="2026-04-01T10:49:57" u="1"/>
        <d v="2026-04-11T15:27:31" u="1"/>
        <d v="2026-04-16T15:35:07" u="1"/>
        <d v="2026-04-16T19:43:20" u="1"/>
        <d v="2026-04-15T11:18:50" u="1"/>
        <d v="2026-04-16T11:43:12" u="1"/>
        <d v="2026-04-16T11:43:07" u="1"/>
        <d v="2026-04-16T15:01:53" u="1"/>
        <d v="2026-04-16T20:23:43" u="1"/>
        <d v="2026-04-15T16:58:08" u="1"/>
        <d v="2026-04-14T09:45:52" u="1"/>
        <d v="2026-04-13T15:33:10" u="1"/>
        <d v="2026-04-16T08:31:41" u="1"/>
        <d v="2026-04-15T15:41:20" u="1"/>
        <d v="2026-04-14T17:31:45" u="1"/>
        <d v="2026-04-16T15:01:49" u="1"/>
        <d v="2026-04-16T15:03:25" u="1"/>
        <d v="2026-04-16T15:03:33" u="1"/>
        <d v="2026-04-16T16:14:26" u="1"/>
        <d v="2026-04-16T22:12:22" u="1"/>
        <d v="2026-04-16T22:09:44" u="1"/>
        <d v="2026-04-16T22:10:45" u="1"/>
        <d v="2026-04-16T22:11:15" u="1"/>
        <d v="2026-04-16T22:12:14" u="1"/>
        <d v="2026-04-16T22:12:18" u="1"/>
        <d v="2026-04-16T16:10:22" u="1"/>
        <d v="2026-04-16T16:09:53" u="1"/>
        <d v="2026-04-16T22:08:20" u="1"/>
        <d v="2026-04-16T16:09:05" u="1"/>
        <d v="2026-04-16T16:14:20" u="1"/>
        <d v="2026-04-14T14:11:22" u="1"/>
        <d v="2026-04-16T22:08:17" u="1"/>
        <d v="2026-04-16T22:09:49" u="1"/>
        <d v="2026-04-16T22:10:05" u="1"/>
        <d v="2026-04-14T18:41:36" u="1"/>
        <d v="2026-04-16T15:54:17" u="1"/>
        <d v="2026-04-16T15:54:46" u="1"/>
        <d v="2026-04-16T15:54:48" u="1"/>
        <d v="2026-04-16T15:54:02" u="1"/>
        <d v="2026-04-16T15:53:17" u="1"/>
        <d v="2026-04-16T15:53:27" u="1"/>
        <d v="2026-04-16T15:53:21" u="1"/>
        <d v="2026-04-16T15:53:36" u="1"/>
        <d v="2026-04-16T15:52:38" u="1"/>
        <d v="2026-04-16T21:48:33" u="1"/>
        <d v="2026-04-16T21:50:14" u="1"/>
        <d v="2026-04-16T21:50:04" u="1"/>
        <d v="2026-04-16T21:50:10" u="1"/>
        <d v="2026-04-16T20:20:55" u="1"/>
        <d v="2026-04-15T17:03:31" u="1"/>
        <d v="2026-04-15T09:32:46" u="1"/>
        <d v="2026-04-14T17:31:55" u="1"/>
        <d v="2026-04-09T15:44:04" u="1"/>
        <d v="2026-04-16T20:24:06" u="1"/>
        <d v="2026-04-16T15:02:04" u="1"/>
        <d v="2026-04-16T10:53:10" u="1"/>
        <d v="2026-04-16T10:33:16" u="1"/>
        <d v="2026-04-16T14:04:29" u="1"/>
        <d v="2026-04-15T17:14:21" u="1"/>
        <d v="2026-04-14T14:35:17" u="1"/>
        <d v="2026-04-14T14:27:36" u="1"/>
        <d v="2026-04-15T17:24:11" u="1"/>
        <d v="2026-04-15T17:29:41" u="1"/>
        <d v="2026-04-15T15:07:50" u="1"/>
        <d v="2026-04-16T22:08:32" u="1"/>
        <d v="2026-04-16T22:08:36" u="1"/>
        <d v="2026-04-16T22:08:15" u="1"/>
        <d v="2026-04-16T16:14:11" u="1"/>
        <d v="2026-04-17T03:47:41" u="1"/>
        <d v="2026-04-17T03:47:53" u="1"/>
        <d v="2026-04-16T21:57:35" u="1"/>
        <d v="2026-04-16T21:49:17" u="1"/>
        <d v="2026-04-13T12:02:57" u="1"/>
        <d v="2026-04-16T20:21:16" u="1"/>
        <d v="2026-04-15T13:52:01" u="1"/>
        <d v="2026-04-10T17:02:17" u="1"/>
        <d v="2026-03-30T03:52:26" u="1"/>
        <d v="2026-04-09T20:23:02" u="1"/>
        <d v="2026-04-10T20:53:42" u="1"/>
        <d v="2026-03-27T15:47:56" u="1"/>
        <d v="2026-04-09T20:21:07" u="1"/>
        <d v="2026-04-09T13:53:52" u="1"/>
        <d v="2026-04-11T18:33:07" u="1"/>
        <d v="2026-04-10T16:13:09" u="1"/>
        <d v="2026-04-08T18:52:31" u="1"/>
        <d v="2026-04-07T15:33:22" u="1"/>
        <d v="2026-04-09T19:22:39" u="1"/>
        <d v="2026-04-09T19:22:57" u="1"/>
        <d v="2026-04-09T19:22:59" u="1"/>
        <d v="2026-04-10T21:03:47" u="1"/>
        <d v="2026-04-09T13:18:40" u="1"/>
        <d v="2026-04-10T13:38:29" u="1"/>
        <d v="2026-04-09T19:26:06" u="1"/>
        <d v="2026-04-09T19:25:33" u="1"/>
        <d v="2026-04-09T19:25:36" u="1"/>
        <d v="2026-04-09T19:25:58" u="1"/>
        <d v="2026-04-09T19:26:32" u="1"/>
        <d v="2026-04-09T19:26:54" u="1"/>
        <d v="2026-04-09T19:26:03" u="1"/>
        <d v="2026-04-09T19:26:13" u="1"/>
        <d v="2026-04-09T19:26:16" u="1"/>
        <d v="2026-04-09T19:26:22" u="1"/>
        <d v="2026-04-09T19:26:27" u="1"/>
        <d v="2026-04-11T01:45:50" u="1"/>
        <d v="2026-04-11T01:45:54" u="1"/>
        <d v="2026-04-09T19:26:00" u="1"/>
        <d v="2026-04-10T13:40:11" u="1"/>
        <d v="2026-04-10T13:40:14" u="1"/>
        <d v="2026-04-10T13:40:25" u="1"/>
        <d v="2026-04-10T13:40:34" u="1"/>
        <d v="2026-04-09T19:25:20" u="1"/>
        <d v="2026-04-09T19:25:24" u="1"/>
        <d v="2026-04-09T19:25:27" u="1"/>
        <d v="2026-04-09T19:25:30" u="1"/>
        <d v="2026-04-09T19:27:00" u="1"/>
        <d v="2026-04-09T19:27:04" u="1"/>
        <d v="2026-04-10T13:40:29" u="1"/>
        <d v="2026-04-10T19:45:13" u="1"/>
        <d v="2026-04-09T19:41:25" u="1"/>
        <d v="2026-04-10T20:10:27" u="1"/>
        <d v="2026-04-10T14:21:27" u="1"/>
        <d v="2026-04-09T14:02:42" u="1"/>
        <d v="2026-04-09T14:02:57" u="1"/>
        <d v="2026-04-06T19:17:13" u="1"/>
        <d v="2026-04-09T14:01:51" u="1"/>
        <d v="2026-04-08T13:38:28" u="1"/>
        <d v="2026-04-08T19:39:24" u="1"/>
        <d v="2026-04-10T14:22:04" u="1"/>
        <d v="2026-04-10T21:07:29" u="1"/>
        <d v="2026-04-09T20:30:32" u="1"/>
        <d v="2026-04-09T20:31:07" u="1"/>
        <d v="2026-04-08T17:02:35" u="1"/>
        <d v="2026-03-30T16:05:44" u="1"/>
        <d v="2026-04-01T18:03:53" u="1"/>
        <d v="2026-04-09T13:38:12" u="1"/>
        <d v="2026-04-09T19:48:36" u="1"/>
        <d v="2026-03-26T21:10:25" u="1"/>
        <d v="2026-03-26T21:10:28" u="1"/>
        <d v="2026-04-11T07:52:15" u="1"/>
        <d v="2026-04-09T19:48:21" u="1"/>
        <d v="2026-04-09T19:48:29" u="1"/>
        <d v="2026-04-10T18:52:36" u="1"/>
        <d v="2026-04-08T12:02:41" u="1"/>
        <d v="2026-04-10T20:57:13" u="1"/>
        <d v="2026-04-10T20:57:25" u="1"/>
        <d v="2026-04-10T20:38:54" u="1"/>
        <d v="2026-04-10T20:42:05" u="1"/>
        <d v="2026-04-09T20:14:10" u="1"/>
        <d v="2026-04-09T20:14:26" u="1"/>
        <d v="2026-04-09T20:23:43" u="1"/>
        <d v="2026-03-31T17:09:29" u="1"/>
        <d v="2026-03-31T22:53:30" u="1"/>
        <d v="2026-04-02T11:14:50" u="1"/>
        <d v="2026-04-08T15:46:32" u="1"/>
        <d v="2026-04-06T18:58:11" u="1"/>
        <d v="2026-04-10T20:54:59" u="1"/>
        <d v="2026-04-10T14:12:47" u="1"/>
        <d v="2026-04-10T17:02:12" u="1"/>
        <d v="2026-04-08T13:23:02" u="1"/>
        <d v="2026-04-09T20:05:45" u="1"/>
        <d v="2026-04-11T12:06:28" u="1"/>
        <d v="2026-04-10T20:13:06" u="1"/>
        <d v="2026-04-09T13:33:29" u="1"/>
        <d v="2026-04-10T13:54:16" u="1"/>
        <d v="2026-04-11T12:03:02" u="1"/>
        <d v="2026-04-10T08:06:49" u="1"/>
        <d v="2026-04-10T08:07:34" u="1"/>
        <d v="2026-04-10T08:05:45" u="1"/>
        <d v="2026-04-11T12:01:34" u="1"/>
        <d v="2026-04-11T12:02:53" u="1"/>
        <d v="2026-04-09T13:34:01" u="1"/>
        <d v="2026-04-10T10:50:14" u="1"/>
        <d v="2026-04-10T01:30:46" u="1"/>
        <d v="2026-04-10T14:03:00" u="1"/>
        <d v="2026-04-10T20:29:38" u="1"/>
        <d v="2026-03-28T15:21:15" u="1"/>
        <d v="2026-03-26T15:08:32" u="1"/>
        <d v="2026-04-10T20:13:57" u="1"/>
        <d v="2026-04-10T20:14:06" u="1"/>
        <d v="2026-03-31T17:14:09" u="1"/>
        <d v="2026-04-10T21:00:51" u="1"/>
        <d v="2026-04-10T21:00:28" u="1"/>
        <d v="2026-04-09T20:25:50" u="1"/>
        <d v="2026-04-09T20:26:10" u="1"/>
        <d v="2026-04-10T18:13:36" u="1"/>
        <d v="2026-04-10T18:13:40" u="1"/>
        <d v="2026-04-07T17:35:54" u="1"/>
        <d v="2026-04-02T09:11:29" u="1"/>
        <d v="2026-04-06T18:34:04" u="1"/>
        <d v="2026-04-06T18:34:07" u="1"/>
        <d v="2026-04-10T18:14:00" u="1"/>
        <d v="2026-04-10T18:14:08" u="1"/>
        <d v="2026-04-09T18:41:28" u="1"/>
        <d v="2026-04-09T18:41:32" u="1"/>
        <d v="2026-04-06T09:10:20" u="1"/>
        <d v="2026-04-06T09:10:34" u="1"/>
        <d v="2026-04-06T17:54:35" u="1"/>
        <d v="2026-04-06T17:54:39" u="1"/>
        <d v="2026-04-06T17:54:43" u="1"/>
        <d v="2026-04-02T11:41:29" u="1"/>
        <d v="2026-04-02T11:41:32" u="1"/>
        <d v="2026-04-02T11:41:36" u="1"/>
        <d v="2026-04-02T17:45:46" u="1"/>
        <d v="2026-04-02T15:01:45" u="1"/>
        <d v="2026-04-02T15:41:17" u="1"/>
        <d v="2026-04-02T15:41:21" u="1"/>
        <d v="2026-04-02T15:41:25" u="1"/>
        <d v="2026-04-02T15:41:29" u="1"/>
        <d v="2026-04-07T18:52:54" u="1"/>
        <d v="2026-04-08T13:12:44" u="1"/>
        <d v="2026-04-07T15:33:36" u="1"/>
        <d v="2026-04-10T14:07:17" u="1"/>
        <d v="2026-03-30T16:34:41" u="1"/>
        <d v="2026-04-09T20:06:31" u="1"/>
        <d v="2026-04-01T23:42:54" u="1"/>
        <d v="2026-04-02T23:28:43" u="1"/>
        <d v="2026-03-27T21:13:31" u="1"/>
        <d v="2026-04-10T19:49:09" u="1"/>
        <d v="2026-04-10T19:50:17" u="1"/>
        <d v="2026-04-08T15:32:31" u="1"/>
        <d v="2026-04-10T19:50:34" u="1"/>
        <d v="2026-04-10T13:43:12" u="1"/>
        <d v="2026-04-10T13:43:30" u="1"/>
        <d v="2026-04-10T13:57:32" u="1"/>
        <d v="2026-04-10T01:30:28" u="1"/>
        <d v="2026-04-09T19:50:52" u="1"/>
        <d v="2026-04-10T07:31:39" u="1"/>
        <d v="2026-04-09T13:41:42" u="1"/>
        <d v="2026-04-09T19:51:37" u="1"/>
        <d v="2026-04-10T20:18:08" u="1"/>
        <d v="2026-04-10T20:18:53" u="1"/>
        <d v="2026-04-10T20:21:18" u="1"/>
        <d v="2026-04-10T20:22:55" u="1"/>
        <d v="2026-04-09T13:42:13" u="1"/>
        <d v="2026-04-09T13:41:10" u="1"/>
        <d v="2026-04-10T20:23:59" u="1"/>
        <d v="2026-04-06T12:27:03" u="1"/>
        <d v="2026-04-10T01:36:35" u="1"/>
        <d v="2026-04-09T20:27:49" u="1"/>
        <d v="2026-04-09T20:27:05" u="1"/>
        <d v="2026-03-27T22:09:34" u="1"/>
        <d v="2026-04-09T20:27:37" u="1"/>
        <d v="2026-04-10T21:10:01" u="1"/>
        <d v="2026-04-10T21:09:20" u="1"/>
        <d v="2026-04-09T20:34:03" u="1"/>
        <d v="2026-04-09T14:04:14" u="1"/>
        <d v="2026-04-10T21:09:12" u="1"/>
        <d v="2026-04-10T20:37:27" u="1"/>
        <d v="2026-04-08T19:30:00" u="1"/>
        <d v="2026-04-07T19:13:36" u="1"/>
        <d v="2026-04-09T20:10:53" u="1"/>
        <d v="2026-04-10T14:08:34" u="1"/>
        <d v="2026-04-10T12:01:48" u="1"/>
        <d v="2026-04-10T12:01:53" u="1"/>
        <d v="2026-04-01T08:40:02" u="1"/>
        <d v="2026-03-31T18:31:52" u="1"/>
        <d v="2026-04-10T01:30:21" u="1"/>
        <d v="2026-04-09T19:54:16" u="1"/>
        <d v="2026-04-09T19:53:32" u="1"/>
        <d v="2026-04-10T13:58:45" u="1"/>
        <d v="2026-04-09T14:03:56" u="1"/>
        <d v="2026-04-10T21:10:18" u="1"/>
        <d v="2026-04-10T13:50:24" u="1"/>
        <d v="2026-04-12T02:35:55" u="1"/>
        <d v="2026-04-12T02:36:02" u="1"/>
        <d v="2026-04-12T02:34:47" u="1"/>
        <d v="2026-04-09T19:36:59" u="1"/>
        <d v="2026-04-12T02:30:32" u="1"/>
        <d v="2026-04-12T02:31:44" u="1"/>
        <d v="2026-04-12T02:32:38" u="1"/>
        <d v="2026-04-12T02:33:28" u="1"/>
        <d v="2026-04-12T02:36:08" u="1"/>
        <d v="2026-04-12T14:17:16" u="1"/>
        <d v="2026-04-12T08:11:51" u="1"/>
        <d v="2026-04-12T08:11:53" u="1"/>
        <d v="2026-04-11T01:49:38" u="1"/>
        <d v="2026-04-11T01:49:45" u="1"/>
        <d v="2026-04-11T01:49:26" u="1"/>
        <d v="2026-04-11T01:49:29" u="1"/>
        <d v="2026-04-11T01:49:32" u="1"/>
        <d v="2026-04-10T20:04:55" u="1"/>
        <d v="2026-04-10T20:05:01" u="1"/>
        <d v="2026-04-10T20:05:37" u="1"/>
        <d v="2026-04-09T13:28:44" u="1"/>
        <d v="2026-04-09T13:29:00" u="1"/>
        <d v="2026-04-09T13:29:03" u="1"/>
        <d v="2026-04-12T02:35:19" u="1"/>
        <d v="2026-04-11T01:49:54" u="1"/>
        <d v="2026-04-11T01:49:42" u="1"/>
        <d v="2026-04-11T01:46:48" u="1"/>
        <d v="2026-04-13T02:26:19" u="1"/>
        <d v="2026-04-10T19:43:17" u="1"/>
        <d v="2026-04-10T19:43:38" u="1"/>
        <d v="2026-04-10T19:43:42" u="1"/>
        <d v="2026-04-08T15:37:42" u="1"/>
        <d v="2026-04-10T20:29:44" u="1"/>
        <d v="2026-04-09T13:43:58" u="1"/>
        <d v="2026-04-11T20:04:16" u="1"/>
        <d v="2026-04-12T14:17:56" u="1"/>
        <d v="2026-04-09T19:58:22" u="1"/>
        <d v="2026-04-11T14:00:26" u="1"/>
        <d v="2026-04-10T14:01:30" u="1"/>
        <d v="2026-04-10T20:24:48" u="1"/>
        <d v="2026-04-10T20:26:52" u="1"/>
        <d v="2026-04-11T14:00:29" u="1"/>
        <d v="2026-04-11T14:00:31" u="1"/>
        <d v="2026-04-08T13:23:09" u="1"/>
        <d v="2026-04-08T13:23:03" u="1"/>
        <d v="2026-04-12T21:58:14" u="1"/>
        <d v="2026-04-12T11:38:32" u="1"/>
        <d v="2026-04-09T12:44:26" u="1"/>
        <d v="2026-04-09T12:45:27" u="1"/>
        <d v="2026-04-09T15:32:56" u="1"/>
        <d v="2026-04-09T13:04:45" u="1"/>
        <d v="2026-04-09T12:44:23" u="1"/>
        <d v="2026-04-10T00:02:13" u="1"/>
        <d v="2026-04-12T19:19:14" u="1"/>
        <d v="2026-04-12T22:55:15" u="1"/>
        <d v="2026-04-12T16:16:12" u="1"/>
        <d v="2026-04-11T09:43:07" u="1"/>
        <d v="2026-04-12T09:07:11" u="1"/>
        <d v="2026-04-11T02:00:13" u="1"/>
        <d v="2026-04-12T12:57:09" u="1"/>
        <d v="2026-04-10T09:37:15" u="1"/>
        <d v="2026-04-12T09:39:06" u="1"/>
        <d v="2026-04-09T09:38:13" u="1"/>
        <d v="2026-04-11T15:41:11" u="1"/>
        <d v="2026-04-11T17:16:14" u="1"/>
        <d v="2026-04-10T09:32:09" u="1"/>
        <d v="2026-04-10T20:49:14" u="1"/>
        <d v="2026-04-11T12:35:11" u="1"/>
        <d v="2026-04-11T13:48:05" u="1"/>
        <d v="2026-04-11T15:28:07" u="1"/>
        <d v="2026-04-11T23:31:12" u="1"/>
        <d v="2026-04-12T14:31:10" u="1"/>
        <d v="2026-04-12T16:35:10" u="1"/>
        <d v="2026-04-12T18:40:13" u="1"/>
        <d v="2026-04-10T21:31:54" u="1"/>
        <d v="2026-04-09T13:28:41" u="1"/>
        <d v="2026-04-08T17:03:44" u="1"/>
        <d v="2026-04-11T01:49:50" u="1"/>
        <d v="2026-04-11T01:49:53" u="1"/>
        <d v="2026-04-10T13:50:13" u="1"/>
        <d v="2026-04-10T13:50:29" u="1"/>
        <d v="2026-04-10T15:31:55" u="1"/>
        <d v="2026-04-11T17:17:16" u="1"/>
        <d v="2026-04-12T21:57:14" u="1"/>
        <d v="2026-04-12T16:15:13" u="1"/>
        <d v="2026-04-10T09:31:09" u="1"/>
        <d v="2026-04-10T16:33:05" u="1"/>
        <d v="2026-04-09T12:45:28" u="1"/>
        <d v="2026-04-07T16:28:39" u="1"/>
        <d v="2026-04-11T10:15:17" u="1"/>
        <d v="2026-04-11T10:24:47" u="1"/>
        <d v="2026-04-10T16:36:13" u="1"/>
        <d v="2026-03-31T15:51:19" u="1"/>
        <d v="2026-04-10T21:31:42" u="1"/>
        <d v="2026-04-10T21:31:48" u="1"/>
        <d v="2026-04-10T17:01:22" u="1"/>
        <d v="2026-04-10T17:01:27" u="1"/>
        <d v="2026-04-10T18:21:07" u="1"/>
        <d v="2026-04-11T02:20:59" u="1"/>
        <d v="2026-04-11T02:21:04" u="1"/>
        <d v="2026-04-10T11:41:47" u="1"/>
        <d v="2026-04-10T14:02:53" u="1"/>
        <d v="2026-04-09T19:56:08" u="1"/>
        <d v="2026-04-10T20:24:22" u="1"/>
        <d v="2026-04-10T14:03:04" u="1"/>
        <d v="2026-04-10T14:03:11" u="1"/>
        <d v="2026-04-09T13:44:46" u="1"/>
        <d v="2026-04-10T20:31:48" u="1"/>
        <d v="2026-04-10T20:30:06" u="1"/>
        <d v="2026-04-10T20:30:32" u="1"/>
        <d v="2026-04-10T20:26:45" u="1"/>
        <d v="2026-04-08T15:37:40" u="1"/>
        <d v="2026-04-10T20:31:05" u="1"/>
        <d v="2026-04-09T19:56:11" u="1"/>
        <d v="2026-04-09T19:56:24" u="1"/>
        <d v="2026-04-09T19:57:03" u="1"/>
        <d v="2026-04-12T14:18:03" u="1"/>
        <d v="2026-04-09T17:20:26" u="1"/>
        <d v="2026-04-11T01:46:56" u="1"/>
        <d v="2026-04-11T01:46:54" u="1"/>
        <d v="2026-04-10T19:44:27" u="1"/>
        <d v="2026-04-12T20:21:41" u="1"/>
        <d v="2026-04-10T19:45:18" u="1"/>
        <d v="2026-04-11T01:46:36" u="1"/>
        <d v="2026-04-11T01:46:46" u="1"/>
        <d v="2026-04-11T07:51:29" u="1"/>
        <d v="2026-04-08T11:11:32" u="1"/>
        <d v="2026-04-10T13:31:19" u="1"/>
        <d v="2026-04-10T19:47:46" u="1"/>
        <d v="2026-04-11T13:57:28" u="1"/>
        <d v="2026-04-10T19:42:58" u="1"/>
        <d v="2026-04-11T13:56:58" u="1"/>
        <d v="2026-04-10T19:48:10" u="1"/>
        <d v="2026-04-10T19:43:49" u="1"/>
        <d v="2026-04-11T13:56:35" u="1"/>
        <d v="2026-04-11T13:58:28" u="1"/>
        <d v="2026-04-10T19:44:45" u="1"/>
        <d v="2026-04-11T13:57:14" u="1"/>
        <d v="2026-04-10T19:42:52" u="1"/>
        <d v="2026-04-10T19:46:33" u="1"/>
        <d v="2026-04-10T19:43:04" u="1"/>
        <d v="2026-04-11T13:58:49" u="1"/>
        <d v="2026-04-10T19:44:50" u="1"/>
        <d v="2026-04-10T19:43:01" u="1"/>
        <d v="2026-04-10T19:42:26" u="1"/>
        <d v="2026-04-11T20:03:11" u="1"/>
        <d v="2026-04-12T20:21:35" u="1"/>
        <d v="2026-04-10T19:46:00" u="1"/>
        <d v="2026-04-10T19:43:07" u="1"/>
        <d v="2026-04-11T01:47:08" u="1"/>
        <d v="2026-04-13T02:26:11" u="1"/>
        <d v="2026-04-10T19:43:21" u="1"/>
        <d v="2026-04-10T19:48:38" u="1"/>
        <d v="2026-04-10T19:43:34" u="1"/>
        <d v="2026-04-10T18:11:13" u="1"/>
        <d v="2026-04-11T01:46:32" u="1"/>
        <d v="2026-04-11T01:46:29" u="1"/>
        <d v="2026-04-10T19:44:03" u="1"/>
        <d v="2026-04-11T13:57:23" u="1"/>
        <d v="2026-04-11T13:58:14" u="1"/>
        <d v="2026-04-10T19:42:37" u="1"/>
        <d v="2026-04-11T13:58:18" u="1"/>
        <d v="2026-04-10T19:46:19" u="1"/>
        <d v="2026-04-11T20:02:43" u="1"/>
        <d v="2026-04-11T13:57:09" u="1"/>
        <d v="2026-04-13T02:26:14" u="1"/>
        <d v="2026-04-11T20:03:20" u="1"/>
        <d v="2026-04-11T20:03:26" u="1"/>
        <d v="2026-04-11T07:51:44" u="1"/>
        <d v="2026-04-11T07:51:47" u="1"/>
        <d v="2026-04-10T18:11:08" u="1"/>
        <d v="2026-04-11T20:02:50" u="1"/>
        <d v="2026-04-10T19:43:27" u="1"/>
        <d v="2026-04-11T13:59:16" u="1"/>
        <d v="2026-04-10T19:46:16" u="1"/>
        <d v="2026-04-10T19:46:30" u="1"/>
        <d v="2026-04-11T13:59:02" u="1"/>
        <d v="2026-04-10T19:45:53" u="1"/>
        <d v="2026-04-11T13:57:06" u="1"/>
        <d v="2026-04-10T19:46:09" u="1"/>
        <d v="2026-04-11T13:56:20" u="1"/>
        <d v="2026-04-11T01:46:42" u="1"/>
        <d v="2026-04-11T01:46:47" u="1"/>
        <d v="2026-04-11T01:47:14" u="1"/>
        <d v="2026-04-11T01:47:16" u="1"/>
        <d v="2026-04-12T20:21:26" u="1"/>
        <d v="2026-04-12T20:21:29" u="1"/>
        <d v="2026-04-10T19:44:22" u="1"/>
        <d v="2026-04-10T19:43:51" u="1"/>
        <d v="2026-04-10T19:43:54" u="1"/>
        <d v="2026-04-09T20:04:14" u="1"/>
        <d v="2026-04-08T15:37:39" u="1"/>
        <d v="2026-04-08T13:23:10" u="1"/>
        <d v="2026-04-08T13:23:04" u="1"/>
        <d v="2026-04-07T16:28:37" u="1"/>
        <d v="2026-04-07T16:28:38" u="1"/>
        <d v="2026-04-09T12:45:31" u="1"/>
        <d v="2026-04-09T15:32:55" u="1"/>
        <d v="2026-04-10T11:44:07" u="1"/>
        <d v="2026-04-10T00:03:13" u="1"/>
        <d v="2026-04-10T19:53:05" u="1"/>
        <d v="2026-04-11T15:40:10" u="1"/>
        <d v="2026-04-10T12:54:14" u="1"/>
        <d v="2026-04-12T18:41:14" u="1"/>
        <d v="2026-04-10T13:50:23" u="1"/>
        <d v="2026-04-12T02:33:29" u="1"/>
        <d v="2026-04-10T19:47:09" u="1"/>
        <d v="2026-04-11T13:57:17" u="1"/>
        <d v="2026-04-11T13:59:08" u="1"/>
        <d v="2026-04-10T19:47:43" u="1"/>
        <d v="2026-04-10T19:48:27" u="1"/>
        <d v="2026-04-08T12:02:32" u="1"/>
        <d v="2026-04-10T19:44:48" u="1"/>
        <d v="2026-04-08T15:44:44" u="1"/>
        <d v="2026-04-10T19:45:06" u="1"/>
        <d v="2026-04-10T19:45:04" u="1"/>
        <d v="2026-04-13T02:26:24" u="1"/>
        <d v="2026-04-10T19:42:55" u="1"/>
        <d v="2026-04-10T19:43:10" u="1"/>
        <d v="2026-04-10T19:47:06" u="1"/>
        <d v="2026-04-11T13:58:22" u="1"/>
        <d v="2026-04-11T20:02:39" u="1"/>
        <d v="2026-04-11T07:51:25" u="1"/>
        <d v="2026-04-12T20:21:38" u="1"/>
        <d v="2026-04-11T13:56:47" u="1"/>
        <d v="2026-04-11T13:56:44" u="1"/>
        <d v="2026-04-10T19:45:50" u="1"/>
        <d v="2026-04-08T13:22:01" u="1"/>
        <d v="2026-04-10T19:45:21" u="1"/>
        <d v="2026-04-10T19:44:57" u="1"/>
        <d v="2026-04-10T19:47:54" u="1"/>
        <d v="2026-04-11T20:03:38" u="1"/>
        <d v="2026-04-11T13:56:50" u="1"/>
        <d v="2026-04-11T13:58:31" u="1"/>
        <d v="2026-04-11T13:57:52" u="1"/>
        <d v="2026-04-10T19:48:41" u="1"/>
        <d v="2026-04-10T19:46:38" u="1"/>
        <d v="2026-04-11T13:58:00" u="1"/>
        <d v="2026-04-11T20:03:33" u="1"/>
        <d v="2026-04-10T19:47:39" u="1"/>
        <d v="2026-04-10T19:46:51" u="1"/>
        <d v="2026-04-10T19:47:22" u="1"/>
        <d v="2026-04-10T19:42:30" u="1"/>
        <d v="2026-04-11T13:58:33" u="1"/>
        <d v="2026-04-11T13:57:01" u="1"/>
        <d v="2026-04-11T13:56:24" u="1"/>
        <d v="2026-04-11T13:57:12" u="1"/>
        <d v="2026-04-12T20:21:48" u="1"/>
        <d v="2026-04-11T01:47:23" u="1"/>
        <d v="2026-04-12T14:16:53" u="1"/>
        <d v="2026-04-11T20:03:02" u="1"/>
        <d v="2026-04-11T13:58:38" u="1"/>
        <d v="2026-04-10T19:45:31" u="1"/>
        <d v="2026-04-11T13:59:14" u="1"/>
        <d v="2026-04-10T19:47:13" u="1"/>
        <d v="2026-04-11T13:58:10" u="1"/>
        <d v="2026-04-11T13:58:06" u="1"/>
        <d v="2026-04-11T01:46:51" u="1"/>
        <d v="2026-04-08T17:52:41" u="1"/>
        <d v="2026-04-11T13:57:49" u="1"/>
        <d v="2026-04-10T19:45:37" u="1"/>
        <d v="2026-04-11T13:57:47" u="1"/>
        <d v="2026-04-10T19:43:57" u="1"/>
        <d v="2026-04-10T19:44:11" u="1"/>
        <d v="2026-04-10T19:45:45" u="1"/>
        <d v="2026-04-10T19:43:14" u="1"/>
        <d v="2026-04-10T19:43:46" u="1"/>
        <d v="2026-04-11T01:46:39" u="1"/>
        <d v="2026-04-10T19:44:39" u="1"/>
        <d v="2026-04-11T13:58:44" u="1"/>
        <d v="2026-04-11T13:58:54" u="1"/>
        <d v="2026-04-11T01:47:02" u="1"/>
        <d v="2026-04-10T19:43:24" u="1"/>
        <d v="2026-04-10T19:44:54" u="1"/>
        <d v="2026-04-11T13:59:26" u="1"/>
        <d v="2026-04-11T20:03:23" u="1"/>
        <d v="2026-04-10T19:44:19" u="1"/>
        <d v="2026-04-10T19:44:36" u="1"/>
        <d v="2026-04-11T20:02:36" u="1"/>
        <d v="2026-04-10T19:48:15" u="1"/>
        <d v="2026-04-11T13:59:28" u="1"/>
        <d v="2026-04-10T19:46:06" u="1"/>
        <d v="2026-04-11T20:02:33" u="1"/>
        <d v="2026-04-11T01:47:20" u="1"/>
        <d v="2026-04-11T01:46:26" u="1"/>
        <d v="2026-04-10T19:45:28" u="1"/>
        <d v="2026-04-11T13:56:26" u="1"/>
        <d v="2026-04-11T13:58:47" u="1"/>
        <d v="2026-04-11T13:58:36" u="1"/>
        <d v="2026-04-10T19:47:16" u="1"/>
        <d v="2026-04-10T19:47:57" u="1"/>
        <d v="2026-04-10T19:47:19" u="1"/>
        <d v="2026-04-11T13:56:31" u="1"/>
        <d v="2026-04-11T13:56:29" u="1"/>
        <d v="2026-04-10T19:44:33" u="1"/>
        <d v="2026-04-10T19:44:07" u="1"/>
        <d v="2026-04-11T20:03:29" u="1"/>
        <d v="2026-04-10T19:48:06" u="1"/>
        <d v="2026-04-12T20:21:45" u="1"/>
        <d v="2026-04-10T19:48:23" u="1"/>
        <d v="2026-04-11T13:57:37" u="1"/>
        <d v="2026-04-11T13:57:57" u="1"/>
        <d v="2026-04-10T19:45:40" u="1"/>
        <d v="2026-04-11T13:58:42" u="1"/>
        <d v="2026-04-11T01:47:05" u="1"/>
        <d v="2026-04-10T19:43:31" u="1"/>
        <d v="2026-04-06T14:02:48" u="1"/>
        <d v="2026-04-11T01:46:22" u="1"/>
        <d v="2026-04-11T01:47:00" u="1"/>
        <d v="2026-04-10T19:47:26" u="1"/>
        <d v="2026-04-10T19:42:45" u="1"/>
        <d v="2026-04-11T13:57:34" u="1"/>
        <d v="2026-04-10T19:42:48" u="1"/>
        <d v="2026-04-10T19:42:41" u="1"/>
        <d v="2026-04-10T19:45:34" u="1"/>
        <d v="2026-04-10T19:45:25" u="1"/>
        <d v="2026-04-11T07:51:32" u="1"/>
        <d v="2026-04-10T19:42:11" u="1"/>
        <d v="2026-04-10T19:42:14" u="1"/>
        <d v="2026-04-10T19:42:17" u="1"/>
        <d v="2026-04-10T19:42:20" u="1"/>
        <d v="2026-04-10T19:45:57" u="1"/>
        <d v="2026-04-11T20:02:54" u="1"/>
        <d v="2026-04-11T20:02:56" u="1"/>
        <d v="2026-04-11T13:59:11" u="1"/>
        <d v="2026-04-10T19:48:00" u="1"/>
        <d v="2026-04-11T20:03:14" u="1"/>
        <d v="2026-04-11T13:59:31" u="1"/>
        <d v="2026-04-11T20:02:30" u="1"/>
        <d v="2026-04-11T13:56:40" u="1"/>
        <d v="2026-04-11T13:56:55" u="1"/>
        <d v="2026-04-11T07:51:41" u="1"/>
        <d v="2026-04-10T19:44:16" u="1"/>
        <d v="2026-04-11T01:47:11" u="1"/>
        <d v="2026-04-11T13:57:25" u="1"/>
        <d v="2026-04-10T19:46:47" u="1"/>
        <d v="2026-04-10T19:46:43" u="1"/>
        <d v="2026-04-11T13:57:31" u="1"/>
        <d v="2026-04-11T13:57:03" u="1"/>
        <d v="2026-04-11T13:59:23" u="1"/>
        <d v="2026-04-11T13:58:25" u="1"/>
        <d v="2026-04-10T19:46:55" u="1"/>
        <d v="2026-04-10T19:42:33" u="1"/>
        <d v="2026-04-11T20:02:46" u="1"/>
        <d v="2026-04-11T20:03:08" u="1"/>
        <d v="2026-04-10T19:42:23" u="1"/>
        <d v="2026-04-10T19:46:03" u="1"/>
        <d v="2026-04-11T13:59:37" u="1"/>
        <d v="2026-04-11T20:03:46" u="1"/>
        <d v="2026-04-10T19:47:36" u="1"/>
        <d v="2026-04-10T19:47:29" u="1"/>
        <d v="2026-04-11T20:03:43" u="1"/>
        <d v="2026-04-10T19:48:03" u="1"/>
        <d v="2026-04-10T19:48:34" u="1"/>
        <d v="2026-04-10T19:46:12" u="1"/>
        <d v="2026-04-12T20:21:32" u="1"/>
        <d v="2026-04-11T13:58:03" u="1"/>
        <d v="2026-04-11T01:47:31" u="1"/>
        <d v="2026-04-10T19:45:00" u="1"/>
        <d v="2026-04-10T19:47:02" u="1"/>
        <d v="2026-04-10T19:48:31" u="1"/>
        <d v="2026-04-11T13:57:55" u="1"/>
        <d v="2026-04-11T20:03:05" u="1"/>
        <d v="2026-04-11T20:02:59" u="1"/>
        <d v="2026-04-10T19:48:19" u="1"/>
        <d v="2026-04-11T13:58:52" u="1"/>
        <d v="2026-04-10T19:45:10" u="1"/>
        <d v="2026-04-11T13:57:44" u="1"/>
        <d v="2026-04-11T20:03:16" u="1"/>
        <d v="2026-04-11T13:58:57" u="1"/>
        <d v="2026-04-11T13:59:34" u="1"/>
        <d v="2026-04-11T13:59:20" u="1"/>
        <d v="2026-04-10T19:47:51" u="1"/>
        <d v="2026-04-10T19:46:59" u="1"/>
        <d v="2026-04-11T13:57:40" u="1"/>
        <d v="2026-04-10T19:46:22" u="1"/>
        <d v="2026-04-10T19:46:26" u="1"/>
        <d v="2026-04-11T13:57:19" u="1"/>
        <d v="2026-04-11T13:59:00" u="1"/>
        <d v="2026-04-10T19:48:45" u="1"/>
        <d v="2026-04-11T13:56:52" u="1"/>
        <d v="2026-04-11T13:59:06" u="1"/>
        <d v="2026-04-10T19:47:32" u="1"/>
        <d v="2026-03-30T17:00:27" u="1"/>
        <d v="2026-03-30T17:00:26" u="1"/>
        <d v="2026-03-31T23:05:56" u="1"/>
        <d v="2026-03-31T23:05:58" u="1"/>
        <d v="2026-04-08T09:41:55" u="1"/>
        <d v="2026-04-09T15:06:13" u="1"/>
        <d v="2026-04-09T13:57:04" u="1"/>
        <d v="2026-04-09T21:02:11" u="1"/>
        <d v="2026-04-09T21:03:11" u="1"/>
        <d v="2026-03-25T15:14:01" u="1"/>
        <d v="2026-03-19T12:51:01" u="1"/>
        <d v="2026-03-17T18:59:05" u="1"/>
        <d v="2026-03-10T09:29:34" u="1"/>
        <d v="2026-04-09T01:19:11" u="1"/>
        <d v="2026-04-09T01:19:12" u="1"/>
        <d v="2026-03-31T17:22:19" u="1"/>
        <d v="2026-04-08T13:21:57" u="1"/>
        <d v="2026-04-06T12:02:07" u="1"/>
        <d v="2026-04-09T15:20:57" u="1"/>
        <d v="2026-04-09T15:21:01" u="1"/>
        <d v="2026-04-09T10:02:27" u="1"/>
        <d v="2026-03-24T12:04:39" u="1"/>
        <d v="2026-03-25T20:32:53" u="1"/>
        <d v="2026-03-25T20:32:54" u="1"/>
        <d v="2026-04-09T17:18:43" u="1"/>
        <d v="2026-04-09T17:19:53" u="1"/>
        <d v="2026-04-09T17:20:40" u="1"/>
        <d v="2026-04-09T18:38:04" u="1"/>
        <d v="2026-04-09T12:11:55" u="1"/>
        <d v="2026-04-08T20:39:46" u="1"/>
        <d v="2026-03-19T18:32:32" u="1"/>
        <d v="2026-03-16T18:22:30" u="1"/>
        <d v="2026-03-24T13:11:36" u="1"/>
        <d v="2026-03-23T18:12:11" u="1"/>
        <d v="2026-03-16T08:52:35" u="1"/>
        <d v="2026-04-09T22:07:21" u="1"/>
        <d v="2026-03-31T16:24:35" u="1"/>
        <d v="2026-03-31T16:24:44" u="1"/>
        <d v="2026-03-30T16:04:31" u="1"/>
        <d v="2026-03-30T22:09:55" u="1"/>
        <d v="2026-04-01T22:48:55" u="1"/>
        <d v="2026-03-24T10:12:45" u="1"/>
        <d v="2026-04-09T22:08:22" u="1"/>
        <d v="2026-04-09T22:08:32" u="1"/>
        <d v="2026-03-25T08:18:22" u="1"/>
        <d v="2026-04-01T23:05:42" u="1"/>
        <d v="2026-04-01T23:05:46" u="1"/>
        <d v="2026-03-13T10:33:46" u="1"/>
        <d v="2026-04-09T15:19:13" u="1"/>
        <d v="2026-04-09T13:04:27" u="1"/>
        <d v="2026-04-07T11:41:48" u="1"/>
        <d v="2026-04-08T17:02:16" u="1"/>
        <d v="2026-03-24T18:31:56" u="1"/>
        <d v="2026-03-24T09:08:37" u="1"/>
        <d v="2026-03-24T18:20:04" u="1"/>
        <d v="2026-03-16T15:56:08" u="1"/>
        <d v="2026-03-23T15:20:16" u="1"/>
        <d v="2026-03-23T15:20:33" u="1"/>
        <d v="2026-03-11T17:41:18" u="1"/>
        <d v="2026-04-08T09:50:38" u="1"/>
        <d v="2026-04-08T09:50:27" u="1"/>
        <d v="2026-04-09T22:07:43" u="1"/>
        <d v="2026-03-20T13:32:01" u="1"/>
        <d v="2026-03-23T11:31:37" u="1"/>
        <d v="2026-03-31T23:02:12" u="1"/>
        <d v="2026-03-25T14:58:20" u="1"/>
        <d v="2026-03-24T14:45:47" u="1"/>
        <d v="2026-03-24T20:46:22" u="1"/>
        <d v="2026-03-24T20:54:40" u="1"/>
        <d v="2026-04-09T10:02:16" u="1"/>
        <d v="2026-03-19T17:12:28" u="1"/>
        <d v="2026-03-12T13:21:16" u="1"/>
        <d v="2026-04-06T10:02:22" u="1"/>
        <d v="2026-04-02T12:31:14" u="1"/>
        <d v="2026-03-30T16:01:38" u="1"/>
        <d v="2026-03-26T20:28:34" u="1"/>
        <d v="2026-03-19T18:31:30" u="1"/>
        <d v="2026-03-13T17:31:14" u="1"/>
        <d v="2026-03-17T13:41:14" u="1"/>
        <d v="2026-03-17T12:21:12" u="1"/>
        <d v="2026-04-09T15:21:42" u="1"/>
        <d v="2026-03-24T15:11:03" u="1"/>
        <d v="2026-03-23T16:11:00" u="1"/>
        <d v="2026-04-07T12:22:05" u="1"/>
        <d v="2026-04-06T18:41:07" u="1"/>
        <d v="2026-04-06T16:01:59" u="1"/>
        <d v="2026-04-08T10:01:29" u="1"/>
        <d v="2026-04-07T20:53:50" u="1"/>
        <d v="2026-04-09T18:50:54" u="1"/>
        <d v="2026-04-09T12:02:21" u="1"/>
        <d v="2026-04-09T15:21:36" u="1"/>
        <d v="2026-03-25T18:31:45" u="1"/>
        <d v="2026-03-19T09:11:16" u="1"/>
        <d v="2026-03-25T17:12:13" u="1"/>
        <d v="2026-03-25T17:12:34" u="1"/>
        <d v="2026-03-30T11:21:40" u="1"/>
        <d v="2026-04-01T14:52:47" u="1"/>
        <d v="2026-04-09T17:32:51" u="1"/>
        <d v="2026-04-07T17:42:17" u="1"/>
        <d v="2026-03-13T03:53:43" u="1"/>
        <d v="2026-03-13T17:53:14" u="1"/>
        <d v="2026-03-24T10:00:48" u="1"/>
        <d v="2026-03-30T16:33:45" u="1"/>
        <d v="2026-04-09T15:15:25" u="1"/>
        <d v="2026-04-09T15:21:47" u="1"/>
        <d v="2026-04-09T15:23:42" u="1"/>
        <d v="2026-04-09T15:25:13" u="1"/>
        <d v="2026-04-09T15:25:24" u="1"/>
        <d v="2026-04-09T15:23:34" u="1"/>
        <d v="2026-04-09T15:24:32" u="1"/>
        <d v="2026-04-02T18:04:42" u="1"/>
        <d v="2026-04-09T12:00:28" u="1"/>
        <d v="2026-03-27T20:02:52" u="1"/>
        <d v="2026-04-02T17:04:41" u="1"/>
        <d v="2026-04-04T13:01:26" u="1"/>
        <d v="2026-04-07T11:02:27" u="1"/>
        <d v="2026-04-09T07:55:26" u="1"/>
        <d v="2026-04-08T10:03:03" u="1"/>
        <d v="2026-04-07T19:03:57" u="1"/>
        <d v="2026-04-09T07:56:39" u="1"/>
        <d v="2026-03-31T18:01:00" u="1"/>
        <d v="2026-04-02T11:01:34" u="1"/>
        <d v="2026-03-30T12:00:55" u="1"/>
        <d v="2026-04-03T08:03:59" u="1"/>
        <d v="2026-04-07T11:00:52" u="1"/>
        <d v="2026-04-03T13:00:34" u="1"/>
        <d v="2026-04-09T07:55:45" u="1"/>
        <d v="2026-04-03T13:01:31" u="1"/>
        <d v="2026-04-03T09:02:35" u="1"/>
        <d v="2026-03-27T14:06:15" u="1"/>
        <d v="2026-04-09T15:23:23" u="1"/>
        <d v="2026-04-09T07:56:24" u="1"/>
        <d v="2026-04-09T07:57:29" u="1"/>
        <d v="2026-04-09T07:54:54" u="1"/>
        <d v="2026-04-07T12:01:41" u="1"/>
        <d v="2026-04-06T16:02:30" u="1"/>
        <d v="2026-04-09T15:26:17" u="1"/>
        <d v="2026-03-26T14:01:15" u="1"/>
        <d v="2026-04-01T17:03:31" u="1"/>
        <d v="2026-04-06T09:00:43" u="1"/>
        <d v="2026-03-30T11:00:43" u="1"/>
        <d v="2026-03-27T14:03:23" u="1"/>
        <d v="2026-03-27T18:01:15" u="1"/>
        <d v="2026-04-02T11:04:28" u="1"/>
        <d v="2026-04-01T09:01:44" u="1"/>
        <d v="2026-04-06T18:31:21" u="1"/>
        <d v="2026-03-24T19:00:19" u="1"/>
        <d v="2026-03-19T11:52:03" u="1"/>
        <d v="2026-03-19T12:23:05" u="1"/>
        <d v="2026-03-24T14:02:46" u="1"/>
        <d v="2026-04-02T11:00:09" u="1"/>
        <d v="2026-04-09T08:14:05" u="1"/>
        <d v="2026-04-09T08:14:07" u="1"/>
        <d v="2026-04-09T19:23:48" u="1"/>
        <d v="2026-04-09T19:23:49" u="1"/>
        <d v="2026-04-01T16:45:54" u="1"/>
        <d v="2026-03-09T15:06:28" u="1"/>
        <d v="2026-03-10T15:27:10" u="1"/>
        <d v="2026-04-09T13:16:33" u="1"/>
        <d v="2026-03-09T18:03:34" u="1"/>
        <d v="2026-03-13T08:33:02" u="1"/>
        <d v="2026-03-13T12:32:07" u="1"/>
        <d v="2026-03-24T10:02:46" u="1"/>
        <d v="2026-03-25T10:42:40" u="1"/>
        <d v="2026-04-07T11:34:14" u="1"/>
        <d v="2026-03-13T04:18:21" u="1"/>
        <d v="2026-03-10T22:07:09" u="1"/>
        <d v="2026-03-12T16:37:22" u="1"/>
        <d v="2026-03-24T20:42:06" u="1"/>
        <d v="2026-03-18T12:19:50" u="1"/>
        <d v="2026-03-24T01:52:55" u="1"/>
        <d v="2026-03-24T20:11:31" u="1"/>
        <d v="2026-04-09T19:27:52" u="1"/>
        <d v="2026-04-09T19:27:55" u="1"/>
        <d v="2026-04-09T19:28:00" u="1"/>
        <d v="2026-03-12T16:13:14" u="1"/>
        <d v="2026-03-16T23:37:50" u="1"/>
        <d v="2026-03-09T15:13:58" u="1"/>
        <d v="2026-04-02T04:51:11" u="1"/>
        <d v="2026-04-02T04:51:12" u="1"/>
        <d v="2026-04-07T00:29:23" u="1"/>
        <d v="2026-04-09T13:21:34" u="1"/>
        <d v="2026-04-09T13:22:15" u="1"/>
        <d v="2026-04-09T19:28:19" u="1"/>
        <d v="2026-04-01T10:43:02" u="1"/>
        <d v="2026-04-09T16:34:10" u="1"/>
        <d v="2026-04-09T16:39:04" u="1"/>
        <d v="2026-03-25T20:53:55" u="1"/>
        <d v="2026-03-25T20:53:59" u="1"/>
        <d v="2026-03-18T12:14:37" u="1"/>
        <d v="2026-03-19T18:52:48" u="1"/>
        <d v="2026-03-23T20:22:07" u="1"/>
        <d v="2026-03-17T18:52:14" u="1"/>
        <d v="2026-03-23T14:20:40" u="1"/>
        <d v="2026-03-23T14:20:44" u="1"/>
        <d v="2026-03-24T21:08:53" u="1"/>
        <d v="2026-03-24T14:59:33" u="1"/>
        <d v="2026-03-20T13:20:12" u="1"/>
        <d v="2026-03-20T13:20:01" u="1"/>
        <d v="2026-03-20T13:20:00" u="1"/>
        <d v="2026-03-20T13:19:59" u="1"/>
        <d v="2026-03-20T13:20:26" u="1"/>
        <d v="2026-03-20T13:20:39" u="1"/>
        <d v="2026-03-20T13:20:40" u="1"/>
        <d v="2026-03-20T13:20:41" u="1"/>
        <d v="2026-03-20T13:20:25" u="1"/>
        <d v="2026-03-20T13:20:14" u="1"/>
        <d v="2026-03-20T13:20:13" u="1"/>
        <d v="2026-03-20T13:20:11" u="1"/>
        <d v="2026-03-20T13:20:42" u="1"/>
        <d v="2026-04-09T17:42:51" u="1"/>
        <d v="2026-04-09T17:42:52" u="1"/>
        <d v="2026-04-09T17:42:53" u="1"/>
        <d v="2026-04-09T17:42:54" u="1"/>
        <d v="2026-03-13T16:34:07" u="1"/>
        <d v="2026-03-24T10:07:41" u="1"/>
        <d v="2026-03-24T13:13:50" u="1"/>
        <d v="2026-03-24T09:40:35" u="1"/>
        <d v="2026-04-08T15:31:07" u="1"/>
        <d v="2026-04-08T16:50:06" u="1"/>
        <d v="2026-04-08T21:11:09" u="1"/>
        <d v="2026-04-07T16:27:50" u="1"/>
        <d v="2026-04-08T15:51:51" u="1"/>
        <d v="2026-04-08T13:38:36" u="1"/>
        <d v="2026-04-07T19:30:02" u="1"/>
        <d v="2026-04-07T19:30:05" u="1"/>
        <d v="2026-04-07T19:30:07" u="1"/>
        <d v="2026-04-07T19:30:39" u="1"/>
        <d v="2026-04-07T19:30:42" u="1"/>
        <d v="2026-04-08T13:40:32" u="1"/>
        <d v="2026-04-08T19:40:23" u="1"/>
        <d v="2026-04-07T13:16:18" u="1"/>
        <d v="2026-04-01T11:18:11" u="1"/>
        <d v="2026-04-08T13:23:36" u="1"/>
        <d v="2026-04-08T19:28:30" u="1"/>
        <d v="2026-04-07T19:10:17" u="1"/>
        <d v="2026-04-07T19:10:35" u="1"/>
        <d v="2026-04-08T16:35:56" u="1"/>
        <d v="2026-04-08T13:50:51" u="1"/>
        <d v="2026-04-08T16:38:02" u="1"/>
        <d v="2026-04-08T17:02:41" u="1"/>
        <d v="2026-04-01T18:52:29" u="1"/>
        <d v="2026-03-23T09:02:16" u="1"/>
        <d v="2026-03-30T16:04:24" u="1"/>
        <d v="2026-04-07T18:44:39" u="1"/>
        <d v="2026-04-07T18:44:46" u="1"/>
        <d v="2026-04-07T18:46:50" u="1"/>
        <d v="2026-04-07T18:46:53" u="1"/>
        <d v="2026-03-31T16:27:55" u="1"/>
        <d v="2026-04-08T12:59:51" u="1"/>
        <d v="2026-04-08T19:05:00" u="1"/>
        <d v="2026-04-06T12:20:40" u="1"/>
        <d v="2026-04-06T12:19:25" u="1"/>
        <d v="2026-04-08T12:57:59" u="1"/>
        <d v="2026-04-01T22:49:56" u="1"/>
        <d v="2026-04-01T22:50:04" u="1"/>
        <d v="2026-03-31T04:11:01" u="1"/>
        <d v="2026-03-31T04:11:03" u="1"/>
        <d v="2026-03-31T04:11:06" u="1"/>
        <d v="2026-03-31T04:10:53" u="1"/>
        <d v="2026-03-31T04:10:58" u="1"/>
        <d v="2026-04-01T22:51:34" u="1"/>
        <d v="2026-03-31T22:30:15" u="1"/>
        <d v="2026-03-31T22:30:21" u="1"/>
        <d v="2026-03-31T22:30:41" u="1"/>
        <d v="2026-04-01T22:51:28" u="1"/>
        <d v="2026-04-01T22:51:31" u="1"/>
        <d v="2026-04-02T17:12:53" u="1"/>
        <d v="2026-04-04T11:36:55" u="1"/>
        <d v="2026-04-06T18:24:08" u="1"/>
        <d v="2026-04-07T00:26:50" u="1"/>
        <d v="2026-04-09T01:07:17" u="1"/>
        <d v="2026-04-08T19:01:35" u="1"/>
        <d v="2026-04-08T13:36:12" u="1"/>
        <d v="2026-04-07T18:41:10" u="1"/>
        <d v="2026-04-07T18:42:23" u="1"/>
        <d v="2026-04-07T12:35:56" u="1"/>
        <d v="2026-04-06T12:20:09" u="1"/>
        <d v="2026-04-07T12:39:09" u="1"/>
        <d v="2026-04-06T12:20:03" u="1"/>
        <d v="2026-04-01T16:48:36" u="1"/>
        <d v="2026-03-31T16:26:06" u="1"/>
        <d v="2026-04-06T18:30:13" u="1"/>
        <d v="2026-03-30T18:23:50" u="1"/>
        <d v="2026-03-31T08:51:40" u="1"/>
        <d v="2026-04-08T18:52:09" u="1"/>
        <d v="2026-03-24T19:01:40" u="1"/>
        <d v="2026-04-08T12:31:30" u="1"/>
        <d v="2026-03-23T15:20:24" u="1"/>
        <d v="2026-04-08T09:50:18" u="1"/>
        <d v="2026-03-26T13:33:22" u="1"/>
        <d v="2026-04-08T19:18:02" u="1"/>
        <d v="2026-03-26T16:01:49" u="1"/>
        <d v="2026-03-24T16:32:46" u="1"/>
        <d v="2026-03-23T16:52:06" u="1"/>
        <d v="2026-03-16T10:01:50" u="1"/>
        <d v="2026-03-18T09:12:52" u="1"/>
        <d v="2026-03-18T10:22:12" u="1"/>
        <d v="2026-03-18T16:42:14" u="1"/>
        <d v="2026-04-07T19:15:49" u="1"/>
        <d v="2026-04-01T23:50:19" u="1"/>
        <d v="2026-03-31T17:03:32" u="1"/>
        <d v="2026-04-06T19:09:57" u="1"/>
        <d v="2026-04-07T13:07:15" u="1"/>
        <d v="2026-04-07T13:07:24" u="1"/>
        <d v="2026-04-08T19:30:43" u="1"/>
        <d v="2026-04-02T17:44:25" u="1"/>
        <d v="2026-04-02T17:45:08" u="1"/>
        <d v="2026-04-02T17:47:32" u="1"/>
        <d v="2026-04-02T17:50:54" u="1"/>
        <d v="2026-04-08T17:31:09" u="1"/>
        <d v="2026-04-08T12:02:45" u="1"/>
        <d v="2026-03-25T10:41:05" u="1"/>
        <d v="2026-03-23T17:31:19" u="1"/>
        <d v="2026-04-08T18:20:37" u="1"/>
        <d v="2026-04-08T18:20:42" u="1"/>
        <d v="2026-04-08T18:20:57" u="1"/>
        <d v="2026-03-31T12:11:34" u="1"/>
        <d v="2026-04-07T17:41:52" u="1"/>
        <d v="2026-04-08T15:44:35" u="1"/>
        <d v="2026-04-08T15:44:38" u="1"/>
        <d v="2026-04-06T09:09:05" u="1"/>
        <d v="2026-04-08T15:50:37" u="1"/>
        <d v="2026-04-08T15:50:48" u="1"/>
        <d v="2026-04-07T10:34:20" u="1"/>
        <d v="2026-04-07T14:02:40" u="1"/>
        <d v="2026-04-07T14:02:32" u="1"/>
        <d v="2026-04-07T19:02:48" u="1"/>
        <d v="2026-04-06T12:01:00" u="1"/>
        <d v="2026-04-06T20:02:18" u="1"/>
        <d v="2026-04-06T16:02:28" u="1"/>
        <d v="2026-04-02T19:05:39" u="1"/>
        <d v="2026-04-04T10:03:58" u="1"/>
        <d v="2026-04-01T17:03:02" u="1"/>
        <d v="2026-04-01T16:05:26" u="1"/>
        <d v="2026-03-31T16:02:35" u="1"/>
        <d v="2026-03-30T12:01:10" u="1"/>
        <d v="2026-03-27T14:03:52" u="1"/>
        <d v="2026-03-27T14:08:19" u="1"/>
        <d v="2026-03-27T16:03:36" u="1"/>
        <d v="2026-03-24T11:02:53" u="1"/>
        <d v="2026-03-23T13:02:16" u="1"/>
        <d v="2026-04-07T19:01:20" u="1"/>
        <d v="2026-04-01T17:03:08" u="1"/>
        <d v="2026-04-08T00:50:29" u="1"/>
        <d v="2026-04-08T00:50:41" u="1"/>
        <d v="2026-04-09T01:11:23" u="1"/>
        <d v="2026-04-02T23:17:10" u="1"/>
        <d v="2026-04-02T23:16:54" u="1"/>
        <d v="2026-04-07T18:53:01" u="1"/>
        <d v="2026-03-20T11:01:08" u="1"/>
        <d v="2026-03-20T12:01:21" u="1"/>
        <d v="2026-03-20T17:01:53" u="1"/>
        <d v="2026-03-20T17:01:58" u="1"/>
        <d v="2026-03-20T17:01:59" u="1"/>
        <d v="2026-03-18T10:01:58" u="1"/>
        <d v="2026-03-23T10:00:37" u="1"/>
        <d v="2026-03-23T11:00:45" u="1"/>
        <d v="2026-03-20T14:01:17" u="1"/>
        <d v="2026-03-20T14:01:58" u="1"/>
        <d v="2026-03-19T12:00:59" u="1"/>
        <d v="2026-03-24T13:00:40" u="1"/>
        <d v="2026-03-24T19:00:42" u="1"/>
        <d v="2026-03-24T10:02:24" u="1"/>
        <d v="2026-03-20T16:05:11" u="1"/>
        <d v="2026-03-23T17:03:44" u="1"/>
        <d v="2026-04-02T12:06:24" u="1"/>
        <d v="2026-04-02T13:05:22" u="1"/>
        <d v="2026-04-02T12:01:23" u="1"/>
        <d v="2026-04-02T10:01:05" u="1"/>
        <d v="2026-03-27T14:20:46" u="1"/>
        <d v="2026-03-23T10:48:49" u="1"/>
        <d v="2026-03-23T17:21:05" u="1"/>
        <d v="2026-03-23T17:21:20" u="1"/>
        <d v="2026-03-30T09:51:09" u="1"/>
        <d v="2026-03-30T10:33:00" u="1"/>
        <d v="2026-03-26T17:11:16" u="1"/>
        <d v="2026-03-25T11:10:03" u="1"/>
        <d v="2026-03-24T16:19:14" u="1"/>
        <d v="2026-03-24T09:38:52" u="1"/>
        <d v="2026-03-24T16:19:19" u="1"/>
        <d v="2026-04-06T18:47:51" u="1"/>
        <d v="2026-04-07T19:05:41" u="1"/>
        <d v="2026-04-01T23:24:59" u="1"/>
        <d v="2026-04-07T00:34:05" u="1"/>
        <d v="2026-04-07T00:34:08" u="1"/>
        <d v="2026-04-08T00:52:12" u="1"/>
        <d v="2026-04-08T00:52:15" u="1"/>
        <d v="2026-04-08T00:52:28" u="1"/>
        <d v="2026-04-07T00:33:16" u="1"/>
        <d v="2026-04-07T00:33:20" u="1"/>
        <d v="2026-04-04T05:32:21" u="1"/>
        <d v="2026-04-04T05:32:35" u="1"/>
        <d v="2026-04-03T05:13:00" u="1"/>
        <d v="2026-04-07T00:34:12" u="1"/>
        <d v="2026-04-07T00:34:15" u="1"/>
        <d v="2026-04-03T05:13:06" u="1"/>
        <d v="2026-04-03T05:13:10" u="1"/>
        <d v="2026-04-03T05:13:15" u="1"/>
        <d v="2026-04-03T05:13:50" u="1"/>
        <d v="2026-04-03T05:13:54" u="1"/>
        <d v="2026-04-07T00:34:02" u="1"/>
        <d v="2026-04-07T00:33:59" u="1"/>
        <d v="2026-04-07T00:33:29" u="1"/>
        <d v="2026-04-07T00:33:50" u="1"/>
        <d v="2026-04-07T00:33:56" u="1"/>
        <d v="2026-04-04T05:32:38" u="1"/>
        <d v="2026-04-09T01:14:01" u="1"/>
        <d v="2026-04-09T01:14:04" u="1"/>
        <d v="2026-04-09T01:14:07" u="1"/>
        <d v="2026-04-09T01:14:13" u="1"/>
        <d v="2026-04-09T01:14:25" u="1"/>
        <d v="2026-04-09T01:14:28" u="1"/>
        <d v="2026-04-09T01:14:32" u="1"/>
        <d v="2026-04-09T01:14:36" u="1"/>
        <d v="2026-04-09T01:14:42" u="1"/>
        <d v="2026-04-07T18:55:48" u="1"/>
        <d v="2026-04-07T18:55:38" u="1"/>
        <d v="2026-04-07T18:55:41" u="1"/>
        <d v="2026-04-07T18:55:45" u="1"/>
        <d v="2026-04-08T17:13:21" u="1"/>
        <d v="2026-04-08T18:32:45" u="1"/>
        <d v="2026-04-02T23:07:41" u="1"/>
        <d v="2026-04-06T18:23:01" u="1"/>
        <d v="2026-04-03T17:25:15" u="1"/>
        <d v="2026-04-08T19:05:09" u="1"/>
        <d v="2026-04-02T17:19:46" u="1"/>
        <d v="2026-04-07T00:32:11" u="1"/>
        <d v="2026-04-07T18:54:17" u="1"/>
        <d v="2026-04-08T19:16:28" u="1"/>
        <d v="2026-04-07T18:54:09" u="1"/>
        <d v="2026-04-08T15:38:46" u="1"/>
        <d v="2026-03-30T16:32:32" u="1"/>
        <d v="2026-03-30T12:30:51" u="1"/>
        <d v="2026-04-07T19:25:46" u="1"/>
        <d v="2026-04-07T19:26:14" u="1"/>
        <d v="2026-04-08T19:37:17" u="1"/>
        <d v="2026-03-25T10:42:34" u="1"/>
        <d v="2026-04-08T17:43:07" u="1"/>
        <d v="2026-03-16T18:22:16" u="1"/>
        <d v="2026-03-30T08:42:01" u="1"/>
        <d v="2026-04-02T11:02:32" u="1"/>
        <d v="2026-03-31T16:33:21" u="1"/>
        <d v="2026-03-19T08:49:13" u="1"/>
        <d v="2026-04-07T19:11:36" u="1"/>
        <d v="2026-03-25T10:33:25" u="1"/>
        <d v="2026-03-25T10:33:34" u="1"/>
        <d v="2026-04-08T15:45:15" u="1"/>
        <d v="2026-04-08T19:28:06" u="1"/>
        <d v="2026-04-07T12:58:58" u="1"/>
        <d v="2026-03-27T21:13:04" u="1"/>
        <d v="2026-04-08T13:03:19" u="1"/>
        <d v="2026-04-08T00:48:11" u="1"/>
        <d v="2026-04-07T18:47:19" u="1"/>
        <d v="2026-04-07T18:46:59" u="1"/>
        <d v="2026-04-08T19:05:27" u="1"/>
        <d v="2026-04-08T13:02:52" u="1"/>
        <d v="2026-04-08T13:03:10" u="1"/>
        <d v="2026-04-08T15:32:22" u="1"/>
        <d v="2026-04-07T18:57:39" u="1"/>
        <d v="2026-04-07T18:58:37" u="1"/>
        <d v="2026-04-08T15:40:46" u="1"/>
        <d v="2026-04-08T15:41:15" u="1"/>
        <d v="2026-03-27T15:31:35" u="1"/>
        <d v="2026-03-31T22:40:45" u="1"/>
        <d v="2026-04-07T18:58:56" u="1"/>
        <d v="2026-04-07T18:59:06" u="1"/>
        <d v="2026-04-07T19:00:04" u="1"/>
        <d v="2026-04-07T19:00:56" u="1"/>
        <d v="2026-04-08T19:18:55" u="1"/>
        <d v="2026-03-31T10:35:31" u="1"/>
        <d v="2026-03-30T22:45:56" u="1"/>
        <d v="2026-03-25T21:17:40" u="1"/>
        <d v="2026-03-26T21:34:10" u="1"/>
        <d v="2026-04-08T19:37:51" u="1"/>
        <d v="2026-04-08T13:35:44" u="1"/>
        <d v="2026-04-06T12:51:38" u="1"/>
        <d v="2026-03-31T10:38:08" u="1"/>
        <d v="2026-03-16T11:51:32" u="1"/>
        <d v="2026-04-07T19:34:48" u="1"/>
        <d v="2026-04-07T19:34:45" u="1"/>
        <d v="2026-03-26T15:32:07" u="1"/>
        <d v="2026-03-30T10:13:02" u="1"/>
        <d v="2026-03-26T15:32:12" u="1"/>
        <d v="2026-03-26T15:32:16" u="1"/>
        <d v="2026-03-26T15:32:20" u="1"/>
        <d v="2026-04-08T19:30:12" u="1"/>
        <d v="2026-04-08T18:02:05" u="1"/>
        <d v="2026-04-08T18:02:23" u="1"/>
        <d v="2026-04-08T18:02:35" u="1"/>
        <d v="2026-04-07T12:42:05" u="1"/>
        <d v="2026-04-06T14:31:31" u="1"/>
        <d v="2026-04-06T12:54:46" u="1"/>
        <d v="2026-04-06T12:57:20" u="1"/>
        <d v="2026-04-06T14:45:07" u="1"/>
        <d v="2026-04-06T12:42:34" u="1"/>
        <d v="2026-04-07T12:35:02" u="1"/>
        <d v="2026-03-26T16:43:22" u="1"/>
        <d v="2026-04-06T22:37:05" u="1"/>
        <d v="2026-04-07T16:10:13" u="1"/>
        <d v="2026-04-07T13:21:14" u="1"/>
        <d v="2026-04-08T06:41:15" u="1"/>
        <d v="2026-04-07T19:46:11" u="1"/>
        <d v="2026-04-07T19:49:12" u="1"/>
        <d v="2026-04-07T21:41:12" u="1"/>
        <d v="2026-04-07T18:27:17" u="1"/>
        <d v="2026-04-07T18:28:05" u="1"/>
        <d v="2026-03-28T13:16:36" u="1"/>
        <d v="2026-03-26T20:52:36" u="1"/>
        <d v="2026-04-01T10:06:02" u="1"/>
        <d v="2026-03-27T18:44:01" u="1"/>
        <d v="2026-04-07T08:22:54" u="1"/>
        <d v="2026-04-06T10:23:16" u="1"/>
        <d v="2026-04-06T10:23:17" u="1"/>
        <d v="2026-04-01T16:13:52" u="1"/>
        <d v="2026-04-02T11:43:45" u="1"/>
        <d v="2026-03-27T17:13:39" u="1"/>
        <d v="2026-04-07T16:22:47" u="1"/>
        <d v="2026-04-06T18:32:50" u="1"/>
        <d v="2026-04-06T17:42:29" u="1"/>
        <d v="2026-04-06T17:42:31" u="1"/>
        <d v="2026-03-25T15:22:16" u="1"/>
        <d v="2026-03-25T15:27:44" u="1"/>
        <d v="2026-03-25T15:53:38" u="1"/>
        <d v="2026-03-25T16:14:29" u="1"/>
        <d v="2026-03-13T10:28:06" u="1"/>
        <d v="2026-03-25T11:34:20" u="1"/>
        <d v="2026-03-27T12:43:43" u="1"/>
        <d v="2026-03-24T09:43:08" u="1"/>
        <d v="2026-03-25T10:43:02" u="1"/>
        <d v="2026-03-10T03:55:18" u="1"/>
        <d v="2026-04-01T10:33:10" u="1"/>
        <d v="2026-04-02T13:42:37" u="1"/>
        <d v="2026-04-02T13:42:38" u="1"/>
        <d v="2026-04-06T16:33:29" u="1"/>
        <d v="2026-04-06T16:33:30" u="1"/>
        <d v="2026-04-06T16:33:31" u="1"/>
        <d v="2026-04-06T16:49:20" u="1"/>
        <d v="2026-04-06T16:32:29" u="1"/>
        <d v="2026-04-01T10:59:48" u="1"/>
        <d v="2026-03-31T12:47:15" u="1"/>
        <d v="2026-04-02T11:11:27" u="1"/>
        <d v="2026-03-18T18:29:04" u="1"/>
        <d v="2026-03-26T15:21:28" u="1"/>
        <d v="2026-03-30T09:13:55" u="1"/>
        <d v="2026-03-30T09:13:42" u="1"/>
        <d v="2026-03-27T11:30:02" u="1"/>
        <d v="2026-04-02T10:03:30" u="1"/>
        <d v="2026-04-01T16:04:00" u="1"/>
        <d v="2026-04-02T14:59:48" u="1"/>
        <d v="2026-04-07T16:24:42" u="1"/>
        <d v="2026-04-07T16:24:43" u="1"/>
        <d v="2026-03-10T04:04:58" u="1"/>
        <d v="2026-04-01T10:27:55" u="1"/>
        <d v="2026-03-24T10:12:47" u="1"/>
        <d v="2026-03-27T15:11:57" u="1"/>
        <d v="2026-03-30T16:11:18" u="1"/>
        <d v="2026-03-25T20:31:02" u="1"/>
        <d v="2026-04-07T12:51:52" u="1"/>
        <d v="2026-04-07T18:39:58" u="1"/>
        <d v="2026-04-02T16:08:25" u="1"/>
        <d v="2026-04-02T11:11:23" u="1"/>
        <d v="2026-04-06T16:35:38" u="1"/>
        <d v="2026-03-24T10:12:06" u="1"/>
        <d v="2026-03-24T09:40:28" u="1"/>
        <d v="2026-04-02T16:03:11" u="1"/>
        <d v="2026-04-01T10:33:34" u="1"/>
        <d v="2026-04-01T10:28:54" u="1"/>
        <d v="2026-04-01T10:28:56" u="1"/>
        <d v="2026-04-01T10:55:58" u="1"/>
        <d v="2026-03-30T18:53:41" u="1"/>
        <d v="2026-03-30T13:04:24" u="1"/>
        <d v="2026-03-30T08:53:47" u="1"/>
        <d v="2026-04-01T10:41:17" u="1"/>
        <d v="2026-03-24T09:59:09" u="1"/>
        <d v="2026-03-25T14:12:54" u="1"/>
        <d v="2026-03-25T20:43:51" u="1"/>
        <d v="2026-04-01T23:05:38" u="1"/>
        <d v="2026-04-07T18:52:53" u="1"/>
        <d v="2026-03-20T18:13:13" u="1"/>
        <d v="2026-03-30T08:42:15" u="1"/>
        <d v="2026-03-25T12:13:18" u="1"/>
        <d v="2026-03-26T09:43:32" u="1"/>
        <d v="2026-04-01T10:29:16" u="1"/>
        <d v="2026-04-01T10:29:19" u="1"/>
        <d v="2026-04-02T10:02:49" u="1"/>
        <d v="2026-03-23T13:20:44" u="1"/>
        <d v="2026-03-24T15:40:34" u="1"/>
        <d v="2026-04-01T20:40:35" u="1"/>
        <d v="2026-04-01T19:21:19" u="1"/>
        <d v="2026-04-02T21:00:35" u="1"/>
        <d v="2026-04-02T17:51:46" u="1"/>
        <d v="2026-04-02T17:51:38" u="1"/>
        <d v="2026-04-01T10:27:14" u="1"/>
        <d v="2026-03-24T09:40:04" u="1"/>
        <d v="2026-04-01T20:40:52" u="1"/>
        <d v="2026-03-27T08:51:50" u="1"/>
        <d v="2026-03-30T19:22:52" u="1"/>
        <d v="2026-03-30T19:23:26" u="1"/>
        <d v="2026-03-31T15:22:47" u="1"/>
        <d v="2026-03-31T15:22:56" u="1"/>
        <d v="2026-04-06T18:58:24" u="1"/>
        <d v="2026-04-02T11:15:30" u="1"/>
        <d v="2026-03-25T14:56:22" u="1"/>
        <d v="2026-03-26T15:19:05" u="1"/>
        <d v="2026-04-02T00:03:42" u="1"/>
        <d v="2026-04-07T13:03:06" u="1"/>
        <d v="2026-03-24T09:40:00" u="1"/>
        <d v="2026-03-25T10:41:01" u="1"/>
        <d v="2026-03-26T19:20:37" u="1"/>
        <d v="2026-03-20T17:30:47" u="1"/>
        <d v="2026-03-27T16:24:12" u="1"/>
        <d v="2026-03-27T18:43:54" u="1"/>
        <d v="2026-03-25T12:43:29" u="1"/>
        <d v="2026-04-01T10:48:10" u="1"/>
        <d v="2026-03-26T11:04:15" u="1"/>
        <d v="2026-03-25T17:04:07" u="1"/>
        <d v="2026-04-06T13:51:26" u="1"/>
        <d v="2026-04-06T09:09:15" u="1"/>
        <d v="2026-04-02T12:59:53" u="1"/>
        <d v="2026-04-07T09:30:11" u="1"/>
        <d v="2026-04-07T09:30:15" u="1"/>
        <d v="2026-04-02T12:23:33" u="1"/>
        <d v="2026-04-07T12:13:27" u="1"/>
        <d v="2026-04-07T19:03:13" u="1"/>
        <d v="2026-04-06T15:02:01" u="1"/>
        <d v="2026-04-07T22:01:07" u="1"/>
        <d v="2026-04-02T15:05:27" u="1"/>
        <d v="2026-03-30T13:02:29" u="1"/>
        <d v="2026-03-30T13:02:25" u="1"/>
        <d v="2026-04-07T21:01:13" u="1"/>
        <d v="2026-03-20T18:01:59" u="1"/>
        <d v="2026-04-07T12:01:03" u="1"/>
        <d v="2026-04-07T12:01:04" u="1"/>
        <d v="2026-04-07T12:01:05" u="1"/>
        <d v="2026-04-07T12:01:06" u="1"/>
        <d v="2026-04-07T13:00:48" u="1"/>
        <d v="2026-04-07T13:00:47" u="1"/>
        <d v="2026-04-03T19:04:40" u="1"/>
        <d v="2026-03-24T18:19:02" u="1"/>
        <d v="2026-03-24T18:59:35" u="1"/>
        <d v="2026-03-26T21:06:35" u="1"/>
        <d v="2026-04-07T11:03:01" u="1"/>
        <d v="2026-03-30T18:02:36" u="1"/>
        <d v="2026-03-30T15:02:43" u="1"/>
        <d v="2026-03-30T14:01:54" u="1"/>
        <d v="2026-04-07T15:03:07" u="1"/>
        <d v="2026-04-07T15:02:54" u="1"/>
        <d v="2026-04-02T10:01:03" u="1"/>
        <d v="2026-04-02T17:01:16" u="1"/>
        <d v="2026-03-27T14:19:20" u="1"/>
        <d v="2026-03-27T14:08:16" u="1"/>
        <d v="2026-03-27T14:02:53" u="1"/>
        <d v="2026-04-01T14:03:24" u="1"/>
        <d v="2026-04-01T14:03:25" u="1"/>
        <d v="2026-04-01T11:05:01" u="1"/>
        <d v="2026-04-01T13:05:38" u="1"/>
        <d v="2026-04-01T13:05:49" u="1"/>
        <d v="2026-04-06T13:02:28" u="1"/>
        <d v="2026-04-07T18:02:06" u="1"/>
        <d v="2026-04-06T10:01:26" u="1"/>
        <d v="2026-04-06T10:02:21" u="1"/>
        <d v="2026-04-07T16:03:00" u="1"/>
        <d v="2026-04-06T09:01:29" u="1"/>
        <d v="2026-04-06T18:02:31" u="1"/>
        <d v="2026-03-23T10:01:50" u="1"/>
        <d v="2026-03-20T12:02:43" u="1"/>
        <d v="2026-03-20T09:02:19" u="1"/>
        <d v="2026-03-31T11:03:32" u="1"/>
        <d v="2026-03-31T15:03:02" u="1"/>
        <d v="2026-03-31T17:00:52" u="1"/>
        <d v="2026-03-31T19:03:16" u="1"/>
        <d v="2026-03-31T19:03:28" u="1"/>
        <d v="2026-03-27T14:07:18" u="1"/>
        <d v="2026-03-27T14:08:01" u="1"/>
        <d v="2026-03-23T15:01:36" u="1"/>
        <d v="2026-04-01T20:04:12" u="1"/>
        <d v="2026-04-02T18:20:24" u="1"/>
        <d v="2026-04-02T09:51:09" u="1"/>
        <d v="2026-04-07T19:04:46" u="1"/>
        <d v="2026-03-25T02:17:31" u="1"/>
        <d v="2026-03-25T02:18:15" u="1"/>
        <d v="2026-03-25T02:17:06" u="1"/>
        <d v="2026-03-30T17:52:18" u="1"/>
        <d v="2026-03-30T17:52:22" u="1"/>
        <d v="2026-04-01T11:11:12" u="1"/>
        <d v="2026-02-26T23:50:40" u="1"/>
        <d v="2026-02-26T23:50:43" u="1"/>
        <d v="2026-04-01T10:26:45" u="1"/>
        <d v="2026-03-31T14:43:42" u="1"/>
        <d v="2026-04-01T10:26:46" u="1"/>
        <d v="2026-04-01T10:05:45" u="1"/>
        <d v="2026-03-24T10:01:14" u="1"/>
        <d v="2026-04-01T16:04:34" u="1"/>
        <d v="2026-03-30T22:09:00" u="1"/>
        <d v="2026-04-07T13:22:51" u="1"/>
        <d v="2026-04-07T16:34:22" u="1"/>
        <d v="2026-04-01T10:09:03" u="1"/>
        <d v="2026-04-01T10:09:48" u="1"/>
        <d v="2026-04-01T10:08:49" u="1"/>
        <d v="2026-04-01T10:08:59" u="1"/>
        <d v="2026-04-01T10:09:01" u="1"/>
        <d v="2026-03-24T09:58:23" u="1"/>
        <d v="2026-03-24T16:23:36" u="1"/>
        <d v="2026-03-24T10:12:43" u="1"/>
        <d v="2026-03-26T14:33:38" u="1"/>
        <d v="2026-04-06T16:35:33" u="1"/>
        <d v="2026-04-02T17:33:28" u="1"/>
        <d v="2026-04-06T15:42:45" u="1"/>
        <d v="2026-04-07T16:25:06" u="1"/>
        <d v="2026-03-13T03:53:49" u="1"/>
        <d v="2026-03-13T04:04:12" u="1"/>
        <d v="2026-03-10T17:03:29" u="1"/>
        <d v="2026-03-31T12:26:33" u="1"/>
        <d v="2026-04-01T10:43:47" u="1"/>
        <d v="2026-03-31T12:26:32" u="1"/>
        <d v="2026-04-01T12:15:09" u="1"/>
        <d v="2026-04-01T20:22:49" u="1"/>
        <d v="2026-04-01T10:42:38" u="1"/>
        <d v="2026-04-02T15:21:59" u="1"/>
        <d v="2026-04-01T14:13:48" u="1"/>
        <d v="2026-04-01T08:54:28" u="1"/>
        <d v="2026-04-07T11:03:51" u="1"/>
        <d v="2026-04-07T11:03:54" u="1"/>
        <d v="2026-04-01T15:43:53" u="1"/>
        <d v="2026-03-30T10:24:42" u="1"/>
        <d v="2026-03-24T16:53:39" u="1"/>
        <d v="2026-04-01T10:31:35" u="1"/>
        <d v="2026-03-26T15:53:45" u="1"/>
        <d v="2026-03-25T14:42:05" u="1"/>
        <d v="2026-03-20T18:12:57" u="1"/>
        <d v="2026-04-07T17:00:21" u="1"/>
        <d v="2026-04-07T15:30:41" u="1"/>
        <d v="2026-04-07T14:01:09" u="1"/>
        <d v="2026-04-07T14:01:10" u="1"/>
        <d v="2026-04-07T14:01:11" u="1"/>
        <d v="2026-04-07T20:12:11" u="1"/>
        <d v="2026-04-06T09:51:44" u="1"/>
        <d v="2026-04-06T09:51:48" u="1"/>
        <d v="2026-04-06T09:51:52" u="1"/>
        <d v="2026-03-26T08:36:51" u="1"/>
        <d v="2026-03-26T08:36:52" u="1"/>
        <d v="2026-04-01T23:16:49" u="1"/>
        <d v="2026-03-27T15:30:57" u="1"/>
        <d v="2026-03-17T18:51:30" u="1"/>
        <d v="2026-03-17T18:50:54" u="1"/>
        <d v="2026-03-11T16:35:18" u="1"/>
        <d v="2026-03-06T21:23:30" u="1"/>
        <d v="2026-04-02T18:02:46" u="1"/>
        <d v="2026-04-07T18:01:20" u="1"/>
        <d v="2026-04-06T18:02:35" u="1"/>
        <d v="2026-03-27T08:03:36" u="1"/>
        <d v="2026-03-27T13:23:47" u="1"/>
        <d v="2026-03-30T09:53:56" u="1"/>
        <d v="2026-04-06T13:22:08" u="1"/>
        <d v="2026-04-06T17:19:13" u="1"/>
        <d v="2026-04-06T21:36:19" u="1"/>
        <d v="2026-04-06T10:00:00" u="1"/>
        <d v="2026-04-02T15:38:50" u="1"/>
        <d v="2026-04-06T20:51:09" u="1"/>
        <d v="2026-04-06T20:52:09" u="1"/>
        <d v="2026-04-06T09:52:12" u="1"/>
        <d v="2026-04-06T10:19:44" u="1"/>
        <d v="2026-04-06T10:58:15" u="1"/>
        <d v="2026-04-06T12:12:13" u="1"/>
        <d v="2026-04-06T12:13:16" u="1"/>
        <d v="2026-04-06T16:42:54" u="1"/>
        <d v="2026-04-06T16:42:57" u="1"/>
        <d v="2026-04-01T10:30:37" u="1"/>
        <d v="2026-04-06T19:16:45" u="1"/>
        <d v="2026-04-06T19:16:57" u="1"/>
        <d v="2026-04-06T19:18:34" u="1"/>
        <d v="2026-03-20T14:39:22" u="1"/>
        <d v="2026-04-06T15:21:55" u="1"/>
        <d v="2026-04-06T16:46:07" u="1"/>
        <d v="2026-04-06T17:06:02" u="1"/>
        <d v="2026-04-06T20:21:45" u="1"/>
        <d v="2026-04-02T12:15:15" u="1"/>
        <d v="2026-04-06T20:29:18" u="1"/>
        <d v="2026-03-13T18:11:39" u="1"/>
        <d v="2026-04-06T18:23:55" u="1"/>
        <d v="2026-04-07T00:26:58" u="1"/>
        <d v="2026-04-07T00:27:00" u="1"/>
        <d v="2026-04-07T00:27:04" u="1"/>
        <d v="2026-04-07T00:27:07" u="1"/>
        <d v="2026-04-07T00:25:46" u="1"/>
        <d v="2026-04-07T00:26:47" u="1"/>
        <d v="2026-04-07T00:26:54" u="1"/>
        <d v="2026-04-06T18:21:42" u="1"/>
        <d v="2026-04-06T18:23:52" u="1"/>
        <d v="2026-04-06T18:31:58" u="1"/>
        <d v="2026-04-06T20:30:36" u="1"/>
        <d v="2026-04-06T20:30:41" u="1"/>
        <d v="2026-04-06T18:42:36" u="1"/>
        <d v="2026-03-11T10:18:41" u="1"/>
        <d v="2026-03-09T08:47:13" u="1"/>
        <d v="2026-03-16T17:42:32" u="1"/>
        <d v="2026-04-06T20:30:00" u="1"/>
        <d v="2026-04-06T18:35:51" u="1"/>
        <d v="2026-04-07T00:31:52" u="1"/>
        <d v="2026-04-07T00:31:55" u="1"/>
        <d v="2026-03-13T11:03:12" u="1"/>
        <d v="2026-03-18T10:22:20" u="1"/>
        <d v="2026-03-20T23:17:48" u="1"/>
        <d v="2026-04-06T12:40:02" u="1"/>
        <d v="2026-04-06T12:40:25" u="1"/>
        <d v="2026-04-06T12:41:07" u="1"/>
        <d v="2026-04-06T18:53:30" u="1"/>
        <d v="2026-04-06T18:58:04" u="1"/>
        <d v="2026-04-06T18:58:14" u="1"/>
        <d v="2026-04-06T18:53:50" u="1"/>
        <d v="2026-04-06T19:00:06" u="1"/>
        <d v="2026-03-31T16:14:26" u="1"/>
        <d v="2026-03-09T17:23:21" u="1"/>
        <d v="2026-03-12T15:01:31" u="1"/>
        <d v="2026-03-13T18:41:16" u="1"/>
        <d v="2026-04-06T18:40:56" u="1"/>
        <d v="2026-04-06T14:40:58" u="1"/>
        <d v="2026-04-06T10:02:09" u="1"/>
        <d v="2026-04-06T12:13:02" u="1"/>
        <d v="2026-04-06T15:03:39" u="1"/>
        <d v="2026-04-06T12:35:26" u="1"/>
        <d v="2026-04-06T12:01:05" u="1"/>
        <d v="2026-04-06T12:01:06" u="1"/>
        <d v="2026-04-06T17:01:47" u="1"/>
        <d v="2026-04-06T17:01:48" u="1"/>
        <d v="2026-04-06T13:01:46" u="1"/>
        <d v="2026-04-06T13:01:47" u="1"/>
        <d v="2026-03-23T22:01:53" u="1"/>
        <d v="2026-03-23T12:01:55" u="1"/>
        <d v="2026-04-06T12:50:41" u="1"/>
        <d v="2026-04-06T12:45:34" u="1"/>
        <d v="2026-04-06T12:37:57" u="1"/>
        <d v="2026-04-02T11:52:14" u="1"/>
        <d v="2026-04-02T12:05:58" u="1"/>
        <d v="2026-04-02T11:21:20" u="1"/>
        <d v="2026-04-02T15:04:15" u="1"/>
        <d v="2026-04-02T11:34:06" u="1"/>
        <d v="2026-04-02T10:57:30" u="1"/>
        <d v="2026-04-02T10:29:28" u="1"/>
        <d v="2026-04-02T10:38:49" u="1"/>
        <d v="2026-04-02T10:45:02" u="1"/>
        <d v="2026-03-18T08:28:48" u="1"/>
        <d v="2026-03-20T14:00:30" u="1"/>
        <d v="2026-03-19T08:48:30" u="1"/>
        <d v="2026-03-20T16:39:11" u="1"/>
        <d v="2026-03-20T16:01:42" u="1"/>
        <d v="2026-03-18T17:10:49" u="1"/>
        <d v="2026-03-13T17:18:56" u="1"/>
        <d v="2026-03-13T17:19:01" u="1"/>
        <d v="2026-03-11T19:39:31" u="1"/>
        <d v="2026-03-11T12:57:48" u="1"/>
        <d v="2026-03-11T12:57:42" u="1"/>
        <d v="2026-03-17T09:08:33" u="1"/>
        <d v="2026-03-20T11:30:46" u="1"/>
        <d v="2026-04-06T12:32:36" u="1"/>
        <d v="2026-04-06T10:53:14" u="1"/>
        <d v="2026-04-06T20:22:45" u="1"/>
        <d v="2026-04-06T12:46:56" u="1"/>
        <d v="2026-04-06T12:47:13" u="1"/>
        <d v="2026-04-06T18:33:34" u="1"/>
        <d v="2026-04-06T18:33:38" u="1"/>
        <d v="2026-04-06T18:33:42" u="1"/>
        <d v="2026-04-06T18:33:56" u="1"/>
        <d v="2026-04-06T12:19:56" u="1"/>
        <d v="2026-04-06T12:20:10" u="1"/>
        <d v="2026-04-06T12:20:15" u="1"/>
        <d v="2026-04-07T00:29:16" u="1"/>
        <d v="2026-04-06T18:27:37" u="1"/>
        <d v="2026-04-06T18:27:39" u="1"/>
        <d v="2026-04-06T18:27:53" u="1"/>
        <d v="2026-04-06T18:28:51" u="1"/>
        <d v="2026-04-06T12:29:45" u="1"/>
        <d v="2026-04-06T18:39:10" u="1"/>
        <d v="2026-04-06T18:41:26" u="1"/>
        <d v="2026-04-06T18:40:42" u="1"/>
        <d v="2026-04-06T12:28:17" u="1"/>
        <d v="2026-04-06T12:28:20" u="1"/>
        <d v="2026-04-06T12:28:35" u="1"/>
        <d v="2026-04-06T12:29:03" u="1"/>
        <d v="2026-04-06T18:38:30" u="1"/>
        <d v="2026-04-06T18:36:45" u="1"/>
        <d v="2026-04-06T12:48:12" u="1"/>
        <d v="2026-04-06T12:48:16" u="1"/>
        <d v="2026-04-06T12:48:25" u="1"/>
        <d v="2026-04-06T19:13:39" u="1"/>
        <d v="2026-04-06T19:19:30" u="1"/>
        <d v="2026-04-06T19:20:40" u="1"/>
        <d v="2026-04-06T18:52:50" u="1"/>
        <d v="2026-04-06T18:02:44" u="1"/>
        <d v="2026-04-06T13:43:26" u="1"/>
        <d v="2026-04-06T16:35:15" u="1"/>
        <d v="2026-03-27T17:24:02" u="1"/>
        <d v="2026-04-01T10:59:25" u="1"/>
        <d v="2026-04-02T14:03:16" u="1"/>
        <d v="2026-04-04T17:07:14" u="1"/>
        <d v="2026-04-03T19:47:11" u="1"/>
        <d v="2026-04-02T11:01:26" u="1"/>
        <d v="2026-04-04T14:17:06" u="1"/>
        <d v="2026-04-04T10:17:08" u="1"/>
        <d v="2026-04-03T01:14:08" u="1"/>
        <d v="2026-04-03T02:37:06" u="1"/>
        <d v="2026-04-03T03:24:18" u="1"/>
        <d v="2026-04-03T04:42:09" u="1"/>
        <d v="2026-04-04T12:30:05" u="1"/>
        <d v="2026-04-04T17:15:07" u="1"/>
        <d v="2026-04-04T00:57:11" u="1"/>
        <d v="2026-04-04T14:10:14" u="1"/>
        <d v="2026-04-04T15:27:15" u="1"/>
        <d v="2026-04-05T13:06:10" u="1"/>
        <d v="2026-04-05T18:13:11" u="1"/>
        <d v="2026-04-05T18:25:06" u="1"/>
        <d v="2026-04-05T18:50:12" u="1"/>
        <d v="2026-04-05T18:51:12" u="1"/>
        <d v="2026-04-05T19:37:14" u="1"/>
        <d v="2026-04-05T19:38:19" u="1"/>
        <d v="2026-04-05T22:01:10" u="1"/>
        <d v="2026-04-05T22:02:09" u="1"/>
        <d v="2026-04-04T19:51:11" u="1"/>
        <d v="2026-04-05T00:51:19" u="1"/>
        <d v="2026-04-05T09:47:13" u="1"/>
        <d v="2026-04-05T11:48:10" u="1"/>
        <d v="2026-04-05T11:49:10" u="1"/>
        <d v="2026-04-05T12:32:11" u="1"/>
        <d v="2026-04-04T10:38:14" u="1"/>
        <d v="2026-04-02T11:53:57" u="1"/>
        <d v="2026-04-02T17:41:12" u="1"/>
        <d v="2026-04-02T16:14:12" u="1"/>
        <d v="2026-04-02T18:27:14" u="1"/>
        <d v="2026-04-02T20:59:06" u="1"/>
        <d v="2026-04-02T21:00:08" u="1"/>
        <d v="2026-04-02T22:47:10" u="1"/>
        <d v="2026-04-03T03:25:11" u="1"/>
        <d v="2026-04-02T22:05:08" u="1"/>
        <d v="2026-04-02T21:40:17" u="1"/>
        <d v="2026-04-02T13:42:45" u="1"/>
        <d v="2026-04-02T18:22:43" u="1"/>
        <d v="2026-04-02T18:00:06" u="1"/>
        <d v="2026-04-02T18:01:05" u="1"/>
        <d v="2026-04-02T11:25:09" u="1"/>
        <d v="2026-04-02T18:01:41" u="1"/>
        <d v="2026-03-26T18:55:13" u="1"/>
        <d v="2026-04-02T14:31:56" u="1"/>
        <d v="2026-03-31T16:41:49" u="1"/>
        <d v="2026-04-02T17:36:09" u="1"/>
        <d v="2026-04-02T17:36:46" u="1"/>
        <d v="2026-04-02T22:18:13" u="1"/>
        <d v="2026-04-02T17:22:44" u="1"/>
        <d v="2026-04-02T17:22:15" u="1"/>
        <d v="2026-04-02T19:56:54" u="1"/>
        <d v="2026-04-02T20:07:46" u="1"/>
        <d v="2026-04-02T19:57:22" u="1"/>
        <d v="2026-04-02T17:18:26" u="1"/>
        <d v="2026-04-02T11:01:11" u="1"/>
        <d v="2026-04-02T11:00:54" u="1"/>
        <d v="2026-04-02T10:56:57" u="1"/>
        <d v="2026-04-04T17:44:31" u="1"/>
        <d v="2026-04-04T17:43:06" u="1"/>
        <d v="2026-04-02T17:01:46" u="1"/>
        <d v="2026-04-02T17:01:49" u="1"/>
        <d v="2026-04-04T11:35:38" u="1"/>
        <d v="2026-04-03T23:25:28" u="1"/>
        <d v="2026-04-02T23:05:32" u="1"/>
        <d v="2026-04-02T23:05:34" u="1"/>
        <d v="2026-04-02T23:05:37" u="1"/>
        <d v="2026-04-02T17:04:38" u="1"/>
        <d v="2026-04-02T17:05:37" u="1"/>
        <d v="2026-04-02T17:05:46" u="1"/>
        <d v="2026-04-02T17:01:54" u="1"/>
        <d v="2026-04-02T17:07:46" u="1"/>
        <d v="2026-04-04T17:41:06" u="1"/>
        <d v="2026-04-04T17:41:47" u="1"/>
        <d v="2026-04-04T17:42:57" u="1"/>
        <d v="2026-04-04T17:43:22" u="1"/>
        <d v="2026-04-03T11:16:02" u="1"/>
        <d v="2026-04-03T11:15:59" u="1"/>
        <d v="2026-04-03T11:15:55" u="1"/>
        <d v="2026-04-02T23:08:01" u="1"/>
        <d v="2026-04-02T17:08:43" u="1"/>
        <d v="2026-04-02T11:04:52" u="1"/>
        <d v="2026-04-02T17:13:12" u="1"/>
        <d v="2026-04-02T17:13:40" u="1"/>
        <d v="2026-04-02T23:16:25" u="1"/>
        <d v="2026-04-02T11:07:40" u="1"/>
        <d v="2026-04-02T23:32:20" u="1"/>
        <d v="2026-04-02T17:42:40" u="1"/>
        <d v="2026-04-02T17:43:39" u="1"/>
        <d v="2026-04-02T17:44:27" u="1"/>
        <d v="2026-04-02T17:45:12" u="1"/>
        <d v="2026-03-31T14:01:19" u="1"/>
        <d v="2026-04-01T00:04:22" u="1"/>
        <d v="2026-04-02T15:50:35" u="1"/>
        <d v="2026-04-02T20:04:01" u="1"/>
        <d v="2026-04-04T10:02:17" u="1"/>
        <d v="2026-04-02T11:05:12" u="1"/>
        <d v="2026-04-02T11:05:23" u="1"/>
        <d v="2026-04-02T23:16:48" u="1"/>
        <d v="2026-04-02T23:16:51" u="1"/>
        <d v="2026-04-02T17:14:11" u="1"/>
        <d v="2026-04-02T11:06:31" u="1"/>
        <d v="2026-04-02T15:04:19" u="1"/>
        <d v="2026-04-02T13:05:15" u="1"/>
        <d v="2026-04-02T11:11:08" u="1"/>
        <d v="2026-04-02T17:33:00" u="1"/>
        <d v="2026-04-02T17:32:57" u="1"/>
        <d v="2026-04-02T11:40:16" u="1"/>
        <d v="2026-04-02T11:40:20" u="1"/>
        <d v="2026-03-25T20:47:25" u="1"/>
        <d v="2026-04-04T16:12:33" u="1"/>
        <d v="2026-03-31T22:28:23" u="1"/>
        <d v="2026-04-02T17:38:12" u="1"/>
        <d v="2026-04-02T17:38:35" u="1"/>
        <d v="2026-04-02T17:01:50" u="1"/>
        <d v="2026-04-02T11:05:55" u="1"/>
        <d v="2026-04-02T17:53:47" u="1"/>
        <d v="2026-04-02T23:40:28" u="1"/>
        <d v="2026-04-02T23:40:43" u="1"/>
        <d v="2026-04-02T23:40:46" u="1"/>
        <d v="2026-04-01T16:11:56" u="1"/>
        <d v="2026-04-01T16:12:01" u="1"/>
        <d v="2026-04-02T21:39:58" u="1"/>
        <d v="2026-04-02T17:37:20" u="1"/>
        <d v="2026-03-30T16:33:18" u="1"/>
        <d v="2026-03-30T16:33:21" u="1"/>
        <d v="2026-04-02T23:11:51" u="1"/>
        <d v="2026-04-02T23:12:07" u="1"/>
        <d v="2026-04-02T23:12:18" u="1"/>
        <d v="2026-04-02T23:12:25" u="1"/>
        <d v="2026-04-02T23:12:27" u="1"/>
        <d v="2026-04-02T17:07:38" u="1"/>
        <d v="2026-04-02T17:07:43" u="1"/>
        <d v="2026-04-02T17:07:27" u="1"/>
        <d v="2026-04-02T17:07:29" u="1"/>
        <d v="2026-04-02T17:07:57" u="1"/>
        <d v="2026-04-02T11:01:57" u="1"/>
        <d v="2026-04-01T04:33:13" u="1"/>
        <d v="2026-03-31T04:12:21" u="1"/>
        <d v="2026-03-31T04:12:18" u="1"/>
        <d v="2026-04-02T23:21:59" u="1"/>
        <d v="2026-04-02T17:24:07" u="1"/>
        <d v="2026-04-02T11:10:39" u="1"/>
        <d v="2026-04-02T23:22:25" u="1"/>
        <d v="2026-04-02T17:20:54" u="1"/>
        <d v="2026-04-02T17:24:10" u="1"/>
        <d v="2026-04-02T17:23:06" u="1"/>
        <d v="2026-04-02T17:21:04" u="1"/>
        <d v="2026-04-02T17:20:30" u="1"/>
        <d v="2026-04-02T17:20:45" u="1"/>
        <d v="2026-04-02T17:55:55" u="1"/>
        <d v="2026-04-02T11:21:22" u="1"/>
        <d v="2026-04-02T18:03:01" u="1"/>
        <d v="2026-04-02T18:02:13" u="1"/>
        <d v="2026-03-31T17:10:05" u="1"/>
        <d v="2026-03-30T09:10:17" u="1"/>
        <d v="2026-04-01T10:53:54" u="1"/>
        <d v="2026-04-01T10:59:46" u="1"/>
        <d v="2026-03-30T16:56:57" u="1"/>
        <d v="2026-03-30T16:57:15" u="1"/>
        <d v="2026-03-30T16:57:37" u="1"/>
        <d v="2026-03-30T16:57:51" u="1"/>
        <d v="2026-03-31T17:17:52" u="1"/>
        <d v="2026-03-31T17:18:18" u="1"/>
        <d v="2026-03-31T17:19:24" u="1"/>
        <d v="2026-03-31T10:36:44" u="1"/>
        <d v="2026-04-02T00:25:26" u="1"/>
        <d v="2026-04-01T23:44:23" u="1"/>
        <d v="2026-04-01T23:44:36" u="1"/>
        <d v="2026-03-30T09:56:01" u="1"/>
        <d v="2026-03-30T16:03:26" u="1"/>
        <d v="2026-03-30T22:10:12" u="1"/>
        <d v="2026-04-01T16:42:28" u="1"/>
        <d v="2026-03-31T10:16:46" u="1"/>
        <d v="2026-03-31T10:17:27" u="1"/>
        <d v="2026-03-31T04:11:11" u="1"/>
        <d v="2026-03-31T04:11:14" u="1"/>
        <d v="2026-03-31T16:21:40" u="1"/>
        <d v="2026-03-31T16:27:59" u="1"/>
        <d v="2026-03-31T16:28:06" u="1"/>
        <d v="2026-03-31T16:29:09" u="1"/>
        <d v="2026-04-01T10:37:47" u="1"/>
        <d v="2026-04-01T10:37:55" u="1"/>
        <d v="2026-04-01T10:38:01" u="1"/>
        <d v="2026-04-01T10:38:07" u="1"/>
        <d v="2026-04-01T10:38:16" u="1"/>
        <d v="2026-04-01T10:38:34" u="1"/>
        <d v="2026-04-01T10:38:38" u="1"/>
        <d v="2026-04-01T10:39:03" u="1"/>
        <d v="2026-03-31T22:25:58" u="1"/>
        <d v="2026-03-31T22:26:55" u="1"/>
        <d v="2026-03-31T22:30:08" u="1"/>
        <d v="2026-03-31T22:30:11" u="1"/>
        <d v="2026-03-31T22:30:18" u="1"/>
        <d v="2026-03-31T22:30:24" u="1"/>
        <d v="2026-03-31T22:30:28" u="1"/>
        <d v="2026-03-31T22:30:31" u="1"/>
        <d v="2026-03-31T22:30:34" u="1"/>
        <d v="2026-03-31T22:30:37" u="1"/>
        <d v="2026-03-30T22:10:23" u="1"/>
        <d v="2026-03-30T22:10:26" u="1"/>
        <d v="2026-03-30T22:09:15" u="1"/>
        <d v="2026-03-30T22:09:18" u="1"/>
        <d v="2026-03-30T22:09:21" u="1"/>
        <d v="2026-03-30T22:09:24" u="1"/>
        <d v="2026-03-30T22:10:05" u="1"/>
        <d v="2026-03-30T22:10:08" u="1"/>
        <d v="2026-03-30T16:04:48" u="1"/>
        <d v="2026-04-01T16:45:44" u="1"/>
        <d v="2026-04-01T16:42:24" u="1"/>
        <d v="2026-04-01T22:48:37" u="1"/>
        <d v="2026-04-01T22:48:40" u="1"/>
        <d v="2026-04-01T22:51:38" u="1"/>
        <d v="2026-04-01T16:46:00" u="1"/>
        <d v="2026-04-01T16:48:40" u="1"/>
        <d v="2026-03-30T16:01:18" u="1"/>
        <d v="2026-03-30T22:16:46" u="1"/>
        <d v="2026-03-30T22:16:54" u="1"/>
        <d v="2026-04-01T10:48:25" u="1"/>
        <d v="2026-04-01T23:12:33" u="1"/>
        <d v="2026-03-30T22:21:32" u="1"/>
        <d v="2026-03-30T16:20:24" u="1"/>
        <d v="2026-03-31T16:38:09" u="1"/>
        <d v="2026-04-01T23:13:08" u="1"/>
        <d v="2026-04-01T23:14:15" u="1"/>
        <d v="2026-03-30T22:40:15" u="1"/>
        <d v="2026-03-30T22:41:23" u="1"/>
        <d v="2026-04-01T23:49:31" u="1"/>
        <d v="2026-04-01T10:41:40" u="1"/>
        <d v="2026-04-01T14:52:58" u="1"/>
        <d v="2026-04-01T12:05:50" u="1"/>
        <d v="2026-04-01T10:05:02" u="1"/>
        <d v="2026-04-01T10:05:03" u="1"/>
        <d v="2026-03-31T16:54:55" u="1"/>
        <d v="2026-04-01T23:39:58" u="1"/>
        <d v="2026-04-02T04:51:55" u="1"/>
        <d v="2026-03-18T15:01:42" u="1"/>
        <d v="2026-03-31T16:01:03" u="1"/>
        <d v="2026-03-31T15:01:03" u="1"/>
        <d v="2026-03-30T16:01:42" u="1"/>
        <d v="2026-04-01T10:57:13" u="1"/>
        <d v="2026-04-01T23:26:38" u="1"/>
        <d v="2026-04-01T23:29:40" u="1"/>
        <d v="2026-04-01T23:39:06" u="1"/>
        <d v="2026-04-01T23:39:09" u="1"/>
        <d v="2026-04-02T04:52:49" u="1"/>
        <d v="2026-04-02T04:52:52" u="1"/>
        <d v="2026-04-01T10:57:04" u="1"/>
        <d v="2026-04-02T04:52:55" u="1"/>
        <d v="2026-03-30T22:20:26" u="1"/>
        <d v="2026-03-31T15:04:25" u="1"/>
        <d v="2026-04-01T10:40:23" u="1"/>
        <d v="2026-04-01T10:44:34" u="1"/>
        <d v="2026-04-01T10:32:08" u="1"/>
        <d v="2026-04-01T23:14:38" u="1"/>
        <d v="2026-04-01T23:08:08" u="1"/>
        <d v="2026-04-01T23:08:21" u="1"/>
        <d v="2026-04-01T23:08:24" u="1"/>
        <d v="2026-04-01T23:09:06" u="1"/>
        <d v="2026-04-01T23:09:11" u="1"/>
        <d v="2026-03-30T22:18:19" u="1"/>
        <d v="2026-03-30T22:18:34" u="1"/>
        <d v="2026-03-30T22:18:44" u="1"/>
        <d v="2026-03-30T22:18:59" u="1"/>
        <d v="2026-03-30T22:19:06" u="1"/>
        <d v="2026-04-01T15:27:03" u="1"/>
        <d v="2026-04-01T15:27:15" u="1"/>
        <d v="2026-04-01T15:27:28" u="1"/>
        <d v="2026-04-01T15:27:50" u="1"/>
        <d v="2026-04-01T15:28:01" u="1"/>
        <d v="2026-04-01T15:29:24" u="1"/>
        <d v="2026-04-01T16:05:55" u="1"/>
        <d v="2026-04-01T18:04:25" u="1"/>
        <d v="2026-04-01T18:04:29" u="1"/>
        <d v="2026-04-01T18:04:32" u="1"/>
        <d v="2026-04-01T18:04:36" u="1"/>
        <d v="2026-04-01T18:04:41" u="1"/>
        <d v="2026-03-31T16:33:30" u="1"/>
        <d v="2026-03-31T16:33:34" u="1"/>
        <d v="2026-03-31T16:33:52" u="1"/>
        <d v="2026-04-01T08:39:54" u="1"/>
        <d v="2026-03-24T09:09:27" u="1"/>
        <d v="2026-03-24T09:09:31" u="1"/>
        <d v="2026-03-20T12:49:25" u="1"/>
        <d v="2026-03-31T10:19:36" u="1"/>
        <d v="2026-04-01T22:52:19" u="1"/>
        <d v="2026-04-01T22:52:22" u="1"/>
        <d v="2026-04-01T22:52:38" u="1"/>
        <d v="2026-04-01T22:52:43" u="1"/>
        <d v="2026-04-01T22:52:58" u="1"/>
        <d v="2026-04-01T22:53:02" u="1"/>
        <d v="2026-04-01T22:53:14" u="1"/>
        <d v="2026-04-01T22:53:18" u="1"/>
        <d v="2026-04-01T22:53:42" u="1"/>
        <d v="2026-04-01T22:54:02" u="1"/>
        <d v="2026-04-01T22:54:08" u="1"/>
        <d v="2026-04-01T22:54:11" u="1"/>
        <d v="2026-04-01T22:54:23" u="1"/>
        <d v="2026-04-01T22:54:27" u="1"/>
        <d v="2026-04-01T22:54:33" u="1"/>
        <d v="2026-04-01T22:54:36" u="1"/>
        <d v="2026-04-01T22:54:38" u="1"/>
        <d v="2026-03-31T22:31:10" u="1"/>
        <d v="2026-03-31T22:30:32" u="1"/>
        <d v="2026-04-01T10:41:27" u="1"/>
        <d v="2026-03-31T10:19:48" u="1"/>
        <d v="2026-03-31T04:12:26" u="1"/>
        <d v="2026-03-30T10:00:02" u="1"/>
        <d v="2026-03-30T16:08:48" u="1"/>
        <d v="2026-03-30T22:11:52" u="1"/>
        <d v="2026-03-30T22:11:55" u="1"/>
        <d v="2026-03-30T22:12:03" u="1"/>
        <d v="2026-03-30T22:12:11" u="1"/>
        <d v="2026-03-30T22:12:27" u="1"/>
        <d v="2026-03-30T22:12:31" u="1"/>
        <d v="2026-03-30T22:12:41" u="1"/>
        <d v="2026-03-30T22:12:55" u="1"/>
        <d v="2026-03-30T22:13:21" u="1"/>
        <d v="2026-03-30T22:13:29" u="1"/>
        <d v="2026-03-30T22:14:04" u="1"/>
        <d v="2026-03-31T04:13:48" u="1"/>
        <d v="2026-03-31T22:40:33" u="1"/>
        <d v="2026-03-30T10:05:13" u="1"/>
        <d v="2026-03-30T22:23:08" u="1"/>
        <d v="2026-03-30T22:23:11" u="1"/>
        <d v="2026-03-30T22:23:21" u="1"/>
        <d v="2026-03-30T22:23:38" u="1"/>
        <d v="2026-03-30T22:24:44" u="1"/>
        <d v="2026-03-30T22:24:54" u="1"/>
        <d v="2026-03-30T16:20:52" u="1"/>
        <d v="2026-03-30T16:21:46" u="1"/>
        <d v="2026-03-30T16:22:13" u="1"/>
        <d v="2026-03-30T16:22:16" u="1"/>
        <d v="2026-03-30T16:24:44" u="1"/>
        <d v="2026-04-01T23:20:56" u="1"/>
        <d v="2026-04-01T23:21:13" u="1"/>
        <d v="2026-04-01T23:22:08" u="1"/>
        <d v="2026-04-01T23:17:31" u="1"/>
        <d v="2026-04-01T10:52:01" u="1"/>
        <d v="2026-04-01T10:53:00" u="1"/>
        <d v="2026-04-01T10:53:53" u="1"/>
        <d v="2026-04-01T23:17:37" u="1"/>
        <d v="2026-04-01T23:22:24" u="1"/>
        <d v="2026-03-30T10:04:22" u="1"/>
        <d v="2026-03-31T22:38:43" u="1"/>
        <d v="2026-03-31T22:39:43" u="1"/>
        <d v="2026-03-31T16:41:02" u="1"/>
        <d v="2026-03-31T16:41:46" u="1"/>
        <d v="2026-03-31T22:41:07" u="1"/>
        <d v="2026-03-30T22:25:08" u="1"/>
        <d v="2026-03-30T16:54:28" u="1"/>
        <d v="2026-04-02T00:19:03" u="1"/>
        <d v="2026-04-02T00:19:14" u="1"/>
        <d v="2026-04-02T00:19:15" u="1"/>
        <d v="2026-04-02T00:28:14" u="1"/>
        <d v="2026-04-02T00:27:06" u="1"/>
        <d v="2026-03-31T23:05:35" u="1"/>
        <d v="2026-03-31T17:20:54" u="1"/>
        <d v="2026-03-30T10:13:06" u="1"/>
        <d v="2026-03-30T16:59:34" u="1"/>
        <d v="2026-03-30T16:59:42" u="1"/>
        <d v="2026-03-31T10:38:54" u="1"/>
        <d v="2026-03-30T22:48:19" u="1"/>
        <d v="2026-03-31T18:02:20" u="1"/>
        <d v="2026-03-30T16:54:41" u="1"/>
        <d v="2026-04-01T10:41:45" u="1"/>
        <d v="2026-04-01T13:47:12" u="1"/>
        <d v="2026-04-01T13:52:45" u="1"/>
        <d v="2026-04-01T08:25:11" u="1"/>
        <d v="2026-04-01T16:19:08" u="1"/>
        <d v="2026-03-26T21:19:34" u="1"/>
        <d v="2026-03-31T22:48:07" u="1"/>
        <d v="2026-03-25T02:17:39" u="1"/>
        <d v="2026-04-01T20:40:00" u="1"/>
        <d v="2026-04-01T12:41:07" u="1"/>
        <d v="2026-04-01T14:01:17" u="1"/>
        <d v="2026-04-01T20:40:05" u="1"/>
        <d v="2026-04-01T18:51:33" u="1"/>
        <d v="2026-04-01T18:10:39" u="1"/>
        <d v="2026-04-01T18:10:45" u="1"/>
        <d v="2026-04-01T18:41:14" u="1"/>
        <d v="2026-04-01T12:32:39" u="1"/>
        <d v="2026-04-01T11:51:04" u="1"/>
        <d v="2026-03-25T02:18:17" u="1"/>
        <d v="2026-04-01T21:19:44" u="1"/>
        <d v="2026-04-01T21:01:43" u="1"/>
        <d v="2026-04-01T21:21:42" u="1"/>
        <d v="2026-04-01T10:29:55" u="1"/>
        <d v="2026-04-01T12:52:13" u="1"/>
        <d v="2026-04-01T13:01:52" u="1"/>
        <d v="2026-04-01T18:36:29" u="1"/>
        <d v="2026-04-01T15:53:01" u="1"/>
        <d v="2026-04-01T23:05:35" u="1"/>
        <d v="2026-04-01T17:33:15" u="1"/>
        <d v="2026-04-01T18:03:20" u="1"/>
        <d v="2026-04-01T14:12:01" u="1"/>
        <d v="2026-04-01T13:22:11" u="1"/>
        <d v="2026-03-31T23:04:20" u="1"/>
        <d v="2026-03-25T15:10:26" u="1"/>
        <d v="2026-04-01T21:19:57" u="1"/>
        <d v="2026-04-01T10:08:11" u="1"/>
        <d v="2026-02-02T22:27:32" u="1"/>
        <d v="2026-04-01T16:20:07" u="1"/>
        <d v="2026-04-01T18:35:57" u="1"/>
        <d v="2026-04-01T15:52:21" u="1"/>
        <d v="2026-03-31T12:50:03" u="1"/>
        <d v="2026-04-01T10:34:27" u="1"/>
        <d v="2026-04-01T08:48:15" u="1"/>
        <d v="2026-03-09T22:18:28" u="1"/>
        <d v="2026-03-31T16:57:48" u="1"/>
        <d v="2026-03-19T16:02:44" u="1"/>
        <d v="2026-03-31T16:38:36" u="1"/>
        <d v="2026-03-18T18:58:58" u="1"/>
        <d v="2026-03-19T11:21:22" u="1"/>
        <d v="2026-03-26T14:41:37" u="1"/>
        <d v="2026-03-26T14:41:42" u="1"/>
        <d v="2026-03-20T11:41:12" u="1"/>
        <d v="2026-03-23T19:01:28" u="1"/>
        <d v="2026-03-20T15:01:34" u="1"/>
        <d v="2026-03-20T12:02:28" u="1"/>
        <d v="2026-03-22T16:01:33" u="1"/>
        <d v="2026-03-22T19:01:32" u="1"/>
        <d v="2026-03-23T10:01:33" u="1"/>
        <d v="2026-03-20T14:02:07" u="1"/>
        <d v="2026-03-23T18:01:10" u="1"/>
        <d v="2026-03-23T18:01:52" u="1"/>
        <d v="2026-03-18T15:03:09" u="1"/>
        <d v="2026-03-18T11:02:42" u="1"/>
        <d v="2026-03-17T15:01:38" u="1"/>
        <d v="2026-03-17T15:01:39" u="1"/>
        <d v="2026-03-16T17:01:29" u="1"/>
        <d v="2026-03-13T14:02:16" u="1"/>
        <d v="2026-03-16T16:01:57" u="1"/>
        <d v="2026-03-16T13:01:25" u="1"/>
        <d v="2026-03-12T16:03:22" u="1"/>
        <d v="2026-03-12T14:00:51" u="1"/>
        <d v="2026-03-11T19:01:20" u="1"/>
        <d v="2026-03-12T10:02:10" u="1"/>
        <d v="2026-03-12T12:00:58" u="1"/>
        <d v="2026-03-12T12:01:00" u="1"/>
        <d v="2026-03-10T18:02:54" u="1"/>
        <d v="2026-03-11T12:01:21" u="1"/>
        <d v="2026-03-11T12:03:06" u="1"/>
        <d v="2026-03-11T15:01:59" u="1"/>
        <d v="2026-03-11T16:00:58" u="1"/>
        <d v="2026-03-09T17:01:41" u="1"/>
        <d v="2026-03-09T15:01:01" u="1"/>
        <d v="2026-03-06T16:02:39" u="1"/>
        <d v="2026-03-31T19:03:02" u="1"/>
        <d v="2026-03-20T15:02:59" u="1"/>
        <d v="2026-03-10T19:01:56" u="1"/>
        <d v="2026-03-13T16:03:06" u="1"/>
        <d v="2026-03-18T16:01:58" u="1"/>
        <d v="2026-03-31T04:13:30" u="1"/>
        <d v="2026-03-31T04:13:32" u="1"/>
        <d v="2026-03-31T04:13:35" u="1"/>
        <d v="2026-03-30T16:17:29" u="1"/>
        <d v="2026-03-31T16:33:33" u="1"/>
        <d v="2026-03-31T16:33:54" u="1"/>
        <d v="2026-03-09T08:01:51" u="1"/>
        <d v="2026-03-09T16:00:51" u="1"/>
        <d v="2026-03-09T16:02:31" u="1"/>
        <d v="2026-03-11T16:02:39" u="1"/>
        <d v="2026-03-10T18:02:48" u="1"/>
        <d v="2026-03-10T14:00:54" u="1"/>
        <d v="2026-03-10T14:01:46" u="1"/>
        <d v="2026-03-12T12:03:30" u="1"/>
        <d v="2026-03-11T18:02:46" u="1"/>
        <d v="2026-03-12T14:03:05" u="1"/>
        <d v="2026-03-12T18:00:48" u="1"/>
        <d v="2026-03-12T18:00:56" u="1"/>
        <d v="2026-03-13T17:01:55" u="1"/>
        <d v="2026-03-16T14:01:01" u="1"/>
        <d v="2026-03-16T16:02:07" u="1"/>
        <d v="2026-03-16T12:00:46" u="1"/>
        <d v="2026-03-13T19:02:37" u="1"/>
        <d v="2026-03-15T10:01:40" u="1"/>
        <d v="2026-03-15T14:00:48" u="1"/>
        <d v="2026-03-16T18:00:50" u="1"/>
        <d v="2026-03-16T18:00:52" u="1"/>
        <d v="2026-03-30T10:06:33" u="1"/>
        <d v="2026-03-31T04:14:07" u="1"/>
        <d v="2026-03-31T04:14:14" u="1"/>
        <d v="2026-03-31T04:14:21" u="1"/>
        <d v="2026-03-31T04:14:24" u="1"/>
        <d v="2026-03-30T16:31:48" u="1"/>
        <d v="2026-04-01T04:34:29" u="1"/>
        <d v="2026-04-01T04:34:33" u="1"/>
        <d v="2026-04-01T04:34:41" u="1"/>
        <d v="2026-04-01T04:34:45" u="1"/>
        <d v="2026-04-01T04:34:48" u="1"/>
        <d v="2026-03-31T10:26:15" u="1"/>
        <d v="2026-03-31T10:26:21" u="1"/>
        <d v="2026-03-31T16:53:56" u="1"/>
        <d v="2026-03-31T16:54:00" u="1"/>
        <d v="2026-03-30T10:05:38" u="1"/>
        <d v="2026-03-31T16:21:46" u="1"/>
        <d v="2026-03-30T22:18:53" u="1"/>
        <d v="2026-03-30T22:43:55" u="1"/>
        <d v="2026-03-30T22:45:10" u="1"/>
        <d v="2026-03-31T17:14:00" u="1"/>
        <d v="2026-03-31T23:03:03" u="1"/>
        <d v="2026-03-19T21:22:25" u="1"/>
        <d v="2026-03-30T17:53:45" u="1"/>
        <d v="2026-03-30T17:53:54" u="1"/>
        <d v="2026-03-30T18:34:05" u="1"/>
        <d v="2026-03-31T10:02:53" u="1"/>
        <d v="2026-03-27T17:53:17" u="1"/>
        <d v="2026-03-27T17:53:21" u="1"/>
        <d v="2026-03-25T15:00:18" u="1"/>
        <d v="2026-03-25T15:00:22" u="1"/>
        <d v="2026-03-25T12:30:28" u="1"/>
        <d v="2026-03-25T11:50:47" u="1"/>
        <d v="2026-03-25T15:41:42" u="1"/>
        <d v="2026-03-25T15:41:50" u="1"/>
        <d v="2026-03-25T15:41:54" u="1"/>
        <d v="2026-03-25T15:42:10" u="1"/>
        <d v="2026-03-25T15:42:27" u="1"/>
        <d v="2026-03-25T16:22:12" u="1"/>
        <d v="2026-03-25T17:44:19" u="1"/>
        <d v="2026-03-19T19:39:15" u="1"/>
        <d v="2026-03-19T19:39:19" u="1"/>
        <d v="2026-03-19T19:39:22" u="1"/>
        <d v="2026-03-16T17:44:12" u="1"/>
        <d v="2026-03-20T18:43:54" u="1"/>
        <d v="2026-03-20T12:49:28" u="1"/>
        <d v="2026-03-23T18:41:40" u="1"/>
        <d v="2026-03-23T16:01:37" u="1"/>
        <d v="2026-03-23T16:01:41" u="1"/>
        <d v="2026-03-23T16:01:51" u="1"/>
        <d v="2026-03-23T16:01:55" u="1"/>
        <d v="2026-03-23T16:01:59" u="1"/>
        <d v="2026-03-23T16:02:04" u="1"/>
        <d v="2026-03-25T11:10:50" u="1"/>
        <d v="2026-03-31T10:46:33" u="1"/>
        <d v="2026-03-31T16:34:00" u="1"/>
        <d v="2026-03-31T16:34:05" u="1"/>
        <d v="2026-03-31T16:33:38" u="1"/>
        <d v="2026-03-31T16:33:47" u="1"/>
        <d v="2026-03-30T16:09:53" u="1"/>
        <d v="2026-03-30T17:41:53" u="1"/>
        <d v="2026-03-31T13:24:15" u="1"/>
        <d v="2026-03-31T20:43:07" u="1"/>
        <d v="2026-03-31T14:22:04" u="1"/>
        <d v="2026-03-31T15:51:10" u="1"/>
        <d v="2026-03-25T02:18:20" u="1"/>
        <d v="2026-03-31T17:36:25" u="1"/>
        <d v="2026-03-31T15:58:01" u="1"/>
        <d v="2026-03-31T21:34:13" u="1"/>
        <d v="2026-03-31T15:26:29" u="1"/>
        <d v="2026-03-31T13:05:43" u="1"/>
        <d v="2026-03-30T18:11:49" u="1"/>
        <d v="2026-03-31T11:30:12" u="1"/>
        <d v="2026-03-31T11:30:32" u="1"/>
        <d v="2026-03-31T16:30:12" u="1"/>
        <d v="2026-03-31T18:13:53" u="1"/>
        <d v="2026-03-31T15:51:42" u="1"/>
        <d v="2026-03-31T16:03:41" u="1"/>
        <d v="2026-03-31T16:13:40" u="1"/>
        <d v="2026-03-31T16:19:32" u="1"/>
        <d v="2026-03-26T21:19:19" u="1"/>
        <d v="2026-03-26T15:02:45" u="1"/>
        <d v="2026-03-30T22:28:56" u="1"/>
        <d v="2026-03-31T16:51:12" u="1"/>
        <d v="2026-03-27T15:36:37" u="1"/>
        <d v="2026-03-31T16:51:09" u="1"/>
        <d v="2026-03-30T18:33:46" u="1"/>
        <d v="2026-03-24T15:13:24" u="1"/>
        <d v="2026-03-24T12:34:21" u="1"/>
        <d v="2026-03-06T13:53:11" u="1"/>
        <d v="2026-03-06T11:13:58" u="1"/>
        <d v="2026-03-30T16:20:16" u="1"/>
        <d v="2026-03-19T19:10:46" u="1"/>
        <d v="2026-03-20T16:50:39" u="1"/>
        <d v="2026-03-18T11:41:33" u="1"/>
        <d v="2026-03-18T09:11:42" u="1"/>
        <d v="2026-03-18T09:11:47" u="1"/>
        <d v="2026-03-12T15:02:25" u="1"/>
        <d v="2026-03-12T17:31:58" u="1"/>
        <d v="2026-03-18T09:11:56" u="1"/>
        <d v="2026-03-17T12:21:17" u="1"/>
        <d v="2026-03-24T15:11:35" u="1"/>
        <d v="2026-03-27T15:21:11" u="1"/>
        <d v="2026-03-27T15:21:15" u="1"/>
        <d v="2026-03-27T15:21:19" u="1"/>
        <d v="2026-03-27T15:21:23" u="1"/>
        <d v="2026-03-27T15:21:28" u="1"/>
        <d v="2026-03-27T14:08:34" u="1"/>
        <d v="2026-03-30T13:00:58" u="1"/>
        <d v="2026-03-06T12:13:32" u="1"/>
        <d v="2026-03-06T16:53:08" u="1"/>
        <d v="2026-03-06T16:33:43" u="1"/>
        <d v="2026-03-30T12:02:31" u="1"/>
        <d v="2026-03-30T16:43:30" u="1"/>
        <d v="2026-03-25T17:23:13" u="1"/>
        <d v="2026-03-30T13:23:20" u="1"/>
        <d v="2026-03-30T13:35:22" u="1"/>
        <d v="2026-03-30T13:42:11" u="1"/>
        <d v="2026-03-30T13:51:47" u="1"/>
        <d v="2026-03-30T18:15:34" u="1"/>
        <d v="2026-03-30T17:45:08" u="1"/>
        <d v="2026-03-30T17:37:23" u="1"/>
        <d v="2026-03-30T17:40:25" u="1"/>
        <d v="2026-03-30T13:03:28" u="1"/>
        <d v="2026-03-30T12:33:37" u="1"/>
        <d v="2026-03-30T12:11:20" u="1"/>
        <d v="2026-03-30T12:18:50" u="1"/>
        <d v="2026-03-30T12:24:24" u="1"/>
        <d v="2026-03-30T12:43:57" u="1"/>
        <d v="2026-03-30T12:48:14" u="1"/>
        <d v="2026-03-30T12:56:24" u="1"/>
        <d v="2026-03-26T08:53:21" u="1"/>
        <d v="2026-03-26T08:53:20" u="1"/>
        <d v="2026-03-24T18:23:23" u="1"/>
        <d v="2026-03-30T20:27:39" u="1"/>
        <d v="2026-03-25T17:13:29" u="1"/>
        <d v="2026-03-27T12:45:20" u="1"/>
        <d v="2026-03-28T17:23:47" u="1"/>
        <d v="2026-03-19T18:02:31" u="1"/>
        <d v="2026-03-19T18:10:35" u="1"/>
        <d v="2026-03-24T09:57:19" u="1"/>
        <d v="2026-03-30T16:09:06" u="1"/>
        <d v="2026-03-30T15:08:05" u="1"/>
        <d v="2026-03-30T15:11:51" u="1"/>
        <d v="2026-03-30T18:12:11" u="1"/>
        <d v="2026-03-30T19:19:22" u="1"/>
        <d v="2026-03-30T13:26:12" u="1"/>
        <d v="2026-03-25T17:23:12" u="1"/>
        <d v="2026-03-30T18:31:47" u="1"/>
        <d v="2026-03-24T10:10:12" u="1"/>
        <d v="2026-03-25T17:23:08" u="1"/>
        <d v="2026-03-27T09:23:43" u="1"/>
        <d v="2026-03-30T13:10:22" u="1"/>
        <d v="2026-03-30T10:13:31" u="1"/>
        <d v="2026-03-30T10:27:26" u="1"/>
        <d v="2026-03-30T14:15:50" u="1"/>
        <d v="2026-03-30T14:16:03" u="1"/>
        <d v="2026-03-30T16:10:06" u="1"/>
        <d v="2026-03-27T18:43:58" u="1"/>
        <d v="2026-03-19T17:45:44" u="1"/>
        <d v="2026-03-19T17:57:13" u="1"/>
        <d v="2026-03-24T09:58:18" u="1"/>
        <d v="2026-03-27T19:34:18" u="1"/>
        <d v="2026-03-30T15:57:49" u="1"/>
        <d v="2026-03-24T10:00:24" u="1"/>
        <d v="2026-03-24T10:13:05" u="1"/>
        <d v="2026-03-24T10:13:07" u="1"/>
        <d v="2026-03-31T00:04:34" u="1"/>
        <d v="2026-03-31T00:04:35" u="1"/>
        <d v="2026-03-24T09:55:28" u="1"/>
        <d v="2026-03-24T09:54:39" u="1"/>
        <d v="2026-03-30T13:04:17" u="1"/>
        <d v="2026-03-27T08:23:11" u="1"/>
        <d v="2026-03-24T09:55:50" u="1"/>
        <d v="2026-03-24T10:12:55" u="1"/>
        <d v="2026-03-24T10:05:39" u="1"/>
        <d v="2026-03-30T13:21:18" u="1"/>
        <d v="2026-03-30T13:12:24" u="1"/>
        <d v="2026-03-24T09:54:43" u="1"/>
        <d v="2026-03-24T10:00:09" u="1"/>
        <d v="2026-03-30T13:13:58" u="1"/>
        <d v="2026-03-30T18:26:26" u="1"/>
        <d v="2026-03-30T18:56:16" u="1"/>
        <d v="2026-03-30T18:38:44" u="1"/>
        <d v="2026-03-30T18:41:23" u="1"/>
        <d v="2026-03-30T18:43:32" u="1"/>
        <d v="2026-03-30T18:46:02" u="1"/>
        <d v="2026-03-30T18:50:45" u="1"/>
        <d v="2026-03-30T09:47:20" u="1"/>
        <d v="2026-03-30T17:14:09" u="1"/>
        <d v="2026-03-27T18:43:59" u="1"/>
        <d v="2026-03-27T10:05:51" u="1"/>
        <d v="2026-03-30T12:44:03" u="1"/>
        <d v="2026-03-24T10:04:18" u="1"/>
        <d v="2026-03-24T17:23:45" u="1"/>
        <d v="2026-03-24T17:33:10" u="1"/>
        <d v="2026-03-24T09:42:04" u="1"/>
        <d v="2026-03-24T10:06:00" u="1"/>
        <d v="2026-03-24T10:07:18" u="1"/>
        <d v="2026-03-30T17:23:54" u="1"/>
        <d v="2026-03-24T10:04:23" u="1"/>
        <d v="2026-03-24T16:14:13" u="1"/>
        <d v="2026-03-30T19:04:39" u="1"/>
        <d v="2026-03-30T19:04:40" u="1"/>
        <d v="2026-03-30T15:50:36" u="1"/>
        <d v="2026-03-24T10:07:08" u="1"/>
        <d v="2026-03-28T16:39:03" u="1"/>
        <d v="2026-03-24T10:12:15" u="1"/>
        <d v="2026-03-24T09:56:42" u="1"/>
        <d v="2026-03-24T09:56:43" u="1"/>
        <d v="2026-03-24T09:56:52" u="1"/>
        <d v="2026-03-24T09:57:01" u="1"/>
        <d v="2026-03-25T21:04:16" u="1"/>
        <d v="2026-03-26T21:36:01" u="1"/>
        <d v="2026-03-26T15:29:52" u="1"/>
        <d v="2026-03-26T08:41:00" u="1"/>
        <d v="2026-03-25T21:20:10" u="1"/>
        <d v="2026-03-25T15:14:17" u="1"/>
        <d v="2026-03-25T15:15:03" u="1"/>
        <d v="2026-03-27T09:03:03" u="1"/>
        <d v="2026-03-27T16:04:24" u="1"/>
        <d v="2026-03-27T16:04:53" u="1"/>
        <d v="2026-03-27T16:04:56" u="1"/>
        <d v="2026-03-27T16:02:31" u="1"/>
        <d v="2026-03-27T22:13:27" u="1"/>
        <d v="2026-03-26T15:07:36" u="1"/>
        <d v="2026-03-26T15:08:05" u="1"/>
        <d v="2026-03-26T14:45:30" u="1"/>
        <d v="2026-03-25T20:30:31" u="1"/>
        <d v="2026-03-27T21:08:48" u="1"/>
        <d v="2026-03-27T21:06:29" u="1"/>
        <d v="2026-03-27T15:07:45" u="1"/>
        <d v="2026-03-27T15:08:28" u="1"/>
        <d v="2026-03-25T20:33:44" u="1"/>
        <d v="2026-03-25T20:31:21" u="1"/>
        <d v="2026-03-25T20:31:23" u="1"/>
        <d v="2026-03-25T20:27:48" u="1"/>
        <d v="2026-03-25T20:28:08" u="1"/>
        <d v="2026-03-26T14:45:38" u="1"/>
        <d v="2026-03-26T14:45:56" u="1"/>
        <d v="2026-03-26T14:46:04" u="1"/>
        <d v="2026-03-26T14:47:59" u="1"/>
        <d v="2026-03-26T14:43:11" u="1"/>
        <d v="2026-03-26T20:53:41" u="1"/>
        <d v="2026-03-26T20:50:14" u="1"/>
        <d v="2026-03-24T14:06:25" u="1"/>
        <d v="2026-03-25T15:10:57" u="1"/>
        <d v="2026-03-25T15:11:00" u="1"/>
        <d v="2026-03-25T02:11:38" u="1"/>
        <d v="2026-03-25T02:12:13" u="1"/>
        <d v="2026-03-25T02:12:20" u="1"/>
        <d v="2026-03-23T19:51:00" u="1"/>
        <d v="2026-03-23T19:51:25" u="1"/>
        <d v="2026-03-23T19:51:36" u="1"/>
        <d v="2026-03-23T13:40:43" u="1"/>
        <d v="2026-03-23T13:40:45" u="1"/>
        <d v="2026-03-23T13:40:51" u="1"/>
        <d v="2026-03-23T13:40:59" u="1"/>
        <d v="2026-03-21T00:50:57" u="1"/>
        <d v="2026-03-21T00:51:00" u="1"/>
        <d v="2026-03-21T00:51:03" u="1"/>
        <d v="2026-03-21T00:51:08" u="1"/>
        <d v="2026-03-21T00:51:12" u="1"/>
        <d v="2026-03-21T00:51:41" u="1"/>
        <d v="2026-03-21T00:51:43" u="1"/>
        <d v="2026-03-21T00:52:03" u="1"/>
        <d v="2026-03-21T00:52:18" u="1"/>
        <d v="2026-03-21T00:52:21" u="1"/>
        <d v="2026-03-20T18:48:35" u="1"/>
        <d v="2026-03-19T18:33:04" u="1"/>
        <d v="2026-03-19T18:33:51" u="1"/>
        <d v="2026-03-20T12:44:46" u="1"/>
        <d v="2026-03-19T19:29:42" u="1"/>
        <d v="2026-03-19T18:31:34" u="1"/>
        <d v="2026-03-17T23:53:46" u="1"/>
        <d v="2026-03-17T23:53:53" u="1"/>
        <d v="2026-03-17T23:53:58" u="1"/>
        <d v="2026-03-17T23:54:04" u="1"/>
        <d v="2026-03-17T23:54:16" u="1"/>
        <d v="2026-03-17T23:54:23" u="1"/>
        <d v="2026-03-17T23:54:29" u="1"/>
        <d v="2026-03-17T18:55:08" u="1"/>
        <d v="2026-03-27T15:09:07" u="1"/>
        <d v="2026-03-27T15:04:47" u="1"/>
        <d v="2026-03-27T15:09:23" u="1"/>
        <d v="2026-03-27T15:09:29" u="1"/>
        <d v="2026-03-26T21:35:48" u="1"/>
        <d v="2026-03-27T21:08:38" u="1"/>
        <d v="2026-03-27T16:01:12" u="1"/>
        <d v="2026-03-27T21:09:42" u="1"/>
        <d v="2026-03-27T21:09:45" u="1"/>
        <d v="2026-03-27T21:05:25" u="1"/>
        <d v="2026-03-29T15:40:44" u="1"/>
        <d v="2026-03-29T15:40:48" u="1"/>
        <d v="2026-03-29T15:40:51" u="1"/>
        <d v="2026-03-29T15:40:53" u="1"/>
        <d v="2026-03-29T15:40:56" u="1"/>
        <d v="2026-03-28T15:21:14" u="1"/>
        <d v="2026-03-28T15:21:17" u="1"/>
        <d v="2026-03-28T15:21:20" u="1"/>
        <d v="2026-03-24T20:09:53" u="1"/>
        <d v="2026-03-27T12:03:37" u="1"/>
        <d v="2026-03-27T21:33:27" u="1"/>
        <d v="2026-03-27T21:33:39" u="1"/>
        <d v="2026-03-27T21:32:48" u="1"/>
        <d v="2026-03-28T15:26:06" u="1"/>
        <d v="2026-03-29T15:42:35" u="1"/>
        <d v="2026-03-25T21:08:10" u="1"/>
        <d v="2026-03-26T15:15:22" u="1"/>
        <d v="2026-03-26T15:18:18" u="1"/>
        <d v="2026-03-26T21:23:07" u="1"/>
        <d v="2026-03-26T21:24:24" u="1"/>
        <d v="2026-03-28T15:26:43" u="1"/>
        <d v="2026-03-26T17:22:43" u="1"/>
        <d v="2026-03-27T14:14:42" u="1"/>
        <d v="2026-03-27T14:14:59" u="1"/>
        <d v="2026-03-27T14:18:23" u="1"/>
        <d v="2026-03-27T16:00:34" u="1"/>
        <d v="2026-03-27T15:05:47" u="1"/>
        <d v="2026-03-09T14:00:41" u="1"/>
        <d v="2026-03-27T18:01:53" u="1"/>
        <d v="2026-03-27T18:40:55" u="1"/>
        <d v="2026-03-27T18:41:05" u="1"/>
        <d v="2026-03-29T03:32:08" u="1"/>
        <d v="2026-03-27T15:25:11" u="1"/>
        <d v="2026-03-27T08:58:44" u="1"/>
        <d v="2026-03-28T03:12:44" u="1"/>
        <d v="2026-03-28T03:12:48" u="1"/>
        <d v="2026-03-28T03:12:52" u="1"/>
        <d v="2026-03-26T15:02:39" u="1"/>
        <d v="2026-03-25T20:57:42" u="1"/>
        <d v="2026-03-25T20:57:43" u="1"/>
        <d v="2026-03-25T20:57:44" u="1"/>
        <d v="2026-03-26T02:35:43" u="1"/>
        <d v="2026-03-26T02:35:49" u="1"/>
        <d v="2026-03-28T03:15:07" u="1"/>
        <d v="2026-03-28T03:15:10" u="1"/>
        <d v="2026-03-28T03:14:40" u="1"/>
        <d v="2026-03-28T03:14:46" u="1"/>
        <d v="2026-03-28T03:14:49" u="1"/>
        <d v="2026-03-28T03:14:52" u="1"/>
        <d v="2026-03-28T03:14:56" u="1"/>
        <d v="2026-03-28T03:14:59" u="1"/>
        <d v="2026-03-28T03:15:48" u="1"/>
        <d v="2026-03-30T03:52:01" u="1"/>
        <d v="2026-03-27T02:54:58" u="1"/>
        <d v="2026-03-27T02:55:01" u="1"/>
        <d v="2026-03-28T03:13:50" u="1"/>
        <d v="2026-03-28T03:13:52" u="1"/>
        <d v="2026-03-28T03:14:07" u="1"/>
        <d v="2026-03-28T03:14:21" u="1"/>
        <d v="2026-03-27T21:47:17" u="1"/>
        <d v="2026-03-28T03:15:27" u="1"/>
        <d v="2026-03-28T03:15:02" u="1"/>
        <d v="2026-03-28T03:15:04" u="1"/>
        <d v="2026-03-28T03:14:27" u="1"/>
        <d v="2026-03-28T03:14:30" u="1"/>
        <d v="2026-03-28T03:14:33" u="1"/>
        <d v="2026-03-28T03:14:37" u="1"/>
        <d v="2026-03-27T02:55:46" u="1"/>
        <d v="2026-03-27T15:37:51" u="1"/>
        <d v="2026-03-27T02:54:18" u="1"/>
        <d v="2026-03-27T02:54:26" u="1"/>
        <d v="2026-03-27T02:55:52" u="1"/>
        <d v="2026-03-27T02:55:53" u="1"/>
        <d v="2026-03-27T21:49:21" u="1"/>
        <d v="2026-03-28T03:15:16" u="1"/>
        <d v="2026-03-28T03:15:19" u="1"/>
        <d v="2026-03-28T03:15:30" u="1"/>
        <d v="2026-03-28T03:15:33" u="1"/>
        <d v="2026-03-28T03:15:36" u="1"/>
        <d v="2026-03-28T03:15:41" u="1"/>
        <d v="2026-03-26T02:35:00" u="1"/>
        <d v="2026-03-26T02:35:03" u="1"/>
        <d v="2026-03-26T02:35:12" u="1"/>
        <d v="2026-03-26T02:35:15" u="1"/>
        <d v="2026-03-26T02:35:18" u="1"/>
        <d v="2026-03-26T02:35:46" u="1"/>
        <d v="2026-03-26T08:38:56" u="1"/>
        <d v="2026-03-27T02:55:16" u="1"/>
        <d v="2026-03-27T02:55:18" u="1"/>
        <d v="2026-03-27T02:55:20" u="1"/>
        <d v="2026-03-27T02:55:29" u="1"/>
        <d v="2026-03-27T02:55:33" u="1"/>
        <d v="2026-03-26T02:36:13" u="1"/>
        <d v="2026-03-27T02:54:52" u="1"/>
        <d v="2026-03-26T02:34:51" u="1"/>
        <d v="2026-03-26T02:35:27" u="1"/>
        <d v="2026-03-26T02:35:31" u="1"/>
        <d v="2026-03-26T02:35:34" u="1"/>
        <d v="2026-03-26T02:35:37" u="1"/>
        <d v="2026-03-27T22:04:41" u="1"/>
        <d v="2026-03-27T22:05:08" u="1"/>
        <d v="2026-03-25T21:13:58" u="1"/>
        <d v="2026-03-25T21:14:01" u="1"/>
        <d v="2026-03-26T15:21:47" u="1"/>
        <d v="2026-03-26T21:31:07" u="1"/>
        <d v="2026-03-26T21:31:21" u="1"/>
        <d v="2026-03-26T21:31:31" u="1"/>
        <d v="2026-03-26T21:31:53" u="1"/>
        <d v="2026-03-26T21:31:59" u="1"/>
        <d v="2026-03-26T21:32:01" u="1"/>
        <d v="2026-03-27T15:55:00" u="1"/>
        <d v="2026-03-27T15:28:31" u="1"/>
        <d v="2026-03-26T17:13:22" u="1"/>
        <d v="2026-03-26T17:13:27" u="1"/>
        <d v="2026-03-26T17:13:31" u="1"/>
        <d v="2026-03-26T17:13:36" u="1"/>
        <d v="2026-03-26T12:50:44" u="1"/>
        <d v="2026-03-25T17:44:10" u="1"/>
        <d v="2026-03-25T16:22:31" u="1"/>
        <d v="2026-03-24T18:21:35" u="1"/>
        <d v="2026-03-24T18:21:39" u="1"/>
        <d v="2026-03-24T19:02:22" u="1"/>
        <d v="2026-03-24T19:02:26" u="1"/>
        <d v="2026-03-27T21:51:14" u="1"/>
        <d v="2026-03-27T21:51:43" u="1"/>
        <d v="2026-03-27T21:13:33" u="1"/>
        <d v="2026-03-27T21:13:40" u="1"/>
        <d v="2026-03-27T21:13:43" u="1"/>
        <d v="2026-03-27T21:13:52" u="1"/>
        <d v="2026-03-27T21:13:58" u="1"/>
        <d v="2026-03-27T21:12:42" u="1"/>
        <d v="2026-03-27T21:12:58" u="1"/>
        <d v="2026-03-27T15:09:08" u="1"/>
        <d v="2026-03-27T15:08:25" u="1"/>
        <d v="2026-03-30T03:51:21" u="1"/>
        <d v="2026-03-30T03:51:22" u="1"/>
        <d v="2026-03-27T08:58:33" u="1"/>
        <d v="2026-03-27T15:32:45" u="1"/>
        <d v="2026-03-27T08:59:13" u="1"/>
        <d v="2026-03-27T08:59:24" u="1"/>
        <d v="2026-03-27T21:39:48" u="1"/>
        <d v="2026-03-27T21:38:31" u="1"/>
        <d v="2026-03-27T15:31:03" u="1"/>
        <d v="2026-03-27T22:09:30" u="1"/>
        <d v="2026-03-27T22:10:27" u="1"/>
        <d v="2026-03-26T21:33:57" u="1"/>
        <d v="2026-03-26T21:33:39" u="1"/>
        <d v="2026-03-26T21:33:52" u="1"/>
        <d v="2026-03-26T15:25:22" u="1"/>
        <d v="2026-03-27T15:58:34" u="1"/>
        <d v="2026-03-27T16:05:17" u="1"/>
        <d v="2026-03-27T22:15:06" u="1"/>
        <d v="2026-03-27T22:15:13" u="1"/>
        <d v="2026-03-10T22:27:11" u="1"/>
        <d v="2026-03-09T16:23:47" u="1"/>
        <d v="2026-03-18T19:12:28" u="1"/>
        <d v="2026-03-20T13:19:58" u="1"/>
        <d v="2026-03-24T21:08:57" u="1"/>
        <d v="2026-03-25T15:16:01" u="1"/>
        <d v="2026-03-25T15:16:31" u="1"/>
        <d v="2026-03-11T16:40:31" u="1"/>
        <d v="2026-03-13T17:50:02" u="1"/>
        <d v="2026-03-28T00:01:33" u="1"/>
        <d v="2026-03-27T12:01:26" u="1"/>
        <d v="2026-03-27T12:01:09" u="1"/>
        <d v="2026-03-27T12:01:18" u="1"/>
        <d v="2026-03-27T18:01:49" u="1"/>
        <d v="2026-03-27T22:09:48" u="1"/>
        <d v="2026-03-27T22:09:51" u="1"/>
        <d v="2026-03-26T15:25:32" u="1"/>
        <d v="2026-03-27T12:15:56" u="1"/>
        <d v="2026-03-28T18:34:13" u="1"/>
        <d v="2026-03-28T00:48:08" u="1"/>
        <d v="2026-03-27T19:25:13" u="1"/>
        <d v="2026-03-27T19:47:13" u="1"/>
        <d v="2026-03-27T21:41:07" u="1"/>
        <d v="2026-03-28T07:17:14" u="1"/>
        <d v="2026-03-28T08:41:05" u="1"/>
        <d v="2026-03-28T11:33:08" u="1"/>
        <d v="2026-03-28T12:26:06" u="1"/>
        <d v="2026-03-28T14:10:11" u="1"/>
        <d v="2026-03-26T21:19:22" u="1"/>
        <d v="2026-03-25T08:18:10" u="1"/>
        <d v="2026-03-25T02:16:42" u="1"/>
        <d v="2026-03-25T02:16:43" u="1"/>
        <d v="2026-03-28T16:38:59" u="1"/>
        <d v="2026-03-28T17:17:23" u="1"/>
        <d v="2026-03-25T20:52:32" u="1"/>
        <d v="2026-03-27T10:45:58" u="1"/>
        <d v="2026-03-27T19:31:50" u="1"/>
        <d v="2026-03-27T10:58:04" u="1"/>
        <d v="2026-03-27T11:11:50" u="1"/>
        <d v="2026-03-28T15:47:52" u="1"/>
        <d v="2026-03-28T17:58:57" u="1"/>
        <d v="2026-03-26T21:37:08" u="1"/>
        <d v="2026-03-26T21:37:12" u="1"/>
        <d v="2026-03-26T21:37:13" u="1"/>
        <d v="2026-03-26T21:37:17" u="1"/>
        <d v="2026-03-27T15:14:28" u="1"/>
        <d v="2026-03-27T10:45:52" u="1"/>
        <d v="2026-03-28T17:18:12" u="1"/>
        <d v="2026-03-18T08:40:58" u="1"/>
        <d v="2026-03-25T15:41:20" u="1"/>
        <d v="2026-03-26T14:53:15" u="1"/>
        <d v="2026-03-25T20:44:27" u="1"/>
        <d v="2026-03-25T14:39:13" u="1"/>
        <d v="2026-03-25T14:38:22" u="1"/>
        <d v="2026-03-25T20:42:15" u="1"/>
        <d v="2026-03-26T19:09:39" u="1"/>
        <d v="2026-03-26T02:33:57" u="1"/>
        <d v="2026-03-25T14:42:07" u="1"/>
        <d v="2026-03-26T21:10:36" u="1"/>
        <d v="2026-03-26T21:10:38" u="1"/>
        <d v="2026-03-26T10:49:46" u="1"/>
        <d v="2026-03-26T10:49:50" u="1"/>
        <d v="2026-03-26T10:49:42" u="1"/>
        <d v="2026-03-26T02:33:23" u="1"/>
        <d v="2026-03-25T20:44:42" u="1"/>
        <d v="2026-03-26T21:06:11" u="1"/>
        <d v="2026-03-26T21:06:16" u="1"/>
        <d v="2026-03-27T02:53:18" u="1"/>
        <d v="2026-03-25T20:45:52" u="1"/>
        <d v="2026-03-26T13:32:35" u="1"/>
        <d v="2026-03-26T13:32:42" u="1"/>
        <d v="2026-03-26T21:08:40" u="1"/>
        <d v="2026-03-26T21:08:42" u="1"/>
        <d v="2026-03-25T20:45:40" u="1"/>
        <d v="2026-03-26T08:38:26" u="1"/>
        <d v="2026-03-27T02:51:59" u="1"/>
        <d v="2026-03-26T02:32:27" u="1"/>
        <d v="2026-03-26T02:32:28" u="1"/>
        <d v="2026-03-26T02:32:32" u="1"/>
        <d v="2026-03-26T02:32:33" u="1"/>
        <d v="2026-03-26T02:32:37" u="1"/>
        <d v="2026-03-26T02:32:38" u="1"/>
        <d v="2026-03-25T20:30:40" u="1"/>
        <d v="2026-03-25T20:29:59" u="1"/>
        <d v="2026-03-26T20:49:48" u="1"/>
        <d v="2026-03-26T14:45:08" u="1"/>
        <d v="2026-03-26T14:57:37" u="1"/>
        <d v="2026-03-26T21:12:10" u="1"/>
        <d v="2026-03-25T14:46:35" u="1"/>
        <d v="2026-03-26T15:01:46" u="1"/>
        <d v="2026-03-25T20:53:46" u="1"/>
        <d v="2026-03-25T14:07:26" u="1"/>
        <d v="2026-03-25T14:07:27" u="1"/>
        <d v="2026-03-25T14:07:30" u="1"/>
        <d v="2026-03-26T19:13:11" u="1"/>
        <d v="2026-03-26T21:04:07" u="1"/>
        <d v="2026-03-25T18:21:31" u="1"/>
        <d v="2026-03-25T18:21:36" u="1"/>
        <d v="2026-03-26T13:32:40" u="1"/>
        <d v="2026-03-26T12:49:32" u="1"/>
        <d v="2026-03-26T12:49:37" u="1"/>
        <d v="2026-03-25T10:31:52" u="1"/>
        <d v="2026-03-25T10:31:57" u="1"/>
        <d v="2026-03-26T22:23:14" u="1"/>
        <d v="2026-03-26T10:07:52" u="1"/>
        <d v="2026-03-25T14:07:31" u="1"/>
        <d v="2026-03-25T14:07:32" u="1"/>
        <d v="2026-03-25T14:07:28" u="1"/>
        <d v="2026-03-25T14:07:29" u="1"/>
        <d v="2026-03-25T14:07:25" u="1"/>
        <d v="2026-03-26T16:16:08" u="1"/>
        <d v="2026-03-26T16:21:54" u="1"/>
        <d v="2026-03-26T13:43:59" u="1"/>
        <d v="2026-03-26T10:49:57" u="1"/>
        <d v="2026-03-25T14:12:57" u="1"/>
        <d v="2026-03-26T21:38:10" u="1"/>
        <d v="2026-03-26T19:21:20" u="1"/>
        <d v="2026-03-25T11:50:03" u="1"/>
        <d v="2026-03-26T10:08:03" u="1"/>
        <d v="2026-03-26T11:30:55" u="1"/>
        <d v="2026-03-25T17:13:33" u="1"/>
        <d v="2026-03-26T18:01:15" u="1"/>
        <d v="2026-03-26T17:09:29" u="1"/>
        <d v="2026-03-12T16:45:20" u="1"/>
        <d v="2026-03-24T20:49:21" u="1"/>
        <d v="2026-03-24T20:50:18" u="1"/>
        <d v="2026-03-18T18:50:46" u="1"/>
        <d v="2026-03-18T18:50:53" u="1"/>
        <d v="2026-03-24T14:58:31" u="1"/>
        <d v="2026-03-24T18:42:11" u="1"/>
        <d v="2026-03-20T18:51:19" u="1"/>
        <d v="2026-03-23T19:54:26" u="1"/>
        <d v="2026-03-24T14:06:14" u="1"/>
        <d v="2026-03-20T20:00:03" u="1"/>
        <d v="2026-03-20T20:00:18" u="1"/>
        <d v="2026-03-23T19:53:59" u="1"/>
        <d v="2026-03-24T20:08:32" u="1"/>
        <d v="2026-03-24T14:07:16" u="1"/>
        <d v="2026-03-24T14:05:48" u="1"/>
        <d v="2026-03-24T14:05:50" u="1"/>
        <d v="2026-03-24T14:05:56" u="1"/>
        <d v="2026-03-24T14:05:59" u="1"/>
        <d v="2026-03-23T19:53:51" u="1"/>
        <d v="2026-03-18T12:04:17" u="1"/>
        <d v="2026-03-24T18:20:41" u="1"/>
        <d v="2026-03-20T12:21:02" u="1"/>
        <d v="2026-03-20T12:21:13" u="1"/>
        <d v="2026-03-23T14:50:56" u="1"/>
        <d v="2026-03-23T14:50:59" u="1"/>
        <d v="2026-03-17T15:01:27" u="1"/>
        <d v="2026-03-17T15:01:32" u="1"/>
        <d v="2026-03-24T15:11:41" u="1"/>
        <d v="2026-03-13T18:40:55" u="1"/>
        <d v="2026-03-24T17:01:45" u="1"/>
        <d v="2026-03-20T11:30:51" u="1"/>
        <d v="2026-03-20T11:30:57" u="1"/>
        <d v="2026-03-18T10:19:25" u="1"/>
        <d v="2026-03-18T17:50:39" u="1"/>
        <d v="2026-03-23T16:11:10" u="1"/>
        <d v="2026-03-23T12:39:07" u="1"/>
        <d v="2026-03-23T12:39:01" u="1"/>
        <d v="2026-03-25T14:47:35" u="1"/>
        <d v="2026-03-25T14:47:38" u="1"/>
        <d v="2026-03-26T02:35:40" u="1"/>
        <d v="2026-03-24T14:50:15" u="1"/>
        <d v="2026-03-24T14:50:46" u="1"/>
        <d v="2026-03-25T15:41:33" u="1"/>
        <d v="2026-03-25T15:41:38" u="1"/>
        <d v="2026-03-25T15:42:18" u="1"/>
        <d v="2026-03-24T09:09:13" u="1"/>
        <d v="2026-03-24T09:09:16" u="1"/>
        <d v="2026-03-24T09:09:20" u="1"/>
        <d v="2026-03-24T09:09:24" u="1"/>
        <d v="2026-03-23T18:02:51" u="1"/>
        <d v="2026-03-23T18:02:55" u="1"/>
        <d v="2026-03-23T18:02:59" u="1"/>
        <d v="2026-03-25T15:41:58" u="1"/>
        <d v="2026-03-23T16:01:31" u="1"/>
        <d v="2026-03-20T18:43:50" u="1"/>
        <d v="2026-03-20T18:43:57" u="1"/>
        <d v="2026-03-20T18:44:05" u="1"/>
        <d v="2026-03-23T09:30:44" u="1"/>
        <d v="2026-03-23T09:30:48" u="1"/>
        <d v="2026-03-25T15:00:26" u="1"/>
        <d v="2026-03-25T14:42:47" u="1"/>
        <d v="2026-03-12T22:57:03" u="1"/>
        <d v="2026-03-24T14:53:52" u="1"/>
        <d v="2026-03-25T16:22:41" u="1"/>
        <d v="2026-03-25T16:22:45" u="1"/>
        <d v="2026-03-24T21:06:00" u="1"/>
        <d v="2026-03-17T00:01:31" u="1"/>
        <d v="2026-03-25T20:57:07" u="1"/>
        <d v="2026-03-25T14:25:11" u="1"/>
        <d v="2026-03-25T17:32:05" u="1"/>
        <d v="2026-03-25T20:13:10" u="1"/>
        <d v="2026-03-25T21:07:09" u="1"/>
        <d v="2026-03-25T22:57:05" u="1"/>
        <d v="2026-03-26T00:23:12" u="1"/>
        <d v="2026-03-23T17:23:02" u="1"/>
        <d v="2026-03-25T17:31:06" u="1"/>
        <d v="2026-03-25T12:05:26" u="1"/>
        <d v="2026-03-25T15:16:46" u="1"/>
        <d v="2026-03-25T18:20:02" u="1"/>
        <d v="2026-03-25T17:44:44" u="1"/>
        <d v="2026-03-25T15:13:38" u="1"/>
        <d v="2026-03-25T15:16:13" u="1"/>
        <d v="2026-03-18T19:04:35" u="1"/>
        <d v="2026-03-25T16:19:50" u="1"/>
        <d v="2026-03-18T19:04:37" u="1"/>
        <d v="2026-03-18T19:04:24" u="1"/>
        <d v="2026-03-18T19:04:46" u="1"/>
        <d v="2026-03-18T19:04:49" u="1"/>
        <d v="2026-03-24T14:00:50" u="1"/>
        <d v="2026-03-24T14:06:18" u="1"/>
        <d v="2026-03-24T14:07:07" u="1"/>
        <d v="2026-03-24T14:05:18" u="1"/>
        <d v="2026-03-24T14:07:19" u="1"/>
        <d v="2026-03-24T14:07:21" u="1"/>
        <d v="2026-03-24T14:05:42" u="1"/>
        <d v="2026-03-24T14:05:45" u="1"/>
        <d v="2026-03-24T14:05:54" u="1"/>
        <d v="2026-03-24T14:06:02" u="1"/>
        <d v="2026-03-24T14:06:06" u="1"/>
        <d v="2026-03-24T20:09:37" u="1"/>
        <d v="2026-03-24T14:06:57" u="1"/>
        <d v="2026-03-24T14:01:03" u="1"/>
        <d v="2026-03-24T14:01:06" u="1"/>
        <d v="2026-03-24T14:01:10" u="1"/>
        <d v="2026-03-24T14:01:14" u="1"/>
        <d v="2026-03-24T14:01:18" u="1"/>
        <d v="2026-03-24T14:01:22" u="1"/>
        <d v="2026-03-24T14:02:04" u="1"/>
        <d v="2026-03-24T14:02:07" u="1"/>
        <d v="2026-03-24T14:02:10" u="1"/>
        <d v="2026-03-24T14:02:14" u="1"/>
        <d v="2026-03-24T14:02:17" u="1"/>
        <d v="2026-03-24T14:00:57" u="1"/>
        <d v="2026-03-24T14:00:54" u="1"/>
        <d v="2026-03-24T14:01:00" u="1"/>
        <d v="2026-03-24T20:05:30" u="1"/>
        <d v="2026-03-24T20:05:33" u="1"/>
        <d v="2026-03-24T20:05:35" u="1"/>
        <d v="2026-03-24T20:06:28" u="1"/>
        <d v="2026-03-25T02:10:42" u="1"/>
        <d v="2026-03-25T02:12:03" u="1"/>
        <d v="2026-03-25T02:12:06" u="1"/>
        <d v="2026-03-25T02:11:42" u="1"/>
        <d v="2026-03-25T02:10:45" u="1"/>
        <d v="2026-03-25T02:10:48" u="1"/>
        <d v="2026-03-25T02:10:53" u="1"/>
        <d v="2026-03-25T02:11:54" u="1"/>
        <d v="2026-03-25T02:11:59" u="1"/>
        <d v="2026-03-25T02:13:41" u="1"/>
        <d v="2026-03-24T20:50:08" u="1"/>
        <d v="2026-03-10T22:12:53" u="1"/>
        <d v="2026-03-24T20:49:13" u="1"/>
        <d v="2026-03-09T16:07:24" u="1"/>
        <d v="2026-03-09T22:13:53" u="1"/>
        <d v="2026-03-10T22:21:08" u="1"/>
        <d v="2026-03-16T13:49:55" u="1"/>
        <d v="2026-03-23T08:18:41" u="1"/>
        <d v="2026-03-24T10:20:26" u="1"/>
        <d v="2026-03-24T15:00:38" u="1"/>
        <d v="2026-03-24T18:03:31" u="1"/>
        <d v="2026-03-24T10:00:14" u="1"/>
        <d v="2026-03-24T14:54:52" u="1"/>
        <d v="2026-03-24T14:56:56" u="1"/>
        <d v="2026-03-24T17:23:47" u="1"/>
        <d v="2026-03-24T01:56:17" u="1"/>
        <d v="2026-03-25T02:14:12" u="1"/>
        <d v="2026-03-25T02:14:13" u="1"/>
        <d v="2026-03-24T14:06:27" u="1"/>
        <d v="2026-03-24T16:03:51" u="1"/>
        <d v="2026-03-18T18:23:51" u="1"/>
        <d v="2026-03-24T20:24:28" u="1"/>
        <d v="2026-03-11T22:14:39" u="1"/>
        <d v="2026-03-18T18:23:53" u="1"/>
        <d v="2026-03-23T20:08:32" u="1"/>
        <d v="2026-03-21T13:01:56" u="1"/>
        <d v="2026-03-19T18:48:05" u="1"/>
        <d v="2026-03-11T16:03:48" u="1"/>
        <d v="2026-03-24T14:18:12" u="1"/>
        <d v="2026-03-21T00:58:19" u="1"/>
        <d v="2026-03-10T21:49:35" u="1"/>
        <d v="2026-03-24T20:28:54" u="1"/>
        <d v="2026-03-24T20:28:23" u="1"/>
        <d v="2026-03-24T14:22:07" u="1"/>
        <d v="2026-03-24T14:21:58" u="1"/>
        <d v="2026-03-24T20:28:57" u="1"/>
        <d v="2026-03-24T17:10:59" u="1"/>
        <d v="2026-03-11T16:31:11" u="1"/>
        <d v="2026-03-20T13:11:47" u="1"/>
        <d v="2026-03-24T20:45:25" u="1"/>
        <d v="2026-03-24T10:31:16" u="1"/>
        <d v="2026-03-23T20:28:02" u="1"/>
        <d v="2026-03-24T12:20:03" u="1"/>
        <d v="2026-03-24T14:59:29" u="1"/>
        <d v="2026-03-24T12:03:01" u="1"/>
        <d v="2026-03-13T13:02:46" u="1"/>
        <d v="2026-03-23T19:01:51" u="1"/>
        <d v="2026-03-23T19:00:56" u="1"/>
        <d v="2026-03-23T18:02:23" u="1"/>
        <d v="2026-03-20T10:02:23" u="1"/>
        <d v="2026-03-16T16:01:30" u="1"/>
        <d v="2026-03-16T16:02:18" u="1"/>
        <d v="2026-03-16T16:01:12" u="1"/>
        <d v="2026-03-13T18:03:12" u="1"/>
        <d v="2026-03-24T08:01:38" u="1"/>
        <d v="2026-03-13T11:30:22" u="1"/>
        <d v="2026-03-12T18:00:39" u="1"/>
        <d v="2026-03-12T18:00:43" u="1"/>
        <d v="2026-03-13T14:08:21" u="1"/>
        <d v="2026-03-13T11:30:17" u="1"/>
        <d v="2026-03-13T12:09:27" u="1"/>
        <d v="2026-03-24T20:38:26" u="1"/>
        <d v="2026-03-24T20:38:58" u="1"/>
        <d v="2026-03-24T10:13:09" u="1"/>
        <d v="2026-03-24T14:04:22" u="1"/>
        <d v="2026-03-24T20:09:21" u="1"/>
        <d v="2026-03-24T20:09:24" u="1"/>
        <d v="2026-03-24T20:09:27" u="1"/>
        <d v="2026-03-24T20:09:30" u="1"/>
        <d v="2026-03-24T14:20:14" u="1"/>
        <d v="2026-03-24T14:20:21" u="1"/>
        <d v="2026-03-18T18:26:55" u="1"/>
        <d v="2026-03-13T22:52:23" u="1"/>
        <d v="2026-03-18T18:26:50" u="1"/>
        <d v="2026-03-24T14:51:05" u="1"/>
        <d v="2026-03-24T21:01:53" u="1"/>
        <d v="2026-03-24T21:03:46" u="1"/>
        <d v="2026-03-24T14:50:32" u="1"/>
        <d v="2026-03-24T14:50:44" u="1"/>
        <d v="2026-03-24T14:50:06" u="1"/>
        <d v="2026-03-24T14:50:08" u="1"/>
        <d v="2026-03-24T21:00:34" u="1"/>
        <d v="2026-03-24T21:00:52" u="1"/>
        <d v="2026-03-24T14:49:29" u="1"/>
        <d v="2026-03-24T14:46:01" u="1"/>
        <d v="2026-03-24T14:49:26" u="1"/>
        <d v="2026-03-24T14:49:04" u="1"/>
        <d v="2026-03-24T14:49:12" u="1"/>
        <d v="2026-03-24T14:49:15" u="1"/>
        <d v="2026-03-24T01:57:17" u="1"/>
        <d v="2026-03-24T01:56:59" u="1"/>
        <d v="2026-03-21T01:02:17" u="1"/>
        <d v="2026-03-20T00:39:35" u="1"/>
        <d v="2026-03-24T01:56:53" u="1"/>
        <d v="2026-03-25T02:15:16" u="1"/>
        <d v="2026-03-21T01:01:33" u="1"/>
        <d v="2026-03-25T02:18:23" u="1"/>
        <d v="2026-03-24T14:32:47" u="1"/>
        <d v="2026-03-25T02:15:24" u="1"/>
        <d v="2026-03-25T02:15:01" u="1"/>
        <d v="2026-03-21T01:01:47" u="1"/>
        <d v="2026-03-20T00:39:11" u="1"/>
        <d v="2026-03-24T20:27:21" u="1"/>
        <d v="2026-03-24T09:40:37" u="1"/>
        <d v="2026-03-24T10:00:56" u="1"/>
        <d v="2026-03-15T23:14:40" u="1"/>
        <d v="2026-03-24T20:11:03" u="1"/>
        <d v="2026-03-24T20:10:40" u="1"/>
        <d v="2026-03-24T20:11:59" u="1"/>
        <d v="2026-03-23T20:16:03" u="1"/>
        <d v="2026-03-24T20:34:33" u="1"/>
        <d v="2026-03-18T18:33:55" u="1"/>
        <d v="2026-03-18T18:34:17" u="1"/>
        <d v="2026-03-24T20:33:13" u="1"/>
        <d v="2026-03-11T16:13:35" u="1"/>
        <d v="2026-03-11T16:13:37" u="1"/>
        <d v="2026-03-16T23:48:34" u="1"/>
        <d v="2026-03-10T21:57:12" u="1"/>
        <d v="2026-03-24T20:33:18" u="1"/>
        <d v="2026-03-24T20:33:24" u="1"/>
        <d v="2026-03-24T20:33:30" u="1"/>
        <d v="2026-03-24T20:33:36" u="1"/>
        <d v="2026-03-24T20:33:42" u="1"/>
        <d v="2026-03-24T15:00:46" u="1"/>
        <d v="2026-03-24T14:59:58" u="1"/>
        <d v="2026-03-24T15:00:32" u="1"/>
        <d v="2026-03-24T21:08:50" u="1"/>
        <d v="2026-03-23T18:11:02" u="1"/>
        <d v="2026-03-24T18:02:39" u="1"/>
        <d v="2026-03-24T18:02:43" u="1"/>
        <d v="2026-03-24T18:02:56" u="1"/>
        <d v="2026-03-24T12:01:53" u="1"/>
        <d v="2026-03-24T12:02:00" u="1"/>
        <d v="2026-03-24T09:57:40" u="1"/>
        <d v="2026-03-24T09:58:47" u="1"/>
        <d v="2026-03-24T10:00:17" u="1"/>
        <d v="2026-03-24T09:56:12" u="1"/>
        <d v="2026-03-24T09:39:42" u="1"/>
        <d v="2026-03-24T15:33:49" u="1"/>
        <d v="2026-03-13T03:54:24" u="1"/>
        <d v="2026-03-24T21:05:56" u="1"/>
        <d v="2026-03-24T17:31:20" u="1"/>
        <d v="2026-03-24T17:51:51" u="1"/>
        <d v="2026-03-24T09:01:10" u="1"/>
        <d v="2026-03-24T15:24:02" u="1"/>
        <d v="2026-03-24T20:35:08" u="1"/>
        <d v="2026-03-24T22:37:08" u="1"/>
        <d v="2026-03-24T20:27:40" u="1"/>
        <d v="2026-03-25T00:03:44" u="1"/>
        <d v="2026-03-24T15:40:31" u="1"/>
        <d v="2026-03-24T09:47:56" u="1"/>
        <d v="2026-03-24T11:12:27" u="1"/>
        <d v="2026-03-20T18:13:01" u="1"/>
        <d v="2026-03-24T10:38:29" u="1"/>
        <d v="2026-03-24T11:39:08" u="1"/>
        <d v="2026-03-24T12:21:56" u="1"/>
        <d v="2026-03-24T21:09:23" u="1"/>
        <d v="2026-03-24T21:09:26" u="1"/>
        <d v="2026-03-24T18:32:21" u="1"/>
        <d v="2026-03-24T18:32:26" u="1"/>
        <d v="2026-03-24T18:32:30" u="1"/>
        <d v="2026-03-23T20:33:43" u="1"/>
        <d v="2026-03-21T01:03:59" u="1"/>
        <d v="2026-03-20T19:45:37" u="1"/>
        <d v="2026-03-10T16:04:40" u="1"/>
        <d v="2026-03-11T22:39:13" u="1"/>
        <d v="2026-03-20T19:39:21" u="1"/>
        <d v="2026-03-20T13:10:20" u="1"/>
        <d v="2026-03-06T17:13:36" u="1"/>
        <d v="2026-03-12T12:16:28" u="1"/>
        <d v="2026-03-12T12:16:29" u="1"/>
        <d v="2026-03-23T14:40:08" u="1"/>
        <d v="2026-03-23T14:40:13" u="1"/>
        <d v="2026-03-23T15:21:25" u="1"/>
        <d v="2026-03-20T19:59:41" u="1"/>
        <d v="2026-03-20T18:00:21" u="1"/>
        <d v="2026-03-18T17:51:26" u="1"/>
        <d v="2026-03-20T16:40:22" u="1"/>
        <d v="2026-03-18T19:08:14" u="1"/>
        <d v="2026-03-23T14:17:02" u="1"/>
        <d v="2026-03-23T14:17:25" u="1"/>
        <d v="2026-03-19T00:42:59" u="1"/>
        <d v="2026-03-19T12:50:18" u="1"/>
        <d v="2026-03-23T14:18:42" u="1"/>
        <d v="2026-03-23T14:18:52" u="1"/>
        <d v="2026-03-20T20:03:08" u="1"/>
        <d v="2026-03-23T20:54:38" u="1"/>
        <d v="2026-03-17T18:59:01" u="1"/>
        <d v="2026-03-06T14:54:10" u="1"/>
        <d v="2026-03-20T20:01:08" u="1"/>
        <d v="2026-03-20T20:02:04" u="1"/>
        <d v="2026-03-20T20:02:33" u="1"/>
        <d v="2026-03-18T19:10:32" u="1"/>
        <d v="2026-03-18T19:10:26" u="1"/>
        <d v="2026-03-18T19:10:14" u="1"/>
        <d v="2026-03-20T13:16:34" u="1"/>
        <d v="2026-03-18T19:10:01" u="1"/>
        <d v="2026-03-19T12:50:49" u="1"/>
        <d v="2026-03-19T12:51:06" u="1"/>
        <d v="2026-03-20T13:08:27" u="1"/>
        <d v="2026-03-23T20:30:34" u="1"/>
        <d v="2026-03-09T15:20:21" u="1"/>
        <d v="2026-03-18T18:06:14" u="1"/>
        <d v="2026-03-20T18:46:11" u="1"/>
        <d v="2026-03-20T18:47:35" u="1"/>
        <d v="2026-03-23T13:42:02" u="1"/>
        <d v="2026-03-23T13:42:10" u="1"/>
        <d v="2026-03-23T19:51:47" u="1"/>
        <d v="2026-03-23T13:42:42" u="1"/>
        <d v="2026-03-21T00:51:23" u="1"/>
        <d v="2026-03-21T00:51:20" u="1"/>
        <d v="2026-03-23T19:51:03" u="1"/>
        <d v="2026-03-23T19:51:29" u="1"/>
        <d v="2026-03-23T19:51:50" u="1"/>
        <d v="2026-03-24T01:51:51" u="1"/>
        <d v="2026-03-24T01:51:54" u="1"/>
        <d v="2026-03-20T12:45:34" u="1"/>
        <d v="2026-03-19T00:13:00" u="1"/>
        <d v="2026-03-19T00:13:05" u="1"/>
        <d v="2026-03-19T00:13:08" u="1"/>
        <d v="2026-03-19T18:32:44" u="1"/>
        <d v="2026-03-21T00:51:05" u="1"/>
        <d v="2026-03-21T00:51:38" u="1"/>
        <d v="2026-03-21T00:51:53" u="1"/>
        <d v="2026-03-18T18:11:27" u="1"/>
        <d v="2026-03-20T00:31:18" u="1"/>
        <d v="2026-03-20T00:31:22" u="1"/>
        <d v="2026-03-19T18:32:33" u="1"/>
        <d v="2026-03-18T18:09:17" u="1"/>
        <d v="2026-03-23T19:45:47" u="1"/>
        <d v="2026-03-23T19:45:51" u="1"/>
        <d v="2026-03-23T19:45:55" u="1"/>
        <d v="2026-03-23T19:46:00" u="1"/>
        <d v="2026-03-23T19:46:03" u="1"/>
        <d v="2026-03-23T19:46:06" u="1"/>
        <d v="2026-03-23T19:46:16" u="1"/>
        <d v="2026-03-23T13:41:29" u="1"/>
        <d v="2026-03-13T09:02:58" u="1"/>
        <d v="2026-03-19T18:47:47" u="1"/>
        <d v="2026-03-20T19:13:55" u="1"/>
        <d v="2026-03-20T19:14:13" u="1"/>
        <d v="2026-03-17T18:16:22" u="1"/>
        <d v="2026-03-20T19:11:37" u="1"/>
        <d v="2026-03-20T00:35:59" u="1"/>
        <d v="2026-03-20T00:36:00" u="1"/>
        <d v="2026-03-20T00:36:01" u="1"/>
        <d v="2026-03-20T00:36:02" u="1"/>
        <d v="2026-03-18T12:10:57" u="1"/>
        <d v="2026-03-09T15:28:17" u="1"/>
        <d v="2026-03-19T18:47:36" u="1"/>
        <d v="2026-03-23T20:08:35" u="1"/>
        <d v="2026-03-20T00:36:09" u="1"/>
        <d v="2026-03-21T00:58:10" u="1"/>
        <d v="2026-03-20T00:35:06" u="1"/>
        <d v="2026-03-09T21:53:53" u="1"/>
        <d v="2026-03-23T15:20:53" u="1"/>
        <d v="2026-03-13T23:13:53" u="1"/>
        <d v="2026-03-12T22:50:42" u="1"/>
        <d v="2026-03-09T09:05:24" u="1"/>
        <d v="2026-03-09T22:08:37" u="1"/>
        <d v="2026-03-21T19:08:29" u="1"/>
        <d v="2026-03-20T19:40:06" u="1"/>
        <d v="2026-03-20T19:40:19" u="1"/>
        <d v="2026-03-20T19:47:22" u="1"/>
        <d v="2026-03-17T18:45:40" u="1"/>
        <d v="2026-03-19T19:07:37" u="1"/>
        <d v="2026-03-19T19:12:48" u="1"/>
        <d v="2026-03-19T19:13:06" u="1"/>
        <d v="2026-03-19T12:43:50" u="1"/>
        <d v="2026-03-20T13:12:56" u="1"/>
        <d v="2026-03-19T12:43:18" u="1"/>
        <d v="2026-03-17T12:06:17" u="1"/>
        <d v="2026-03-17T18:38:42" u="1"/>
        <d v="2026-03-16T18:19:23" u="1"/>
        <d v="2026-03-18T00:25:00" u="1"/>
        <d v="2026-03-18T12:24:22" u="1"/>
        <d v="2026-03-18T12:24:33" u="1"/>
        <d v="2026-03-18T12:24:45" u="1"/>
        <d v="2026-03-18T12:26:08" u="1"/>
        <d v="2026-03-19T00:36:57" u="1"/>
        <d v="2026-03-19T00:37:06" u="1"/>
        <d v="2026-03-18T18:48:37" u="1"/>
        <d v="2026-03-23T14:10:44" u="1"/>
        <d v="2026-03-23T20:33:40" u="1"/>
        <d v="2026-03-23T20:34:51" u="1"/>
        <d v="2026-03-14T16:55:51" u="1"/>
        <d v="2026-03-18T18:51:10" u="1"/>
        <d v="2026-03-23T20:37:45" u="1"/>
        <d v="2026-03-20T00:41:21" u="1"/>
        <d v="2026-03-13T18:53:12" u="1"/>
        <d v="2026-03-20T13:07:22" u="1"/>
        <d v="2026-03-12T10:12:59" u="1"/>
        <d v="2026-03-23T18:01:16" u="1"/>
        <d v="2026-03-23T10:01:02" u="1"/>
        <d v="2026-03-20T14:01:46" u="1"/>
        <d v="2026-03-18T18:04:44" u="1"/>
        <d v="2026-03-20T15:02:48" u="1"/>
        <d v="2026-03-23T19:01:20" u="1"/>
        <d v="2026-03-23T19:01:21" u="1"/>
        <d v="2026-03-19T12:42:00" u="1"/>
        <d v="2026-03-19T12:42:03" u="1"/>
        <d v="2026-03-19T12:42:06" u="1"/>
        <d v="2026-03-19T12:42:08" u="1"/>
        <d v="2026-03-16T23:54:11" u="1"/>
        <d v="2026-03-23T14:08:38" u="1"/>
        <d v="2026-03-23T13:54:31" u="1"/>
        <d v="2026-03-23T13:54:49" u="1"/>
        <d v="2026-03-12T16:24:04" u="1"/>
        <d v="2026-03-20T00:36:22" u="1"/>
        <d v="2026-03-20T12:56:19" u="1"/>
        <d v="2026-03-20T19:00:49" u="1"/>
        <d v="2026-03-20T17:01:03" u="1"/>
        <d v="2026-03-17T14:01:06" u="1"/>
        <d v="2026-03-10T18:02:55" u="1"/>
        <d v="2026-03-12T14:01:44" u="1"/>
        <d v="2026-03-12T18:01:00" u="1"/>
        <d v="2026-03-23T12:00:56" u="1"/>
        <d v="2026-03-11T17:01:55" u="1"/>
        <d v="2026-03-20T12:00:53" u="1"/>
        <d v="2026-03-20T12:01:18" u="1"/>
        <d v="2026-03-23T20:14:36" u="1"/>
        <d v="2026-03-23T20:14:30" u="1"/>
        <d v="2026-03-13T17:04:37" u="1"/>
        <d v="2026-03-20T12:58:27" u="1"/>
        <d v="2026-03-20T19:19:41" u="1"/>
        <d v="2026-03-20T00:37:35" u="1"/>
        <d v="2026-03-19T18:51:35" u="1"/>
        <d v="2026-03-19T18:51:55" u="1"/>
        <d v="2026-03-20T12:58:29" u="1"/>
        <d v="2026-03-19T12:34:58" u="1"/>
        <d v="2026-03-23T13:20:54" u="1"/>
        <d v="2026-03-18T15:01:32" u="1"/>
        <d v="2026-03-18T15:03:24" u="1"/>
        <d v="2026-03-13T17:02:41" u="1"/>
        <d v="2026-03-13T18:03:15" u="1"/>
        <d v="2026-03-13T18:03:08" u="1"/>
        <d v="2026-03-11T16:02:41" u="1"/>
        <d v="2026-03-11T16:02:57" u="1"/>
        <d v="2026-03-12T09:02:16" u="1"/>
        <d v="2026-03-11T20:02:27" u="1"/>
        <d v="2026-03-12T13:04:21" u="1"/>
        <d v="2026-03-10T15:01:56" u="1"/>
        <d v="2026-03-09T15:02:39" u="1"/>
        <d v="2026-03-09T14:02:02" u="1"/>
        <d v="2026-03-20T18:11:55" u="1"/>
        <d v="2026-03-23T12:02:25" u="1"/>
        <d v="2026-03-19T13:00:53" u="1"/>
        <d v="2026-03-23T17:01:49" u="1"/>
        <d v="2026-03-18T18:28:51" u="1"/>
        <d v="2026-03-23T13:55:55" u="1"/>
        <d v="2026-03-16T23:33:55" u="1"/>
        <d v="2026-03-10T21:32:52" u="1"/>
        <d v="2026-03-23T13:41:35" u="1"/>
        <d v="2026-03-23T19:49:56" u="1"/>
        <d v="2026-03-23T19:48:19" u="1"/>
        <d v="2026-03-23T20:31:59" u="1"/>
        <d v="2026-03-18T18:26:53" u="1"/>
        <d v="2026-03-21T01:06:46" u="1"/>
        <d v="2026-03-21T01:07:00" u="1"/>
        <d v="2026-03-23T20:48:37" u="1"/>
        <d v="2026-03-20T13:13:00" u="1"/>
        <d v="2026-03-10T16:09:34" u="1"/>
        <d v="2026-03-20T13:13:40" u="1"/>
        <d v="2026-03-20T13:13:59" u="1"/>
        <d v="2026-03-20T13:13:29" u="1"/>
        <d v="2026-03-20T13:13:35" u="1"/>
        <d v="2026-03-21T01:07:06" u="1"/>
        <d v="2026-03-10T04:04:27" u="1"/>
        <d v="2026-03-23T20:30:02" u="1"/>
        <d v="2026-03-06T20:58:19" u="1"/>
        <d v="2026-03-17T23:55:41" u="1"/>
        <d v="2026-03-17T23:55:42" u="1"/>
        <d v="2026-03-21T00:54:50" u="1"/>
        <d v="2026-03-23T19:52:33" u="1"/>
        <d v="2026-03-13T16:39:23" u="1"/>
        <d v="2026-03-12T16:13:04" u="1"/>
        <d v="2026-03-12T16:14:18" u="1"/>
        <d v="2026-03-12T16:14:30" u="1"/>
        <d v="2026-03-23T13:44:42" u="1"/>
        <d v="2026-03-23T13:44:53" u="1"/>
        <d v="2026-03-23T13:45:00" u="1"/>
        <d v="2026-03-23T13:45:21" u="1"/>
        <d v="2026-03-21T00:53:06" u="1"/>
        <d v="2026-03-21T00:53:33" u="1"/>
        <d v="2026-03-21T00:53:40" u="1"/>
        <d v="2026-03-21T00:54:04" u="1"/>
        <d v="2026-03-21T00:54:16" u="1"/>
        <d v="2026-03-21T00:54:20" u="1"/>
        <d v="2026-03-21T00:54:26" u="1"/>
        <d v="2026-03-21T00:55:11" u="1"/>
        <d v="2026-03-21T00:55:14" u="1"/>
        <d v="2026-03-21T00:55:30" u="1"/>
        <d v="2026-03-21T00:55:40" u="1"/>
        <d v="2026-03-13T16:38:04" u="1"/>
        <d v="2026-03-19T00:25:57" u="1"/>
        <d v="2026-03-19T18:31:45" u="1"/>
        <d v="2026-03-19T00:25:44" u="1"/>
        <d v="2026-03-19T00:25:47" u="1"/>
        <d v="2026-03-19T00:25:02" u="1"/>
        <d v="2026-03-19T00:24:44" u="1"/>
        <d v="2026-03-19T00:25:00" u="1"/>
        <d v="2026-03-09T15:14:24" u="1"/>
        <d v="2026-03-23T19:53:13" u="1"/>
        <d v="2026-03-19T18:32:19" u="1"/>
        <d v="2026-03-23T19:52:39" u="1"/>
        <d v="2026-03-23T19:51:43" u="1"/>
        <d v="2026-03-23T19:51:55" u="1"/>
        <d v="2026-03-23T19:52:15" u="1"/>
        <d v="2026-03-24T01:52:37" u="1"/>
        <d v="2026-03-24T01:52:48" u="1"/>
        <d v="2026-03-24T01:52:50" u="1"/>
        <d v="2026-03-24T01:53:11" u="1"/>
        <d v="2026-03-24T01:53:16" u="1"/>
        <d v="2026-03-24T01:53:19" u="1"/>
        <d v="2026-03-24T01:53:21" u="1"/>
        <d v="2026-03-24T01:53:23" u="1"/>
        <d v="2026-03-24T01:53:38" u="1"/>
        <d v="2026-03-21T00:54:44" u="1"/>
        <d v="2026-03-21T00:54:35" u="1"/>
        <d v="2026-03-21T00:53:57" u="1"/>
        <d v="2026-03-21T00:53:55" u="1"/>
        <d v="2026-03-21T00:53:25" u="1"/>
        <d v="2026-03-21T00:55:01" u="1"/>
        <d v="2026-03-19T12:27:01" u="1"/>
        <d v="2026-03-16T23:36:14" u="1"/>
        <d v="2026-03-16T23:37:38" u="1"/>
        <d v="2026-03-18T18:12:05" u="1"/>
        <d v="2026-03-13T16:38:03" u="1"/>
        <d v="2026-03-18T18:31:50" u="1"/>
        <d v="2026-03-18T18:34:31" u="1"/>
        <d v="2026-03-16T11:37:39" u="1"/>
        <d v="2026-03-18T18:33:45" u="1"/>
        <d v="2026-03-23T20:18:17" u="1"/>
        <d v="2026-03-23T20:18:34" u="1"/>
        <d v="2026-03-20T19:24:42" u="1"/>
        <d v="2026-03-23T20:19:20" u="1"/>
        <d v="2026-03-23T20:16:37" u="1"/>
        <d v="2026-03-23T20:17:22" u="1"/>
        <d v="2026-03-23T20:18:31" u="1"/>
        <d v="2026-03-21T01:00:56" u="1"/>
        <d v="2026-03-20T00:38:24" u="1"/>
        <d v="2026-03-19T18:53:56" u="1"/>
        <d v="2026-03-20T12:59:32" u="1"/>
        <d v="2026-03-23T20:18:55" u="1"/>
        <d v="2026-03-23T13:57:56" u="1"/>
        <d v="2026-03-19T12:37:31" u="1"/>
        <d v="2026-03-19T12:35:34" u="1"/>
        <d v="2026-03-18T18:34:01" u="1"/>
        <d v="2026-03-20T13:02:33" u="1"/>
        <d v="2026-03-23T14:15:35" u="1"/>
        <d v="2026-03-18T19:05:21" u="1"/>
        <d v="2026-03-18T00:26:11" u="1"/>
        <d v="2026-03-19T19:26:39" u="1"/>
        <d v="2026-03-17T18:51:24" u="1"/>
        <d v="2026-03-19T12:54:08" u="1"/>
        <d v="2026-03-19T12:53:16" u="1"/>
        <d v="2026-03-19T12:53:40" u="1"/>
        <d v="2026-03-20T20:06:08" u="1"/>
        <d v="2026-03-20T20:04:55" u="1"/>
        <d v="2026-03-19T12:53:49" u="1"/>
        <d v="2026-03-23T20:56:06" u="1"/>
        <d v="2026-03-23T20:56:30" u="1"/>
        <d v="2026-03-23T20:56:39" u="1"/>
        <d v="2026-03-23T20:56:53" u="1"/>
        <d v="2026-03-23T14:21:02" u="1"/>
        <d v="2026-03-19T12:53:37" u="1"/>
        <d v="2026-03-19T12:53:34" u="1"/>
        <d v="2026-03-19T12:54:01" u="1"/>
        <d v="2026-03-19T19:33:06" u="1"/>
        <d v="2026-03-19T19:33:11" u="1"/>
        <d v="2026-03-20T20:05:53" u="1"/>
        <d v="2026-03-20T20:06:11" u="1"/>
        <d v="2026-03-20T20:04:17" u="1"/>
        <d v="2026-03-20T20:04:58" u="1"/>
        <d v="2026-03-20T13:19:26" u="1"/>
        <d v="2026-03-20T00:44:40" u="1"/>
        <d v="2026-03-19T12:54:49" u="1"/>
        <d v="2026-03-20T20:06:23" u="1"/>
        <d v="2026-03-19T12:54:28" u="1"/>
        <d v="2026-03-20T20:05:36" u="1"/>
        <d v="2026-03-18T19:12:34" u="1"/>
        <d v="2026-03-18T19:12:42" u="1"/>
        <d v="2026-03-19T12:52:28" u="1"/>
        <d v="2026-03-19T12:53:23" u="1"/>
        <d v="2026-03-20T12:01:48" u="1"/>
        <d v="2026-03-18T18:01:53" u="1"/>
        <d v="2026-03-21T18:01:18" u="1"/>
        <d v="2026-03-18T18:02:42" u="1"/>
        <d v="2026-03-21T00:01:40" u="1"/>
        <d v="2026-03-19T18:02:01" u="1"/>
        <d v="2026-03-23T12:03:40" u="1"/>
        <d v="2026-03-23T12:03:08" u="1"/>
        <d v="2026-03-21T00:01:37" u="1"/>
        <d v="2026-03-23T14:07:06" u="1"/>
        <d v="2026-03-20T19:16:59" u="1"/>
        <d v="2026-03-19T18:50:07" u="1"/>
        <d v="2026-03-20T19:17:10" u="1"/>
        <d v="2026-03-19T12:40:10" u="1"/>
        <d v="2026-03-11T22:42:53" u="1"/>
        <d v="2026-03-19T23:21:54" u="1"/>
        <d v="2026-03-23T20:12:28" u="1"/>
        <d v="2026-03-23T20:12:29" u="1"/>
        <d v="2026-03-23T10:59:13" u="1"/>
        <d v="2026-03-23T21:13:08" u="1"/>
        <d v="2026-03-23T22:10:12" u="1"/>
        <d v="2026-03-23T13:09:48" u="1"/>
        <d v="2026-03-23T13:56:13" u="1"/>
        <d v="2026-03-23T13:05:06" u="1"/>
        <d v="2026-03-23T20:17:15" u="1"/>
        <d v="2026-03-23T10:19:19" u="1"/>
        <d v="2026-03-24T04:12:18" u="1"/>
        <d v="2026-03-23T23:27:13" u="1"/>
        <d v="2026-03-23T11:02:14" u="1"/>
        <d v="2026-03-23T11:03:15" u="1"/>
        <d v="2026-03-23T20:18:08" u="1"/>
        <d v="2026-03-23T10:48:10" u="1"/>
        <d v="2026-03-23T14:40:23" u="1"/>
        <d v="2026-03-23T18:08:02" u="1"/>
        <d v="2026-03-23T18:50:12" u="1"/>
        <d v="2026-03-23T11:24:39" u="1"/>
        <d v="2026-03-20T21:09:36" u="1"/>
        <d v="2026-02-23T10:32:15" u="1"/>
        <d v="2026-03-23T15:20:45" u="1"/>
        <d v="2026-03-23T18:55:13" u="1"/>
        <d v="2026-03-23T10:53:11" u="1"/>
        <d v="2026-03-23T13:57:53" u="1"/>
        <d v="2026-03-23T12:03:57" u="1"/>
        <d v="2026-03-23T16:54:04" u="1"/>
        <d v="2026-03-23T20:29:57" u="1"/>
        <d v="2026-03-20T18:00:08" u="1"/>
        <d v="2026-03-19T19:32:10" u="1"/>
        <d v="2026-03-18T19:09:22" u="1"/>
        <d v="2026-03-20T20:03:17" u="1"/>
        <d v="2026-03-16T18:23:15" u="1"/>
        <d v="2026-03-17T13:42:00" u="1"/>
        <d v="2026-03-13T16:11:47" u="1"/>
        <d v="2026-03-09T08:52:08" u="1"/>
        <d v="2026-03-18T10:23:03" u="1"/>
        <d v="2026-03-20T12:21:08" u="1"/>
        <d v="2026-03-12T15:01:26" u="1"/>
        <d v="2026-03-09T13:21:49" u="1"/>
        <d v="2026-03-16T17:50:57" u="1"/>
        <d v="2026-03-16T15:09:56" u="1"/>
        <d v="2026-03-09T17:51:43" u="1"/>
        <d v="2026-03-06T18:01:28" u="1"/>
        <d v="2026-03-06T19:40:37" u="1"/>
        <d v="2026-03-06T20:16:53" u="1"/>
        <d v="2026-03-06T13:09:21" u="1"/>
        <d v="2026-03-17T12:50:42" u="1"/>
        <d v="2026-03-20T17:18:43" u="1"/>
        <d v="2026-03-20T17:19:24" u="1"/>
        <d v="2026-03-19T10:30:07" u="1"/>
        <d v="2026-03-19T10:30:19" u="1"/>
        <d v="2026-03-22T15:01:50" u="1"/>
        <d v="2026-03-18T16:00:58" u="1"/>
        <d v="2026-03-19T17:11:33" u="1"/>
        <d v="2026-03-20T13:21:09" u="1"/>
        <d v="2026-03-20T19:18:58" u="1"/>
        <d v="2026-03-11T21:58:10" u="1"/>
        <d v="2026-03-11T21:58:11" u="1"/>
        <d v="2026-03-10T15:30:45" u="1"/>
        <d v="2026-03-12T16:14:20" u="1"/>
        <d v="2026-03-12T22:19:20" u="1"/>
        <d v="2026-03-12T16:13:46" u="1"/>
        <d v="2026-03-12T16:14:22" u="1"/>
        <d v="2026-03-12T16:12:45" u="1"/>
        <d v="2026-03-12T16:12:56" u="1"/>
        <d v="2026-03-09T21:18:24" u="1"/>
        <d v="2026-03-09T21:18:15" u="1"/>
        <d v="2026-03-13T16:38:11" u="1"/>
        <d v="2026-03-13T16:38:12" u="1"/>
        <d v="2026-03-12T22:19:06" u="1"/>
        <d v="2026-03-12T22:18:08" u="1"/>
        <d v="2026-03-12T10:21:50" u="1"/>
        <d v="2026-03-12T17:33:25" u="1"/>
        <d v="2026-03-09T11:22:57" u="1"/>
        <d v="2026-03-19T12:01:52" u="1"/>
        <d v="2026-03-11T12:02:05" u="1"/>
        <d v="2026-03-22T22:47:09" u="1"/>
        <d v="2026-03-22T10:50:09" u="1"/>
        <d v="2026-03-20T12:02:26" u="1"/>
        <d v="2026-03-22T15:55:09" u="1"/>
        <d v="2026-03-22T09:50:14" u="1"/>
        <d v="2026-03-22T09:54:06" u="1"/>
        <d v="2026-03-22T17:18:14" u="1"/>
        <d v="2026-03-20T12:07:05" u="1"/>
        <d v="2026-03-21T13:13:06" u="1"/>
        <d v="2026-03-22T02:20:06" u="1"/>
        <d v="2026-03-22T11:29:05" u="1"/>
        <d v="2026-03-20T15:49:44" u="1"/>
        <d v="2026-03-20T21:59:11" u="1"/>
        <d v="2026-03-20T12:19:14" u="1"/>
        <d v="2026-03-20T15:43:20" u="1"/>
        <d v="2026-03-21T14:49:49" u="1"/>
        <d v="2026-03-22T16:47:36" u="1"/>
        <d v="2026-03-22T13:25:37" u="1"/>
        <d v="2026-03-22T13:27:42" u="1"/>
        <d v="2026-03-10T16:16:11" u="1"/>
        <d v="2026-03-20T15:28:18" u="1"/>
        <d v="2026-03-20T16:40:50" u="1"/>
        <d v="2026-03-20T22:00:11" u="1"/>
        <d v="2026-03-21T19:11:13" u="1"/>
        <d v="2026-03-20T12:10:06" u="1"/>
        <d v="2026-03-08T16:24:24" u="1"/>
        <d v="2026-03-20T20:11:45" u="1"/>
        <d v="2026-03-20T20:17:43" u="1"/>
        <d v="2026-03-22T16:34:06" u="1"/>
        <d v="2026-03-22T13:23:44" u="1"/>
        <d v="2026-03-06T14:38:34" u="1"/>
        <d v="2026-03-22T13:30:36" u="1"/>
        <d v="2026-03-21T09:55:39" u="1"/>
        <d v="2026-03-19T18:51:26" u="1"/>
        <d v="2026-03-19T17:43:35" u="1"/>
        <d v="2026-03-20T00:40:39" u="1"/>
        <d v="2026-03-06T14:04:10" u="1"/>
        <d v="2026-03-06T14:43:28" u="1"/>
        <d v="2026-03-17T11:43:20" u="1"/>
        <d v="2026-03-17T11:44:00" u="1"/>
        <d v="2026-03-17T11:44:06" u="1"/>
        <d v="2026-03-10T17:11:49" u="1"/>
        <d v="2026-03-17T18:12:57" u="1"/>
        <d v="2026-03-19T10:29:50" u="1"/>
        <d v="2026-03-19T10:29:56" u="1"/>
        <d v="2026-03-19T10:30:01" u="1"/>
        <d v="2026-03-19T10:30:13" u="1"/>
        <d v="2026-03-19T18:19:14" u="1"/>
        <d v="2026-03-19T19:38:15" u="1"/>
        <d v="2026-03-12T11:01:56" u="1"/>
        <d v="2026-03-12T11:01:57" u="1"/>
        <d v="2026-03-19T16:03:37" u="1"/>
        <d v="2026-03-13T10:01:17" u="1"/>
        <d v="2026-03-13T11:01:04" u="1"/>
        <d v="2026-03-11T19:39:35" u="1"/>
        <d v="2026-03-19T18:56:09" u="1"/>
        <d v="2026-03-19T18:56:34" u="1"/>
        <d v="2026-03-20T00:39:32" u="1"/>
        <d v="2026-03-20T00:39:38" u="1"/>
        <d v="2026-03-20T00:39:49" u="1"/>
        <d v="2026-03-20T00:38:44" u="1"/>
        <d v="2026-03-20T00:39:55" u="1"/>
        <d v="2026-03-20T00:40:01" u="1"/>
        <d v="2026-03-20T00:39:17" u="1"/>
        <d v="2026-03-20T00:39:28" u="1"/>
        <d v="2026-03-20T00:39:08" u="1"/>
        <d v="2026-03-20T00:39:13" u="1"/>
        <d v="2026-03-19T12:33:17" u="1"/>
        <d v="2026-03-20T00:36:25" u="1"/>
        <d v="2026-03-20T00:36:31" u="1"/>
        <d v="2026-03-20T00:36:34" u="1"/>
        <d v="2026-03-18T12:22:28" u="1"/>
        <d v="2026-03-19T12:47:12" u="1"/>
        <d v="2026-03-19T19:24:15" u="1"/>
        <d v="2026-03-19T19:24:23" u="1"/>
        <d v="2026-03-19T19:24:57" u="1"/>
        <d v="2026-03-19T19:25:13" u="1"/>
        <d v="2026-03-19T19:25:16" u="1"/>
        <d v="2026-03-19T19:25:32" u="1"/>
        <d v="2026-03-18T16:29:54" u="1"/>
        <d v="2026-03-18T17:52:03" u="1"/>
        <d v="2026-03-18T17:52:23" u="1"/>
        <d v="2026-03-18T17:52:52" u="1"/>
        <d v="2026-03-18T17:52:56" u="1"/>
        <d v="2026-03-19T08:59:11" u="1"/>
        <d v="2026-03-19T08:59:15" u="1"/>
        <d v="2026-03-19T15:08:09" u="1"/>
        <d v="2026-03-16T17:51:04" u="1"/>
        <d v="2026-03-16T17:51:35" u="1"/>
        <d v="2026-03-19T20:33:14" u="1"/>
        <d v="2026-03-16T09:06:38" u="1"/>
        <d v="2026-03-16T09:20:28" u="1"/>
        <d v="2026-03-13T16:43:20" u="1"/>
        <d v="2026-03-12T12:21:16" u="1"/>
        <d v="2026-03-10T03:55:54" u="1"/>
        <d v="2026-03-12T12:22:00" u="1"/>
        <d v="2026-03-13T17:50:30" u="1"/>
        <d v="2026-03-13T23:23:02" u="1"/>
        <d v="2026-03-19T20:20:16" u="1"/>
        <d v="2026-03-19T20:29:11" u="1"/>
        <d v="2026-03-19T19:48:12" u="1"/>
        <d v="2026-03-10T03:55:57" u="1"/>
        <d v="2026-03-19T12:34:08" u="1"/>
        <d v="2026-03-10T03:54:04" u="1"/>
        <d v="2026-03-18T10:00:52" u="1"/>
        <d v="2026-03-18T16:59:30" u="1"/>
        <d v="2026-03-19T17:08:22" u="1"/>
        <d v="2026-03-19T16:49:01" u="1"/>
        <d v="2026-03-11T19:02:23" u="1"/>
        <d v="2026-03-06T19:38:55" u="1"/>
        <d v="2026-03-19T17:11:22" u="1"/>
        <d v="2026-03-18T18:28:41" u="1"/>
        <d v="2026-03-20T00:35:39" u="1"/>
        <d v="2026-03-19T12:29:04" u="1"/>
        <d v="2026-03-13T17:09:33" u="1"/>
        <d v="2026-03-11T22:27:07" u="1"/>
        <d v="2026-03-06T21:01:56" u="1"/>
        <d v="2026-03-13T10:35:36" u="1"/>
        <d v="2026-03-13T10:35:37" u="1"/>
        <d v="2026-03-19T17:00:07" u="1"/>
        <d v="2026-03-06T12:04:50" u="1"/>
        <d v="2026-03-18T18:06:07" u="1"/>
        <d v="2026-03-19T11:12:08" u="1"/>
        <d v="2026-03-12T03:57:56" u="1"/>
        <d v="2026-03-11T19:02:24" u="1"/>
        <d v="2026-03-13T12:31:47" u="1"/>
        <d v="2026-03-18T18:29:07" u="1"/>
        <d v="2026-03-18T00:26:38" u="1"/>
        <d v="2026-03-18T00:26:35" u="1"/>
        <d v="2026-03-07T16:39:09" u="1"/>
        <d v="2026-03-06T20:41:06" u="1"/>
        <d v="2026-03-16T10:40:43" u="1"/>
        <d v="2026-03-19T16:02:01" u="1"/>
        <d v="2026-03-19T16:04:04" u="1"/>
        <d v="2026-03-19T20:50:11" u="1"/>
        <d v="2026-03-11T10:19:14" u="1"/>
        <d v="2026-03-19T17:43:47" u="1"/>
        <d v="2026-03-16T13:10:18" u="1"/>
        <d v="2026-03-19T23:15:14" u="1"/>
        <d v="2026-03-19T11:47:07" u="1"/>
        <d v="2026-03-13T16:43:18" u="1"/>
        <d v="2026-03-13T16:43:19" u="1"/>
        <d v="2026-03-17T12:00:15" u="1"/>
        <d v="2026-03-17T12:00:17" u="1"/>
        <d v="2026-03-17T12:00:20" u="1"/>
        <d v="2026-03-15T17:06:35" u="1"/>
        <d v="2026-03-19T12:40:35" u="1"/>
        <d v="2026-03-17T18:35:37" u="1"/>
        <d v="2026-03-13T23:03:23" u="1"/>
        <d v="2026-03-07T20:31:57" u="1"/>
        <d v="2026-03-07T20:31:58" u="1"/>
        <d v="2026-03-12T17:33:09" u="1"/>
        <d v="2026-03-17T10:22:12" u="1"/>
        <d v="2026-03-06T21:21:53" u="1"/>
        <d v="2026-03-17T18:06:52" u="1"/>
        <d v="2026-03-09T15:21:08" u="1"/>
        <d v="2026-03-18T18:28:59" u="1"/>
        <d v="2026-03-17T18:07:22" u="1"/>
        <d v="2026-03-19T12:36:38" u="1"/>
        <d v="2026-03-13T16:43:58" u="1"/>
        <d v="2026-03-12T12:21:54" u="1"/>
        <d v="2026-03-13T15:04:03" u="1"/>
        <d v="2026-03-13T15:04:04" u="1"/>
        <d v="2026-03-13T03:55:23" u="1"/>
        <d v="2026-03-13T16:33:59" u="1"/>
        <d v="2026-03-13T16:34:00" u="1"/>
        <d v="2026-03-11T16:32:05" u="1"/>
        <d v="2026-03-09T21:28:01" u="1"/>
        <d v="2026-03-17T18:52:25" u="1"/>
        <d v="2026-03-17T18:52:24" u="1"/>
        <d v="2026-03-07T16:30:35" u="1"/>
        <d v="2026-03-19T16:30:50" u="1"/>
        <d v="2026-03-18T17:31:47" u="1"/>
        <d v="2026-03-18T13:34:13" u="1"/>
        <d v="2026-03-18T18:28:50" u="1"/>
        <d v="2026-03-19T16:49:23" u="1"/>
        <d v="2026-03-19T16:53:55" u="1"/>
        <d v="2026-03-19T16:57:08" u="1"/>
        <d v="2026-03-06T21:22:00" u="1"/>
        <d v="2026-03-19T19:03:08" u="1"/>
        <d v="2026-03-10T04:04:06" u="1"/>
        <d v="2026-03-10T04:04:05" u="1"/>
        <d v="2026-03-18T06:53:47" u="1"/>
        <d v="2026-03-16T19:02:03" u="1"/>
        <d v="2026-03-13T13:52:31" u="1"/>
        <d v="2026-03-12T17:12:27" u="1"/>
        <d v="2026-03-16T15:53:48" u="1"/>
        <d v="2026-03-18T09:40:06" u="1"/>
        <d v="2026-03-17T18:01:36" u="1"/>
        <d v="2026-03-18T12:02:33" u="1"/>
        <d v="2026-03-18T11:02:35" u="1"/>
        <d v="2026-03-18T18:25:30" u="1"/>
        <d v="2026-03-18T18:25:50" u="1"/>
        <d v="2026-03-18T18:24:07" u="1"/>
        <d v="2026-03-13T15:02:09" u="1"/>
        <d v="2026-03-13T11:01:16" u="1"/>
        <d v="2026-03-13T10:01:41" u="1"/>
        <d v="2026-03-13T10:01:18" u="1"/>
        <d v="2026-03-13T18:02:09" u="1"/>
        <d v="2026-03-13T18:02:12" u="1"/>
        <d v="2026-03-16T18:00:47" u="1"/>
        <d v="2026-03-16T16:01:18" u="1"/>
        <d v="2026-03-16T16:01:22" u="1"/>
        <d v="2026-03-17T18:33:06" u="1"/>
        <d v="2026-03-18T18:35:34" u="1"/>
        <d v="2026-03-18T18:38:11" u="1"/>
        <d v="2026-03-18T12:17:06" u="1"/>
        <d v="2026-03-18T18:35:15" u="1"/>
        <d v="2026-03-18T18:35:20" u="1"/>
        <d v="2026-03-18T18:34:42" u="1"/>
        <d v="2026-03-18T18:34:45" u="1"/>
        <d v="2026-03-18T18:34:48" u="1"/>
        <d v="2026-03-18T18:34:56" u="1"/>
        <d v="2026-03-18T18:35:13" u="1"/>
        <d v="2026-03-17T12:50:32" u="1"/>
        <d v="2026-03-16T13:49:15" u="1"/>
        <d v="2026-03-16T13:49:23" u="1"/>
        <d v="2026-03-18T19:00:48" u="1"/>
        <d v="2026-03-18T19:00:50" u="1"/>
        <d v="2026-03-18T19:01:59" u="1"/>
        <d v="2026-03-18T19:02:59" u="1"/>
        <d v="2026-03-18T19:03:24" u="1"/>
        <d v="2026-03-18T19:03:27" u="1"/>
        <d v="2026-03-18T19:03:53" u="1"/>
        <d v="2026-03-18T19:03:56" u="1"/>
        <d v="2026-03-18T19:11:12" u="1"/>
        <d v="2026-03-18T19:11:16" u="1"/>
        <d v="2026-03-18T17:11:57" u="1"/>
        <d v="2026-03-18T17:12:02" u="1"/>
        <d v="2026-03-18T17:12:06" u="1"/>
        <d v="2026-03-18T17:12:12" u="1"/>
        <d v="2026-03-18T17:51:59" u="1"/>
        <d v="2026-03-18T17:52:07" u="1"/>
        <d v="2026-03-18T17:52:11" u="1"/>
        <d v="2026-03-18T17:52:15" u="1"/>
        <d v="2026-03-18T17:52:19" u="1"/>
        <d v="2026-03-18T17:52:27" u="1"/>
        <d v="2026-03-18T17:52:30" u="1"/>
        <d v="2026-03-18T17:52:38" u="1"/>
        <d v="2026-03-18T17:52:43" u="1"/>
        <d v="2026-03-18T17:53:04" u="1"/>
        <d v="2026-03-18T12:12:02" u="1"/>
        <d v="2026-03-18T18:02:51" u="1"/>
        <d v="2026-03-18T18:03:03" u="1"/>
        <d v="2026-03-18T14:49:16" u="1"/>
        <d v="2026-03-18T19:09:11" u="1"/>
        <d v="2026-03-10T19:00:09" u="1"/>
        <d v="2026-03-18T16:52:36" u="1"/>
        <d v="2026-03-18T10:45:51" u="1"/>
        <d v="2026-03-18T17:44:08" u="1"/>
        <d v="2026-03-18T16:28:02" u="1"/>
        <d v="2026-03-18T16:41:53" u="1"/>
        <d v="2026-03-18T08:55:55" u="1"/>
        <d v="2026-03-16T19:02:35" u="1"/>
        <d v="2026-03-11T09:51:35" u="1"/>
        <d v="2026-03-17T14:11:08" u="1"/>
        <d v="2026-03-17T17:20:14" u="1"/>
        <d v="2026-03-18T14:08:57" u="1"/>
        <d v="2026-03-10T16:02:24" u="1"/>
        <d v="2026-03-18T19:50:02" u="1"/>
        <d v="2026-03-18T17:05:22" u="1"/>
        <d v="2026-03-18T16:36:56" u="1"/>
        <d v="2026-03-18T17:26:18" u="1"/>
        <d v="2026-03-18T17:27:50" u="1"/>
        <d v="2026-03-13T17:30:14" u="1"/>
        <d v="2026-03-16T18:15:05" u="1"/>
        <d v="2026-03-16T11:42:44" u="1"/>
        <d v="2026-03-12T22:42:11" u="1"/>
        <d v="2026-03-16T18:14:56" u="1"/>
        <d v="2026-03-16T23:55:13" u="1"/>
        <d v="2026-03-17T18:45:12" u="1"/>
        <d v="2026-03-18T00:14:55" u="1"/>
        <d v="2026-03-13T17:29:07" u="1"/>
        <d v="2026-03-13T04:05:15" u="1"/>
        <d v="2026-03-16T09:21:13" u="1"/>
        <d v="2026-03-17T12:12:22" u="1"/>
        <d v="2026-03-16T18:36:31" u="1"/>
        <d v="2026-03-16T18:33:40" u="1"/>
        <d v="2026-03-13T17:43:11" u="1"/>
        <d v="2026-03-13T22:33:16" u="1"/>
        <d v="2026-03-13T16:26:41" u="1"/>
        <d v="2026-03-13T16:26:03" u="1"/>
        <d v="2026-03-15T23:12:02" u="1"/>
        <d v="2026-03-15T23:12:05" u="1"/>
        <d v="2026-03-15T23:12:08" u="1"/>
        <d v="2026-03-15T23:12:14" u="1"/>
        <d v="2026-03-15T23:12:17" u="1"/>
        <d v="2026-03-15T23:12:21" u="1"/>
        <d v="2026-03-15T23:12:24" u="1"/>
        <d v="2026-03-15T23:11:16" u="1"/>
        <d v="2026-03-15T23:11:19" u="1"/>
        <d v="2026-03-15T23:11:23" u="1"/>
        <d v="2026-03-15T23:11:26" u="1"/>
        <d v="2026-03-15T23:11:30" u="1"/>
        <d v="2026-03-15T23:11:33" u="1"/>
        <d v="2026-03-16T11:21:17" u="1"/>
        <d v="2026-03-15T23:11:36" u="1"/>
        <d v="2026-03-15T23:11:39" u="1"/>
        <d v="2026-03-15T23:11:41" u="1"/>
        <d v="2026-03-15T23:11:44" u="1"/>
        <d v="2026-03-15T23:11:47" u="1"/>
        <d v="2026-03-15T23:11:53" u="1"/>
        <d v="2026-03-15T23:11:56" u="1"/>
        <d v="2026-03-15T23:11:50" u="1"/>
        <d v="2026-03-15T17:07:50" u="1"/>
        <d v="2026-03-15T23:11:10" u="1"/>
        <d v="2026-03-15T23:11:59" u="1"/>
        <d v="2026-03-12T16:13:47" u="1"/>
        <d v="2026-03-12T16:13:51" u="1"/>
        <d v="2026-03-12T16:16:08" u="1"/>
        <d v="2026-03-12T16:16:05" u="1"/>
        <d v="2026-03-12T16:16:11" u="1"/>
        <d v="2026-03-12T16:16:14" u="1"/>
        <d v="2026-03-12T16:16:17" u="1"/>
        <d v="2026-03-12T16:16:21" u="1"/>
        <d v="2026-03-12T16:14:19" u="1"/>
        <d v="2026-03-12T16:13:54" u="1"/>
        <d v="2026-03-12T16:13:57" u="1"/>
        <d v="2026-03-12T16:14:00" u="1"/>
        <d v="2026-03-12T16:14:03" u="1"/>
        <d v="2026-03-12T16:14:07" u="1"/>
        <d v="2026-03-12T16:14:10" u="1"/>
        <d v="2026-03-12T16:14:13" u="1"/>
        <d v="2026-03-12T16:14:16" u="1"/>
        <d v="2026-03-12T16:16:24" u="1"/>
        <d v="2026-03-12T16:16:27" u="1"/>
        <d v="2026-03-12T16:14:45" u="1"/>
        <d v="2026-03-12T16:14:54" u="1"/>
        <d v="2026-03-12T16:14:58" u="1"/>
        <d v="2026-03-12T16:15:01" u="1"/>
        <d v="2026-03-12T16:15:04" u="1"/>
        <d v="2026-03-12T16:15:09" u="1"/>
        <d v="2026-03-12T16:15:12" u="1"/>
        <d v="2026-03-17T17:51:57" u="1"/>
        <d v="2026-03-17T17:52:08" u="1"/>
        <d v="2026-03-17T17:52:11" u="1"/>
        <d v="2026-03-17T17:45:36" u="1"/>
        <d v="2026-03-17T17:52:44" u="1"/>
        <d v="2026-03-17T23:53:23" u="1"/>
        <d v="2026-03-17T23:53:21" u="1"/>
        <d v="2026-03-17T23:53:13" u="1"/>
        <d v="2026-03-17T23:52:51" u="1"/>
        <d v="2026-03-17T23:53:15" u="1"/>
        <d v="2026-03-17T23:53:18" u="1"/>
        <d v="2026-03-12T12:16:34" u="1"/>
        <d v="2026-03-12T12:16:00" u="1"/>
        <d v="2026-03-12T12:21:48" u="1"/>
        <d v="2026-03-12T12:21:22" u="1"/>
        <d v="2026-03-12T12:21:36" u="1"/>
        <d v="2026-03-12T12:21:37" u="1"/>
        <d v="2026-03-12T12:21:40" u="1"/>
        <d v="2026-03-12T12:21:44" u="1"/>
        <d v="2026-03-12T15:26:00" u="1"/>
        <d v="2026-03-16T11:50:42" u="1"/>
        <d v="2026-03-17T18:56:01" u="1"/>
        <d v="2026-03-17T18:57:21" u="1"/>
        <d v="2026-03-17T18:57:24" u="1"/>
        <d v="2026-03-17T18:58:55" u="1"/>
        <d v="2026-03-18T00:10:09" u="1"/>
        <d v="2026-03-06T13:48:16" u="1"/>
        <d v="2026-03-16T23:41:57" u="1"/>
        <d v="2026-03-13T22:51:26" u="1"/>
        <d v="2026-03-12T16:23:40" u="1"/>
        <d v="2026-03-13T16:51:58" u="1"/>
        <d v="2026-03-17T17:33:24" u="1"/>
        <d v="2026-03-16T15:53:39" u="1"/>
        <d v="2026-03-13T18:05:20" u="1"/>
        <d v="2026-03-17T18:21:14" u="1"/>
        <d v="2026-03-17T18:21:38" u="1"/>
        <d v="2026-03-16T17:54:34" u="1"/>
        <d v="2026-03-12T16:27:30" u="1"/>
        <d v="2026-03-15T11:03:30" u="1"/>
        <d v="2026-03-13T22:49:02" u="1"/>
        <d v="2026-03-16T11:33:58" u="1"/>
        <d v="2026-03-13T13:41:25" u="1"/>
        <d v="2026-03-06T19:11:44" u="1"/>
        <d v="2026-03-09T09:51:31" u="1"/>
        <d v="2026-03-16T12:41:31" u="1"/>
        <d v="2026-03-16T08:51:21" u="1"/>
        <d v="2026-03-16T17:11:38" u="1"/>
        <d v="2026-03-16T23:51:47" u="1"/>
        <d v="2026-03-13T17:23:44" u="1"/>
        <d v="2026-03-13T17:23:39" u="1"/>
        <d v="2026-03-11T15:52:09" u="1"/>
        <d v="2026-03-11T11:32:44" u="1"/>
        <d v="2026-03-17T11:51:55" u="1"/>
        <d v="2026-03-17T11:52:21" u="1"/>
        <d v="2026-03-16T17:52:02" u="1"/>
        <d v="2026-03-16T17:52:14" u="1"/>
        <d v="2026-03-12T16:24:10" u="1"/>
        <d v="2026-03-17T18:16:41" u="1"/>
        <d v="2026-03-17T18:17:48" u="1"/>
        <d v="2026-03-17T18:16:43" u="1"/>
        <d v="2026-03-16T16:02:19" u="1"/>
        <d v="2026-03-12T17:00:51" u="1"/>
        <d v="2026-03-12T18:00:49" u="1"/>
        <d v="2026-03-12T18:00:50" u="1"/>
        <d v="2026-03-12T17:00:40" u="1"/>
        <d v="2026-03-12T17:00:52" u="1"/>
        <d v="2026-03-12T18:00:55" u="1"/>
        <d v="2026-03-12T18:01:03" u="1"/>
        <d v="2026-03-12T17:00:44" u="1"/>
        <d v="2026-03-13T10:02:51" u="1"/>
        <d v="2026-03-13T10:02:54" u="1"/>
        <d v="2026-03-16T11:00:56" u="1"/>
        <d v="2026-03-13T10:02:57" u="1"/>
        <d v="2026-03-16T10:02:09" u="1"/>
        <d v="2026-03-17T17:01:52" u="1"/>
        <d v="2026-03-17T19:02:13" u="1"/>
        <d v="2026-03-17T19:01:57" u="1"/>
        <d v="2026-03-16T23:48:51" u="1"/>
        <d v="2026-03-16T18:01:04" u="1"/>
        <d v="2026-03-16T18:04:00" u="1"/>
        <d v="2026-03-16T18:07:09" u="1"/>
        <d v="2026-03-16T18:07:58" u="1"/>
        <d v="2026-03-16T18:07:31" u="1"/>
        <d v="2026-03-17T18:28:56" u="1"/>
        <d v="2026-03-17T18:32:58" u="1"/>
        <d v="2026-03-17T18:32:54" u="1"/>
        <d v="2026-03-17T18:31:04" u="1"/>
      </sharedItems>
      <fieldGroup par="47"/>
    </cacheField>
    <cacheField name="Data Alteração" numFmtId="0">
      <sharedItems containsNonDate="0" containsDate="1" containsString="0" containsBlank="1" minDate="2026-04-26T12:25:13" maxDate="2026-05-18T06:50:30"/>
    </cacheField>
    <cacheField name="Aging Alteração" numFmtId="0">
      <sharedItems containsBlank="1"/>
    </cacheField>
    <cacheField name="Aging Inclusão" numFmtId="0">
      <sharedItems containsBlank="1"/>
    </cacheField>
    <cacheField name="Localizadora" numFmtId="0">
      <sharedItems containsBlank="1" containsMixedTypes="1" containsNumber="1" containsInteger="1" minValue="2624" maxValue="3232600911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18-10-11T09:19:02" maxDate="2026-05-27T00:00:00" count="8000">
        <d v="2026-05-14T15:37:00"/>
        <d v="2026-05-08T09:30:00"/>
        <d v="2026-05-05T14:12:00"/>
        <d v="2026-05-05T10:28:00"/>
        <d v="2026-05-05T08:43:00"/>
        <d v="2026-05-11T14:11:00"/>
        <d v="2026-05-11T14:06:00"/>
        <d v="2026-05-07T17:02:00"/>
        <d v="2026-04-27T13:52:00"/>
        <d v="2026-05-06T15:33:00"/>
        <d v="2026-05-13T19:58:00"/>
        <d v="2026-05-04T20:11:00"/>
        <d v="2026-05-15T18:20:00"/>
        <d v="2026-05-15T12:53:00"/>
        <d v="2026-05-14T14:22:00"/>
        <d v="2026-05-13T18:09:00"/>
        <d v="2026-05-13T19:10:00"/>
        <d v="2026-05-08T17:27:00"/>
        <d v="2026-05-14T09:59:00"/>
        <d v="2026-05-13T10:50:00"/>
        <d v="2026-05-15T20:09:00"/>
        <d v="2026-05-06T16:37:00"/>
        <d v="2026-05-06T16:25:00"/>
        <d v="2026-05-06T10:48:00"/>
        <d v="2026-05-06T10:41:00"/>
        <d v="2026-05-12T08:54:00"/>
        <d v="2026-05-15T19:06:00"/>
        <d v="2026-05-15T19:04:00"/>
        <d v="2026-05-15T19:01:00"/>
        <d v="2026-05-15T13:14:00"/>
        <d v="2026-05-13T19:11:00"/>
        <d v="2026-05-13T11:29:00"/>
        <d v="2026-05-13T17:30:00"/>
        <d v="2026-05-12T17:09:00"/>
        <d v="2026-05-12T16:22:00"/>
        <d v="2026-05-08T14:48:00"/>
        <d v="2026-05-12T09:26:00"/>
        <d v="2026-05-12T08:59:00"/>
        <d v="2026-05-06T09:33:00"/>
        <d v="2026-05-12T16:29:00"/>
        <d v="2026-05-11T11:38:00"/>
        <d v="2026-05-14T15:10:00"/>
        <d v="2026-05-13T11:22:00"/>
        <d v="2026-05-13T10:24:00"/>
        <d v="2026-05-15T15:02:00"/>
        <d v="2026-05-05T10:26:00"/>
        <d v="2026-05-05T16:31:00"/>
        <d v="2026-05-05T15:51:00"/>
        <d v="2026-05-06T09:04:00"/>
        <d v="2026-05-13T19:53:00"/>
        <d v="2026-04-30T16:19:00"/>
        <d v="2026-04-29T15:48:00"/>
        <d v="2026-05-11T17:10:00"/>
        <d v="2026-05-08T14:34:00"/>
        <d v="2026-04-23T09:55:00"/>
        <d v="2026-05-14T08:47:00"/>
        <d v="2026-05-11T18:00:00"/>
        <d v="2026-04-24T09:51:00"/>
        <d v="2026-05-06T16:53:00"/>
        <d v="2026-04-13T19:36:00"/>
        <d v="2026-04-28T13:01:00"/>
        <d v="2026-05-11T15:28:00"/>
        <d v="2026-05-13T08:42:00"/>
        <d v="2026-05-12T09:30:00"/>
        <d v="2026-04-17T18:19:00"/>
        <d v="2026-04-08T11:30:00"/>
        <d v="2026-05-06T14:03:00"/>
        <d v="2026-05-06T20:59:00"/>
        <d v="2026-05-15T13:43:00"/>
        <d v="2018-10-11T09:19:02"/>
        <d v="2026-05-15T19:19:00"/>
        <d v="2026-05-15T21:40:00"/>
        <d v="2026-05-16T00:34:00"/>
        <d v="2026-05-16T10:01:00"/>
        <d v="2026-05-16T10:02:00"/>
        <d v="2026-05-16T01:28:00"/>
        <d v="2026-05-16T01:29:00"/>
        <d v="2026-05-17T00:32:00"/>
        <d v="2026-05-17T00:33:00"/>
        <d v="2026-05-16T22:42:00"/>
        <d v="2026-05-16T22:43:00"/>
        <d v="2026-05-17T00:30:00"/>
        <d v="2026-05-16T21:37:00"/>
        <d v="2026-05-17T22:22:00"/>
        <d v="2026-05-17T10:00:00"/>
        <d v="2026-05-16T16:32:00"/>
        <d v="2026-05-16T16:33:00"/>
        <d v="2026-05-16T16:48:00"/>
        <d v="2026-05-16T16:49:00"/>
        <d v="2026-05-16T16:54:00"/>
        <d v="2026-05-16T16:55:00"/>
        <d v="2026-05-16T19:26:00"/>
        <d v="2026-05-17T17:44:00"/>
        <d v="2026-05-15T17:49:00"/>
        <d v="2026-05-15T17:55:00"/>
        <d v="2026-04-30T21:00:00"/>
        <d v="2026-04-15T23:08:00"/>
        <d v="2026-04-15T23:15:00"/>
        <d v="2026-05-17T07:12:00"/>
        <d v="2026-04-19T16:54:00"/>
        <d v="2026-05-14T00:07:00"/>
        <d v="2026-05-09T00:22:00"/>
        <d v="2026-05-08T09:20:00"/>
        <d v="2026-05-08T09:23:00"/>
        <d v="2026-05-08T09:27:00"/>
        <d v="2026-05-15T11:39:00"/>
        <d v="2026-05-15T13:50:00"/>
        <d v="2026-04-14T14:22:00"/>
        <d v="2026-05-12T11:10:00"/>
        <d v="2026-05-14T11:36:00"/>
        <d v="2026-05-12T10:47:00"/>
        <d v="2026-05-10T21:17:00"/>
        <d v="2026-05-14T07:13:00"/>
        <d v="2026-01-22T09:16:00"/>
        <d v="2026-05-15T09:08:00"/>
        <d v="2026-05-05T07:24:00"/>
        <d v="2026-05-06T07:04:00"/>
        <d v="2026-05-06T07:23:00"/>
        <d v="2026-05-15T13:35:00"/>
        <d v="2026-05-12T07:08:00"/>
        <d v="2026-05-13T13:39:00"/>
        <d v="2026-05-13T13:25:00"/>
        <d v="2026-05-05T12:28:00"/>
        <d v="2026-04-29T15:24:00"/>
        <d v="2026-04-30T13:07:00"/>
        <d v="2026-04-23T09:23:00"/>
        <d v="2026-04-22T08:58:00"/>
        <d v="2026-04-22T09:58:00"/>
        <d v="2026-05-08T12:02:00"/>
        <d v="2026-04-20T08:51:00"/>
        <d v="2026-05-15T02:56:00"/>
        <d v="2026-05-15T11:36:00"/>
        <d v="2026-05-06T03:13:00"/>
        <d v="2026-05-16T01:17:00"/>
        <d v="2026-05-16T12:52:00"/>
        <d v="2026-05-15T07:33:00"/>
        <d v="2026-05-15T07:10:00"/>
        <d v="2026-05-15T07:17:00"/>
        <d v="2026-05-15T07:24:00"/>
        <d v="2026-05-15T10:51:00"/>
        <d v="2026-05-07T02:49:00"/>
        <d v="2026-05-14T17:25:00"/>
        <d v="2026-05-15T01:46:00"/>
        <d v="2026-05-15T01:40:00"/>
        <d v="2026-05-15T01:49:00"/>
        <d v="2026-05-14T19:53:00"/>
        <d v="2026-05-11T17:15:00"/>
        <d v="2021-12-19T15:24:00"/>
        <d v="2021-11-30T12:43:00"/>
        <d v="2026-05-05T12:17:00"/>
        <d v="2026-05-13T07:24:00"/>
        <d v="2026-05-13T08:00:00"/>
        <d v="2026-05-14T10:02:00"/>
        <d v="2026-04-30T10:41:00"/>
        <d v="2026-05-14T07:39:00"/>
        <d v="2026-04-16T15:56:00"/>
        <d v="2026-04-06T06:42:00"/>
        <d v="2026-04-01T20:46:00"/>
        <d v="2026-05-05T14:28:00"/>
        <d v="2026-04-13T09:19:00"/>
        <d v="2026-05-13T09:42:00"/>
        <d v="2026-04-28T14:34:00"/>
        <d v="2026-05-05T15:27:00"/>
        <d v="2026-04-28T15:47:00"/>
        <d v="2026-05-07T15:43:00"/>
        <d v="2026-05-07T15:55:00"/>
        <d v="2026-04-24T16:38:00"/>
        <d v="2026-05-15T00:00:00"/>
        <d v="2026-05-13T00:00:00"/>
        <d v="2026-05-14T00:00:00"/>
        <d v="2026-05-15T08:03:00"/>
        <d v="2026-05-14T12:41:00"/>
        <d v="2026-05-06T00:00:00"/>
        <d v="2026-05-05T00:00:00"/>
        <d v="2026-05-12T00:00:00"/>
        <d v="2026-05-07T16:06:00"/>
        <d v="2026-05-14T19:07:00"/>
        <d v="2026-05-13T13:54:00"/>
        <d v="2026-05-13T17:12:00"/>
        <d v="2026-05-13T17:15:00"/>
        <d v="2026-05-13T15:35:00"/>
        <d v="2026-05-13T18:41:00"/>
        <d v="2026-05-08T09:04:00"/>
        <d v="2026-05-16T19:31:00"/>
        <d v="2026-05-15T17:58:00"/>
        <d v="2026-05-15T16:13:00"/>
        <d v="2026-05-16T11:02:00"/>
        <d v="2026-05-15T16:17:00"/>
        <d v="2026-05-15T09:52:00"/>
        <d v="2026-05-15T16:35:00"/>
        <d v="2026-04-01T18:18:00"/>
        <d v="2026-04-02T12:32:00"/>
        <d v="2026-04-02T11:52:00"/>
        <d v="2026-04-04T16:37:00"/>
        <d v="2026-04-06T11:29:00"/>
        <d v="2026-04-02T10:53:00"/>
        <d v="2026-05-15T17:21:00"/>
        <d v="2026-05-14T12:34:00"/>
        <d v="2026-05-15T09:38:00"/>
        <d v="2026-05-15T09:12:00"/>
        <d v="2026-05-14T11:52:00"/>
        <d v="2026-05-14T15:08:00"/>
        <d v="2026-05-14T16:23:00"/>
        <d v="2026-05-13T13:37:00"/>
        <d v="2026-05-13T16:07:00"/>
        <d v="2026-05-14T18:14:00"/>
        <d v="2026-05-07T19:59:00"/>
        <d v="2026-04-30T12:45:00"/>
        <d v="2026-04-23T12:16:00"/>
        <d v="2026-04-23T12:22:00"/>
        <d v="2026-05-14T16:21:00"/>
        <d v="2026-05-08T16:25:00"/>
        <d v="2026-05-12T10:38:00"/>
        <d v="2026-05-13T16:34:00"/>
        <d v="2026-05-06T11:13:00"/>
        <d v="2026-05-12T16:03:00"/>
        <d v="2026-05-14T18:17:00"/>
        <d v="2026-05-14T18:30:00"/>
        <d v="2026-05-15T18:54:00"/>
        <d v="2026-05-16T18:54:00"/>
        <d v="2026-05-16T18:40:00"/>
        <d v="2026-05-16T18:48:00"/>
        <d v="2026-05-16T19:16:00"/>
        <d v="2026-05-05T19:21:00"/>
        <d v="2026-05-14T11:31:00"/>
        <d v="2026-05-08T16:53:00"/>
        <d v="2026-05-07T22:18:00"/>
        <d v="2026-05-07T21:44:00"/>
        <d v="2026-05-07T21:47:00"/>
        <d v="2026-05-06T14:08:00"/>
        <d v="2026-05-15T21:08:00"/>
        <d v="2026-05-15T21:21:00"/>
        <d v="2026-05-15T22:00:00"/>
        <d v="2026-05-14T21:48:00"/>
        <d v="2026-05-14T21:46:00"/>
        <d v="2026-05-14T21:47:00"/>
        <d v="2026-05-14T20:54:00"/>
        <d v="2026-05-14T19:56:00"/>
        <d v="2026-05-14T19:57:00"/>
        <d v="2026-05-14T20:36:00"/>
        <d v="2026-05-14T21:05:00"/>
        <d v="2026-05-12T22:12:00"/>
        <d v="2026-05-14T20:00:00"/>
        <d v="2026-05-14T19:58:00"/>
        <d v="2026-05-12T22:14:00"/>
        <d v="2026-05-12T22:34:00"/>
        <d v="2026-05-14T19:59:00"/>
        <d v="2026-05-14T20:01:00"/>
        <d v="2026-05-14T21:44:00"/>
        <d v="2026-05-14T20:43:00"/>
        <d v="2026-05-14T21:43:00"/>
        <d v="2026-05-14T20:46:00"/>
        <d v="2026-05-14T16:22:00"/>
        <d v="2026-05-12T16:06:00"/>
        <d v="2026-05-15T13:34:00"/>
        <d v="2026-05-15T15:09:00"/>
        <d v="2026-05-15T14:35:00"/>
        <d v="2026-05-07T16:32:00"/>
        <d v="2026-05-15T11:47:00"/>
        <d v="2026-05-15T11:25:00"/>
        <d v="2026-05-15T15:36:00"/>
        <d v="2026-05-13T19:38:00"/>
        <d v="2026-05-13T17:51:00"/>
        <d v="2026-05-14T14:48:00"/>
        <d v="2026-05-14T17:44:00"/>
        <d v="2026-05-15T16:36:00"/>
        <d v="2026-05-15T16:37:00"/>
        <d v="2026-05-15T16:38:00"/>
        <d v="2026-05-15T16:40:00"/>
        <d v="2026-05-15T16:41:00"/>
        <d v="2026-05-15T16:43:00"/>
        <d v="2026-05-15T16:44:00"/>
        <d v="2026-05-15T16:46:00"/>
        <d v="2026-05-15T15:29:00"/>
        <d v="2026-05-15T16:21:00"/>
        <d v="2026-05-15T16:23:00"/>
        <d v="2026-05-15T16:19:00"/>
        <d v="2026-05-15T16:33:00"/>
        <d v="2026-05-15T16:25:00"/>
        <d v="2026-02-06T06:19:00"/>
        <d v="2026-05-07T09:16:00"/>
        <d v="2026-04-13T15:17:00"/>
        <d v="2026-04-30T12:46:00"/>
        <d v="2026-04-23T12:32:00"/>
        <d v="2026-04-01T19:23:00"/>
        <d v="2026-04-08T14:02:00"/>
        <d v="2026-05-08T08:00:00"/>
        <d v="2026-05-11T09:44:00"/>
        <d v="2026-04-08T13:58:00"/>
        <d v="2026-05-05T08:01:00"/>
        <d v="2026-05-07T10:24:00"/>
        <d v="2026-03-02T13:15:00"/>
        <d v="2026-05-14T10:51:00"/>
        <d v="2026-05-15T12:04:00"/>
        <d v="2026-04-24T07:00:00"/>
        <d v="2026-04-24T00:00:00"/>
        <d v="2026-03-17T07:00:00"/>
        <d v="2026-04-20T00:00:00"/>
        <d v="2026-04-23T07:00:00"/>
        <d v="2026-05-08T00:00:00"/>
        <d v="2026-04-30T00:00:00"/>
        <d v="2026-04-23T00:00:00"/>
        <d v="2026-04-08T07:00:00"/>
        <d v="2026-05-12T17:04:00"/>
        <d v="2026-04-01T11:21:00"/>
        <d v="2026-03-23T14:18:00"/>
        <d v="2026-03-17T12:49:00"/>
        <d v="2026-03-20T12:12:00"/>
        <d v="2026-04-16T13:31:00"/>
        <d v="2026-04-20T16:51:00"/>
        <d v="2026-04-13T16:57:00"/>
        <d v="2026-04-24T17:27:00"/>
        <d v="2026-04-24T18:05:00"/>
        <d v="2026-04-24T18:12:00"/>
        <d v="2026-05-05T16:10:00"/>
        <d v="2026-04-07T10:01:00"/>
        <d v="2026-03-19T11:08:00"/>
        <d v="2026-05-11T08:48:00"/>
        <d v="2026-05-12T15:21:00"/>
        <d v="2026-05-11T14:51:00"/>
        <d v="2026-05-15T14:38:00"/>
        <d v="2026-04-24T15:27:00"/>
        <d v="2026-04-27T15:05:00"/>
        <d v="2026-04-28T16:37:00"/>
        <d v="2026-04-28T09:58:00"/>
        <d v="2026-04-28T16:31:00"/>
        <d v="2026-04-29T08:39:00"/>
        <d v="2026-05-04T16:03:00"/>
        <d v="2026-04-22T14:46:00"/>
        <d v="2026-04-08T11:54:00"/>
        <d v="2026-04-15T10:00:00"/>
        <d v="2026-04-15T10:04:00"/>
        <d v="2026-04-24T16:25:00"/>
        <d v="2026-05-14T14:31:00"/>
        <d v="2026-05-14T14:20:00"/>
        <d v="2026-02-04T18:06:00"/>
        <d v="2026-04-29T11:00:00"/>
        <d v="2026-05-07T00:00:00"/>
        <d v="2026-03-18T11:48:00"/>
        <d v="2026-04-16T18:30:00"/>
        <d v="2026-05-11T17:01:00"/>
        <d v="2026-04-17T17:22:00"/>
        <d v="2026-05-04T19:49:00"/>
        <d v="2026-04-29T18:46:00"/>
        <d v="2026-04-27T12:14:00"/>
        <d v="2026-04-07T00:00:00"/>
        <d v="2026-03-17T00:00:00"/>
        <d v="2026-04-28T11:13:00"/>
        <d v="2026-05-07T13:43:00"/>
        <d v="2026-05-11T08:21:00"/>
        <d v="2026-05-11T07:23:00"/>
        <d v="2026-05-06T11:37:00"/>
        <d v="2026-04-30T17:52:00"/>
        <d v="2026-05-07T11:28:00"/>
        <d v="2026-05-13T16:10:00"/>
        <d v="2026-05-05T18:03:00"/>
        <d v="2026-04-30T20:07:00"/>
        <d v="2026-05-11T09:34:00"/>
        <d v="2026-05-15T11:27:00"/>
        <d v="2026-05-17T09:13:00"/>
        <d v="2026-05-17T19:18:00"/>
        <d v="2026-05-15T16:05:00"/>
        <d v="2026-05-13T23:32:00"/>
        <d v="2026-05-13T16:37:00"/>
        <d v="2026-05-14T16:19:00"/>
        <d v="2026-05-14T14:18:00"/>
        <d v="2026-05-14T10:26:00"/>
        <d v="2026-04-23T08:43:00"/>
        <d v="2026-04-15T00:00:00"/>
        <d v="2026-04-27T22:00:00"/>
        <d v="2026-04-21T19:00:00"/>
        <d v="2026-05-05T16:04:00"/>
        <d v="2026-04-29T16:19:00"/>
        <d v="2026-04-30T15:58:00"/>
        <d v="2026-04-28T18:34:00"/>
        <d v="2026-04-29T16:54:00"/>
        <d v="2026-04-29T16:55:00"/>
        <d v="2026-05-14T17:41:00"/>
        <d v="2026-04-26T12:00:00"/>
        <d v="2026-02-23T12:00:00"/>
        <d v="2026-04-01T12:00:00"/>
        <d v="2026-04-09T12:00:00"/>
        <d v="2026-04-15T12:00:00"/>
        <d v="2026-04-02T12:00:00"/>
        <d v="2026-03-06T12:00:00"/>
        <d v="2026-04-23T12:00:00"/>
        <d v="2026-04-23T11:00:00"/>
        <d v="2026-04-28T00:00:00"/>
        <d v="2026-04-28T12:00:00"/>
        <d v="2026-04-28T15:00:00"/>
        <d v="2026-05-13T12:00:00"/>
        <d v="2026-02-25T12:00:00"/>
        <d v="2026-05-11T14:43:00"/>
        <d v="2026-04-02T14:36:00"/>
        <d v="2026-04-22T18:25:00"/>
        <d v="2026-04-28T14:25:00"/>
        <d v="2026-04-22T00:00:00"/>
        <d v="2026-04-08T00:00:00"/>
        <d v="2026-04-13T00:00:00"/>
        <d v="2026-04-10T00:00:00"/>
        <d v="2026-05-11T00:00:00"/>
        <d v="2026-05-26T00:00:00"/>
        <d v="2026-05-16T00:00:00"/>
        <d v="2026-03-25T00:00:00"/>
        <d v="2026-03-18T00:00:00"/>
        <d v="2026-04-09T00:00:00"/>
        <d v="2026-05-04T00:00:00"/>
        <d v="2026-05-08T13:53:00"/>
        <d v="2026-05-11T22:14:00"/>
        <d v="2026-05-15T13:19:00"/>
        <d v="2026-05-05T08:29:00"/>
        <d v="2026-05-15T13:48:00"/>
        <d v="2026-05-15T14:16:00"/>
        <d v="2026-05-15T16:15:00"/>
        <d v="2026-05-14T17:56:00"/>
        <d v="2026-05-13T17:50:00"/>
        <d v="2026-05-14T17:20:00"/>
        <d v="2026-04-08T22:16:00"/>
        <d v="2026-04-08T20:56:00"/>
        <d v="2026-04-28T11:05:00"/>
        <d v="2026-04-28T11:06:00"/>
        <d v="2026-05-08T11:11:00"/>
        <d v="2026-05-10T15:04:00"/>
        <d v="2026-04-23T18:02:00"/>
        <d v="2026-05-15T14:55:00"/>
        <d v="2026-04-22T18:55:00"/>
        <d v="2026-04-22T12:03:00"/>
        <d v="2026-04-30T17:38:00"/>
        <d v="2026-04-17T17:36:00"/>
        <d v="2026-05-15T10:29:00"/>
        <d v="2026-05-13T16:00:00"/>
        <d v="2026-05-12T16:50:00"/>
        <d v="2026-05-02T08:43:00"/>
        <d v="2026-05-14T16:16:00"/>
        <d v="2026-05-14T16:54:00"/>
        <d v="2026-04-02T17:14:00"/>
        <d v="2026-04-08T09:33:00"/>
        <d v="2026-05-04T15:26:00"/>
        <d v="2026-05-02T12:08:00"/>
        <d v="2026-05-07T17:22:00"/>
        <d v="2026-05-05T09:58:00"/>
        <d v="2026-04-27T00:00:00"/>
        <d v="2026-04-28T15:42:00"/>
        <d v="2026-04-30T16:43:00"/>
        <d v="2026-05-15T15:53:00"/>
        <d v="2026-05-15T11:45:00"/>
        <d v="2026-05-15T09:32:00"/>
        <d v="2026-05-15T08:58:00"/>
        <d v="2026-05-15T09:09:00"/>
        <d v="2026-05-14T16:34:00"/>
        <d v="2026-05-11T17:48:00"/>
        <d v="2026-05-13T18:50:00"/>
        <d v="2026-05-17T00:00:00"/>
        <d v="2026-05-15T16:10:00"/>
        <d v="2026-05-15T15:31:00"/>
        <d v="2026-05-15T16:03:00"/>
        <d v="2026-05-10T00:00:00"/>
        <d v="2026-05-02T00:00:00"/>
        <d v="2026-04-16T00:00:00"/>
        <d v="2026-05-16T13:43:00"/>
        <d v="2026-05-14T11:19:00"/>
        <d v="2026-04-17T21:33:00"/>
        <d v="2026-05-18T15:40:00"/>
        <d v="2026-05-08T16:00:00"/>
        <d v="2026-05-13T17:29:00"/>
        <d v="2026-05-17T12:13:00"/>
        <d v="2026-03-20T00:00:00"/>
        <d v="2026-04-01T11:27:00"/>
        <d v="2026-05-15T11:15:00"/>
        <d v="2026-04-30T10:15:00"/>
        <d v="2026-05-14T17:19:00"/>
        <d v="2026-05-13T12:15:00"/>
        <d v="2026-05-13T11:47:00"/>
        <d v="2026-05-06T08:24:00"/>
        <d v="2026-05-15T16:22:00"/>
        <d v="2026-05-09T00:53:00"/>
        <d v="2026-05-08T14:42:00"/>
        <d v="2026-04-06T17:09:00"/>
        <d v="2026-05-04T15:19:00"/>
        <d v="2026-05-08T10:41:00"/>
        <d v="2026-05-07T17:03:00"/>
        <d v="2026-05-13T16:42:00"/>
        <d v="2026-04-15T09:27:00"/>
        <d v="2026-04-15T09:35:00"/>
        <d v="2026-04-15T09:25:00"/>
        <d v="2026-04-29T09:55:00"/>
        <d v="2026-04-29T10:05:00"/>
        <d v="2026-05-04T17:28:00"/>
        <d v="2026-04-27T17:45:00"/>
        <d v="2026-04-27T17:53:00"/>
        <d v="2026-04-23T11:18:00"/>
        <d v="2026-04-24T17:58:00"/>
        <d v="2026-04-24T17:50:00"/>
        <d v="2026-04-24T17:55:00"/>
        <d v="2026-05-05T13:41:00"/>
        <d v="2026-05-05T13:43:00"/>
        <d v="2026-05-05T13:50:00"/>
        <d v="2026-05-05T13:45:00"/>
        <d v="2026-05-05T12:12:00"/>
        <d v="2026-05-04T18:16:00"/>
        <d v="2026-05-06T15:20:00"/>
        <d v="2026-05-08T19:07:00"/>
        <d v="2026-05-11T17:53:00"/>
        <d v="2026-05-13T18:26:00"/>
        <d v="2026-05-13T18:31:00"/>
        <d v="2026-05-07T11:12:00"/>
        <d v="2026-05-15T08:56:00"/>
        <d v="2026-05-11T09:39:00"/>
        <d v="2026-05-06T16:49:00"/>
        <d v="2026-05-06T07:01:00"/>
        <d v="2026-05-05T07:34:00"/>
        <d v="2026-05-14T07:18:00"/>
        <d v="2026-05-13T07:37:00"/>
        <d v="2026-05-08T07:39:00"/>
        <d v="2026-05-11T13:46:00"/>
        <d v="2026-05-11T14:19:00"/>
        <d v="2026-05-11T15:09:00"/>
        <d v="2026-05-15T08:35:00"/>
        <d v="2026-04-14T06:43:00"/>
        <d v="2026-04-09T08:08:00"/>
        <d v="2026-04-09T08:23:00"/>
        <d v="2026-05-04T07:02:00"/>
        <d v="2026-05-12T15:05:00"/>
        <d v="2026-05-07T15:03:00"/>
        <d v="2026-03-05T10:29:00"/>
        <d v="2026-04-15T09:42:00"/>
        <d v="2026-04-27T13:46:00"/>
        <d v="2026-05-15T07:04:00"/>
        <d v="2026-05-05T10:00:00"/>
        <d v="2026-02-19T06:36:00"/>
        <d v="2026-04-10T13:56:00"/>
        <d v="2026-05-15T15:34:00"/>
        <d v="2026-05-15T14:31:00"/>
        <d v="2026-05-13T05:11:00"/>
        <d v="2026-05-13T13:44:00"/>
        <d v="2026-05-13T15:59:00"/>
        <d v="2026-05-06T18:53:00"/>
        <d v="2026-05-04T15:50:00"/>
        <d v="2026-05-05T07:07:00"/>
        <d v="2026-04-28T07:46:00"/>
        <d v="2026-05-07T13:30:00"/>
        <d v="2026-04-07T15:40:00"/>
        <d v="2026-05-15T09:16:00"/>
        <d v="2026-05-14T11:08:00"/>
        <d v="2026-05-14T10:19:00"/>
        <d v="2026-05-15T18:45:00"/>
        <d v="2026-05-14T08:20:00"/>
        <d v="2026-05-15T15:19:00"/>
        <d v="2026-05-12T08:06:00"/>
        <d v="2026-04-17T15:39:00"/>
        <d v="2026-05-16T09:12:00"/>
        <d v="2026-05-15T17:46:00"/>
        <d v="2026-04-17T07:00:00"/>
        <d v="2026-05-15T10:12:00"/>
        <d v="2026-05-15T16:30:00"/>
        <d v="2026-05-08T11:06:00"/>
        <d v="2026-04-20T14:06:00"/>
        <d v="2026-05-15T13:10:00"/>
        <d v="2026-05-14T17:36:00"/>
        <d v="2026-05-04T11:45:00"/>
        <d v="2026-05-11T16:53:00"/>
        <d v="2026-04-13T15:53:00"/>
        <d v="2026-05-08T09:49:00"/>
        <d v="2026-05-12T15:57:00"/>
        <d v="2026-05-08T10:36:00"/>
        <d v="2026-05-12T11:59:00"/>
        <d v="2026-05-14T15:50:00"/>
        <d v="2026-05-13T17:45:00"/>
        <d v="2026-05-14T17:05:00"/>
        <d v="2026-04-23T11:12:00"/>
        <d v="2026-05-13T09:09:00"/>
        <d v="2026-04-22T18:19:00"/>
        <d v="2026-05-13T17:37:00"/>
        <d v="2026-05-15T12:10:00"/>
        <d v="2026-05-15T16:09:00"/>
        <d v="2026-05-06T21:46:00"/>
        <d v="2026-04-17T10:12:00"/>
        <d v="2026-05-12T16:17:00"/>
        <d v="2026-05-12T08:56:00"/>
        <d v="2026-04-10T16:42:00"/>
        <d v="2026-04-15T15:15:00"/>
        <d v="2026-05-15T17:08:00"/>
        <d v="2026-05-15T10:07:00"/>
        <d v="2026-05-17T13:14:00"/>
        <d v="2026-05-14T09:10:00"/>
        <d v="2026-05-15T08:38:00"/>
        <d v="2026-05-14T16:41:00"/>
        <d v="2026-05-14T11:23:00"/>
        <d v="2026-05-14T16:42:00"/>
        <d v="2026-05-14T15:11:00"/>
        <d v="2026-05-15T17:33:00"/>
        <d v="2026-05-15T17:22:00"/>
        <d v="2026-05-12T09:16:00"/>
        <d v="2026-04-30T14:36:00"/>
        <d v="2026-05-11T09:27:00"/>
        <d v="2026-05-12T09:15:00"/>
        <d v="2026-05-05T16:35:00"/>
        <d v="2026-04-20T16:53:00"/>
        <d v="2026-05-06T23:33:00"/>
        <d v="2026-04-03T12:54:00"/>
        <d v="2026-05-07T08:32:00"/>
        <d v="2026-05-05T12:25:00"/>
        <d v="2026-04-28T12:23:00"/>
        <d v="2026-05-04T08:11:00"/>
        <d v="2026-05-06T08:57:00"/>
        <d v="2026-04-29T15:08:00"/>
        <d v="2026-02-27T13:59:00"/>
        <d v="2026-04-24T10:20:00"/>
        <d v="2026-04-28T08:21:00"/>
        <d v="2026-05-14T18:51:00"/>
        <d v="2026-04-13T13:08:00"/>
        <d v="2026-04-22T09:17:00"/>
        <d v="2026-04-15T21:04:00"/>
        <d v="2026-04-28T09:10:00"/>
        <d v="2026-04-24T11:14:00"/>
        <d v="2026-04-23T16:29:00"/>
        <d v="2026-05-07T09:20:00"/>
        <d v="2026-05-06T10:33:00"/>
        <d v="2026-05-06T10:36:00"/>
        <d v="2026-05-06T10:37:00"/>
        <d v="2026-05-06T10:39:00"/>
        <d v="2026-05-13T11:18:00"/>
        <d v="2026-05-15T10:46:00"/>
        <d v="2026-04-25T08:48:00"/>
        <d v="2026-04-17T08:12:00"/>
        <d v="2026-04-19T06:47:00"/>
        <d v="2026-04-14T13:57:00"/>
        <d v="2026-05-07T09:19:00"/>
        <d v="2026-05-09T07:53:00"/>
        <d v="2026-05-04T18:00:00"/>
        <d v="2026-04-27T14:55:00"/>
        <d v="2026-05-06T19:30:00"/>
        <d v="2026-04-17T00:00:00"/>
        <d v="2026-05-07T19:00:00"/>
        <d v="2026-05-12T19:00:00"/>
        <d v="2026-05-11T19:00:00"/>
        <d v="2026-05-15T19:00:00"/>
        <d v="2026-05-16T19:00:00"/>
        <d v="2026-05-17T19:00:00"/>
        <d v="2026-04-10T22:59:00"/>
        <d v="2026-04-12T20:39:00"/>
        <d v="2026-04-12T20:31:00"/>
        <d v="2026-04-15T10:36:00"/>
        <d v="2026-04-13T08:50:00"/>
        <d v="2026-04-14T09:24:00"/>
        <d v="2026-04-18T15:07:00"/>
        <d v="2026-04-11T21:16:00"/>
        <d v="2026-04-21T14:58:00"/>
        <d v="2026-04-18T17:36:00"/>
        <d v="2026-04-18T17:40:00"/>
        <d v="2026-04-18T17:38:00"/>
        <d v="2026-04-18T17:42:00"/>
        <d v="2026-04-18T17:43:00"/>
        <d v="2026-04-21T15:00:00"/>
        <d v="2026-04-16T15:40:00"/>
        <d v="2026-04-13T08:31:00"/>
        <d v="2026-05-14T07:41:00"/>
        <d v="2026-05-13T07:43:00"/>
        <d v="2026-05-08T08:37:00"/>
        <d v="2026-05-15T13:56:00"/>
        <d v="2026-05-15T13:58:00"/>
        <d v="2026-05-15T09:17:00"/>
        <d v="2026-05-15T09:07:00"/>
        <d v="2026-05-15T09:14:00"/>
        <d v="2026-05-13T06:53:00"/>
        <d v="2026-05-16T10:37:00"/>
        <d v="2026-05-16T10:54:00"/>
        <d v="2026-05-16T09:57:00"/>
        <d v="2026-05-16T10:04:00"/>
        <d v="2026-05-16T10:13:00"/>
        <d v="2026-05-16T10:32:00"/>
        <d v="2026-05-16T09:41:00"/>
        <d v="2026-05-16T09:48:00"/>
        <d v="2026-05-12T09:31:00"/>
        <d v="2026-05-08T12:13:00"/>
        <d v="2026-05-04T11:09:00"/>
        <d v="2026-04-21T12:36:00"/>
        <d v="2026-04-07T08:14:00"/>
        <d v="2026-05-07T18:09:00"/>
        <d v="2026-05-04T17:24:00"/>
        <d v="2026-05-13T13:49:00"/>
        <d v="2026-05-12T17:27:00"/>
        <d v="2026-05-14T17:16:00"/>
        <d v="2026-05-13T13:43:00"/>
        <d v="2026-05-05T10:59:00"/>
        <d v="2026-05-08T16:39:00"/>
        <d v="2026-05-14T15:03:00"/>
        <d v="2026-05-14T14:34:00"/>
        <d v="2026-05-14T18:24:00"/>
        <d v="2026-05-13T14:31:00"/>
        <d v="2026-05-13T16:17:00"/>
        <d v="2026-05-15T10:04:00"/>
        <d v="2026-05-15T09:02:00"/>
        <d v="2026-05-13T08:26:00"/>
        <d v="2026-05-13T16:15:00"/>
        <d v="2026-05-14T09:56:00"/>
        <d v="2026-05-14T10:43:00"/>
        <d v="2026-05-14T09:57:00"/>
        <d v="2026-05-15T14:03:00"/>
        <d v="2026-05-14T15:15:00"/>
        <d v="2026-05-14T15:24:00"/>
        <d v="2026-05-16T10:09:00"/>
        <d v="2026-05-16T10:10:00"/>
        <d v="2026-05-11T16:16:00"/>
        <d v="2026-05-08T16:13:00"/>
        <d v="2026-05-04T21:50:00"/>
        <d v="2026-05-04T10:38:00"/>
        <d v="2026-05-04T17:53:00"/>
        <d v="2026-05-11T18:34:00"/>
        <d v="2026-05-15T09:28:00"/>
        <d v="2026-05-14T17:59:00"/>
        <d v="2026-04-13T15:35:00"/>
        <d v="2026-04-20T10:35:00"/>
        <d v="2026-04-27T15:46:00"/>
        <d v="2026-05-14T15:33:00"/>
        <d v="2026-05-14T11:28:00"/>
        <d v="2026-05-14T11:29:00"/>
        <d v="2026-05-14T10:53:00"/>
        <d v="2026-05-07T12:40:00"/>
        <d v="2026-05-11T17:39:00"/>
        <d v="2026-05-12T16:36:00"/>
        <d v="2026-05-12T16:35:00"/>
        <d v="2026-05-12T15:53:00"/>
        <d v="2026-05-12T16:34:00"/>
        <d v="2026-05-11T07:33:00"/>
        <d v="2026-05-07T09:11:00"/>
        <d v="2026-04-14T12:42:00"/>
        <d v="2026-04-14T00:00:00"/>
        <d v="2026-04-14T12:00:00"/>
        <d v="2026-04-17T19:00:00"/>
        <d v="2026-02-03T16:24:00"/>
        <d v="2026-02-03T16:33:00"/>
        <d v="2026-02-24T14:30:00"/>
        <d v="2026-04-23T12:09:00"/>
        <d v="2026-03-31T12:46:00"/>
        <d v="2026-05-13T14:18:00"/>
        <d v="2026-05-13T12:28:00"/>
        <d v="2026-05-14T17:08:00"/>
        <d v="2026-05-06T10:50:00"/>
        <d v="2026-05-15T15:32:00"/>
        <d v="2026-05-15T08:53:00"/>
        <d v="2026-04-28T14:16:00"/>
        <d v="2026-04-30T14:50:00"/>
        <d v="2026-04-30T19:29:00"/>
        <d v="2026-05-05T16:42:00"/>
        <d v="2026-05-04T13:11:00"/>
        <d v="2026-05-04T08:59:00"/>
        <d v="2026-05-11T12:56:00"/>
        <d v="2026-04-30T19:09:00"/>
        <d v="2026-04-30T19:50:00"/>
        <d v="2026-05-14T11:44:00"/>
        <d v="2026-05-13T18:33:00"/>
        <d v="2026-05-13T12:08:00"/>
        <d v="2026-05-15T18:17:00"/>
        <d v="2026-05-15T19:32:00"/>
        <d v="2026-05-15T19:18:00"/>
        <d v="2026-05-15T19:49:00"/>
        <d v="2026-05-15T19:39:00"/>
        <d v="2026-05-15T20:13:00"/>
        <d v="2026-05-15T20:14:00"/>
        <d v="2026-05-12T16:28:00"/>
        <d v="2026-05-14T21:56:00"/>
        <d v="2026-05-13T10:41:00"/>
        <d v="2026-05-13T10:26:00"/>
        <d v="2026-05-07T13:41:00"/>
        <d v="2026-05-05T13:30:00"/>
        <d v="2026-05-06T13:35:00"/>
        <d v="2026-05-06T14:43:00"/>
        <d v="2026-05-04T15:43:00"/>
        <d v="2026-05-08T20:29:00"/>
        <d v="2026-05-09T10:46:00"/>
        <d v="2026-05-11T15:42:00"/>
        <d v="2026-05-11T17:03:00"/>
        <d v="2026-04-28T09:22:00"/>
        <d v="2026-04-23T18:37:00"/>
        <d v="2026-04-15T11:11:00"/>
        <d v="2026-04-28T17:33:00"/>
        <d v="2026-05-14T09:21:00"/>
        <d v="2026-05-06T11:10:00"/>
        <d v="2026-05-06T11:06:00"/>
        <d v="2026-05-06T10:06:00"/>
        <d v="2026-05-08T16:14:00"/>
        <d v="2026-05-15T17:07:00"/>
        <d v="2026-05-14T11:27:00"/>
        <d v="2026-05-15T11:52:00"/>
        <d v="2026-04-30T19:14:00"/>
        <d v="2026-04-30T09:29:00"/>
        <d v="2026-05-06T15:28:00"/>
        <d v="2026-05-15T19:08:00"/>
        <d v="2026-05-13T17:56:00"/>
        <d v="2026-05-14T11:33:00"/>
        <d v="2026-05-14T10:04:00"/>
        <d v="2026-05-13T17:03:00"/>
        <d v="2026-05-11T10:35:00"/>
        <d v="2026-05-13T16:58:00"/>
        <d v="2026-04-06T11:49:00"/>
        <d v="2026-04-16T17:28:00"/>
        <d v="2026-02-10T09:42:00"/>
        <d v="2026-04-22T08:46:00"/>
        <d v="2026-05-12T18:18:00"/>
        <d v="2026-04-17T10:25:00"/>
        <d v="2026-03-13T11:16:00"/>
        <d v="2026-03-30T09:58:00"/>
        <d v="2026-05-05T07:58:00"/>
        <d v="2026-05-05T09:02:00"/>
        <d v="2026-04-30T09:45:00"/>
        <d v="2026-02-04T16:14:00"/>
        <m/>
        <d v="2026-04-07T11:39:00" u="1"/>
        <d v="2026-04-06T09:52:00" u="1"/>
        <d v="2026-04-07T12:22:00" u="1"/>
        <d v="2026-04-06T14:56:00" u="1"/>
        <d v="2026-04-09T18:03:00" u="1"/>
        <d v="2026-04-09T18:01:00" u="1"/>
        <d v="2026-04-12T10:16:00" u="1"/>
        <d v="2026-04-09T17:53:00" u="1"/>
        <d v="2026-04-16T16:56:00" u="1"/>
        <d v="2026-04-17T05:57:00" u="1"/>
        <d v="2026-04-17T14:16:00" u="1"/>
        <d v="2026-04-15T16:37:00" u="1"/>
        <d v="2026-04-14T10:02:00" u="1"/>
        <d v="2026-04-16T15:20:00" u="1"/>
        <d v="2026-04-14T15:30:00" u="1"/>
        <d v="2026-04-15T16:08:00" u="1"/>
        <d v="2026-04-24T14:20:00" u="1"/>
        <d v="2026-04-23T16:44:00" u="1"/>
        <d v="2026-04-20T10:13:00" u="1"/>
        <d v="2026-04-20T16:05:00" u="1"/>
        <d v="2026-04-27T06:03:00" u="1"/>
        <d v="2026-04-27T06:02:00" u="1"/>
        <d v="2026-04-22T07:22:00" u="1"/>
        <d v="2026-04-23T16:14:00" u="1"/>
        <d v="2026-04-22T18:49:00" u="1"/>
        <d v="2026-04-22T14:45:00" u="1"/>
        <d v="2026-04-22T14:50:00" u="1"/>
        <d v="2026-04-08T14:28:00" u="1"/>
        <d v="2026-04-20T11:07:00" u="1"/>
        <d v="2026-04-20T13:07:00" u="1"/>
        <d v="2026-04-23T12:02:00" u="1"/>
        <d v="2026-04-23T17:24:00" u="1"/>
        <d v="2026-04-25T11:14:00" u="1"/>
        <d v="2026-04-26T07:24:00" u="1"/>
        <d v="2026-04-24T09:01:00" u="1"/>
        <d v="2026-04-02T12:59:00" u="1"/>
        <d v="2026-04-07T10:04:00" u="1"/>
        <d v="2026-04-24T19:26:00" u="1"/>
        <d v="2026-05-05T11:08:00" u="1"/>
        <d v="2026-04-30T09:57:00" u="1"/>
        <d v="2026-04-29T10:56:00" u="1"/>
        <d v="2026-05-05T12:18:00" u="1"/>
        <d v="2026-04-28T16:16:00" u="1"/>
        <d v="2026-04-30T06:16:00" u="1"/>
        <d v="2026-04-29T09:31:00" u="1"/>
        <d v="2026-04-27T11:58:00" u="1"/>
        <d v="2026-04-28T08:08:00" u="1"/>
        <d v="2026-04-29T14:22:00" u="1"/>
        <d v="2026-05-05T08:08:00" u="1"/>
        <d v="2026-04-27T13:56:00" u="1"/>
        <d v="2026-04-28T16:40:00" u="1"/>
        <d v="2026-04-28T16:53:00" u="1"/>
        <d v="2026-04-30T11:06:00" u="1"/>
        <d v="2026-04-30T11:17:00" u="1"/>
        <d v="2026-04-30T15:12:00" u="1"/>
        <d v="2026-04-30T17:06:00" u="1"/>
        <d v="2026-04-29T17:11:00" u="1"/>
        <d v="2026-05-05T16:59:00" u="1"/>
        <d v="2026-05-04T15:08:00" u="1"/>
        <d v="2026-05-04T18:10:00" u="1"/>
        <d v="2026-04-29T15:22:00" u="1"/>
        <d v="2026-05-04T09:38:00" u="1"/>
        <d v="2026-04-27T12:53:00" u="1"/>
        <d v="2026-04-24T08:55:00" u="1"/>
        <d v="2026-02-10T10:36:00" u="1"/>
        <d v="2026-05-06T08:19:00" u="1"/>
        <d v="2026-05-11T04:37:00" u="1"/>
        <d v="2026-05-06T17:03:00" u="1"/>
        <d v="2026-05-08T10:16:00" u="1"/>
        <d v="2026-05-11T16:18:00" u="1"/>
        <d v="2026-05-11T11:44:00" u="1"/>
        <d v="2026-05-06T13:43:00" u="1"/>
        <d v="2026-05-07T14:20:00" u="1"/>
        <d v="2026-05-07T09:39:00" u="1"/>
        <d v="2026-05-11T07:48:00" u="1"/>
        <d v="2026-05-07T15:18:00" u="1"/>
        <d v="2026-05-05T09:27:00" u="1"/>
        <d v="2026-05-07T10:44:00" u="1"/>
        <d v="2026-05-11T09:03:00" u="1"/>
        <d v="2026-05-12T07:01:00" u="1"/>
        <d v="2026-05-11T07:57:00" u="1"/>
        <d v="2026-05-08T13:55:00" u="1"/>
        <d v="2026-05-08T15:55:00" u="1"/>
        <d v="2026-05-11T18:59:00" u="1"/>
        <d v="2026-05-08T13:58:00" u="1"/>
        <d v="2026-05-11T08:40:00" u="1"/>
        <d v="2026-05-11T14:09:00" u="1"/>
        <d v="2026-05-11T14:14:00" u="1"/>
        <d v="2026-05-13T11:52:00" u="1"/>
        <d v="2026-05-13T16:19:00" u="1"/>
        <d v="2026-05-14T10:07:00" u="1"/>
        <d v="2026-05-12T03:28:00" u="1"/>
        <d v="2026-05-12T08:10:00" u="1"/>
        <d v="2026-05-13T16:04:00" u="1"/>
        <d v="2026-05-12T10:10:00" u="1"/>
        <d v="2026-05-12T09:14:00" u="1"/>
        <d v="2026-05-14T12:25:00" u="1"/>
        <d v="2026-05-14T13:13:00" u="1"/>
        <d v="2026-05-14T12:24:00" u="1"/>
        <d v="2026-05-14T10:33:00" u="1"/>
        <d v="2026-05-14T11:26:00" u="1"/>
        <d v="2026-05-14T12:04:00" u="1"/>
        <d v="2026-05-14T12:12:00" u="1"/>
        <d v="2026-05-14T11:32:00" u="1"/>
        <d v="2026-05-14T08:49:00" u="1"/>
        <d v="2026-05-12T08:21:00" u="1"/>
        <d v="2026-05-14T10:32:00" u="1"/>
        <d v="2026-05-13T11:41:00" u="1"/>
        <d v="2026-05-14T15:56:00" u="1"/>
        <d v="2026-05-14T08:51:00" u="1"/>
        <d v="2026-05-11T09:49:00" u="1"/>
        <d v="2026-05-14T11:43:00" u="1"/>
        <d v="2026-05-14T15:30:00" u="1"/>
        <d v="2026-05-14T13:55:00" u="1"/>
        <d v="2026-05-14T14:02:00" u="1"/>
        <d v="2026-05-14T18:15:00" u="1"/>
        <d v="2026-05-14T09:39:00" u="1"/>
        <d v="2026-05-14T09:22:00" u="1"/>
        <d v="2026-05-13T14:39:00" u="1"/>
        <d v="2026-05-14T12:40:00" u="1"/>
        <d v="2026-05-14T07:04:00" u="1"/>
        <d v="2026-05-14T12:55:00" u="1"/>
        <d v="2026-05-14T15:39:00" u="1"/>
        <d v="2026-05-14T15:47:00" u="1"/>
        <d v="2026-05-14T16:12:00" u="1"/>
        <d v="2026-05-14T20:03:00" u="1"/>
        <d v="2026-05-14T12:00:00" u="1"/>
        <d v="2026-05-14T12:43:00" u="1"/>
        <d v="2026-05-12T09:28:00" u="1"/>
        <d v="2026-05-14T13:51:00" u="1"/>
        <d v="2026-05-14T14:26:00" u="1"/>
        <d v="2026-05-14T15:54:00" u="1"/>
        <d v="2026-05-14T14:39:00" u="1"/>
        <d v="2026-05-14T15:32:00" u="1"/>
        <d v="2026-05-14T06:16:00" u="1"/>
        <d v="2026-05-14T14:27:00" u="1"/>
        <d v="2026-05-14T15:13:00" u="1"/>
        <d v="2026-05-14T13:39:00" u="1"/>
        <d v="2026-05-14T08:15:00" u="1"/>
        <d v="2026-05-14T10:55:00" u="1"/>
        <d v="2026-05-14T11:06:00" u="1"/>
        <d v="2026-05-14T13:57:00" u="1"/>
        <d v="2026-05-13T08:51:00" u="1"/>
        <d v="2026-05-13T16:32:00" u="1"/>
        <d v="2026-05-14T11:02:00" u="1"/>
        <d v="2026-04-01T16:49:00" u="1"/>
        <d v="2026-04-07T18:27:00" u="1"/>
        <d v="2026-04-07T14:16:00" u="1"/>
        <d v="2026-04-10T09:55:00" u="1"/>
        <d v="2026-04-08T09:22:00" u="1"/>
        <d v="2026-03-30T09:20:00" u="1"/>
        <d v="2026-04-17T15:45:00" u="1"/>
        <d v="2026-04-13T14:06:00" u="1"/>
        <d v="2026-04-10T13:49:00" u="1"/>
        <d v="2026-03-05T12:37:00" u="1"/>
        <d v="2026-04-13T18:44:00" u="1"/>
        <d v="2026-04-13T18:33:00" u="1"/>
        <d v="2026-04-16T09:26:00" u="1"/>
        <d v="2026-03-17T10:22:00" u="1"/>
        <d v="2026-04-22T15:56:00" u="1"/>
        <d v="2026-04-19T00:00:00" u="1"/>
        <d v="2026-04-14T17:51:00" u="1"/>
        <d v="2026-04-17T16:54:00" u="1"/>
        <d v="2026-04-30T14:45:00" u="1"/>
        <d v="2026-04-27T18:19:00" u="1"/>
        <d v="2026-04-24T16:15:00" u="1"/>
        <d v="2026-04-30T13:04:00" u="1"/>
        <d v="2026-04-29T00:00:00" u="1"/>
        <d v="2026-04-29T11:18:00" u="1"/>
        <d v="2026-04-29T11:17:00" u="1"/>
        <d v="2026-03-23T10:44:00" u="1"/>
        <d v="2026-04-30T14:31:00" u="1"/>
        <d v="2026-04-30T12:43:00" u="1"/>
        <d v="2026-04-30T12:47:00" u="1"/>
        <d v="2026-04-30T10:00:00" u="1"/>
        <d v="2026-04-30T09:37:00" u="1"/>
        <d v="2026-05-04T10:33:00" u="1"/>
        <d v="2026-05-02T06:08:00" u="1"/>
        <d v="2026-05-01T12:04:00" u="1"/>
        <d v="2026-04-29T10:07:00" u="1"/>
        <d v="2026-05-04T15:13:00" u="1"/>
        <d v="2026-05-04T15:16:00" u="1"/>
        <d v="2026-03-13T10:40:00" u="1"/>
        <d v="2026-05-04T11:04:00" u="1"/>
        <d v="2026-04-27T11:44:00" u="1"/>
        <d v="2026-04-27T11:43:00" u="1"/>
        <d v="2026-05-07T20:15:00" u="1"/>
        <d v="2026-05-08T08:33:00" u="1"/>
        <d v="2026-04-30T14:48:00" u="1"/>
        <d v="2026-05-05T21:14:00" u="1"/>
        <d v="2026-05-05T21:55:00" u="1"/>
        <d v="2026-05-08T15:18:00" u="1"/>
        <d v="2026-05-08T14:25:00" u="1"/>
        <d v="2026-05-08T08:36:00" u="1"/>
        <d v="2026-05-07T14:43:00" u="1"/>
        <d v="2026-05-07T14:08:00" u="1"/>
        <d v="2026-05-05T09:46:00" u="1"/>
        <d v="2026-05-05T13:07:00" u="1"/>
        <d v="2026-05-07T10:53:00" u="1"/>
        <d v="2026-05-07T13:57:00" u="1"/>
        <d v="2026-05-07T07:07:00" u="1"/>
        <d v="2026-05-07T07:05:00" u="1"/>
        <d v="2026-05-07T06:56:00" u="1"/>
        <d v="2026-05-07T06:52:00" u="1"/>
        <d v="2026-05-07T08:01:00" u="1"/>
        <d v="2026-05-07T08:04:00" u="1"/>
        <d v="2026-05-07T08:06:00" u="1"/>
        <d v="2026-05-06T12:37:00" u="1"/>
        <d v="2026-05-06T13:03:00" u="1"/>
        <d v="2026-05-06T14:09:00" u="1"/>
        <d v="2026-05-06T14:16:00" u="1"/>
        <d v="2026-05-08T12:41:00" u="1"/>
        <d v="2026-05-08T12:03:00" u="1"/>
        <d v="2026-05-08T08:18:00" u="1"/>
        <d v="2026-03-10T16:05:00" u="1"/>
        <d v="2026-05-06T16:59:00" u="1"/>
        <d v="2026-05-08T14:59:00" u="1"/>
        <d v="2026-05-08T15:25:00" u="1"/>
        <d v="2026-05-12T17:21:00" u="1"/>
        <d v="2026-05-12T16:16:00" u="1"/>
        <d v="2026-05-11T16:21:00" u="1"/>
        <d v="2026-05-12T06:54:00" u="1"/>
        <d v="2026-05-12T06:52:00" u="1"/>
        <d v="2026-04-10T06:27:00" u="1"/>
        <d v="2026-05-11T05:08:00" u="1"/>
        <d v="2026-05-05T15:29:00" u="1"/>
        <d v="2026-05-09T11:47:00" u="1"/>
        <d v="2026-05-12T12:04:00" u="1"/>
        <d v="2026-05-12T12:14:00" u="1"/>
        <d v="2026-05-12T07:42:00" u="1"/>
        <d v="2026-05-12T07:37:00" u="1"/>
        <d v="2026-05-08T19:42:00" u="1"/>
        <d v="2026-05-08T16:37:00" u="1"/>
        <d v="2026-05-07T13:27:00" u="1"/>
        <d v="2026-05-08T13:41:00" u="1"/>
        <d v="2026-05-08T14:08:00" u="1"/>
        <d v="2026-05-11T07:49:00" u="1"/>
        <d v="2026-05-11T15:46:00" u="1"/>
        <d v="2026-05-11T15:56:00" u="1"/>
        <d v="2026-05-08T14:02:00" u="1"/>
        <d v="2026-05-08T16:40:00" u="1"/>
        <d v="2026-05-11T14:02:00" u="1"/>
        <d v="2026-05-11T19:17:00" u="1"/>
        <d v="2026-05-11T15:34:00" u="1"/>
        <d v="2026-05-11T15:25:00" u="1"/>
        <d v="2026-05-11T15:23:00" u="1"/>
        <d v="2026-05-11T14:39:00" u="1"/>
        <d v="2026-05-11T14:32:00" u="1"/>
        <d v="2026-05-12T08:18:00" u="1"/>
        <d v="2026-05-12T07:19:00" u="1"/>
        <d v="2026-05-06T15:08:00" u="1"/>
        <d v="2026-05-12T13:25:00" u="1"/>
        <d v="2026-05-12T17:43:00" u="1"/>
        <d v="2026-05-08T11:29:00" u="1"/>
        <d v="2026-05-11T14:21:00" u="1"/>
        <d v="2026-05-11T12:37:00" u="1"/>
        <d v="2026-05-11T16:37:00" u="1"/>
        <d v="2026-05-08T18:31:00" u="1"/>
        <d v="2026-05-11T13:49:00" u="1"/>
        <d v="2026-05-11T16:31:00" u="1"/>
        <d v="2026-05-13T13:47:00" u="1"/>
        <d v="2026-05-13T08:46:00" u="1"/>
        <d v="2026-05-13T08:54:00" u="1"/>
        <d v="2026-05-13T11:35:00" u="1"/>
        <d v="2026-05-13T14:29:00" u="1"/>
        <d v="2026-05-13T21:03:00" u="1"/>
        <d v="2026-05-13T13:16:00" u="1"/>
        <d v="2026-05-13T07:50:00" u="1"/>
        <d v="2026-05-13T19:16:00" u="1"/>
        <d v="2026-05-13T08:28:00" u="1"/>
        <d v="2026-05-12T17:00:00" u="1"/>
        <d v="2026-05-12T15:25:00" u="1"/>
        <d v="2026-05-12T18:45:00" u="1"/>
        <d v="2026-05-13T11:33:00" u="1"/>
        <d v="2026-05-08T16:22:00" u="1"/>
        <d v="2026-05-08T16:32:00" u="1"/>
        <d v="2026-05-13T11:20:00" u="1"/>
        <d v="2026-05-13T21:39:00" u="1"/>
        <d v="2026-05-13T22:56:00" u="1"/>
        <d v="2026-05-13T08:03:00" u="1"/>
        <d v="2026-05-12T11:30:00" u="1"/>
        <d v="2026-05-13T19:26:00" u="1"/>
        <d v="2026-05-13T18:16:00" u="1"/>
        <d v="2026-05-13T15:50:00" u="1"/>
        <d v="2026-05-13T15:55:00" u="1"/>
        <d v="2026-05-13T23:08:00" u="1"/>
        <d v="2026-05-13T12:51:00" u="1"/>
        <d v="2026-05-13T14:56:00" u="1"/>
        <d v="2026-05-13T16:23:00" u="1"/>
        <d v="2026-05-13T18:46:00" u="1"/>
        <d v="2026-05-13T19:55:00" u="1"/>
        <d v="2026-05-13T20:04:00" u="1"/>
        <d v="2026-05-13T19:49:00" u="1"/>
        <d v="2026-05-13T21:38:00" u="1"/>
        <d v="2026-05-13T18:45:00" u="1"/>
        <d v="2026-05-13T16:22:00" u="1"/>
        <d v="2026-05-13T23:09:00" u="1"/>
        <d v="2026-05-13T12:49:00" u="1"/>
        <d v="2026-05-13T18:17:00" u="1"/>
        <d v="2026-05-14T06:29:00" u="1"/>
        <d v="2026-05-13T09:53:00" u="1"/>
        <d v="2026-05-13T07:40:00" u="1"/>
        <d v="2026-05-13T06:59:00" u="1"/>
        <d v="2026-05-12T15:12:00" u="1"/>
        <d v="2026-05-13T12:07:00" u="1"/>
        <d v="2026-05-13T05:08:00" u="1"/>
        <d v="2026-05-13T05:30:00" u="1"/>
        <d v="2026-05-13T08:36:00" u="1"/>
        <d v="2026-05-13T13:17:00" u="1"/>
        <d v="2026-05-13T08:35:00" u="1"/>
        <d v="2026-05-12T08:35:00" u="1"/>
        <d v="2026-05-13T14:28:00" u="1"/>
        <d v="2026-05-13T11:08:00" u="1"/>
        <d v="2026-05-13T06:29:00" u="1"/>
        <d v="2026-05-13T13:57:00" u="1"/>
        <d v="2026-05-13T11:19:00" u="1"/>
        <d v="2026-05-14T06:30:00" u="1"/>
        <d v="2026-05-12T10:56:00" u="1"/>
        <d v="2026-05-13T14:37:00" u="1"/>
        <d v="2026-04-16T15:25:00" u="1"/>
        <d v="2026-04-18T10:56:00" u="1"/>
        <d v="2026-04-28T13:27:00" u="1"/>
        <d v="2026-05-04T10:25:00" u="1"/>
        <d v="2026-05-04T10:24:00" u="1"/>
        <d v="2026-05-04T10:49:00" u="1"/>
        <d v="2026-04-27T19:22:00" u="1"/>
        <d v="2026-04-27T19:21:00" u="1"/>
        <d v="2026-04-29T07:53:00" u="1"/>
        <d v="2026-04-27T15:39:00" u="1"/>
        <d v="2026-04-30T12:50:00" u="1"/>
        <d v="2026-04-24T15:34:00" u="1"/>
        <d v="2026-05-07T14:50:00" u="1"/>
        <d v="2026-05-07T15:28:00" u="1"/>
        <d v="2026-05-06T17:25:00" u="1"/>
        <d v="2026-05-08T07:47:00" u="1"/>
        <d v="2026-05-05T12:55:00" u="1"/>
        <d v="2026-04-30T04:01:00" u="1"/>
        <d v="2026-05-08T10:19:00" u="1"/>
        <d v="2026-04-30T04:28:00" u="1"/>
        <d v="2026-05-06T03:36:00" u="1"/>
        <d v="2026-05-11T08:44:00" u="1"/>
        <d v="2026-05-11T07:17:00" u="1"/>
        <d v="2026-05-11T11:07:00" u="1"/>
        <d v="2026-05-08T11:39:00" u="1"/>
        <d v="2026-05-11T16:43:00" u="1"/>
        <d v="2026-05-11T16:45:00" u="1"/>
        <d v="2026-05-09T21:58:00" u="1"/>
        <d v="2026-05-11T14:26:00" u="1"/>
        <d v="2026-05-11T07:22:00" u="1"/>
        <d v="2026-05-11T14:05:00" u="1"/>
        <d v="2026-05-11T08:08:00" u="1"/>
        <d v="2026-05-11T06:51:00" u="1"/>
        <d v="2026-05-11T07:02:00" u="1"/>
        <d v="2026-05-11T14:17:00" u="1"/>
        <d v="2026-05-11T16:07:00" u="1"/>
        <d v="2026-05-12T08:16:00" u="1"/>
        <d v="2026-05-12T06:09:00" u="1"/>
        <d v="2026-05-11T07:11:00" u="1"/>
        <d v="2026-05-08T16:56:00" u="1"/>
        <d v="2026-05-11T08:19:00" u="1"/>
        <d v="2026-05-11T07:59:00" u="1"/>
        <d v="2026-05-11T14:36:00" u="1"/>
        <d v="2026-05-08T13:48:00" u="1"/>
        <d v="2026-05-06T16:55:00" u="1"/>
        <d v="2026-05-06T21:34:00" u="1"/>
        <d v="2026-05-12T17:12:00" u="1"/>
        <d v="2026-05-12T16:37:00" u="1"/>
        <d v="2026-05-12T14:37:00" u="1"/>
        <d v="2026-05-12T18:24:00" u="1"/>
        <d v="2026-05-12T22:10:00" u="1"/>
        <d v="2026-05-12T22:11:00" u="1"/>
        <d v="2026-05-12T21:59:00" u="1"/>
        <d v="2026-05-12T22:36:00" u="1"/>
        <d v="2026-05-12T22:37:00" u="1"/>
        <d v="2026-05-12T22:35:00" u="1"/>
        <d v="2026-05-12T15:47:00" u="1"/>
        <d v="2026-05-12T13:58:00" u="1"/>
        <d v="2026-05-12T14:00:00" u="1"/>
        <d v="2026-05-06T17:49:00" u="1"/>
        <d v="2026-05-12T17:46:00" u="1"/>
        <d v="2026-05-11T17:05:00" u="1"/>
        <d v="2026-05-11T17:09:00" u="1"/>
        <d v="2026-05-11T17:12:00" u="1"/>
        <d v="2026-05-12T17:25:00" u="1"/>
        <d v="2026-05-12T18:34:00" u="1"/>
        <d v="2026-05-06T17:34:00" u="1"/>
        <d v="2026-05-12T14:02:00" u="1"/>
        <d v="2026-05-12T15:06:00" u="1"/>
        <d v="2026-05-12T16:53:00" u="1"/>
        <d v="2026-05-12T16:52:00" u="1"/>
        <d v="2026-05-12T14:05:00" u="1"/>
        <d v="2026-05-12T16:40:00" u="1"/>
        <d v="2026-05-12T13:59:00" u="1"/>
        <d v="2026-05-12T18:01:00" u="1"/>
        <d v="2026-05-12T18:10:00" u="1"/>
        <d v="2026-05-12T13:27:00" u="1"/>
        <d v="2026-05-12T15:36:00" u="1"/>
        <d v="2026-05-12T15:41:00" u="1"/>
        <d v="2026-05-12T04:22:00" u="1"/>
        <d v="2026-05-12T04:15:00" u="1"/>
        <d v="2026-05-12T15:08:00" u="1"/>
        <d v="2026-05-12T19:28:00" u="1"/>
        <d v="2026-05-12T17:26:00" u="1"/>
        <d v="2026-05-12T19:32:00" u="1"/>
        <d v="2026-05-12T16:19:00" u="1"/>
        <d v="2026-05-12T19:44:00" u="1"/>
        <d v="2026-05-12T21:56:00" u="1"/>
        <d v="2026-05-12T10:02:00" u="1"/>
        <d v="2026-05-12T16:18:00" u="1"/>
        <d v="2026-05-12T19:33:00" u="1"/>
        <d v="2026-05-12T13:36:00" u="1"/>
        <d v="2026-05-12T09:17:00" u="1"/>
        <d v="2026-05-12T09:12:00" u="1"/>
        <d v="2026-05-12T03:19:00" u="1"/>
        <d v="2026-05-12T03:22:00" u="1"/>
        <d v="2026-05-12T10:51:00" u="1"/>
        <d v="2026-05-12T08:03:00" u="1"/>
        <d v="2026-05-12T10:17:00" u="1"/>
        <d v="2026-05-12T12:54:00" u="1"/>
        <d v="2026-05-12T12:49:00" u="1"/>
        <d v="2026-05-12T12:46:00" u="1"/>
        <d v="2026-05-12T02:49:01" u="1"/>
        <d v="2026-05-12T01:37:00" u="1"/>
        <d v="2026-05-12T10:00:00" u="1"/>
        <d v="2026-05-12T06:26:00" u="1"/>
        <d v="2026-05-12T15:02:00" u="1"/>
        <d v="2026-05-12T08:11:00" u="1"/>
        <d v="2026-05-12T13:03:00" u="1"/>
        <d v="2026-05-12T14:09:00" u="1"/>
        <d v="2026-05-11T13:42:00" u="1"/>
        <d v="2026-05-12T01:40:00" u="1"/>
        <d v="2026-05-12T01:51:00" u="1"/>
        <d v="2026-05-11T12:17:00" u="1"/>
        <d v="2026-04-09T08:09:00" u="1"/>
        <d v="2026-03-20T13:44:00" u="1"/>
        <d v="2026-04-17T16:15:00" u="1"/>
        <d v="2026-04-30T09:09:00" u="1"/>
        <d v="2026-04-29T08:26:00" u="1"/>
        <d v="2026-04-29T13:15:00" u="1"/>
        <d v="2026-04-30T14:00:00" u="1"/>
        <d v="2026-04-30T14:18:00" u="1"/>
        <d v="2026-04-30T10:20:00" u="1"/>
        <d v="2026-04-30T12:07:00" u="1"/>
        <d v="2026-04-30T13:34:00" u="1"/>
        <d v="2026-04-30T07:42:00" u="1"/>
        <d v="2026-04-30T10:17:00" u="1"/>
        <d v="2026-04-24T19:13:00" u="1"/>
        <d v="2026-05-06T19:37:00" u="1"/>
        <d v="2026-05-05T15:01:00" u="1"/>
        <d v="2026-05-07T07:51:00" u="1"/>
        <d v="2026-05-05T09:18:00" u="1"/>
        <d v="2026-05-06T20:04:00" u="1"/>
        <d v="2026-05-06T13:25:00" u="1"/>
        <d v="2026-05-05T15:38:00" u="1"/>
        <d v="2026-05-07T09:09:00" u="1"/>
        <d v="2026-05-07T10:07:00" u="1"/>
        <d v="2026-05-07T10:43:00" u="1"/>
        <d v="2026-05-05T15:54:00" u="1"/>
        <d v="2026-05-06T12:07:00" u="1"/>
        <d v="2026-05-06T14:04:00" u="1"/>
        <d v="2026-05-06T17:45:00" u="1"/>
        <d v="2026-05-04T10:19:00" u="1"/>
        <d v="2026-05-06T06:27:00" u="1"/>
        <d v="2026-05-07T11:14:00" u="1"/>
        <d v="2026-05-08T16:08:00" u="1"/>
        <d v="2026-05-08T14:52:00" u="1"/>
        <d v="2026-05-08T14:44:00" u="1"/>
        <d v="2026-05-07T16:57:00" u="1"/>
        <d v="2026-05-08T14:15:00" u="1"/>
        <d v="2026-05-06T12:21:00" u="1"/>
        <d v="2026-05-06T12:26:00" u="1"/>
        <d v="2026-05-06T12:30:00" u="1"/>
        <d v="2026-05-07T18:52:00" u="1"/>
        <d v="2026-05-08T12:59:00" u="1"/>
        <d v="2026-05-08T16:41:00" u="1"/>
        <d v="2026-05-08T15:45:00" u="1"/>
        <d v="2026-05-08T18:38:00" u="1"/>
        <d v="2026-05-08T04:06:16" u="1"/>
        <d v="2026-05-08T21:04:00" u="1"/>
        <d v="2026-05-08T20:59:00" u="1"/>
        <d v="2026-05-08T20:43:00" u="1"/>
        <d v="2026-05-08T20:45:00" u="1"/>
        <d v="2026-05-08T20:44:00" u="1"/>
        <d v="2026-05-08T20:46:00" u="1"/>
        <d v="2026-05-08T20:39:00" u="1"/>
        <d v="2026-05-08T20:50:00" u="1"/>
        <d v="2026-05-08T20:37:00" u="1"/>
        <d v="2026-05-08T20:38:00" u="1"/>
        <d v="2026-05-08T20:30:00" u="1"/>
        <d v="2026-05-08T20:40:00" u="1"/>
        <d v="2026-05-08T21:02:00" u="1"/>
        <d v="2026-05-08T20:36:00" u="1"/>
        <d v="2026-05-08T20:49:00" u="1"/>
        <d v="2026-05-08T20:42:00" u="1"/>
        <d v="2026-05-08T21:00:00" u="1"/>
        <d v="2026-05-08T19:56:00" u="1"/>
        <d v="2026-05-08T19:58:00" u="1"/>
        <d v="2026-05-08T20:32:00" u="1"/>
        <d v="2026-05-08T20:35:00" u="1"/>
        <d v="2026-05-08T19:59:00" u="1"/>
        <d v="2026-05-08T20:48:00" u="1"/>
        <d v="2026-05-08T20:41:00" u="1"/>
        <d v="2026-05-08T20:31:00" u="1"/>
        <d v="2026-05-08T20:58:00" u="1"/>
        <d v="2026-05-08T02:41:00" u="1"/>
        <d v="2026-05-11T15:05:00" u="1"/>
        <d v="2026-05-11T17:13:00" u="1"/>
        <d v="2026-05-11T17:06:00" u="1"/>
        <d v="2026-05-11T17:26:00" u="1"/>
        <d v="2026-05-11T12:12:00" u="1"/>
        <d v="2026-05-11T11:36:00" u="1"/>
        <d v="2026-05-11T13:51:00" u="1"/>
        <d v="2026-05-11T11:31:00" u="1"/>
        <d v="2026-05-11T16:20:00" u="1"/>
        <d v="2026-05-11T16:19:00" u="1"/>
        <d v="2026-05-11T16:17:00" u="1"/>
        <d v="2026-05-11T17:08:00" u="1"/>
        <d v="2026-05-11T15:39:00" u="1"/>
        <d v="2026-05-11T10:23:00" u="1"/>
        <d v="2026-05-09T08:56:00" u="1"/>
        <d v="2026-05-09T10:37:00" u="1"/>
        <d v="2026-05-09T10:34:00" u="1"/>
        <d v="2026-05-11T08:27:00" u="1"/>
        <d v="2026-05-11T05:21:00" u="1"/>
        <d v="2026-05-08T21:18:00" u="1"/>
        <d v="2026-05-10T22:21:00" u="1"/>
        <d v="2026-05-11T10:20:00" u="1"/>
        <d v="2026-05-08T21:24:00" u="1"/>
        <d v="2026-05-08T21:26:00" u="1"/>
        <d v="2026-05-08T21:28:00" u="1"/>
        <d v="2026-05-08T21:32:00" u="1"/>
        <d v="2026-05-10T00:18:00" u="1"/>
        <d v="2026-05-10T13:18:00" u="1"/>
        <d v="2026-05-10T18:33:00" u="1"/>
        <d v="2026-05-11T12:30:00" u="1"/>
        <d v="2026-05-08T21:03:00" u="1"/>
        <d v="2026-05-08T21:06:00" u="1"/>
        <d v="2026-05-08T21:23:00" u="1"/>
        <d v="2026-05-08T21:31:00" u="1"/>
        <d v="2026-05-10T11:44:00" u="1"/>
        <d v="2026-05-10T14:45:00" u="1"/>
        <d v="2026-05-08T21:16:00" u="1"/>
        <d v="2026-05-08T21:19:00" u="1"/>
        <d v="2026-05-10T19:59:00" u="1"/>
        <d v="2026-05-09T10:18:00" u="1"/>
        <d v="2026-05-10T05:47:00" u="1"/>
        <d v="2026-05-08T21:09:00" u="1"/>
        <d v="2026-05-08T21:15:00" u="1"/>
        <d v="2026-05-08T21:27:00" u="1"/>
        <d v="2026-05-11T05:34:00" u="1"/>
        <d v="2026-05-08T21:08:00" u="1"/>
        <d v="2026-05-08T21:11:00" u="1"/>
        <d v="2026-05-08T21:30:00" u="1"/>
        <d v="2026-05-08T21:10:00" u="1"/>
        <d v="2026-05-08T21:12:00" u="1"/>
        <d v="2026-05-08T21:13:00" u="1"/>
        <d v="2026-05-08T21:07:00" u="1"/>
        <d v="2026-05-08T21:05:00" u="1"/>
        <d v="2026-05-08T21:20:00" u="1"/>
        <d v="2026-05-08T21:22:00" u="1"/>
        <d v="2026-05-11T04:58:00" u="1"/>
        <d v="2026-05-10T22:20:00" u="1"/>
        <d v="2026-05-11T18:04:00" u="1"/>
        <d v="2026-05-09T10:45:00" u="1"/>
        <d v="2026-05-11T09:38:00" u="1"/>
        <d v="2026-05-10T11:45:00" u="1"/>
        <d v="2026-05-10T09:52:00" u="1"/>
        <d v="2026-05-10T19:58:00" u="1"/>
        <d v="2026-05-08T09:34:00" u="1"/>
        <d v="2026-05-07T16:51:00" u="1"/>
        <d v="2026-05-11T17:45:00" u="1"/>
        <d v="2026-05-11T14:20:00" u="1"/>
        <d v="2026-05-11T17:25:00" u="1"/>
        <d v="2026-05-11T19:07:00" u="1"/>
        <d v="2026-05-11T23:28:00" u="1"/>
        <d v="2026-05-11T23:30:00" u="1"/>
        <d v="2026-05-11T21:38:00" u="1"/>
        <d v="2026-05-11T14:44:00" u="1"/>
        <d v="2026-05-11T13:14:00" u="1"/>
        <d v="2026-05-11T17:14:00" u="1"/>
        <d v="2026-05-11T16:57:00" u="1"/>
        <d v="2026-05-11T22:23:00" u="1"/>
        <d v="2026-05-11T19:13:00" u="1"/>
        <d v="2026-05-11T18:49:00" u="1"/>
        <d v="2026-05-11T22:47:00" u="1"/>
        <d v="2026-05-11T12:13:00" u="1"/>
        <d v="2026-05-11T16:02:00" u="1"/>
        <d v="2026-05-11T17:47:00" u="1"/>
        <d v="2026-05-11T18:46:00" u="1"/>
        <d v="2026-05-11T18:09:00" u="1"/>
        <d v="2026-05-11T04:32:00" u="1"/>
        <d v="2026-05-11T20:24:00" u="1"/>
        <d v="2026-05-11T20:44:00" u="1"/>
        <d v="2026-05-11T22:42:00" u="1"/>
        <d v="2026-05-11T16:22:00" u="1"/>
        <d v="2026-05-11T16:11:00" u="1"/>
        <d v="2026-05-09T18:14:00" u="1"/>
        <d v="2026-05-11T15:15:00" u="1"/>
        <d v="2026-05-11T20:08:00" u="1"/>
        <d v="2026-05-11T11:16:00" u="1"/>
        <d v="2026-05-08T14:32:00" u="1"/>
        <d v="2026-05-11T14:24:00" u="1"/>
        <d v="2026-05-07T03:15:00" u="1"/>
        <d v="2026-05-07T16:56:00" u="1"/>
        <d v="2026-05-06T20:52:00" u="1"/>
        <d v="2026-03-27T08:48:00" u="1"/>
        <d v="2026-04-15T17:34:00" u="1"/>
        <d v="2026-05-06T04:01:00" u="1"/>
        <d v="2026-04-10T14:49:00" u="1"/>
        <d v="2026-05-06T16:33:00" u="1"/>
        <d v="2026-05-07T10:41:00" u="1"/>
        <d v="2026-05-06T06:45:00" u="1"/>
        <d v="2026-04-28T14:27:00" u="1"/>
        <d v="2026-05-06T21:01:00" u="1"/>
        <d v="2026-05-07T00:30:00" u="1"/>
        <d v="2026-05-07T00:31:00" u="1"/>
        <d v="2026-05-07T23:16:00" u="1"/>
        <d v="2026-05-06T10:00:00" u="1"/>
        <d v="2026-05-07T12:24:00" u="1"/>
        <d v="2026-05-07T12:25:00" u="1"/>
        <d v="2026-05-06T11:53:00" u="1"/>
        <d v="2026-05-07T12:54:00" u="1"/>
        <d v="2026-05-06T22:24:00" u="1"/>
        <d v="2026-05-02T14:03:00" u="1"/>
        <d v="2026-04-23T14:35:00" u="1"/>
        <d v="2026-05-06T09:49:00" u="1"/>
        <d v="2026-05-06T11:26:00" u="1"/>
        <d v="2026-05-07T13:49:00" u="1"/>
        <d v="2026-05-07T15:10:00" u="1"/>
        <d v="2026-05-07T12:29:00" u="1"/>
        <d v="2026-05-07T12:31:00" u="1"/>
        <d v="2026-05-06T10:05:00" u="1"/>
        <d v="2026-05-06T10:07:00" u="1"/>
        <d v="2026-05-06T10:08:00" u="1"/>
        <d v="2026-05-06T10:09:00" u="1"/>
        <d v="2026-05-06T10:10:00" u="1"/>
        <d v="2026-05-06T10:11:00" u="1"/>
        <d v="2026-05-06T10:04:00" u="1"/>
        <d v="2026-05-07T14:14:00" u="1"/>
        <d v="2026-04-27T13:31:00" u="1"/>
        <d v="2026-04-22T11:31:00" u="1"/>
        <d v="2026-05-07T11:11:00" u="1"/>
        <d v="2026-05-07T14:25:00" u="1"/>
        <d v="2026-05-07T16:43:00" u="1"/>
        <d v="2026-05-07T15:59:00" u="1"/>
        <d v="2026-04-01T16:04:00" u="1"/>
        <d v="2026-05-07T10:23:00" u="1"/>
        <d v="2026-03-18T17:25:00" u="1"/>
        <d v="2026-05-07T12:07:00" u="1"/>
        <d v="2026-05-06T07:31:00" u="1"/>
        <d v="2026-05-06T06:51:00" u="1"/>
        <d v="2026-05-06T06:38:00" u="1"/>
        <d v="2026-05-06T12:34:00" u="1"/>
        <d v="2026-05-06T14:48:00" u="1"/>
        <d v="2026-03-06T14:46:00" u="1"/>
        <d v="2026-05-07T17:38:00" u="1"/>
        <d v="2026-05-07T17:51:00" u="1"/>
        <d v="2026-05-06T01:47:00" u="1"/>
        <d v="2026-05-06T04:28:00" u="1"/>
        <d v="2026-05-04T12:50:00" u="1"/>
        <d v="2026-05-07T12:35:00" u="1"/>
        <d v="2026-05-07T04:46:00" u="1"/>
        <d v="2026-05-07T11:10:00" u="1"/>
        <d v="2026-05-07T12:36:00" u="1"/>
        <d v="2026-05-06T16:12:00" u="1"/>
        <d v="2026-04-14T08:52:00" u="1"/>
        <d v="2026-04-29T16:26:00" u="1"/>
        <d v="2026-05-05T16:14:00" u="1"/>
        <d v="2026-04-20T10:14:00" u="1"/>
        <d v="2026-05-07T18:55:00" u="1"/>
        <d v="2026-05-07T22:21:00" u="1"/>
        <d v="2026-05-07T22:20:00" u="1"/>
        <d v="2026-05-07T21:39:00" u="1"/>
        <d v="2026-05-07T22:42:00" u="1"/>
        <d v="2026-05-07T21:05:00" u="1"/>
        <d v="2026-05-07T21:10:00" u="1"/>
        <d v="2026-05-07T21:11:00" u="1"/>
        <d v="2026-05-07T21:12:00" u="1"/>
        <d v="2026-05-07T21:13:00" u="1"/>
        <d v="2026-05-07T21:16:00" u="1"/>
        <d v="2026-05-07T21:04:00" u="1"/>
        <d v="2026-05-07T21:19:00" u="1"/>
        <d v="2026-05-07T21:15:00" u="1"/>
        <d v="2026-05-07T21:18:00" u="1"/>
        <d v="2026-05-07T21:38:00" u="1"/>
        <d v="2026-05-07T21:20:00" u="1"/>
        <d v="2026-05-07T21:23:00" u="1"/>
        <d v="2026-05-07T22:24:00" u="1"/>
        <d v="2026-05-07T22:19:00" u="1"/>
        <d v="2026-05-07T22:17:00" u="1"/>
        <d v="2026-05-07T22:25:00" u="1"/>
        <d v="2026-05-07T22:15:00" u="1"/>
        <d v="2026-05-07T22:16:00" u="1"/>
        <d v="2026-05-07T21:50:00" u="1"/>
        <d v="2026-05-07T14:17:00" u="1"/>
        <d v="2026-05-07T13:47:00" u="1"/>
        <d v="2026-05-07T11:54:00" u="1"/>
        <d v="2026-04-30T12:00:00" u="1"/>
        <d v="2026-04-09T14:04:00" u="1"/>
        <d v="2026-05-06T14:13:00" u="1"/>
        <d v="2026-04-08T08:52:00" u="1"/>
        <d v="2026-04-09T13:17:00" u="1"/>
        <d v="2026-04-24T09:36:00" u="1"/>
        <d v="2026-05-07T09:07:00" u="1"/>
        <d v="2026-05-06T17:24:00" u="1"/>
        <d v="2026-05-05T21:15:00" u="1"/>
        <d v="2026-04-29T17:54:00" u="1"/>
        <d v="2026-03-31T11:46:00" u="1"/>
        <d v="2026-05-05T17:59:00" u="1"/>
        <d v="2026-05-06T07:52:00" u="1"/>
        <d v="2026-05-06T07:48:00" u="1"/>
        <d v="2026-05-05T19:55:00" u="1"/>
        <d v="2026-05-06T09:27:00" u="1"/>
        <d v="2026-05-06T09:48:00" u="1"/>
        <d v="2026-05-05T13:14:00" u="1"/>
        <d v="2026-05-05T11:19:00" u="1"/>
        <d v="2026-05-06T17:53:00" u="1"/>
        <d v="2026-05-06T16:43:00" u="1"/>
        <d v="2026-05-06T14:31:00" u="1"/>
        <d v="2026-05-05T17:15:00" u="1"/>
        <d v="2026-05-05T20:12:00" u="1"/>
        <d v="2026-05-07T14:37:00" u="1"/>
        <d v="2026-05-07T18:32:00" u="1"/>
        <d v="2026-05-05T12:49:00" u="1"/>
        <d v="2026-04-27T13:47:00" u="1"/>
        <d v="2026-05-07T07:39:00" u="1"/>
        <d v="2026-05-07T07:42:00" u="1"/>
        <d v="2026-05-07T07:50:00" u="1"/>
        <d v="2026-05-06T09:35:00" u="1"/>
        <d v="2026-05-07T17:46:00" u="1"/>
        <d v="2026-05-06T22:35:00" u="1"/>
        <d v="2026-04-27T14:01:00" u="1"/>
        <d v="2026-05-04T13:14:00" u="1"/>
        <d v="2026-05-04T13:21:00" u="1"/>
        <d v="2026-04-29T09:27:00" u="1"/>
        <d v="2026-04-13T13:23:00" u="1"/>
        <d v="2026-05-06T20:23:00" u="1"/>
        <d v="2026-05-06T21:04:00" u="1"/>
        <d v="2026-05-06T21:07:00" u="1"/>
        <d v="2026-05-05T16:33:00" u="1"/>
        <d v="2026-05-06T06:50:00" u="1"/>
        <d v="2026-05-07T10:18:00" u="1"/>
        <d v="2026-05-07T10:29:00" u="1"/>
        <d v="2026-05-07T15:56:00" u="1"/>
        <d v="2026-05-07T12:03:00" u="1"/>
        <d v="2026-05-07T20:18:00" u="1"/>
        <d v="2026-04-24T16:10:00" u="1"/>
        <d v="2026-04-30T09:38:00" u="1"/>
        <d v="2025-10-24T12:28:00" u="1"/>
        <d v="2026-04-29T17:08:00" u="1"/>
        <d v="2026-04-29T16:46:00" u="1"/>
        <d v="2026-05-04T18:09:00" u="1"/>
        <d v="2026-05-04T18:11:00" u="1"/>
        <d v="2026-03-31T16:11:00" u="1"/>
        <d v="2026-03-27T13:44:00" u="1"/>
        <d v="2026-05-06T10:16:00" u="1"/>
        <d v="2026-05-05T12:53:00" u="1"/>
        <d v="2026-05-07T14:16:00" u="1"/>
        <d v="2026-04-30T12:16:00" u="1"/>
        <d v="2026-04-29T15:29:00" u="1"/>
        <d v="2026-04-24T10:50:00" u="1"/>
        <d v="2026-04-30T12:55:00" u="1"/>
        <d v="2026-04-03T19:30:00" u="1"/>
        <d v="2026-05-05T12:07:00" u="1"/>
        <d v="2026-05-06T17:36:00" u="1"/>
        <d v="2026-05-07T10:58:00" u="1"/>
        <d v="2026-04-27T14:58:00" u="1"/>
        <d v="2026-04-23T16:47:00" u="1"/>
        <d v="2026-04-28T18:30:00" u="1"/>
        <d v="2026-05-10T15:20:00" u="1"/>
        <d v="2026-05-04T16:15:00" u="1"/>
        <d v="2026-04-25T22:44:00" u="1"/>
        <d v="2026-04-30T11:16:00" u="1"/>
        <d v="2026-04-30T11:14:00" u="1"/>
        <d v="2026-04-30T11:15:00" u="1"/>
        <d v="2026-04-22T18:02:00" u="1"/>
        <d v="2026-04-30T13:37:00" u="1"/>
        <d v="2026-04-09T14:03:00" u="1"/>
        <d v="2026-04-10T15:50:00" u="1"/>
        <d v="2026-04-10T15:51:00" u="1"/>
        <d v="2026-04-22T09:24:00" u="1"/>
        <d v="2026-04-27T17:17:00" u="1"/>
        <d v="2026-05-07T09:53:00" u="1"/>
        <d v="2026-05-07T12:14:00" u="1"/>
        <d v="2026-05-07T17:33:00" u="1"/>
        <d v="2026-05-07T15:40:00" u="1"/>
        <d v="2026-05-07T07:23:00" u="1"/>
        <d v="2026-05-05T16:57:00" u="1"/>
        <d v="2026-05-05T16:37:00" u="1"/>
        <d v="2026-05-07T17:39:00" u="1"/>
        <d v="2026-04-13T15:12:00" u="1"/>
        <d v="2026-05-07T18:05:00" u="1"/>
        <d v="2026-05-07T11:59:00" u="1"/>
        <d v="2026-05-06T16:34:00" u="1"/>
        <d v="2026-05-06T11:31:00" u="1"/>
        <d v="2026-05-07T19:30:00" u="1"/>
        <d v="2026-05-02T13:08:00" u="1"/>
        <d v="2026-05-05T09:39:00" u="1"/>
        <d v="2026-05-05T18:05:00" u="1"/>
        <d v="2026-05-05T06:58:00" u="1"/>
        <d v="2026-05-04T16:02:00" u="1"/>
        <d v="2026-05-05T17:24:00" u="1"/>
        <d v="2026-05-04T10:17:00" u="1"/>
        <d v="2026-05-02T10:49:00" u="1"/>
        <d v="2026-05-05T21:29:00" u="1"/>
        <d v="2026-05-05T21:30:00" u="1"/>
        <d v="2026-05-05T20:38:00" u="1"/>
        <d v="2026-05-05T20:39:00" u="1"/>
        <d v="2026-05-05T21:04:00" u="1"/>
        <d v="2026-05-05T18:06:00" u="1"/>
        <d v="2026-05-05T11:12:00" u="1"/>
        <d v="2026-05-05T23:16:00" u="1"/>
        <d v="2026-05-05T08:17:00" u="1"/>
        <d v="2026-04-27T09:04:00" u="1"/>
        <d v="2026-04-27T08:48:00" u="1"/>
        <d v="2026-05-05T09:06:00" u="1"/>
        <d v="2026-05-05T15:45:00" u="1"/>
        <d v="2026-05-05T15:47:00" u="1"/>
        <d v="2026-05-05T15:49:00" u="1"/>
        <d v="2026-05-05T10:22:00" u="1"/>
        <d v="2026-04-30T10:32:00" u="1"/>
        <d v="2026-05-05T15:46:00" u="1"/>
        <d v="2026-05-05T10:36:00" u="1"/>
        <d v="2026-04-30T10:37:00" u="1"/>
        <d v="2026-04-30T08:18:00" u="1"/>
        <d v="2026-04-30T17:22:00" u="1"/>
        <d v="2026-05-04T14:49:00" u="1"/>
        <d v="2026-05-04T14:41:00" u="1"/>
        <d v="2026-05-05T09:08:00" u="1"/>
        <d v="2026-05-04T19:29:00" u="1"/>
        <d v="2026-05-04T16:53:00" u="1"/>
        <d v="2026-05-04T15:27:00" u="1"/>
        <d v="2026-05-04T10:00:00" u="1"/>
        <d v="2026-05-04T14:28:00" u="1"/>
        <d v="2026-05-04T11:48:00" u="1"/>
        <d v="2026-05-04T17:19:00" u="1"/>
        <d v="2026-05-04T12:52:00" u="1"/>
        <d v="2026-05-04T11:06:00" u="1"/>
        <d v="2026-05-05T12:46:00" u="1"/>
        <d v="2026-05-05T09:10:00" u="1"/>
        <d v="2026-05-05T06:53:00" u="1"/>
        <d v="2026-05-04T16:30:00" u="1"/>
        <d v="2026-05-05T10:58:00" u="1"/>
        <d v="2026-05-05T18:34:00" u="1"/>
        <d v="2026-05-05T19:09:00" u="1"/>
        <d v="2026-05-05T18:44:00" u="1"/>
        <d v="2026-05-05T17:10:00" u="1"/>
        <d v="2026-05-05T16:47:00" u="1"/>
        <d v="2026-05-05T16:32:00" u="1"/>
        <d v="2026-04-30T17:41:00" u="1"/>
        <d v="2026-04-30T17:44:00" u="1"/>
        <d v="2026-05-05T15:05:00" u="1"/>
        <d v="2026-04-22T14:15:00" u="1"/>
        <d v="2026-04-22T14:18:00" u="1"/>
        <d v="2026-05-04T14:50:00" u="1"/>
        <d v="2026-05-04T09:54:00" u="1"/>
        <d v="2026-05-04T18:06:00" u="1"/>
        <d v="2026-05-03T21:02:00" u="1"/>
        <d v="2026-05-04T17:10:00" u="1"/>
        <d v="2026-04-24T07:41:00" u="1"/>
        <d v="2026-04-24T15:08:00" u="1"/>
        <d v="2026-05-05T08:03:00" u="1"/>
        <d v="2026-05-05T07:52:00" u="1"/>
        <d v="2026-04-21T15:33:00" u="1"/>
        <d v="2026-05-04T11:59:00" u="1"/>
        <d v="2026-05-05T12:01:00" u="1"/>
        <d v="2026-04-24T13:39:00" u="1"/>
        <d v="2026-04-30T10:10:00" u="1"/>
        <d v="2026-05-05T05:09:00" u="1"/>
        <d v="2026-04-30T09:43:00" u="1"/>
        <d v="2026-04-28T17:05:00" u="1"/>
        <d v="2026-04-28T17:14:00" u="1"/>
        <d v="2026-05-05T13:46:00" u="1"/>
        <d v="2026-05-05T13:21:00" u="1"/>
        <d v="2026-05-04T12:49:00" u="1"/>
        <d v="2026-04-30T19:00:00" u="1"/>
        <d v="2026-05-04T16:21:00" u="1"/>
        <d v="2026-04-30T15:02:00" u="1"/>
        <d v="2026-05-05T18:54:00" u="1"/>
        <d v="2026-04-28T06:20:00" u="1"/>
        <d v="2026-04-14T12:29:00" u="1"/>
        <d v="2026-04-23T14:43:00" u="1"/>
        <d v="2026-04-24T14:43:00" u="1"/>
        <d v="2026-04-24T12:39:00" u="1"/>
        <d v="2026-05-04T12:01:00" u="1"/>
        <d v="2026-05-04T12:07:00" u="1"/>
        <d v="2026-04-27T12:56:00" u="1"/>
        <d v="2026-04-27T12:52:00" u="1"/>
        <d v="2026-04-28T17:49:00" u="1"/>
        <d v="2026-04-30T07:58:00" u="1"/>
        <d v="2026-04-30T13:33:00" u="1"/>
        <d v="2026-04-30T08:31:00" u="1"/>
        <d v="2026-04-20T11:25:00" u="1"/>
        <d v="2026-05-04T16:48:00" u="1"/>
        <d v="2026-05-04T14:44:00" u="1"/>
        <d v="2026-05-05T15:24:00" u="1"/>
        <d v="2026-05-05T15:55:00" u="1"/>
        <d v="2026-05-02T07:07:00" u="1"/>
        <d v="2026-04-30T16:07:00" u="1"/>
        <d v="2026-05-04T13:57:00" u="1"/>
        <d v="2026-05-02T10:13:00" u="1"/>
        <d v="2026-05-04T17:15:00" u="1"/>
        <d v="2026-05-05T09:38:00" u="1"/>
        <d v="2026-05-05T08:31:00" u="1"/>
        <d v="2026-05-05T08:32:00" u="1"/>
        <d v="2026-05-05T08:33:00" u="1"/>
        <d v="2026-05-05T08:41:00" u="1"/>
        <d v="2026-05-05T10:57:00" u="1"/>
        <d v="2026-05-05T15:35:00" u="1"/>
        <d v="2026-05-04T19:25:00" u="1"/>
        <d v="2026-05-04T19:24:00" u="1"/>
        <d v="2026-04-30T14:13:00" u="1"/>
        <d v="2026-05-04T14:40:00" u="1"/>
        <d v="2026-05-04T09:58:00" u="1"/>
        <d v="2026-05-05T10:12:00" u="1"/>
        <d v="2026-04-30T14:12:00" u="1"/>
        <d v="2026-04-30T10:59:00" u="1"/>
        <d v="2026-04-30T13:27:00" u="1"/>
        <d v="2026-04-30T17:21:00" u="1"/>
        <d v="2026-05-05T08:09:00" u="1"/>
        <d v="2026-05-04T23:28:00" u="1"/>
        <d v="2026-05-04T12:16:00" u="1"/>
        <d v="2026-05-04T10:07:00" u="1"/>
        <d v="2026-05-05T06:55:00" u="1"/>
        <d v="2026-05-05T13:32:00" u="1"/>
        <d v="2026-05-05T13:55:00" u="1"/>
        <d v="2026-05-05T14:18:00" u="1"/>
        <d v="2026-04-23T09:04:00" u="1"/>
        <d v="2026-05-05T09:36:00" u="1"/>
        <d v="2026-05-05T13:52:00" u="1"/>
        <d v="2026-05-05T13:51:00" u="1"/>
        <d v="2026-05-05T14:26:00" u="1"/>
        <d v="2026-05-05T14:29:00" u="1"/>
        <d v="2026-04-13T09:58:00" u="1"/>
        <d v="2026-04-22T14:35:00" u="1"/>
        <d v="2026-04-23T10:00:00" u="1"/>
        <d v="2026-04-23T09:56:00" u="1"/>
        <d v="2026-04-28T07:54:00" u="1"/>
        <d v="2026-04-27T12:26:00" u="1"/>
        <d v="2026-04-27T08:12:00" u="1"/>
        <d v="2026-04-27T08:02:00" u="1"/>
        <d v="2026-04-27T12:15:00" u="1"/>
        <d v="2026-04-27T15:01:00" u="1"/>
        <d v="2026-04-24T18:53:00" u="1"/>
        <d v="2026-04-25T08:50:00" u="1"/>
        <d v="2026-04-24T18:16:00" u="1"/>
        <d v="2026-04-27T08:31:00" u="1"/>
        <d v="2026-04-27T10:02:00" u="1"/>
        <d v="2026-04-30T09:18:00" u="1"/>
        <d v="2026-04-30T08:43:00" u="1"/>
        <d v="2026-04-29T09:56:00" u="1"/>
        <d v="2026-04-30T09:32:00" u="1"/>
        <d v="2026-04-30T09:27:00" u="1"/>
        <d v="2026-04-29T09:48:00" u="1"/>
        <d v="2026-04-30T08:54:00" u="1"/>
        <d v="2026-04-29T09:26:00" u="1"/>
        <d v="2026-04-30T08:37:00" u="1"/>
        <d v="2026-04-30T13:15:00" u="1"/>
        <d v="2026-04-27T14:14:00" u="1"/>
        <d v="2026-04-27T15:08:00" u="1"/>
        <d v="2026-05-05T10:48:00" u="1"/>
        <d v="2026-05-05T10:41:00" u="1"/>
        <d v="2026-05-04T09:34:00" u="1"/>
        <d v="2026-05-04T09:47:00" u="1"/>
        <d v="2026-05-04T09:55:00" u="1"/>
        <d v="2026-05-04T10:01:00" u="1"/>
        <d v="2026-05-04T06:29:00" u="1"/>
        <d v="2026-05-04T06:26:00" u="1"/>
        <d v="2026-05-04T06:28:00" u="1"/>
        <d v="2026-05-04T07:04:00" u="1"/>
        <d v="2026-05-04T07:09:00" u="1"/>
        <d v="2026-05-04T07:11:00" u="1"/>
        <d v="2026-05-04T06:15:00" u="1"/>
        <d v="2026-05-05T17:57:00" u="1"/>
        <d v="2026-05-05T18:11:00" u="1"/>
        <d v="2026-05-05T18:13:00" u="1"/>
        <d v="2026-05-05T18:14:00" u="1"/>
        <d v="2026-05-05T17:32:00" u="1"/>
        <d v="2026-05-05T17:35:00" u="1"/>
        <d v="2026-05-05T17:37:00" u="1"/>
        <d v="2026-05-05T17:41:00" u="1"/>
        <d v="2026-05-05T17:46:00" u="1"/>
        <d v="2026-05-05T17:48:00" u="1"/>
        <d v="2026-05-04T13:20:00" u="1"/>
        <d v="2026-05-04T13:25:00" u="1"/>
        <d v="2026-05-05T14:45:00" u="1"/>
        <d v="2026-05-05T15:32:00" u="1"/>
        <d v="2026-05-05T15:19:00" u="1"/>
        <d v="2026-05-05T18:02:00" u="1"/>
        <d v="2026-05-05T18:04:00" u="1"/>
        <d v="2026-05-05T18:08:00" u="1"/>
        <d v="2026-05-05T18:09:00" u="1"/>
        <d v="2026-04-13T16:14:00" u="1"/>
        <d v="2026-04-07T16:10:00" u="1"/>
        <d v="2026-04-06T09:50:00" u="1"/>
        <d v="2026-04-09T08:25:00" u="1"/>
        <d v="2026-04-22T15:36:00" u="1"/>
        <d v="2026-04-22T14:37:00" u="1"/>
        <d v="2026-04-23T15:14:00" u="1"/>
        <d v="2026-04-23T15:18:00" u="1"/>
        <d v="2026-04-22T14:39:00" u="1"/>
        <d v="2026-04-22T14:41:00" u="1"/>
        <d v="2026-04-22T14:43:00" u="1"/>
        <d v="2026-04-20T17:04:00" u="1"/>
        <d v="2026-04-23T15:11:00" u="1"/>
        <d v="2026-04-24T20:55:00" u="1"/>
        <d v="2026-04-24T20:58:00" u="1"/>
        <d v="2026-04-24T21:00:00" u="1"/>
        <d v="2026-04-27T16:15:00" u="1"/>
        <d v="2026-04-28T09:41:00" u="1"/>
        <d v="2026-04-28T09:46:00" u="1"/>
        <d v="2026-04-28T09:39:00" u="1"/>
        <d v="2026-04-27T16:00:00" u="1"/>
        <d v="2026-04-27T14:00:00" u="1"/>
        <d v="2026-04-30T08:07:00" u="1"/>
        <d v="2026-04-30T08:15:00" u="1"/>
        <d v="2026-04-28T09:34:00" u="1"/>
        <d v="2026-04-28T09:37:00" u="1"/>
        <d v="2026-05-04T06:31:00" u="1"/>
        <d v="2026-05-04T06:35:00" u="1"/>
        <d v="2026-05-04T06:39:00" u="1"/>
        <d v="2026-04-29T14:10:00" u="1"/>
        <d v="2026-05-04T17:30:00" u="1"/>
        <d v="2026-04-30T19:30:00" u="1"/>
        <d v="2026-04-30T19:01:00" u="1"/>
        <d v="2026-05-01T10:54:00" u="1"/>
        <d v="2026-05-04T21:51:00" u="1"/>
        <d v="2026-04-30T18:16:00" u="1"/>
        <d v="2026-05-04T10:37:00" u="1"/>
        <d v="2026-05-04T10:43:00" u="1"/>
        <d v="2026-05-04T10:36:00" u="1"/>
        <d v="2026-05-04T17:54:00" u="1"/>
        <d v="2026-05-04T17:25:00" u="1"/>
        <d v="2026-05-04T18:02:00" u="1"/>
        <d v="2026-05-04T18:04:00" u="1"/>
        <d v="2026-05-04T17:58:00" u="1"/>
        <d v="2026-05-04T18:03:00" u="1"/>
        <d v="2026-05-04T17:59:00" u="1"/>
        <d v="2026-05-04T18:05:00" u="1"/>
        <d v="2026-04-30T19:37:00" u="1"/>
        <d v="2026-05-06T00:05:00" u="1"/>
        <d v="2026-05-06T00:06:00" u="1"/>
        <d v="2026-04-30T18:37:00" u="1"/>
        <d v="2026-04-30T16:10:00" u="1"/>
        <d v="2026-04-30T16:08:00" u="1"/>
        <d v="2026-04-30T09:47:00" u="1"/>
        <d v="2026-05-05T17:30:00" u="1"/>
        <d v="2026-04-30T11:29:00" u="1"/>
        <d v="2026-04-30T16:40:00" u="1"/>
        <d v="2026-04-30T16:56:00" u="1"/>
        <d v="2026-04-30T16:01:00" u="1"/>
        <d v="2026-05-05T11:45:00" u="1"/>
        <d v="2026-05-04T14:21:00" u="1"/>
        <d v="2026-05-04T11:50:00" u="1"/>
        <d v="2026-05-05T09:40:00" u="1"/>
        <d v="2026-05-04T09:13:00" u="1"/>
        <d v="2026-05-04T16:06:00" u="1"/>
        <d v="2026-05-04T17:32:00" u="1"/>
        <d v="2026-05-04T17:46:00" u="1"/>
        <d v="2026-05-04T16:47:00" u="1"/>
        <d v="2026-04-30T15:35:00" u="1"/>
        <d v="2026-04-30T13:03:00" u="1"/>
        <d v="2026-04-30T12:57:00" u="1"/>
        <d v="2026-04-30T12:54:00" u="1"/>
        <d v="2026-04-30T10:58:00" u="1"/>
        <d v="2026-05-05T08:58:00" u="1"/>
        <d v="2026-05-05T17:21:00" u="1"/>
        <d v="2026-05-05T17:45:00" u="1"/>
        <d v="2026-04-30T19:03:00" u="1"/>
        <d v="2026-04-30T18:53:00" u="1"/>
        <d v="2026-04-30T18:17:00" u="1"/>
        <d v="2026-04-30T19:18:00" u="1"/>
        <d v="2026-05-05T00:05:00" u="1"/>
        <d v="2026-05-04T23:38:00" u="1"/>
        <d v="2026-05-04T08:33:00" u="1"/>
        <d v="2026-05-04T16:12:00" u="1"/>
        <d v="2026-04-13T15:48:00" u="1"/>
        <d v="2026-04-29T16:50:00" u="1"/>
        <d v="2026-04-15T10:33:00" u="1"/>
        <d v="2026-05-05T12:10:00" u="1"/>
        <d v="2026-05-05T12:35:00" u="1"/>
        <d v="2026-05-05T15:23:00" u="1"/>
        <d v="2026-05-05T18:10:00" u="1"/>
        <d v="2026-04-08T09:31:00" u="1"/>
        <d v="2026-04-18T15:26:00" u="1"/>
        <d v="2026-04-29T08:20:00" u="1"/>
        <d v="2026-04-29T09:44:00" u="1"/>
        <d v="2026-04-29T19:07:00" u="1"/>
        <d v="2026-04-30T11:45:00" u="1"/>
        <d v="2026-05-02T13:22:00" u="1"/>
        <d v="2026-05-02T09:28:00" u="1"/>
        <d v="2026-05-01T13:22:00" u="1"/>
        <d v="2026-05-01T14:52:00" u="1"/>
        <d v="2026-05-04T15:36:00" u="1"/>
        <d v="2026-05-01T10:00:00" u="1"/>
        <d v="2026-05-02T18:38:00" u="1"/>
        <d v="2026-05-02T22:30:00" u="1"/>
        <d v="2026-05-01T19:56:00" u="1"/>
        <d v="2026-05-02T22:31:00" u="1"/>
        <d v="2026-05-03T07:12:00" u="1"/>
        <d v="2026-05-03T20:34:00" u="1"/>
        <d v="2026-05-03T21:18:00" u="1"/>
        <d v="2026-05-03T21:36:00" u="1"/>
        <d v="2026-05-04T23:26:00" u="1"/>
        <d v="2026-04-30T09:30:00" u="1"/>
        <d v="2026-04-30T13:54:00" u="1"/>
        <d v="2026-05-01T12:08:00" u="1"/>
        <d v="2026-05-01T12:09:00" u="1"/>
        <d v="2026-05-01T12:40:00" u="1"/>
        <d v="2026-05-01T20:14:00" u="1"/>
        <d v="2026-05-01T20:21:00" u="1"/>
        <d v="2026-05-01T21:40:00" u="1"/>
        <d v="2026-05-02T11:03:00" u="1"/>
        <d v="2026-05-03T21:37:00" u="1"/>
        <d v="2026-05-02T11:04:00" u="1"/>
        <d v="2026-04-30T07:39:00" u="1"/>
        <d v="2026-04-30T07:54:00" u="1"/>
        <d v="2026-04-30T08:02:00" u="1"/>
        <d v="2026-05-04T09:59:00" u="1"/>
        <d v="2026-04-22T13:56:00" u="1"/>
        <d v="2026-04-22T11:28:00" u="1"/>
        <d v="2026-04-29T09:00:00" u="1"/>
        <d v="2026-04-30T12:32:00" u="1"/>
        <d v="2026-04-30T12:33:00" u="1"/>
        <d v="2026-04-30T12:18:00" u="1"/>
        <d v="2026-04-29T15:31:00" u="1"/>
        <d v="2026-04-17T15:57:00" u="1"/>
        <d v="2026-02-24T07:50:00" u="1"/>
        <d v="2026-04-17T16:06:00" u="1"/>
        <d v="2026-04-29T12:40:00" u="1"/>
        <d v="2026-04-30T11:22:00" u="1"/>
        <d v="2026-04-27T13:34:00" u="1"/>
        <d v="2026-04-06T16:11:00" u="1"/>
        <d v="2026-04-09T21:11:00" u="1"/>
        <d v="2026-04-02T08:26:00" u="1"/>
        <d v="2026-03-23T18:47:00" u="1"/>
        <d v="2026-04-09T07:41:00" u="1"/>
        <d v="2026-04-09T07:39:00" u="1"/>
        <d v="2026-04-01T11:51:00" u="1"/>
        <d v="2026-04-08T11:28:00" u="1"/>
        <d v="2026-04-10T13:16:00" u="1"/>
        <d v="2026-04-10T09:20:00" u="1"/>
        <d v="2026-04-10T10:00:00" u="1"/>
        <d v="2026-04-13T12:59:00" u="1"/>
        <d v="2026-01-25T13:41:00" u="1"/>
        <d v="2026-04-22T11:37:00" u="1"/>
        <d v="2025-09-25T10:25:00" u="1"/>
        <d v="2026-04-22T14:22:00" u="1"/>
        <d v="2026-04-08T03:54:00" u="1"/>
        <d v="2026-05-04T04:50:00" u="1"/>
        <d v="2026-05-04T01:15:00" u="1"/>
        <d v="2026-05-04T03:13:00" u="1"/>
        <d v="2026-05-02T01:02:00" u="1"/>
        <d v="2026-05-02T10:21:00" u="1"/>
        <d v="2026-04-28T06:10:00" u="1"/>
        <d v="2026-04-27T12:12:00" u="1"/>
        <d v="2026-04-08T10:06:00" u="1"/>
        <d v="2026-05-04T23:01:00" u="1"/>
        <d v="2026-05-04T22:58:00" u="1"/>
        <d v="2026-05-04T22:55:00" u="1"/>
        <d v="2026-05-04T22:57:00" u="1"/>
        <d v="2026-05-04T23:14:00" u="1"/>
        <d v="2026-05-04T22:54:00" u="1"/>
        <d v="2026-05-04T23:00:00" u="1"/>
        <d v="2026-05-04T23:15:00" u="1"/>
        <d v="2026-05-04T23:19:00" u="1"/>
        <d v="2026-05-04T23:21:00" u="1"/>
        <d v="2026-05-04T23:02:00" u="1"/>
        <d v="2026-05-04T15:05:00" u="1"/>
        <d v="2026-05-04T09:48:00" u="1"/>
        <d v="2026-05-04T17:57:00" u="1"/>
        <d v="2026-05-04T11:53:00" u="1"/>
        <d v="2026-04-30T12:51:00" u="1"/>
        <d v="2026-04-30T13:31:00" u="1"/>
        <d v="2026-04-30T13:06:00" u="1"/>
        <d v="2026-04-30T15:31:00" u="1"/>
        <d v="2026-04-30T15:45:00" u="1"/>
        <d v="2026-04-30T15:36:00" u="1"/>
        <d v="2026-04-17T17:25:00" u="1"/>
        <d v="2026-04-13T11:59:00" u="1"/>
        <d v="2026-04-10T18:25:00" u="1"/>
        <d v="2026-04-27T14:37:00" u="1"/>
        <d v="2026-04-28T14:38:00" u="1"/>
        <d v="2026-04-14T11:36:00" u="1"/>
        <d v="2026-04-29T16:57:00" u="1"/>
        <d v="2026-04-29T16:31:00" u="1"/>
        <d v="2026-05-04T17:47:00" u="1"/>
        <d v="2026-05-04T08:26:00" u="1"/>
        <d v="2026-04-23T15:57:00" u="1"/>
        <d v="2026-04-10T19:40:00" u="1"/>
        <d v="2026-04-10T19:35:00" u="1"/>
        <d v="2026-05-04T17:35:00" u="1"/>
        <d v="2026-05-02T09:41:00" u="1"/>
        <d v="2026-04-29T19:04:00" u="1"/>
        <d v="2026-04-30T13:16:00" u="1"/>
        <d v="2026-03-31T00:00:00" u="1"/>
        <d v="2026-04-30T18:20:00" u="1"/>
        <d v="2026-04-07T09:51:00" u="1"/>
        <d v="2026-04-10T10:49:00" u="1"/>
        <d v="2026-03-24T20:46:00" u="1"/>
        <d v="2026-04-14T19:03:00" u="1"/>
        <d v="2026-05-04T14:08:00" u="1"/>
        <d v="2026-04-22T18:30:00" u="1"/>
        <d v="2026-04-29T14:29:00" u="1"/>
        <d v="2026-04-27T20:49:00" u="1"/>
        <d v="2026-04-24T17:40:00" u="1"/>
        <d v="2026-04-29T15:14:00" u="1"/>
        <d v="2026-04-29T15:42:00" u="1"/>
        <d v="2026-04-30T16:37:00" u="1"/>
        <d v="2026-04-30T15:51:00" u="1"/>
        <d v="2026-05-02T09:18:00" u="1"/>
        <d v="2026-05-02T12:40:00" u="1"/>
        <d v="2026-04-30T11:40:00" u="1"/>
        <d v="2026-05-03T23:05:00" u="1"/>
        <d v="2026-04-20T19:45:00" u="1"/>
        <d v="2026-05-04T08:51:00" u="1"/>
        <d v="2026-04-28T16:58:00" u="1"/>
        <d v="2026-04-25T07:21:00" u="1"/>
        <d v="2026-05-03T11:55:00" u="1"/>
        <d v="2026-05-03T11:52:00" u="1"/>
        <d v="2026-04-17T16:18:00" u="1"/>
        <d v="2026-04-15T08:53:00" u="1"/>
        <d v="2026-04-28T11:38:00" u="1"/>
        <d v="2026-04-24T12:30:00" u="1"/>
        <d v="2026-04-22T07:46:00" u="1"/>
        <d v="2026-04-24T14:37:00" u="1"/>
        <d v="2026-04-24T11:08:00" u="1"/>
        <d v="2026-05-04T14:16:00" u="1"/>
        <d v="2026-04-28T14:02:00" u="1"/>
        <d v="2026-04-28T13:58:00" u="1"/>
        <d v="2026-04-14T10:12:00" u="1"/>
        <d v="2026-04-08T12:03:00" u="1"/>
        <d v="2026-04-24T08:53:00" u="1"/>
        <d v="2026-04-24T16:52:00" u="1"/>
        <d v="2026-04-14T09:50:00" u="1"/>
        <d v="2026-04-09T11:33:00" u="1"/>
        <d v="2026-04-30T08:24:00" u="1"/>
        <d v="2026-05-02T04:06:00" u="1"/>
        <d v="2026-04-30T13:00:00" u="1"/>
        <d v="2026-04-30T15:14:00" u="1"/>
        <d v="2026-04-02T14:44:00" u="1"/>
        <d v="2026-05-04T13:02:00" u="1"/>
        <d v="2026-04-30T11:00:00" u="1"/>
        <d v="2026-04-28T17:06:00" u="1"/>
        <d v="2026-04-28T17:16:00" u="1"/>
        <d v="2026-04-30T08:36:00" u="1"/>
        <d v="2026-04-29T12:30:00" u="1"/>
        <d v="2026-04-27T17:00:00" u="1"/>
        <d v="2026-04-27T12:27:00" u="1"/>
        <d v="2026-04-27T13:57:00" u="1"/>
        <d v="2026-04-27T14:28:00" u="1"/>
        <d v="2026-04-30T13:47:00" u="1"/>
        <d v="2026-04-30T19:52:00" u="1"/>
        <d v="2026-04-27T08:55:00" u="1"/>
        <d v="2026-04-27T07:44:00" u="1"/>
        <d v="2026-04-27T08:36:00" u="1"/>
        <d v="2026-04-23T16:52:00" u="1"/>
        <d v="2026-04-22T16:15:00" u="1"/>
        <d v="2026-04-22T17:02:00" u="1"/>
        <d v="2026-04-22T16:33:00" u="1"/>
        <d v="2026-04-22T16:43:00" u="1"/>
        <d v="2026-04-22T16:48:00" u="1"/>
        <d v="2026-04-24T08:00:00" u="1"/>
        <d v="2026-04-16T10:21:00" u="1"/>
        <d v="2026-04-10T18:54:00" u="1"/>
        <d v="2026-04-06T18:11:00" u="1"/>
        <d v="2026-04-17T11:20:00" u="1"/>
        <d v="2026-04-15T12:22:00" u="1"/>
        <d v="2026-04-30T17:07:00" u="1"/>
        <d v="2026-04-23T15:29:00" u="1"/>
        <d v="2026-04-27T11:34:00" u="1"/>
        <d v="2026-03-25T11:15:00" u="1"/>
        <d v="2026-04-07T08:01:00" u="1"/>
        <d v="2026-04-28T15:35:00" u="1"/>
        <d v="2026-04-28T15:44:00" u="1"/>
        <d v="2026-04-29T06:46:00" u="1"/>
        <d v="2026-04-29T12:06:00" u="1"/>
        <d v="2026-04-06T08:31:00" u="1"/>
        <d v="2026-04-02T11:25:00" u="1"/>
        <d v="2026-04-24T18:03:00" u="1"/>
        <d v="2026-04-29T15:35:00" u="1"/>
        <d v="2026-04-30T12:52:00" u="1"/>
        <d v="2026-04-30T15:11:00" u="1"/>
        <d v="2026-04-24T12:21:00" u="1"/>
        <d v="2026-04-24T12:20:00" u="1"/>
        <d v="2026-04-09T15:43:00" u="1"/>
        <d v="2026-05-05T12:00:00" u="1"/>
        <d v="2026-05-04T14:18:00" u="1"/>
        <d v="2026-04-14T17:15:00" u="1"/>
        <d v="2026-04-17T16:27:00" u="1"/>
        <d v="2026-04-13T15:51:00" u="1"/>
        <d v="2026-04-28T13:51:00" u="1"/>
        <d v="2026-04-24T11:38:00" u="1"/>
        <d v="2026-05-04T19:34:00" u="1"/>
        <d v="2026-05-04T09:32:00" u="1"/>
        <d v="2026-05-04T11:52:00" u="1"/>
        <d v="2026-04-30T19:11:00" u="1"/>
        <d v="2026-05-04T10:44:00" u="1"/>
        <d v="2026-04-28T13:48:00" u="1"/>
        <d v="2026-04-28T10:39:00" u="1"/>
        <d v="2026-04-08T10:03:00" u="1"/>
        <d v="2026-04-27T11:40:00" u="1"/>
        <d v="2026-04-13T14:08:00" u="1"/>
        <d v="2026-05-04T06:34:00" u="1"/>
        <d v="2026-04-06T00:00:00" u="1"/>
        <d v="2026-03-25T14:00:00" u="1"/>
        <d v="2026-05-04T17:40:00" u="1"/>
        <d v="2026-04-11T10:02:00" u="1"/>
        <d v="2026-04-03T00:00:00" u="1"/>
        <d v="2026-04-18T00:00:00" u="1"/>
        <d v="2026-04-16T12:24:00" u="1"/>
        <d v="2026-04-28T09:27:00" u="1"/>
        <d v="2026-04-01T08:52:00" u="1"/>
        <d v="2026-04-02T06:53:00" u="1"/>
        <d v="2026-04-02T06:48:00" u="1"/>
        <d v="2026-04-02T14:33:00" u="1"/>
        <d v="2026-04-02T10:28:00" u="1"/>
        <d v="2026-04-29T13:34:00" u="1"/>
        <d v="2026-04-10T21:45:00" u="1"/>
        <d v="2026-04-14T17:54:00" u="1"/>
        <d v="2026-04-06T15:55:00" u="1"/>
        <d v="2026-04-15T14:22:00" u="1"/>
        <d v="2026-04-28T12:18:00" u="1"/>
        <d v="2026-05-04T16:59:00" u="1"/>
        <d v="2026-04-30T18:45:00" u="1"/>
        <d v="2026-04-29T13:37:00" u="1"/>
        <d v="2026-04-29T13:32:00" u="1"/>
        <d v="2026-04-29T17:55:00" u="1"/>
        <d v="2026-05-04T17:51:00" u="1"/>
        <d v="2026-05-04T08:52:00" u="1"/>
        <d v="2026-04-06T17:49:00" u="1"/>
        <d v="2026-04-22T18:35:00" u="1"/>
        <d v="2026-04-24T12:53:00" u="1"/>
        <d v="2026-04-15T16:10:00" u="1"/>
        <d v="2026-04-24T12:55:00" u="1"/>
        <d v="2026-04-13T19:25:00" u="1"/>
        <d v="2026-05-04T13:28:00" u="1"/>
        <d v="2026-05-04T14:10:00" u="1"/>
        <d v="2026-04-30T10:11:00" u="1"/>
        <d v="2026-04-30T08:52:00" u="1"/>
        <d v="2026-04-30T19:28:00" u="1"/>
        <d v="2026-04-28T10:59:00" u="1"/>
        <d v="2026-04-23T08:19:00" u="1"/>
        <d v="2026-04-07T09:41:00" u="1"/>
        <d v="2026-04-15T11:51:00" u="1"/>
        <d v="2026-04-30T07:21:00" u="1"/>
        <d v="2026-04-29T17:15:00" u="1"/>
        <d v="2026-04-29T16:02:00" u="1"/>
        <d v="2026-04-24T15:39:00" u="1"/>
        <d v="2026-04-24T15:42:00" u="1"/>
        <d v="2026-04-28T11:20:00" u="1"/>
        <d v="2026-04-30T12:08:00" u="1"/>
        <d v="2026-04-30T12:14:00" u="1"/>
        <d v="2026-04-28T13:11:00" u="1"/>
        <d v="2026-04-24T14:15:00" u="1"/>
        <d v="2026-04-24T14:18:00" u="1"/>
        <d v="2026-04-27T21:05:00" u="1"/>
        <d v="2026-04-30T09:25:00" u="1"/>
        <d v="2026-04-30T09:10:00" u="1"/>
        <d v="2026-04-30T10:50:00" u="1"/>
        <d v="2026-04-30T11:35:00" u="1"/>
        <d v="2026-04-30T01:01:00" u="1"/>
        <d v="2026-04-10T21:14:00" u="1"/>
        <d v="2026-04-10T22:52:00" u="1"/>
        <d v="2026-04-10T22:47:00" u="1"/>
        <d v="2026-04-17T16:21:00" u="1"/>
        <d v="2026-04-13T13:27:00" u="1"/>
        <d v="2026-04-09T17:03:00" u="1"/>
        <d v="2026-04-13T17:17:00" u="1"/>
        <d v="2026-04-13T15:55:00" u="1"/>
        <d v="2026-04-27T16:27:00" u="1"/>
        <d v="2026-05-01T09:05:00" u="1"/>
        <d v="2026-04-30T11:34:00" u="1"/>
        <d v="2026-04-30T22:16:00" u="1"/>
        <d v="2026-04-30T18:58:00" u="1"/>
        <d v="2026-04-30T17:01:00" u="1"/>
        <d v="2026-04-13T13:45:00" u="1"/>
        <d v="2026-04-30T18:50:00" u="1"/>
        <d v="2026-04-24T17:03:00" u="1"/>
        <d v="2026-04-30T17:35:00" u="1"/>
        <d v="2026-04-30T17:45:00" u="1"/>
        <d v="2026-04-30T17:58:00" u="1"/>
        <d v="2026-04-29T15:54:00" u="1"/>
        <d v="2026-04-07T19:32:00" u="1"/>
        <d v="2026-04-30T12:42:00" u="1"/>
        <d v="2026-04-24T10:26:00" u="1"/>
        <d v="2026-04-24T10:25:00" u="1"/>
        <d v="2026-04-24T10:23:00" u="1"/>
        <d v="2026-04-02T11:20:00" u="1"/>
        <d v="2026-04-07T18:20:00" u="1"/>
        <d v="2026-04-29T13:47:00" u="1"/>
        <d v="2026-04-27T11:25:00" u="1"/>
        <d v="2026-04-29T08:21:00" u="1"/>
        <d v="2026-04-29T16:04:00" u="1"/>
        <d v="2026-04-29T14:43:00" u="1"/>
        <d v="2026-04-27T14:53:00" u="1"/>
        <d v="2026-04-30T12:01:00" u="1"/>
        <d v="2026-04-30T09:51:00" u="1"/>
        <d v="2026-04-13T18:46:00" u="1"/>
        <d v="2026-04-13T18:41:00" u="1"/>
        <d v="2026-04-13T18:38:00" u="1"/>
        <d v="2026-04-13T18:36:00" u="1"/>
        <d v="2026-04-13T16:45:00" u="1"/>
        <d v="2026-04-13T15:14:00" u="1"/>
        <d v="2026-04-16T16:39:00" u="1"/>
        <d v="2026-04-16T16:37:00" u="1"/>
        <d v="2026-04-16T16:35:00" u="1"/>
        <d v="2026-04-15T11:21:00" u="1"/>
        <d v="2026-04-22T17:36:00" u="1"/>
        <d v="2026-04-22T17:37:00" u="1"/>
        <d v="2026-04-22T17:38:00" u="1"/>
        <d v="2026-04-22T17:32:00" u="1"/>
        <d v="2026-04-22T17:35:00" u="1"/>
        <d v="2026-04-28T15:51:00" u="1"/>
        <d v="2026-04-30T10:08:00" u="1"/>
        <d v="2026-04-24T12:57:00" u="1"/>
        <d v="2026-04-22T12:02:00" u="1"/>
        <d v="2026-04-27T16:57:00" u="1"/>
        <d v="2026-04-15T09:32:00" u="1"/>
        <d v="2026-04-29T10:35:00" u="1"/>
        <d v="2026-04-17T17:16:00" u="1"/>
        <d v="2026-04-30T11:36:00" u="1"/>
        <d v="2026-03-19T16:51:00" u="1"/>
        <d v="2026-04-01T00:00:00" u="1"/>
        <d v="2026-03-10T00:00:00" u="1"/>
        <d v="2026-04-09T15:00:00" u="1"/>
        <d v="2026-04-01T09:10:00" u="1"/>
        <d v="2026-04-01T09:07:00" u="1"/>
        <d v="2026-02-22T17:46:00" u="1"/>
        <d v="2026-02-22T18:04:00" u="1"/>
        <d v="2026-02-27T21:13:00" u="1"/>
        <d v="2026-02-23T11:37:00" u="1"/>
        <d v="2026-02-22T18:39:00" u="1"/>
        <d v="2026-02-22T18:36:00" u="1"/>
        <d v="2026-02-22T17:16:00" u="1"/>
        <d v="2026-03-13T00:39:00" u="1"/>
        <d v="2026-03-03T07:59:00" u="1"/>
        <d v="2026-03-05T07:47:00" u="1"/>
        <d v="2026-02-22T17:13:00" u="1"/>
        <d v="2026-02-22T17:23:00" u="1"/>
        <d v="2026-02-22T17:37:00" u="1"/>
        <d v="2026-04-06T16:59:00" u="1"/>
        <d v="2026-02-22T16:33:00" u="1"/>
        <d v="2026-04-08T11:10:00" u="1"/>
        <d v="2026-04-30T16:22:00" u="1"/>
        <d v="2026-04-01T15:09:00" u="1"/>
        <d v="2026-04-05T16:08:00" u="1"/>
        <d v="2026-04-13T16:16:00" u="1"/>
        <d v="2026-04-29T21:43:00" u="1"/>
        <d v="2026-04-28T16:34:00" u="1"/>
        <d v="2026-04-27T13:11:00" u="1"/>
        <d v="2026-04-29T11:30:00" u="1"/>
        <d v="2026-04-28T10:05:00" u="1"/>
        <d v="2026-04-28T14:50:00" u="1"/>
        <d v="2026-04-28T12:12:00" u="1"/>
        <d v="2026-04-29T13:55:00" u="1"/>
        <d v="2026-04-28T07:56:00" u="1"/>
        <d v="2026-04-29T17:50:00" u="1"/>
        <d v="2026-04-28T17:18:00" u="1"/>
        <d v="2026-04-29T21:32:00" u="1"/>
        <d v="2026-04-29T21:09:00" u="1"/>
        <d v="2026-04-29T16:40:00" u="1"/>
        <d v="2026-04-02T20:15:00" u="1"/>
        <d v="2026-04-29T21:12:00" u="1"/>
        <d v="2026-04-29T21:14:00" u="1"/>
        <d v="2026-04-29T22:19:00" u="1"/>
        <d v="2026-04-29T22:36:00" u="1"/>
        <d v="2026-04-29T22:44:00" u="1"/>
        <d v="2026-04-29T22:46:00" u="1"/>
        <d v="2026-04-29T22:48:00" u="1"/>
        <d v="2026-04-29T23:00:00" u="1"/>
        <d v="2026-04-29T22:51:00" u="1"/>
        <d v="2026-04-29T22:52:00" u="1"/>
        <d v="2026-04-29T23:38:00" u="1"/>
        <d v="2026-04-29T22:54:00" u="1"/>
        <d v="2026-04-29T23:37:00" u="1"/>
        <d v="2026-04-29T23:34:00" u="1"/>
        <d v="2026-04-29T23:32:00" u="1"/>
        <d v="2026-04-29T23:33:00" u="1"/>
        <d v="2026-04-29T21:11:00" u="1"/>
        <d v="2026-04-29T21:10:00" u="1"/>
        <d v="2026-04-29T18:18:00" u="1"/>
        <d v="2026-04-29T22:23:00" u="1"/>
        <d v="2026-04-29T22:20:00" u="1"/>
        <d v="2026-04-29T22:25:00" u="1"/>
        <d v="2026-04-29T22:42:00" u="1"/>
        <d v="2026-04-29T22:41:00" u="1"/>
        <d v="2026-04-08T09:05:00" u="1"/>
        <d v="2026-04-28T15:55:00" u="1"/>
        <d v="2026-04-01T19:34:00" u="1"/>
        <d v="2026-04-27T18:40:00" u="1"/>
        <d v="2026-04-28T14:42:00" u="1"/>
        <d v="2026-04-27T11:35:00" u="1"/>
        <d v="2026-04-27T11:36:00" u="1"/>
        <d v="2026-04-27T14:05:00" u="1"/>
        <d v="2026-04-29T14:24:00" u="1"/>
        <d v="2026-04-28T17:34:00" u="1"/>
        <d v="2026-04-28T12:15:00" u="1"/>
        <d v="2026-04-22T08:17:00" u="1"/>
        <d v="2026-04-28T10:30:00" u="1"/>
        <d v="2026-04-29T17:28:00" u="1"/>
        <d v="2026-04-28T11:34:00" u="1"/>
        <d v="2026-04-29T12:38:00" u="1"/>
        <d v="2026-04-29T20:30:00" u="1"/>
        <d v="2026-04-28T13:17:00" u="1"/>
        <d v="2026-04-28T16:28:00" u="1"/>
        <d v="2026-04-29T14:40:00" u="1"/>
        <d v="2026-04-02T11:31:00" u="1"/>
        <d v="2026-04-29T18:49:00" u="1"/>
        <d v="2026-04-29T14:39:00" u="1"/>
        <d v="2026-04-29T14:38:00" u="1"/>
        <d v="2026-04-28T14:43:00" u="1"/>
        <d v="2026-04-28T14:41:00" u="1"/>
        <d v="2026-04-29T18:10:00" u="1"/>
        <d v="2026-04-28T18:57:00" u="1"/>
        <d v="2026-04-29T17:25:00" u="1"/>
        <d v="2026-04-29T10:04:00" u="1"/>
        <d v="2026-04-29T15:20:00" u="1"/>
        <d v="2026-04-29T15:44:00" u="1"/>
        <d v="2026-04-29T15:18:00" u="1"/>
        <d v="2026-04-29T14:20:00" u="1"/>
        <d v="2026-04-28T11:09:00" u="1"/>
        <d v="2026-04-28T18:22:00" u="1"/>
        <d v="2026-04-28T18:09:00" u="1"/>
        <d v="2026-04-28T14:39:00" u="1"/>
        <d v="2026-04-29T11:22:00" u="1"/>
        <d v="2026-04-29T12:45:00" u="1"/>
        <d v="2026-04-29T08:31:00" u="1"/>
        <d v="2026-04-28T11:27:00" u="1"/>
        <d v="2026-04-28T15:22:00" u="1"/>
        <d v="2026-04-28T12:36:00" u="1"/>
        <d v="2026-04-29T15:59:00" u="1"/>
        <d v="2026-04-29T08:56:00" u="1"/>
        <d v="2026-04-29T09:23:00" u="1"/>
        <d v="2026-04-29T10:43:00" u="1"/>
        <d v="2026-04-29T17:49:00" u="1"/>
        <d v="2026-04-28T12:43:00" u="1"/>
        <d v="2026-04-29T13:04:00" u="1"/>
        <d v="2026-04-28T17:20:00" u="1"/>
        <d v="2026-04-29T17:59:00" u="1"/>
        <d v="2026-04-29T11:45:00" u="1"/>
        <d v="2026-04-29T16:51:00" u="1"/>
        <d v="2026-04-29T14:18:00" u="1"/>
        <d v="2026-04-28T10:58:00" u="1"/>
        <d v="2026-04-28T14:46:00" u="1"/>
        <d v="2026-04-10T15:58:00" u="1"/>
        <d v="2026-04-20T12:06:00" u="1"/>
        <d v="2026-04-18T17:45:00" u="1"/>
        <d v="2026-04-02T20:38:00" u="1"/>
        <d v="2026-04-29T13:45:00" u="1"/>
        <d v="2026-04-28T16:59:00" u="1"/>
        <d v="2026-04-29T18:51:00" u="1"/>
        <d v="2026-04-29T17:43:00" u="1"/>
        <d v="2026-04-07T15:20:00" u="1"/>
        <d v="2026-04-23T05:21:00" u="1"/>
        <d v="2026-04-29T11:39:00" u="1"/>
        <d v="2026-04-29T10:59:00" u="1"/>
        <d v="2026-04-23T15:56:00" u="1"/>
        <d v="2026-04-09T09:42:00" u="1"/>
        <d v="2026-04-29T12:25:00" u="1"/>
        <d v="2026-04-29T11:38:00" u="1"/>
        <d v="2026-04-29T09:32:00" u="1"/>
        <d v="2026-04-29T08:52:00" u="1"/>
        <d v="2026-04-29T01:54:00" u="1"/>
        <d v="2026-04-27T14:57:00" u="1"/>
        <d v="2026-04-27T15:49:00" u="1"/>
        <d v="2026-04-29T13:09:00" u="1"/>
        <d v="2026-04-29T16:03:00" u="1"/>
        <d v="2026-03-17T11:11:00" u="1"/>
        <d v="2026-04-28T13:34:00" u="1"/>
        <d v="2026-04-14T16:25:00" u="1"/>
        <d v="2026-04-29T13:00:00" u="1"/>
        <d v="2026-04-29T08:42:00" u="1"/>
        <d v="2026-04-27T16:40:00" u="1"/>
        <d v="2026-04-27T10:59:00" u="1"/>
        <d v="2026-04-27T10:21:00" u="1"/>
        <d v="2026-04-24T17:46:00" u="1"/>
        <d v="2026-02-25T16:14:00" u="1"/>
        <d v="2026-04-27T18:35:00" u="1"/>
        <d v="2026-04-27T17:28:00" u="1"/>
        <d v="2026-04-27T15:29:00" u="1"/>
        <d v="2026-04-27T14:27:00" u="1"/>
        <d v="2026-04-27T18:10:00" u="1"/>
        <d v="2026-04-15T11:19:00" u="1"/>
        <d v="2026-04-27T17:18:00" u="1"/>
        <d v="2026-04-09T18:39:00" u="1"/>
        <d v="2026-04-09T17:48:00" u="1"/>
        <d v="2026-04-09T15:40:00" u="1"/>
        <d v="2026-04-09T14:41:00" u="1"/>
        <d v="2026-04-27T19:01:00" u="1"/>
        <d v="2026-04-27T19:02:00" u="1"/>
        <d v="2026-04-27T19:04:00" u="1"/>
        <d v="2026-04-27T19:11:00" u="1"/>
        <d v="2026-04-27T19:09:00" u="1"/>
        <d v="2026-04-27T19:13:00" u="1"/>
        <d v="2026-04-27T13:55:00" u="1"/>
        <d v="2026-04-27T11:22:00" u="1"/>
        <d v="2026-04-27T11:52:00" u="1"/>
        <d v="2026-04-27T17:07:00" u="1"/>
        <d v="2026-04-27T12:44:00" u="1"/>
        <d v="2026-04-27T16:29:00" u="1"/>
        <d v="2026-04-27T09:54:00" u="1"/>
        <d v="2026-04-27T10:45:00" u="1"/>
        <d v="2026-04-27T09:42:00" u="1"/>
        <d v="2026-04-27T20:06:00" u="1"/>
        <d v="2026-04-27T12:17:00" u="1"/>
        <d v="2026-04-23T17:13:00" u="1"/>
        <d v="2026-04-24T13:31:00" u="1"/>
        <d v="2026-04-24T16:36:00" u="1"/>
        <d v="2026-04-15T17:27:00" u="1"/>
        <d v="2026-04-16T16:45:00" u="1"/>
        <d v="2026-04-15T17:26:00" u="1"/>
        <d v="2026-04-23T11:29:00" u="1"/>
        <d v="2026-04-20T16:56:00" u="1"/>
        <d v="2026-04-24T09:26:00" u="1"/>
        <d v="2026-04-27T15:19:00" u="1"/>
        <d v="2026-04-27T10:58:00" u="1"/>
        <d v="2026-04-27T09:47:00" u="1"/>
        <d v="2026-04-27T11:14:00" u="1"/>
        <d v="2026-04-15T17:25:00" u="1"/>
        <d v="2026-04-24T09:25:00" u="1"/>
        <d v="2026-04-27T15:45:00" u="1"/>
        <d v="2026-04-27T11:01:00" u="1"/>
        <d v="2026-04-16T18:15:00" u="1"/>
        <d v="2026-04-27T08:37:00" u="1"/>
        <d v="2026-04-27T11:21:00" u="1"/>
        <d v="2026-04-24T12:44:00" u="1"/>
        <d v="2026-04-27T08:29:00" u="1"/>
        <d v="2026-04-27T10:38:00" u="1"/>
        <d v="2026-04-27T08:30:00" u="1"/>
        <d v="2026-04-27T19:20:00" u="1"/>
        <d v="2026-04-27T19:27:00" u="1"/>
        <d v="2026-04-27T19:19:00" u="1"/>
        <d v="2026-04-27T19:18:00" u="1"/>
        <d v="2026-04-27T19:17:00" u="1"/>
        <d v="2026-04-13T12:47:00" u="1"/>
        <d v="2026-04-27T15:02:00" u="1"/>
        <d v="2026-04-27T16:43:00" u="1"/>
        <d v="2026-04-27T12:02:00" u="1"/>
        <d v="2026-04-27T11:08:00" u="1"/>
        <d v="2026-04-27T15:24:00" u="1"/>
        <d v="2026-04-27T17:03:00" u="1"/>
        <d v="2026-04-27T18:01:00" u="1"/>
        <d v="2026-04-27T12:37:00" u="1"/>
        <d v="2026-04-27T11:50:00" u="1"/>
        <d v="2026-04-27T08:57:00" u="1"/>
        <d v="2026-04-27T09:26:00" u="1"/>
        <d v="2026-04-27T12:47:00" u="1"/>
        <d v="2026-04-27T17:09:00" u="1"/>
        <d v="2026-04-27T19:43:00" u="1"/>
        <d v="2026-04-27T12:51:00" u="1"/>
        <d v="2026-04-27T17:08:00" u="1"/>
        <d v="2026-04-27T09:50:00" u="1"/>
        <d v="2026-04-27T16:41:00" u="1"/>
        <d v="2026-04-27T07:27:00" u="1"/>
        <d v="2026-04-27T10:15:00" u="1"/>
        <d v="2026-04-27T16:58:00" u="1"/>
        <d v="2026-04-17T17:30:00" u="1"/>
        <d v="2026-04-27T07:15:00" u="1"/>
        <d v="2026-04-24T14:37:21" u="1"/>
        <d v="2026-04-27T19:46:00" u="1"/>
        <d v="2026-04-27T21:48:00" u="1"/>
        <d v="2026-04-08T18:28:00" u="1"/>
        <d v="2026-04-02T10:24:00" u="1"/>
        <d v="2026-04-21T04:38:00" u="1"/>
        <d v="2026-04-22T17:30:00" u="1"/>
        <d v="2026-04-27T13:13:00" u="1"/>
        <d v="2026-04-27T15:23:00" u="1"/>
        <d v="2026-04-14T18:30:00" u="1"/>
        <d v="2026-04-24T17:16:00" u="1"/>
        <d v="2026-04-27T20:42:00" u="1"/>
        <d v="2026-04-28T01:11:00" u="1"/>
        <d v="2026-04-27T14:46:00" u="1"/>
        <d v="2026-04-27T15:40:00" u="1"/>
        <d v="2026-04-27T18:45:00" u="1"/>
        <d v="2026-04-08T18:27:00" u="1"/>
        <d v="2026-04-24T14:39:02" u="1"/>
        <d v="2026-04-27T02:50:00" u="1"/>
        <d v="2026-04-23T14:49:00" u="1"/>
        <d v="2026-04-09T18:51:00" u="1"/>
        <d v="2026-04-09T16:04:00" u="1"/>
        <d v="2026-03-20T12:41:00" u="1"/>
        <d v="2026-04-01T17:05:00" u="1"/>
        <d v="2026-04-24T15:00:00" u="1"/>
        <d v="2026-04-01T12:19:00" u="1"/>
        <d v="2026-04-24T17:28:00" u="1"/>
        <d v="2026-04-13T14:42:00" u="1"/>
        <d v="2026-04-10T15:55:00" u="1"/>
        <d v="2026-04-08T15:41:00" u="1"/>
        <d v="2026-04-15T14:45:00" u="1"/>
        <d v="2026-04-26T10:00:00" u="1"/>
        <d v="2026-04-20T14:33:00" u="1"/>
        <d v="2026-04-14T13:18:00" u="1"/>
        <d v="2026-04-24T08:25:00" u="1"/>
        <d v="2026-04-27T14:18:00" u="1"/>
        <d v="2026-04-27T15:38:00" u="1"/>
        <d v="2026-04-27T18:44:00" u="1"/>
        <d v="2026-04-27T13:12:00" u="1"/>
        <d v="2026-04-06T06:54:00" u="1"/>
        <d v="2026-04-21T12:03:00" u="1"/>
        <d v="2026-04-20T11:51:00" u="1"/>
        <d v="2026-04-23T12:58:00" u="1"/>
        <d v="2026-04-23T12:29:00" u="1"/>
        <d v="2026-04-22T12:07:00" u="1"/>
        <d v="2026-04-19T11:09:00" u="1"/>
        <d v="2026-04-27T17:27:00" u="1"/>
        <d v="2026-04-23T15:49:00" u="1"/>
        <d v="2026-04-09T16:47:00" u="1"/>
        <d v="2026-04-21T00:00:00" u="1"/>
        <d v="2026-04-23T21:30:00" u="1"/>
        <d v="2026-04-14T16:27:00" u="1"/>
        <d v="2026-04-14T16:30:00" u="1"/>
        <d v="2026-04-27T14:26:00" u="1"/>
        <d v="2026-04-16T16:11:00" u="1"/>
        <d v="2026-04-14T17:13:00" u="1"/>
        <d v="2026-04-23T16:45:00" u="1"/>
        <d v="2026-04-23T16:53:00" u="1"/>
        <d v="2026-04-23T17:00:00" u="1"/>
        <d v="2026-04-23T17:15:00" u="1"/>
        <d v="2026-04-24T08:13:00" u="1"/>
        <d v="2026-04-23T16:49:00" u="1"/>
        <d v="2026-04-23T17:12:00" u="1"/>
        <d v="2026-04-23T16:41:00" u="1"/>
        <d v="2026-04-23T16:34:00" u="1"/>
        <d v="2026-04-23T17:08:00" u="1"/>
        <d v="2026-04-20T11:26:00" u="1"/>
        <d v="2026-03-16T17:50:00" u="1"/>
        <d v="2026-04-17T12:21:00" u="1"/>
        <d v="2026-04-24T14:44:00" u="1"/>
        <d v="2026-04-10T19:57:00" u="1"/>
        <d v="2026-04-02T18:07:00" u="1"/>
        <d v="2026-03-23T16:57:00" u="1"/>
        <d v="2026-04-22T10:28:00" u="1"/>
        <d v="2026-04-22T10:03:00" u="1"/>
        <d v="2026-04-07T13:13:00" u="1"/>
        <d v="2026-04-16T10:05:00" u="1"/>
        <d v="2026-04-16T10:14:00" u="1"/>
        <d v="2026-04-17T09:28:00" u="1"/>
        <d v="2026-04-11T00:00:00" u="1"/>
        <d v="2026-04-22T08:50:00" u="1"/>
        <d v="2026-04-06T10:45:00" u="1"/>
        <d v="2025-12-05T13:32:00" u="1"/>
        <d v="2026-04-15T08:08:00" u="1"/>
        <d v="2026-04-20T12:23:00" u="1"/>
        <d v="2026-04-13T14:24:00" u="1"/>
        <d v="2026-04-16T17:40:00" u="1"/>
        <d v="2026-04-07T16:34:00" u="1"/>
        <d v="2026-02-24T09:28:00" u="1"/>
        <d v="2026-04-15T14:54:00" u="1"/>
        <d v="2026-04-24T15:43:00" u="1"/>
        <d v="2026-04-24T11:35:00" u="1"/>
        <d v="2026-04-08T15:12:00" u="1"/>
        <d v="2026-04-24T17:35:00" u="1"/>
        <d v="2026-04-24T14:34:00" u="1"/>
        <d v="2026-04-24T14:05:00" u="1"/>
        <d v="2026-04-24T13:56:00" u="1"/>
        <d v="2026-04-24T11:15:00" u="1"/>
        <d v="2026-04-24T10:04:00" u="1"/>
        <d v="2026-04-14T15:29:00" u="1"/>
        <d v="2026-04-14T15:25:00" u="1"/>
        <d v="2026-04-14T15:23:00" u="1"/>
        <d v="2026-04-14T15:24:00" u="1"/>
        <d v="2026-04-10T14:43:00" u="1"/>
        <d v="2026-04-24T15:49:00" u="1"/>
        <d v="2026-04-24T17:52:00" u="1"/>
        <d v="2026-04-24T13:23:00" u="1"/>
        <d v="2026-04-24T23:18:00" u="1"/>
        <d v="2026-04-14T14:38:00" u="1"/>
        <d v="2026-04-07T15:21:00" u="1"/>
        <d v="2026-04-23T18:31:00" u="1"/>
        <d v="2026-04-24T14:10:00" u="1"/>
        <d v="2026-04-24T16:16:00" u="1"/>
        <d v="2026-04-24T16:14:00" u="1"/>
        <d v="2026-04-15T17:21:00" u="1"/>
        <d v="2026-04-12T12:46:00" u="1"/>
        <d v="2026-04-13T11:02:00" u="1"/>
        <d v="2026-04-02T13:10:00" u="1"/>
        <d v="2026-04-09T11:11:00" u="1"/>
        <d v="2026-04-04T11:23:00" u="1"/>
        <d v="2026-04-04T08:46:00" u="1"/>
        <d v="2026-04-04T08:27:00" u="1"/>
        <d v="2026-04-02T15:16:00" u="1"/>
        <d v="2026-04-16T09:56:00" u="1"/>
        <d v="2026-04-17T15:52:00" u="1"/>
        <d v="2026-04-16T17:15:00" u="1"/>
        <d v="2026-04-16T17:13:00" u="1"/>
        <d v="2026-04-16T17:14:00" u="1"/>
        <d v="2026-04-16T17:16:00" u="1"/>
        <d v="2026-04-17T11:52:00" u="1"/>
        <d v="2026-04-17T14:48:00" u="1"/>
        <d v="2026-04-16T17:11:00" u="1"/>
        <d v="2026-04-16T17:12:00" u="1"/>
        <d v="2026-04-20T17:37:00" u="1"/>
        <d v="2026-04-20T17:24:00" u="1"/>
        <d v="2026-04-20T17:28:00" u="1"/>
        <d v="2026-04-20T17:32:00" u="1"/>
        <d v="2026-04-20T17:35:00" u="1"/>
        <d v="2026-04-20T13:48:00" u="1"/>
        <d v="2026-04-20T16:59:00" u="1"/>
        <d v="2026-04-20T09:25:00" u="1"/>
        <d v="2026-04-22T12:04:00" u="1"/>
        <d v="2026-04-22T10:32:00" u="1"/>
        <d v="2026-04-24T18:46:00" u="1"/>
        <d v="2026-04-24T20:44:00" u="1"/>
        <d v="2026-04-24T20:49:00" u="1"/>
        <d v="2026-04-24T20:50:00" u="1"/>
        <d v="2026-04-24T15:30:00" u="1"/>
        <d v="2026-04-24T13:13:00" u="1"/>
        <d v="2026-04-24T14:35:00" u="1"/>
        <d v="2026-04-24T18:15:00" u="1"/>
        <d v="2026-04-24T13:10:00" u="1"/>
        <d v="2026-04-24T13:40:00" u="1"/>
        <d v="2026-04-24T20:54:00" u="1"/>
        <d v="2026-04-24T20:57:00" u="1"/>
        <d v="2026-04-24T21:08:00" u="1"/>
        <d v="2026-04-24T21:14:00" u="1"/>
        <d v="2026-04-24T21:16:00" u="1"/>
        <d v="2026-04-24T20:39:00" u="1"/>
        <d v="2026-04-24T16:32:00" u="1"/>
        <d v="2026-04-24T14:36:00" u="1"/>
        <d v="2026-04-22T11:52:00" u="1"/>
        <d v="2026-04-22T12:01:00" u="1"/>
        <d v="2026-03-31T08:43:00" u="1"/>
        <d v="2026-04-07T13:50:00" u="1"/>
        <d v="2026-04-04T12:08:00" u="1"/>
        <d v="2026-03-30T08:10:00" u="1"/>
        <d v="2026-03-29T18:30:00" u="1"/>
        <d v="2026-04-06T15:28:00" u="1"/>
        <d v="2026-03-04T14:40:00" u="1"/>
        <d v="2026-04-10T09:49:00" u="1"/>
        <d v="2026-04-14T12:13:00" u="1"/>
        <d v="2026-04-22T16:10:00" u="1"/>
        <d v="2026-04-22T15:59:00" u="1"/>
        <d v="2026-03-26T15:47:00" u="1"/>
        <d v="2026-03-27T13:23:00" u="1"/>
        <d v="2026-03-30T15:43:00" u="1"/>
        <d v="2026-03-30T11:52:00" u="1"/>
        <d v="2026-04-14T07:11:00" u="1"/>
        <d v="2026-04-22T10:20:00" u="1"/>
        <d v="2026-04-16T11:34:00" u="1"/>
        <d v="2026-04-17T12:48:00" u="1"/>
        <d v="2026-04-12T10:27:00" u="1"/>
        <d v="2026-04-12T10:11:00" u="1"/>
        <d v="2026-04-07T12:51:00" u="1"/>
        <d v="2026-03-26T09:39:00" u="1"/>
        <d v="2026-03-27T12:35:00" u="1"/>
        <d v="2026-03-30T07:43:00" u="1"/>
        <d v="2026-04-23T07:40:00" u="1"/>
        <d v="2026-04-20T12:04:00" u="1"/>
        <d v="2026-04-20T12:07:00" u="1"/>
        <d v="2026-04-10T16:22:00" u="1"/>
        <d v="2026-04-10T16:24:00" u="1"/>
        <d v="2026-04-24T16:13:00" u="1"/>
        <d v="2026-04-25T11:15:00" u="1"/>
        <d v="2026-04-24T15:18:00" u="1"/>
        <d v="2026-04-22T19:19:00" u="1"/>
        <d v="2026-03-09T09:18:00" u="1"/>
        <d v="2026-04-06T10:29:00" u="1"/>
        <d v="2026-04-01T08:27:00" u="1"/>
        <d v="2026-04-07T14:15:00" u="1"/>
        <d v="2026-04-14T08:37:00" u="1"/>
        <d v="2026-04-22T12:33:00" u="1"/>
        <d v="2026-04-24T14:41:00" u="1"/>
        <d v="2026-04-17T10:09:00" u="1"/>
        <d v="2026-04-23T11:02:00" u="1"/>
        <d v="2026-03-27T09:17:00" u="1"/>
        <d v="2026-04-13T11:49:00" u="1"/>
        <d v="2026-04-15T16:16:00" u="1"/>
        <d v="2026-04-15T17:57:00" u="1"/>
        <d v="2026-04-15T17:05:00" u="1"/>
        <d v="2026-04-24T10:46:00" u="1"/>
        <d v="2026-04-24T10:56:00" u="1"/>
        <d v="2026-04-23T16:32:00" u="1"/>
        <d v="2026-04-23T17:46:00" u="1"/>
        <d v="2026-04-23T16:27:00" u="1"/>
        <d v="2026-04-24T09:20:00" u="1"/>
        <d v="2026-04-24T14:53:00" u="1"/>
        <d v="2026-04-24T12:56:00" u="1"/>
        <d v="2026-04-10T15:17:00" u="1"/>
        <d v="2026-04-10T06:53:00" u="1"/>
        <d v="2026-04-07T14:57:00" u="1"/>
        <d v="2026-04-09T16:10:00" u="1"/>
        <d v="2026-04-13T10:26:00" u="1"/>
        <d v="2026-04-16T14:00:00" u="1"/>
        <d v="2026-04-16T13:58:00" u="1"/>
        <d v="2026-04-10T17:36:00" u="1"/>
        <d v="2026-04-08T10:40:00" u="1"/>
        <d v="2026-04-09T15:01:00" u="1"/>
        <d v="2026-04-03T08:52:00" u="1"/>
        <d v="2026-04-23T16:46:00" u="1"/>
        <d v="2026-04-24T11:29:00" u="1"/>
        <d v="2026-04-23T16:50:00" u="1"/>
        <d v="2026-04-24T23:14:00" u="1"/>
        <d v="2026-04-10T17:15:00" u="1"/>
        <d v="2026-04-10T11:39:00" u="1"/>
        <d v="2026-04-13T11:06:00" u="1"/>
        <d v="2026-04-22T13:42:00" u="1"/>
        <d v="2026-04-14T16:19:00" u="1"/>
        <d v="2026-04-15T16:40:00" u="1"/>
        <d v="2026-04-24T10:48:00" u="1"/>
        <d v="2026-04-24T17:18:00" u="1"/>
        <d v="2026-04-24T12:35:00" u="1"/>
        <d v="2026-04-24T14:52:00" u="1"/>
        <d v="2026-02-26T08:08:00" u="1"/>
        <d v="2026-03-30T09:45:00" u="1"/>
        <d v="2026-03-30T16:59:00" u="1"/>
        <d v="2026-04-08T22:19:00" u="1"/>
        <d v="2026-04-17T11:17:00" u="1"/>
        <d v="2026-04-14T15:46:00" u="1"/>
        <d v="2026-04-19T08:59:00" u="1"/>
        <d v="2026-04-18T07:55:00" u="1"/>
        <d v="2026-04-24T15:01:00" u="1"/>
        <d v="2026-04-17T15:09:00" u="1"/>
        <d v="2026-04-24T15:57:00" u="1"/>
        <d v="2026-04-02T18:12:00" u="1"/>
        <d v="2026-04-24T14:02:00" u="1"/>
        <d v="2026-04-24T15:48:00" u="1"/>
        <d v="2026-04-24T14:03:00" u="1"/>
        <d v="2026-04-13T12:22:00" u="1"/>
        <d v="2026-04-24T18:29:00" u="1"/>
        <d v="2026-03-31T16:52:00" u="1"/>
        <d v="2026-04-24T10:52:00" u="1"/>
        <d v="2026-04-24T11:53:00" u="1"/>
        <d v="2026-04-24T23:16:00" u="1"/>
        <d v="2026-03-28T19:00:00" u="1"/>
        <d v="2026-03-25T19:56:00" u="1"/>
        <d v="2026-04-24T18:07:00" u="1"/>
        <d v="2026-04-24T12:14:00" u="1"/>
        <d v="2026-04-25T14:13:00" u="1"/>
        <d v="2026-04-24T17:07:00" u="1"/>
        <d v="2026-04-24T17:08:00" u="1"/>
        <d v="2026-04-24T17:09:00" u="1"/>
        <d v="2026-04-08T15:03:00" u="1"/>
        <d v="2026-04-14T07:01:00" u="1"/>
        <d v="2026-04-02T18:56:00" u="1"/>
        <d v="2026-04-08T17:15:00" u="1"/>
        <d v="2026-04-24T16:11:00" u="1"/>
        <d v="2026-04-24T18:20:00" u="1"/>
        <d v="2026-04-24T16:54:00" u="1"/>
        <d v="2026-04-24T15:54:00" u="1"/>
        <d v="2026-04-24T11:13:00" u="1"/>
        <d v="2026-04-24T09:50:00" u="1"/>
        <d v="2026-04-26T20:58:00" u="1"/>
        <d v="2026-04-25T23:39:00" u="1"/>
        <d v="2026-04-10T11:37:00" u="1"/>
        <d v="2026-04-10T08:39:00" u="1"/>
        <d v="2026-04-09T15:57:00" u="1"/>
        <d v="2026-04-09T22:35:00" u="1"/>
        <d v="2026-04-11T10:52:00" u="1"/>
        <d v="2026-04-24T14:26:00" u="1"/>
        <d v="2026-04-24T14:25:00" u="1"/>
        <d v="2026-04-24T15:37:00" u="1"/>
        <d v="2026-04-24T18:32:00" u="1"/>
        <d v="2026-04-24T17:49:00" u="1"/>
        <d v="2026-04-13T11:31:00" u="1"/>
        <d v="2026-03-26T19:14:00" u="1"/>
        <d v="2026-03-27T10:23:00" u="1"/>
        <d v="2026-03-27T11:02:00" u="1"/>
        <d v="2026-04-17T10:26:00" u="1"/>
        <d v="2026-04-15T14:18:00" u="1"/>
        <d v="2026-04-16T09:59:00" u="1"/>
        <d v="2026-04-24T12:23:00" u="1"/>
        <d v="2026-04-24T18:43:00" u="1"/>
        <d v="2026-04-25T12:24:00" u="1"/>
        <d v="2026-04-24T16:58:00" u="1"/>
        <d v="2026-04-16T14:06:00" u="1"/>
        <d v="2026-04-17T16:30:00" u="1"/>
        <d v="2026-04-14T15:17:00" u="1"/>
        <d v="2026-04-24T10:02:00" u="1"/>
        <d v="2026-04-24T15:24:00" u="1"/>
        <d v="2026-04-15T15:39:00" u="1"/>
        <d v="2026-04-16T18:49:00" u="1"/>
        <d v="2026-03-31T16:37:00" u="1"/>
        <d v="2026-03-26T13:02:00" u="1"/>
        <d v="2026-04-23T06:02:00" u="1"/>
        <d v="2026-04-23T14:04:00" u="1"/>
        <d v="2026-04-22T16:11:00" u="1"/>
        <d v="2026-03-30T09:03:00" u="1"/>
        <d v="2026-04-20T08:38:00" u="1"/>
        <d v="2026-04-23T13:11:00" u="1"/>
        <d v="2026-04-25T16:16:00" u="1"/>
        <d v="2026-04-25T16:32:00" u="1"/>
        <d v="2026-04-25T18:20:00" u="1"/>
        <d v="2026-04-25T19:38:00" u="1"/>
        <d v="2026-04-25T23:44:00" u="1"/>
        <d v="2026-04-26T07:51:00" u="1"/>
        <d v="2026-04-26T11:48:00" u="1"/>
        <d v="2026-04-25T16:18:00" u="1"/>
        <d v="2026-04-24T23:39:00" u="1"/>
        <d v="2026-04-25T11:22:00" u="1"/>
        <d v="2026-04-23T17:16:00" u="1"/>
        <d v="2026-04-22T18:57:00" u="1"/>
        <d v="2026-04-25T17:12:00" u="1"/>
        <d v="2026-04-23T10:48:00" u="1"/>
        <d v="2026-04-25T10:06:00" u="1"/>
        <d v="2026-04-26T18:10:00" u="1"/>
        <d v="2026-04-26T18:40:00" u="1"/>
        <d v="2026-04-24T19:32:00" u="1"/>
        <d v="2026-04-24T22:46:00" u="1"/>
        <d v="2026-04-25T10:48:00" u="1"/>
        <d v="2026-04-02T17:46:00" u="1"/>
        <d v="2026-04-02T17:43:00" u="1"/>
        <d v="2026-04-17T13:21:00" u="1"/>
        <d v="2026-04-26T14:23:00" u="1"/>
        <d v="2026-03-30T16:56:00" u="1"/>
        <d v="2026-04-15T11:31:00" u="1"/>
        <d v="2026-04-23T06:30:00" u="1"/>
        <d v="2026-04-26T09:47:00" u="1"/>
        <d v="2026-04-27T06:22:00" u="1"/>
        <d v="2026-04-25T11:23:00" u="1"/>
        <d v="2026-04-24T01:57:00" u="1"/>
        <d v="2026-04-14T10:56:00" u="1"/>
        <d v="2026-04-25T09:50:00" u="1"/>
        <d v="2026-04-10T16:28:00" u="1"/>
        <d v="2026-04-13T07:50:00" u="1"/>
        <d v="2026-04-24T18:24:00" u="1"/>
        <d v="2026-04-23T12:46:00" u="1"/>
        <d v="2026-04-22T03:54:00" u="1"/>
        <d v="2026-04-24T05:06:00" u="1"/>
        <d v="2026-04-27T06:23:00" u="1"/>
        <d v="2026-04-25T10:49:00" u="1"/>
        <d v="2026-04-24T06:54:00" u="1"/>
        <d v="2026-04-22T22:33:00" u="1"/>
        <d v="2026-04-23T14:08:00" u="1"/>
        <d v="2026-04-14T16:43:00" u="1"/>
        <d v="2026-04-16T14:35:00" u="1"/>
        <d v="2026-04-15T07:23:00" u="1"/>
        <d v="2026-03-23T12:23:00" u="1"/>
        <d v="2026-04-14T16:50:00" u="1"/>
        <d v="2026-03-02T11:13:00" u="1"/>
        <d v="2026-04-13T18:21:00" u="1"/>
        <d v="2026-04-17T17:58:00" u="1"/>
        <d v="2026-04-15T16:55:00" u="1"/>
        <d v="2026-03-29T21:49:00" u="1"/>
        <d v="2026-04-22T15:35:00" u="1"/>
        <d v="2026-04-22T15:39:00" u="1"/>
        <d v="2026-04-22T14:00:00" u="1"/>
        <d v="2026-04-17T17:02:00" u="1"/>
        <d v="2026-04-23T12:08:00" u="1"/>
        <d v="2026-03-11T14:40:00" u="1"/>
        <d v="2026-04-06T14:52:00" u="1"/>
        <d v="2026-04-22T19:31:00" u="1"/>
        <d v="2026-04-23T14:59:00" u="1"/>
        <d v="2026-04-23T13:22:00" u="1"/>
        <d v="2026-04-22T17:41:00" u="1"/>
        <d v="2026-04-22T14:03:00" u="1"/>
        <d v="2026-04-22T13:41:00" u="1"/>
        <d v="2026-04-23T10:20:00" u="1"/>
        <d v="2026-04-23T10:08:00" u="1"/>
        <d v="2026-04-22T14:09:00" u="1"/>
        <d v="2026-04-22T15:23:00" u="1"/>
        <d v="2026-04-23T06:54:00" u="1"/>
        <d v="2026-04-23T15:45:00" u="1"/>
        <d v="2026-04-23T13:48:00" u="1"/>
        <d v="2026-04-23T09:49:00" u="1"/>
        <d v="2026-04-23T17:31:00" u="1"/>
        <d v="2026-04-23T18:49:00" u="1"/>
        <d v="2026-04-23T16:43:00" u="1"/>
        <d v="2026-04-23T16:38:00" u="1"/>
        <d v="2026-04-22T20:58:00" u="1"/>
        <d v="2026-04-22T19:15:00" u="1"/>
        <d v="2026-04-22T21:01:00" u="1"/>
        <d v="2026-04-22T19:24:00" u="1"/>
        <d v="2026-04-22T12:10:00" u="1"/>
        <d v="2026-04-22T19:33:00" u="1"/>
        <d v="2026-04-22T20:59:00" u="1"/>
        <d v="2026-04-22T19:36:00" u="1"/>
        <d v="2026-04-22T19:38:00" u="1"/>
        <d v="2026-04-22T19:13:00" u="1"/>
        <d v="2026-04-22T19:17:00" u="1"/>
        <d v="2026-04-22T19:34:00" u="1"/>
        <d v="2026-04-22T19:35:00" u="1"/>
        <d v="2026-04-22T19:40:00" u="1"/>
        <d v="2026-04-22T16:31:00" u="1"/>
        <d v="2026-04-22T16:35:00" u="1"/>
        <d v="2026-04-22T16:41:00" u="1"/>
        <d v="2026-04-22T12:48:00" u="1"/>
        <d v="2026-04-22T15:33:00" u="1"/>
        <d v="2026-04-10T19:04:00" u="1"/>
        <d v="2026-04-23T11:50:00" u="1"/>
        <d v="2026-04-23T10:50:00" u="1"/>
        <d v="2026-04-22T16:16:00" u="1"/>
        <d v="2026-04-22T17:28:00" u="1"/>
        <d v="2026-04-22T20:08:00" u="1"/>
        <d v="2026-04-23T19:00:00" u="1"/>
        <d v="2026-04-23T21:42:00" u="1"/>
        <d v="2026-04-16T15:31:00" u="1"/>
        <d v="2026-04-16T11:22:00" u="1"/>
        <d v="2026-04-15T18:17:00" u="1"/>
        <d v="2026-04-17T15:17:00" u="1"/>
        <d v="2026-04-17T16:03:00" u="1"/>
        <d v="2026-04-20T11:53:00" u="1"/>
        <d v="2026-04-17T09:41:00" u="1"/>
        <d v="2026-04-22T10:36:00" u="1"/>
        <d v="2026-04-20T22:50:00" u="1"/>
        <d v="2026-04-23T13:53:00" u="1"/>
        <d v="2026-04-23T17:55:00" u="1"/>
        <d v="2026-04-22T19:21:00" u="1"/>
        <d v="2026-04-23T12:43:00" u="1"/>
        <d v="2026-04-08T17:44:00" u="1"/>
        <d v="2026-04-15T18:42:00" u="1"/>
        <d v="2026-04-22T19:06:00" u="1"/>
        <d v="2026-04-22T19:09:00" u="1"/>
        <d v="2026-04-23T16:26:00" u="1"/>
        <d v="2026-04-15T12:47:00" u="1"/>
        <d v="2026-04-15T15:41:00" u="1"/>
        <d v="2026-04-22T21:06:00" u="1"/>
        <d v="2026-04-23T16:02:00" u="1"/>
        <d v="2026-04-23T08:38:00" u="1"/>
        <d v="2026-04-22T11:54:00" u="1"/>
        <d v="2026-04-22T09:57:00" u="1"/>
        <d v="2026-04-22T15:12:00" u="1"/>
        <d v="2026-04-23T06:11:00" u="1"/>
        <d v="2026-04-22T18:11:00" u="1"/>
        <d v="2026-04-23T15:07:00" u="1"/>
        <d v="2026-04-22T11:53:00" u="1"/>
        <d v="2026-04-22T11:35:00" u="1"/>
        <d v="2026-04-22T16:19:00" u="1"/>
        <d v="2026-04-22T09:49:00" u="1"/>
        <d v="2026-04-23T10:30:00" u="1"/>
        <d v="2026-04-15T13:25:00" u="1"/>
        <d v="2026-04-23T06:39:00" u="1"/>
        <d v="2026-04-23T06:40:00" u="1"/>
        <d v="2026-04-23T15:52:00" u="1"/>
        <d v="2026-04-23T17:26:00" u="1"/>
        <d v="2026-04-16T11:03:00" u="1"/>
        <d v="2026-04-22T11:32:00" u="1"/>
        <d v="2026-04-23T14:18:00" u="1"/>
        <d v="2026-04-17T11:37:00" u="1"/>
        <d v="2026-04-17T20:52:00" u="1"/>
        <d v="2026-04-17T20:49:00" u="1"/>
        <d v="2026-04-17T20:47:00" u="1"/>
        <d v="2026-04-23T17:14:00" u="1"/>
        <d v="2026-04-22T18:16:00" u="1"/>
        <d v="2026-04-22T18:04:00" u="1"/>
        <d v="2026-04-22T18:15:00" u="1"/>
        <d v="2026-04-22T18:17:00" u="1"/>
        <d v="2026-04-22T16:09:00" u="1"/>
        <d v="2026-04-14T07:07:00" u="1"/>
        <d v="2026-04-22T15:25:00" u="1"/>
        <d v="2026-04-22T11:33:00" u="1"/>
        <d v="2026-04-22T16:44:00" u="1"/>
        <d v="2026-04-22T15:24:00" u="1"/>
        <d v="2026-04-23T20:32:00" u="1"/>
        <d v="2026-04-23T20:31:00" u="1"/>
        <d v="2026-04-22T18:13:00" u="1"/>
        <d v="2026-04-02T14:54:00" u="1"/>
        <d v="2026-04-23T16:20:00" u="1"/>
        <d v="2026-04-23T14:11:00" u="1"/>
        <d v="2026-04-23T07:51:00" u="1"/>
        <d v="2026-04-03T23:43:00" u="1"/>
        <d v="2026-04-22T17:15:00" u="1"/>
        <d v="2026-04-23T18:00:00" u="1"/>
        <d v="2026-04-23T14:13:00" u="1"/>
        <d v="2026-04-17T18:17:00" u="1"/>
        <d v="2026-04-22T20:49:00" u="1"/>
        <d v="2026-04-23T11:22:00" u="1"/>
        <d v="2026-04-23T19:02:00" u="1"/>
        <d v="2026-04-22T13:25:00" u="1"/>
        <d v="2026-04-23T08:07:00" u="1"/>
        <d v="2026-04-17T10:37:00" u="1"/>
        <d v="2026-04-22T15:43:00" u="1"/>
        <d v="2026-04-22T12:55:00" u="1"/>
        <d v="2026-04-23T13:01:00" u="1"/>
        <d v="2026-04-23T04:17:00" u="1"/>
        <d v="2026-04-23T11:23:00" u="1"/>
        <d v="2026-04-20T11:37:00" u="1"/>
        <d v="2026-04-20T11:09:00" u="1"/>
        <d v="2026-04-23T23:10:00" u="1"/>
        <d v="2026-04-23T01:32:00" u="1"/>
        <d v="2026-04-23T01:33:00" u="1"/>
        <d v="2026-04-22T10:26:00" u="1"/>
        <d v="2026-04-06T15:54:00" u="1"/>
        <d v="2026-04-07T09:00:00" u="1"/>
        <d v="2026-04-23T04:14:00" u="1"/>
        <d v="2026-04-06T16:30:00" u="1"/>
        <d v="2026-04-23T19:09:00" u="1"/>
        <d v="2026-04-23T15:20:00" u="1"/>
        <d v="2026-04-23T15:38:00" u="1"/>
        <d v="2026-04-23T13:20:00" u="1"/>
        <d v="2026-04-23T14:28:00" u="1"/>
        <d v="2026-04-23T19:26:00" u="1"/>
        <d v="2026-04-06T14:41:00" u="1"/>
        <d v="2026-04-23T11:55:00" u="1"/>
        <d v="2026-04-22T12:27:00" u="1"/>
        <d v="2026-04-13T10:53:00" u="1"/>
        <d v="2026-04-06T11:14:00" u="1"/>
        <d v="2026-04-06T10:37:00" u="1"/>
        <d v="2026-04-13T12:52:00" u="1"/>
        <d v="2026-04-22T14:57:00" u="1"/>
        <d v="2026-04-13T16:02:00" u="1"/>
        <d v="2026-04-22T12:53:00" u="1"/>
        <d v="2026-04-17T14:01:00" u="1"/>
        <d v="2026-04-13T13:14:00" u="1"/>
        <d v="2026-04-14T08:01:00" u="1"/>
        <d v="2026-04-20T07:10:00" u="1"/>
        <d v="2026-04-09T13:22:00" u="1"/>
        <d v="2026-04-14T12:10:00" u="1"/>
        <d v="2026-04-22T11:41:00" u="1"/>
        <d v="2026-04-06T12:43:00" u="1"/>
        <d v="2026-04-06T15:50:00" u="1"/>
        <d v="2026-04-13T14:34:00" u="1"/>
        <d v="2026-04-13T06:43:00" u="1"/>
        <d v="2026-04-14T15:43:00" u="1"/>
        <d v="2026-04-14T11:07:00" u="1"/>
        <d v="2026-04-16T14:40:00" u="1"/>
        <d v="2026-04-17T15:40:00" u="1"/>
        <d v="2026-04-20T09:58:00" u="1"/>
        <d v="2026-04-21T12:49:00" u="1"/>
        <d v="2026-04-21T13:10:00" u="1"/>
        <d v="2026-04-21T13:43:00" u="1"/>
        <d v="2026-04-21T13:53:00" u="1"/>
        <d v="2026-04-20T19:02:00" u="1"/>
        <d v="2026-04-20T19:20:00" u="1"/>
        <d v="2026-04-09T09:38:00" u="1"/>
        <d v="2026-04-10T15:45:00" u="1"/>
        <d v="2026-04-10T16:02:00" u="1"/>
        <d v="2026-04-10T13:12:00" u="1"/>
        <d v="2026-04-07T16:00:00" u="1"/>
        <d v="2026-04-07T16:12:00" u="1"/>
        <d v="2026-04-07T09:39:00" u="1"/>
        <d v="2026-04-08T13:12:00" u="1"/>
        <d v="2026-04-08T13:22:00" u="1"/>
        <d v="2026-04-08T13:32:00" u="1"/>
        <d v="2026-04-08T10:37:00" u="1"/>
        <d v="2026-04-01T08:35:00" u="1"/>
        <d v="2026-04-06T09:47:00" u="1"/>
        <d v="2026-04-02T17:15:00" u="1"/>
        <d v="2026-04-02T17:19:00" u="1"/>
        <d v="2026-04-02T17:30:00" u="1"/>
        <d v="2026-04-02T16:38:00" u="1"/>
        <d v="2026-04-02T16:52:00" u="1"/>
        <d v="2026-04-02T16:55:00" u="1"/>
        <d v="2026-04-18T06:51:00" u="1"/>
        <d v="2026-04-20T10:58:00" u="1"/>
        <d v="2026-04-20T10:43:00" u="1"/>
        <d v="2026-04-17T17:44:00" u="1"/>
        <d v="2026-04-17T17:14:00" u="1"/>
        <d v="2026-04-20T15:27:00" u="1"/>
        <d v="2026-04-22T07:20:00" u="1"/>
        <d v="2026-04-13T08:47:00" u="1"/>
        <d v="2026-04-22T10:43:00" u="1"/>
        <d v="2026-04-22T12:40:00" u="1"/>
        <d v="2026-04-22T13:46:00" u="1"/>
        <d v="2026-04-20T15:56:00" u="1"/>
        <d v="2026-04-18T07:22:00" u="1"/>
        <d v="2026-04-18T06:53:00" u="1"/>
        <d v="2026-04-18T07:05:00" u="1"/>
        <d v="2026-04-20T15:15:00" u="1"/>
        <d v="2026-04-18T07:20:00" u="1"/>
        <d v="2026-04-20T15:23:00" u="1"/>
        <d v="2026-03-20T09:25:00" u="1"/>
        <d v="2026-04-22T14:16:00" u="1"/>
        <d v="2026-04-17T17:50:00" u="1"/>
        <d v="2026-04-02T10:14:00" u="1"/>
        <d v="2026-04-01T09:49:00" u="1"/>
        <d v="2026-04-03T07:16:00" u="1"/>
        <d v="2026-04-03T07:39:00" u="1"/>
        <d v="2026-04-06T10:25:00" u="1"/>
        <d v="2026-04-06T14:32:00" u="1"/>
        <d v="2026-04-02T06:25:00" u="1"/>
        <d v="2026-04-10T18:22:00" u="1"/>
        <d v="2026-04-10T14:55:00" u="1"/>
        <d v="2026-04-15T15:02:00" u="1"/>
        <d v="2026-04-14T09:38:00" u="1"/>
        <d v="2026-04-14T08:23:00" u="1"/>
        <d v="2026-03-10T08:56:00" u="1"/>
        <d v="2026-02-19T08:23:00" u="1"/>
        <d v="2026-04-17T09:05:00" u="1"/>
        <d v="2026-04-16T15:03:00" u="1"/>
        <d v="2026-04-17T11:08:00" u="1"/>
        <d v="2026-04-17T11:10:00" u="1"/>
        <d v="2026-04-17T11:12:00" u="1"/>
        <d v="2026-04-15T13:15:00" u="1"/>
        <d v="2026-04-14T17:02:00" u="1"/>
        <d v="2026-04-22T12:42:00" u="1"/>
        <d v="2026-04-16T04:55:00" u="1"/>
        <d v="2026-04-16T11:48:00" u="1"/>
        <d v="2026-04-16T07:02:00" u="1"/>
        <d v="2026-04-20T12:05:00" u="1"/>
        <d v="2026-04-20T16:18:00" u="1"/>
        <d v="2026-04-20T22:22:00" u="1"/>
        <d v="2026-04-21T00:22:00" u="1"/>
        <d v="2026-04-21T06:41:00" u="1"/>
        <d v="2026-04-21T12:12:00" u="1"/>
        <d v="2026-04-16T11:10:00" u="1"/>
        <d v="2026-04-22T16:05:00" u="1"/>
        <d v="2026-04-22T16:00:00" u="1"/>
        <d v="2026-04-21T16:54:00" u="1"/>
        <d v="2026-04-21T18:10:00" u="1"/>
        <d v="2026-04-22T18:47:00" u="1"/>
        <d v="2026-03-25T16:12:00" u="1"/>
        <d v="2026-04-16T11:20:00" u="1"/>
        <d v="2026-04-16T11:31:00" u="1"/>
        <d v="2026-04-17T06:11:00" u="1"/>
        <d v="2026-04-08T13:10:00" u="1"/>
        <d v="2026-04-22T03:24:00" u="1"/>
        <d v="2026-04-22T17:34:00" u="1"/>
        <d v="2026-03-27T12:08:00" u="1"/>
        <d v="2026-03-30T15:36:00" u="1"/>
        <d v="2026-03-30T15:51:00" u="1"/>
        <d v="2026-04-22T13:43:00" u="1"/>
        <d v="2026-04-16T12:50:00" u="1"/>
        <d v="2026-03-30T10:10:00" u="1"/>
        <d v="2026-04-22T16:24:00" u="1"/>
        <d v="2026-04-22T16:26:00" u="1"/>
        <d v="2026-04-18T10:00:00" u="1"/>
        <d v="2026-04-19T10:00:00" u="1"/>
        <d v="2026-04-20T20:21:00" u="1"/>
        <d v="2026-04-21T16:42:00" u="1"/>
        <d v="2026-04-22T01:00:00" u="1"/>
        <d v="2026-04-22T12:24:00" u="1"/>
        <d v="2026-04-21T17:10:00" u="1"/>
        <d v="2026-04-22T18:46:00" u="1"/>
        <d v="2026-04-10T15:41:00" u="1"/>
        <d v="2026-03-20T12:00:00" u="1"/>
        <d v="2026-04-11T15:04:00" u="1"/>
        <d v="2026-04-11T17:50:00" u="1"/>
        <d v="2026-04-15T17:30:00" u="1"/>
        <d v="2026-04-14T15:20:00" u="1"/>
        <d v="2026-04-02T16:14:00" u="1"/>
        <d v="2026-04-06T17:35:00" u="1"/>
        <d v="2026-04-02T16:39:00" u="1"/>
        <d v="2026-04-02T16:34:00" u="1"/>
        <d v="2026-04-02T16:17:00" u="1"/>
        <d v="2026-04-02T16:30:00" u="1"/>
        <d v="2026-04-20T13:24:00" u="1"/>
        <d v="2026-04-20T13:53:00" u="1"/>
        <d v="2026-04-20T14:03:00" u="1"/>
        <d v="2026-04-20T20:15:00" u="1"/>
        <d v="2026-04-20T20:18:00" u="1"/>
        <d v="2026-04-20T20:14:00" u="1"/>
        <d v="2026-04-09T15:42:00" u="1"/>
        <d v="2026-04-21T19:31:00" u="1"/>
        <d v="2026-04-17T18:53:00" u="1"/>
        <d v="2026-04-20T15:08:00" u="1"/>
        <d v="2026-04-09T14:19:00" u="1"/>
        <d v="2026-04-13T17:43:00" u="1"/>
        <d v="2026-04-14T17:42:00" u="1"/>
        <d v="2026-04-21T18:32:00" u="1"/>
        <d v="2026-04-20T16:07:00" u="1"/>
        <d v="2026-04-20T15:33:00" u="1"/>
        <d v="2026-04-20T10:29:00" u="1"/>
        <d v="2026-04-19T22:38:00" u="1"/>
        <d v="2026-04-19T22:43:00" u="1"/>
        <d v="2026-04-20T09:12:00" u="1"/>
        <d v="2026-04-07T07:40:00" u="1"/>
        <d v="2026-04-06T11:03:00" u="1"/>
        <d v="2026-04-15T15:08:00" u="1"/>
        <d v="2026-04-13T18:14:00" u="1"/>
        <d v="2026-04-13T10:56:00" u="1"/>
        <d v="2026-04-10T09:58:00" u="1"/>
        <d v="2026-04-09T16:44:00" u="1"/>
        <d v="2026-04-15T18:14:00" u="1"/>
        <d v="2026-04-13T17:44:00" u="1"/>
        <d v="2026-04-13T17:10:00" u="1"/>
        <d v="2026-04-13T16:56:00" u="1"/>
        <d v="2026-04-13T16:38:00" u="1"/>
        <d v="2026-04-13T14:17:00" u="1"/>
        <d v="2026-04-13T13:11:00" u="1"/>
        <d v="2026-04-13T12:23:00" u="1"/>
        <d v="2026-04-13T10:10:00" u="1"/>
        <d v="2026-04-15T14:11:00" u="1"/>
        <d v="2026-04-15T14:12:00" u="1"/>
        <d v="2026-04-16T08:07:00" u="1"/>
        <d v="2026-04-16T15:14:00" u="1"/>
        <d v="2026-04-16T15:07:00" u="1"/>
        <d v="2026-04-16T13:22:00" u="1"/>
        <d v="2026-04-16T13:37:00" u="1"/>
        <d v="2026-04-13T16:08:00" u="1"/>
        <d v="2026-04-14T14:29:00" u="1"/>
        <d v="2026-04-14T14:20:00" u="1"/>
        <d v="2026-04-14T14:09:00" u="1"/>
        <d v="2026-04-14T09:04:00" u="1"/>
        <d v="2026-04-14T09:00:00" u="1"/>
        <d v="2026-04-14T08:48:00" u="1"/>
        <d v="2026-04-14T08:36:00" u="1"/>
        <d v="2026-04-14T08:34:00" u="1"/>
        <d v="2026-04-16T16:19:00" u="1"/>
        <d v="2026-04-11T18:26:00" u="1"/>
        <d v="2026-04-10T10:48:00" u="1"/>
        <d v="2026-04-10T10:20:00" u="1"/>
        <d v="2026-04-10T10:57:00" u="1"/>
        <d v="2026-04-03T16:49:00" u="1"/>
        <d v="2026-04-10T20:16:00" u="1"/>
        <d v="2026-04-10T14:16:00" u="1"/>
        <d v="2026-04-10T13:44:00" u="1"/>
        <d v="2026-04-10T13:11:00" u="1"/>
        <d v="2026-04-10T12:37:00" u="1"/>
        <d v="2026-04-09T11:24:00" u="1"/>
        <d v="2026-04-09T09:00:00" u="1"/>
        <d v="2026-04-20T15:38:00" u="1"/>
        <d v="2026-04-10T15:09:00" u="1"/>
        <d v="2026-04-11T16:36:00" u="1"/>
        <d v="2026-04-06T17:48:00" u="1"/>
        <d v="2026-04-10T11:05:00" u="1"/>
        <d v="2026-04-10T11:29:00" u="1"/>
        <d v="2026-04-20T10:03:00" u="1"/>
        <d v="2026-04-20T09:45:00" u="1"/>
        <d v="2026-04-14T17:05:00" u="1"/>
        <d v="2026-04-14T16:48:00" u="1"/>
        <d v="2026-04-14T16:40:00" u="1"/>
        <d v="2026-04-14T14:48:00" u="1"/>
        <d v="2026-04-13T15:42:00" u="1"/>
        <d v="2026-04-13T15:39:00" u="1"/>
        <d v="2026-04-13T15:29:00" u="1"/>
        <d v="2026-04-14T16:01:00" u="1"/>
        <d v="2026-04-20T18:57:00" u="1"/>
        <d v="2026-04-19T21:12:00" u="1"/>
        <d v="2026-04-20T17:53:00" u="1"/>
        <d v="2026-04-20T09:14:00" u="1"/>
        <d v="2026-04-20T16:42:00" u="1"/>
        <d v="2026-04-20T17:17:00" u="1"/>
        <d v="2026-04-20T17:13:00" u="1"/>
        <d v="2026-04-20T14:48:00" u="1"/>
        <d v="2026-04-16T18:37:00" u="1"/>
        <d v="2026-04-20T15:11:00" u="1"/>
        <d v="2026-04-20T09:49:00" u="1"/>
        <d v="2026-04-20T15:07:00" u="1"/>
        <d v="2026-04-17T19:59:00" u="1"/>
        <d v="2026-04-14T12:06:00" u="1"/>
        <d v="2026-04-17T05:19:00" u="1"/>
        <d v="2026-04-17T09:15:00" u="1"/>
        <d v="2026-04-17T03:16:00" u="1"/>
        <d v="2026-04-21T15:15:00" u="1"/>
        <d v="2026-04-16T02:47:00" u="1"/>
        <d v="2026-04-17T09:31:00" u="1"/>
        <d v="2026-04-21T19:22:00" u="1"/>
        <d v="2026-04-21T15:46:00" u="1"/>
        <d v="2026-04-20T20:42:00" u="1"/>
        <d v="2026-04-21T17:04:00" u="1"/>
        <d v="2026-04-16T05:20:00" u="1"/>
        <d v="2026-04-21T15:14:00" u="1"/>
        <d v="2026-04-20T16:19:00" u="1"/>
        <d v="2026-04-20T19:41:00" u="1"/>
        <d v="2026-04-17T13:31:00" u="1"/>
        <d v="2026-04-15T11:39:00" u="1"/>
        <d v="2026-04-16T10:55:00" u="1"/>
        <d v="2026-04-17T11:43:00" u="1"/>
        <d v="2026-04-20T13:47:00" u="1"/>
        <d v="2026-04-20T15:47:00" u="1"/>
        <d v="2026-04-17T11:13:00" u="1"/>
        <d v="2026-04-17T10:48:00" u="1"/>
        <d v="2026-04-20T18:07:00" u="1"/>
        <d v="2026-04-20T21:17:00" u="1"/>
        <d v="2026-04-20T17:11:00" u="1"/>
        <d v="2026-04-20T16:33:00" u="1"/>
        <d v="2026-04-17T16:52:00" u="1"/>
        <d v="2026-04-17T16:31:00" u="1"/>
        <d v="2026-04-17T14:44:00" u="1"/>
        <d v="2026-04-17T19:32:00" u="1"/>
        <d v="2026-04-20T12:22:00" u="1"/>
        <d v="2026-04-21T14:16:00" u="1"/>
        <d v="2026-04-17T17:32:00" u="1"/>
        <d v="2026-04-17T12:22:00" u="1"/>
        <d v="2026-04-20T15:13:00" u="1"/>
        <d v="2026-04-17T08:10:00" u="1"/>
        <d v="2026-04-20T09:37:00" u="1"/>
        <d v="2026-04-20T09:32:00" u="1"/>
        <d v="2026-04-21T18:23:00" u="1"/>
        <d v="2026-04-16T11:11:00" u="1"/>
        <d v="2026-04-16T10:59:00" u="1"/>
        <d v="2026-04-20T19:42:00" u="1"/>
        <d v="2026-04-16T11:17:00" u="1"/>
        <d v="2026-04-17T12:00:00" u="1"/>
        <d v="2026-04-21T21:31:00" u="1"/>
        <d v="2026-04-21T21:06:00" u="1"/>
        <d v="2026-04-20T17:18:00" u="1"/>
        <d v="2026-04-17T13:07:00" u="1"/>
        <d v="2026-04-17T10:15:00" u="1"/>
        <d v="2026-04-17T15:06:00" u="1"/>
        <d v="2026-04-17T20:27:00" u="1"/>
        <d v="2026-04-17T16:07:00" u="1"/>
        <d v="2026-04-18T11:52:00" u="1"/>
        <d v="2026-04-17T12:28:00" u="1"/>
        <d v="2026-04-17T16:47:00" u="1"/>
        <d v="2026-04-17T16:57:00" u="1"/>
        <d v="2026-03-03T18:19:00" u="1"/>
        <d v="2026-04-20T18:38:00" u="1"/>
        <d v="2026-04-19T17:52:00" u="1"/>
        <d v="2026-04-17T15:38:00" u="1"/>
        <d v="2026-04-17T15:41:00" u="1"/>
        <d v="2026-04-17T18:49:00" u="1"/>
        <d v="2026-04-02T18:34:00" u="1"/>
        <d v="2026-04-02T18:31:00" u="1"/>
        <d v="2026-04-18T13:26:00" u="1"/>
        <d v="2026-04-17T16:37:00" u="1"/>
        <d v="2026-04-13T07:57:00" u="1"/>
        <d v="2026-04-17T12:05:00" u="1"/>
        <d v="2026-04-18T21:38:00" u="1"/>
        <d v="2026-04-14T12:55:00" u="1"/>
        <d v="2026-04-17T16:19:00" u="1"/>
        <d v="2026-04-07T18:08:00" u="1"/>
        <d v="2026-04-16T16:46:00" u="1"/>
        <d v="2026-04-15T11:54:00" u="1"/>
        <d v="2026-04-15T14:13:00" u="1"/>
        <d v="2026-04-01T15:03:00" u="1"/>
        <d v="2026-04-17T17:40:00" u="1"/>
        <d v="2026-04-17T14:18:00" u="1"/>
        <d v="2026-04-17T13:28:00" u="1"/>
        <d v="2026-04-16T12:59:00" u="1"/>
        <d v="2026-04-14T06:26:00" u="1"/>
        <d v="2026-04-17T17:51:00" u="1"/>
        <d v="2026-04-17T15:03:00" u="1"/>
        <d v="2026-04-17T14:47:00" u="1"/>
        <d v="2026-04-17T16:09:00" u="1"/>
        <d v="2026-04-17T14:43:00" u="1"/>
        <d v="2026-04-17T13:30:00" u="1"/>
        <d v="2026-04-17T14:10:00" u="1"/>
        <d v="2026-04-17T14:09:00" u="1"/>
        <d v="2026-04-17T15:49:00" u="1"/>
        <d v="2026-04-17T14:23:00" u="1"/>
        <d v="2026-04-17T13:46:00" u="1"/>
        <d v="2026-04-17T14:55:00" u="1"/>
        <d v="2026-04-17T11:51:00" u="1"/>
        <d v="2026-04-17T22:23:00" u="1"/>
        <d v="2026-04-17T18:14:00" u="1"/>
        <d v="2026-04-17T19:04:00" u="1"/>
        <d v="2026-04-17T19:03:00" u="1"/>
        <d v="2026-04-17T20:10:00" u="1"/>
        <d v="2026-04-16T23:37:00" u="1"/>
        <d v="2026-04-18T13:31:00" u="1"/>
        <d v="2026-04-17T15:28:00" u="1"/>
        <d v="2026-04-17T19:37:00" u="1"/>
        <d v="2026-04-17T17:26:00" u="1"/>
        <d v="2026-04-17T16:44:00" u="1"/>
        <d v="2026-04-17T16:49:00" u="1"/>
        <d v="2026-04-17T16:51:00" u="1"/>
        <d v="2026-04-17T16:53:00" u="1"/>
        <d v="2026-04-17T19:38:00" u="1"/>
        <d v="2026-04-17T19:39:00" u="1"/>
        <d v="2026-04-17T16:56:00" u="1"/>
        <d v="2026-04-17T16:58:00" u="1"/>
        <d v="2026-04-17T16:59:00" u="1"/>
        <d v="2026-04-17T18:23:00" u="1"/>
        <d v="2026-04-17T17:05:00" u="1"/>
        <d v="2026-04-17T15:04:00" u="1"/>
        <d v="2026-04-17T12:18:00" u="1"/>
        <d v="2026-04-17T18:22:00" u="1"/>
        <d v="2026-04-17T17:59:00" u="1"/>
        <d v="2026-04-17T18:28:00" u="1"/>
        <d v="2026-04-17T18:15:00" u="1"/>
        <d v="2026-04-17T17:18:00" u="1"/>
        <d v="2026-04-17T15:23:00" u="1"/>
        <d v="2026-04-17T10:20:00" u="1"/>
        <d v="2026-04-17T15:08:00" u="1"/>
        <d v="2026-04-17T15:34:00" u="1"/>
        <d v="2026-04-17T10:29:00" u="1"/>
        <d v="2026-04-15T16:30:00" u="1"/>
        <d v="2026-03-23T16:55:00" u="1"/>
        <d v="2026-04-08T11:56:00" u="1"/>
        <d v="2026-04-18T09:20:00" u="1"/>
        <d v="2026-04-16T10:53:00" u="1"/>
        <d v="2026-04-19T20:04:00" u="1"/>
        <d v="2026-04-19T20:40:00" u="1"/>
        <d v="2026-04-18T22:14:00" u="1"/>
        <d v="2026-04-19T20:15:00" u="1"/>
        <d v="2026-04-17T13:41:00" u="1"/>
        <d v="2026-04-18T00:18:00" u="1"/>
        <d v="2026-04-18T00:36:00" u="1"/>
        <d v="2026-04-18T01:20:00" u="1"/>
        <d v="2026-04-18T11:47:00" u="1"/>
        <d v="2026-04-18T18:57:00" u="1"/>
        <d v="2026-04-17T13:44:00" u="1"/>
        <d v="2026-04-20T05:59:00" u="1"/>
        <d v="2026-04-16T11:27:00" u="1"/>
        <d v="2026-04-17T11:21:00" u="1"/>
        <d v="2026-04-18T18:58:00" u="1"/>
        <d v="2026-04-20T05:58:00" u="1"/>
        <d v="2026-04-19T17:46:00" u="1"/>
        <d v="2026-04-19T20:05:00" u="1"/>
        <d v="2026-04-15T13:54:00" u="1"/>
        <d v="2026-04-17T13:20:00" u="1"/>
        <d v="2026-04-15T06:40:00" u="1"/>
        <d v="2026-04-02T15:13:00" u="1"/>
        <d v="2026-04-01T18:52:00" u="1"/>
        <d v="2026-04-01T18:41:00" u="1"/>
        <d v="2026-04-16T15:43:00" u="1"/>
        <d v="2026-04-16T15:58:00" u="1"/>
        <d v="2026-04-16T15:27:00" u="1"/>
        <d v="2026-04-16T17:31:00" u="1"/>
        <d v="2026-04-16T11:12:00" u="1"/>
        <d v="2026-03-23T10:12:00" u="1"/>
        <d v="2026-04-10T10:39:00" u="1"/>
        <d v="2026-03-23T10:57:00" u="1"/>
        <d v="2026-03-23T17:31:00" u="1"/>
        <d v="2026-03-23T18:12:00" u="1"/>
        <d v="2026-04-16T16:04:00" u="1"/>
        <d v="2026-04-10T17:42:00" u="1"/>
        <d v="2026-04-02T15:53:00" u="1"/>
        <d v="2026-04-06T16:13:00" u="1"/>
        <d v="2026-04-16T13:23:00" u="1"/>
        <d v="2026-04-16T10:02:00" u="1"/>
        <d v="2026-04-16T14:38:00" u="1"/>
        <d v="2026-04-16T21:03:00" u="1"/>
        <d v="2026-04-16T21:01:00" u="1"/>
        <d v="2026-04-16T21:04:00" u="1"/>
        <d v="2026-04-16T19:34:00" u="1"/>
        <d v="2026-04-16T19:35:00" u="1"/>
        <d v="2026-04-16T19:53:00" u="1"/>
        <d v="2026-04-16T19:48:00" u="1"/>
        <d v="2026-03-25T09:59:00" u="1"/>
        <d v="2026-03-27T12:18:00" u="1"/>
        <d v="2026-03-31T13:45:00" u="1"/>
        <d v="2026-03-30T13:44:00" u="1"/>
        <d v="2026-04-14T10:38:00" u="1"/>
        <d v="2026-02-19T10:59:00" u="1"/>
        <d v="2026-03-12T16:03:00" u="1"/>
        <d v="2026-03-19T16:56:00" u="1"/>
        <d v="2026-03-27T16:30:00" u="1"/>
        <d v="2026-04-09T17:16:00" u="1"/>
        <d v="2026-04-08T17:57:00" u="1"/>
        <d v="2026-04-16T15:52:00" u="1"/>
        <d v="2026-04-07T10:12:00" u="1"/>
        <d v="2026-04-09T06:28:00" u="1"/>
        <d v="2026-04-13T15:24:00" u="1"/>
        <d v="2026-04-13T09:47:00" u="1"/>
        <d v="2026-03-26T15:09:00" u="1"/>
        <d v="2026-03-23T15:07:00" u="1"/>
        <d v="2026-04-16T17:09:00" u="1"/>
        <d v="2026-04-06T09:58:00" u="1"/>
        <d v="2026-04-06T15:31:00" u="1"/>
        <d v="2026-04-10T09:59:00" u="1"/>
        <d v="2026-04-16T06:40:00" u="1"/>
        <d v="2026-04-16T15:34:00" u="1"/>
        <d v="2026-04-06T08:25:00" u="1"/>
        <d v="2026-04-06T12:25:00" u="1"/>
        <d v="2026-04-07T14:22:00" u="1"/>
        <d v="2026-04-15T15:20:00" u="1"/>
        <d v="2026-04-10T09:24:00" u="1"/>
        <d v="2026-04-08T12:29:00" u="1"/>
        <d v="2026-04-08T06:30:00" u="1"/>
        <d v="2026-04-13T09:27:00" u="1"/>
        <d v="2026-04-15T18:15:00" u="1"/>
        <d v="2026-04-16T15:36:00" u="1"/>
        <d v="2026-04-14T17:10:00" u="1"/>
        <d v="2026-04-13T10:29:00" u="1"/>
        <d v="2026-04-16T12:08:00" u="1"/>
        <d v="2026-04-16T11:02:00" u="1"/>
        <d v="2026-04-16T14:20:00" u="1"/>
        <d v="2026-04-08T12:46:00" u="1"/>
        <d v="2026-04-08T12:35:00" u="1"/>
        <d v="2026-04-08T13:05:00" u="1"/>
        <d v="2026-04-13T16:18:00" u="1"/>
        <d v="2026-04-13T17:26:00" u="1"/>
        <d v="2026-04-07T01:10:00" u="1"/>
        <d v="2026-03-23T14:54:00" u="1"/>
        <d v="2026-02-27T13:52:00" u="1"/>
        <d v="2026-04-06T11:50:00" u="1"/>
        <d v="2026-04-02T16:28:00" u="1"/>
        <d v="2026-04-02T16:29:00" u="1"/>
        <d v="2026-04-01T17:43:00" u="1"/>
        <d v="2026-03-31T15:05:00" u="1"/>
        <d v="2026-04-02T14:46:00" u="1"/>
        <d v="2026-04-02T13:19:00" u="1"/>
        <d v="2026-04-03T07:20:00" u="1"/>
        <d v="2026-04-03T07:28:00" u="1"/>
        <d v="2026-04-03T07:33:00" u="1"/>
        <d v="2026-04-06T13:50:00" u="1"/>
        <d v="2026-04-06T14:28:00" u="1"/>
        <d v="2026-04-06T15:08:00" u="1"/>
        <d v="2026-04-13T09:26:00" u="1"/>
        <d v="2026-04-08T06:51:00" u="1"/>
        <d v="2026-04-13T13:41:00" u="1"/>
        <d v="2026-04-13T13:37:00" u="1"/>
        <d v="2026-04-13T08:45:00" u="1"/>
        <d v="2026-04-08T11:04:00" u="1"/>
        <d v="2026-04-08T10:32:00" u="1"/>
        <d v="2026-04-07T11:18:00" u="1"/>
        <d v="2026-04-07T13:46:00" u="1"/>
        <d v="2026-04-07T13:36:00" u="1"/>
        <d v="2026-04-10T07:21:00" u="1"/>
        <d v="2026-04-09T09:24:00" u="1"/>
        <d v="2026-04-08T12:33:00" u="1"/>
        <d v="2026-04-10T11:45:00" u="1"/>
        <d v="2026-04-14T11:58:00" u="1"/>
        <d v="2026-04-16T16:36:00" u="1"/>
        <d v="2026-04-10T17:28:00" u="1"/>
        <d v="2026-04-10T17:49:00" u="1"/>
        <d v="2026-04-16T10:42:00" u="1"/>
        <d v="2026-04-16T10:43:00" u="1"/>
        <d v="2026-04-16T12:34:00" u="1"/>
        <d v="2026-04-16T17:04:00" u="1"/>
        <d v="2026-04-16T18:38:00" u="1"/>
        <d v="2026-04-16T11:35:00" u="1"/>
        <d v="2026-04-16T18:12:00" u="1"/>
        <d v="2026-04-16T18:11:00" u="1"/>
        <d v="2026-04-16T18:05:00" u="1"/>
        <d v="2026-04-16T19:12:00" u="1"/>
        <d v="2026-04-16T17:44:00" u="1"/>
        <d v="2026-04-16T19:45:00" u="1"/>
        <d v="2026-04-16T15:04:00" u="1"/>
        <d v="2026-03-19T10:17:00" u="1"/>
        <d v="2026-04-14T09:20:00" u="1"/>
        <d v="2026-03-05T10:44:00" u="1"/>
        <d v="2026-02-07T19:46:00" u="1"/>
        <d v="2026-03-06T16:24:00" u="1"/>
        <d v="2026-03-12T15:47:00" u="1"/>
        <d v="2026-03-13T17:55:00" u="1"/>
        <d v="2026-03-13T18:11:00" u="1"/>
        <d v="2026-04-16T13:28:00" u="1"/>
        <d v="2026-04-10T16:21:00" u="1"/>
        <d v="2026-04-10T16:40:00" u="1"/>
        <d v="2026-04-06T07:50:00" u="1"/>
        <d v="2026-04-08T18:47:00" u="1"/>
        <d v="2026-04-15T13:35:00" u="1"/>
        <d v="2026-04-15T18:59:00" u="1"/>
        <d v="2026-04-16T08:55:00" u="1"/>
        <d v="2026-03-20T15:42:00" u="1"/>
        <d v="2026-03-16T15:40:00" u="1"/>
        <d v="2026-03-25T12:55:00" u="1"/>
        <d v="2026-04-11T15:27:00" u="1"/>
        <d v="2026-04-16T19:42:00" u="1"/>
        <d v="2026-04-14T09:53:00" u="1"/>
        <d v="2026-04-16T07:17:00" u="1"/>
        <d v="2026-04-16T06:34:00" u="1"/>
        <d v="2026-04-16T07:36:00" u="1"/>
        <d v="2026-04-15T04:56:00" u="1"/>
        <d v="2026-04-13T09:45:00" u="1"/>
        <d v="2026-04-14T07:50:00" u="1"/>
        <d v="2026-04-16T06:46:00" u="1"/>
        <d v="2026-04-16T08:43:00" u="1"/>
        <d v="2026-04-16T09:07:00" u="1"/>
        <d v="2026-04-16T11:09:00" u="1"/>
        <d v="2026-04-16T17:35:00" u="1"/>
        <d v="2026-04-16T15:42:00" u="1"/>
        <d v="2026-04-16T15:47:00" u="1"/>
        <d v="2026-04-16T14:21:00" u="1"/>
        <d v="2026-04-16T14:22:00" u="1"/>
        <d v="2026-04-16T17:39:00" u="1"/>
        <d v="2026-04-16T15:08:00" u="1"/>
        <d v="2026-04-16T17:54:00" u="1"/>
        <d v="2026-04-16T16:13:00" u="1"/>
        <d v="2026-04-14T15:50:00" u="1"/>
        <d v="2026-04-16T09:52:00" u="1"/>
        <d v="2026-04-16T10:51:00" u="1"/>
        <d v="2026-04-16T10:48:00" u="1"/>
        <d v="2026-04-16T10:28:00" u="1"/>
        <d v="2026-04-16T11:53:00" u="1"/>
        <d v="2026-04-16T10:18:00" u="1"/>
        <d v="2026-04-16T10:07:00" u="1"/>
        <d v="2026-04-16T15:12:00" u="1"/>
        <d v="2026-04-16T16:28:00" u="1"/>
        <d v="2026-04-14T08:04:00" u="1"/>
        <d v="2026-04-14T08:07:00" u="1"/>
        <d v="2026-04-14T08:05:00" u="1"/>
        <d v="2026-04-16T09:28:00" u="1"/>
        <d v="2026-04-15T10:18:00" u="1"/>
        <d v="2025-05-30T18:00:00" u="1"/>
        <d v="2026-04-14T15:27:00" u="1"/>
        <d v="2026-04-07T12:00:00" u="1"/>
        <d v="2026-04-16T07:53:00" u="1"/>
        <d v="2026-04-15T05:11:00" u="1"/>
        <d v="2026-04-13T14:35:00" u="1"/>
        <d v="2026-04-13T14:27:00" u="1"/>
        <d v="2026-04-14T17:24:00" u="1"/>
        <d v="2026-04-14T17:29:00" u="1"/>
        <d v="2026-04-14T15:07:00" u="1"/>
        <d v="2026-04-16T17:34:00" u="1"/>
        <d v="2026-04-16T10:23:00" u="1"/>
        <d v="2026-04-16T22:32:00" u="1"/>
        <d v="2026-04-16T22:01:00" u="1"/>
        <d v="2026-04-16T21:06:00" u="1"/>
        <d v="2026-04-14T17:07:00" u="1"/>
        <d v="2026-04-13T09:05:00" u="1"/>
        <d v="2026-04-16T13:24:00" u="1"/>
        <d v="2026-04-15T07:14:00" u="1"/>
        <d v="2026-04-10T13:13:00" u="1"/>
        <d v="2026-04-09T14:29:00" u="1"/>
        <d v="2026-04-10T14:59:00" u="1"/>
        <d v="2026-03-27T10:27:00" u="1"/>
        <d v="2026-04-09T13:19:00" u="1"/>
        <d v="2026-04-09T08:56:00" u="1"/>
        <d v="2026-04-11T18:22:00" u="1"/>
        <d v="2026-04-10T16:00:00" u="1"/>
        <d v="2026-04-08T16:28:00" u="1"/>
        <d v="2026-04-07T12:54:00" u="1"/>
        <d v="2026-04-09T15:37:00" u="1"/>
        <d v="2026-04-09T14:54:00" u="1"/>
        <d v="2026-04-09T15:56:00" u="1"/>
        <d v="2026-04-10T20:47:00" u="1"/>
        <d v="2026-04-09T12:32:00" u="1"/>
        <d v="2026-04-10T09:21:00" u="1"/>
        <d v="2026-04-09T18:35:00" u="1"/>
        <d v="2026-04-09T16:02:00" u="1"/>
        <d v="2026-04-09T15:23:00" u="1"/>
        <d v="2026-04-09T16:03:00" u="1"/>
        <d v="2026-04-09T16:09:00" u="1"/>
        <d v="2026-04-09T17:35:00" u="1"/>
        <d v="2026-04-09T17:01:00" u="1"/>
        <d v="2026-04-09T17:25:00" u="1"/>
        <d v="2026-04-09T18:40:00" u="1"/>
        <d v="2026-04-09T15:22:00" u="1"/>
        <d v="2026-04-09T16:05:00" u="1"/>
        <d v="2026-04-10T22:58:00" u="1"/>
        <d v="2026-04-10T22:39:00" u="1"/>
        <d v="2026-04-09T16:58:00" u="1"/>
        <d v="2026-04-10T13:00:00" u="1"/>
        <d v="2026-04-10T12:59:00" u="1"/>
        <d v="2026-04-10T13:33:00" u="1"/>
        <d v="2026-04-10T13:01:00" u="1"/>
        <d v="2026-04-09T14:30:00" u="1"/>
        <d v="2026-04-09T15:17:00" u="1"/>
        <d v="2026-04-09T15:18:00" u="1"/>
        <d v="2026-04-09T17:18:00" u="1"/>
        <d v="2026-04-09T18:31:00" u="1"/>
        <d v="2026-04-10T13:22:00" u="1"/>
        <d v="2026-04-10T14:21:00" u="1"/>
        <d v="2026-04-09T13:25:00" u="1"/>
        <d v="2026-04-10T18:13:00" u="1"/>
        <d v="2026-04-10T13:36:00" u="1"/>
        <d v="2026-04-09T08:18:00" u="1"/>
        <d v="2026-04-09T09:29:00" u="1"/>
        <d v="2026-04-06T18:24:00" u="1"/>
        <d v="2026-04-09T11:15:00" u="1"/>
        <d v="2026-04-08T16:35:00" u="1"/>
        <d v="2026-04-10T15:07:00" u="1"/>
        <d v="2026-04-09T19:27:00" u="1"/>
        <d v="2026-04-09T14:44:00" u="1"/>
        <d v="2026-04-08T12:51:00" u="1"/>
        <d v="2026-03-30T15:38:00" u="1"/>
        <d v="2026-04-01T12:37:00" u="1"/>
        <d v="2026-04-09T07:25:00" u="1"/>
        <d v="2026-04-09T14:49:00" u="1"/>
        <d v="2026-03-26T15:50:00" u="1"/>
        <d v="2026-04-11T07:11:00" u="1"/>
        <d v="2026-04-09T18:48:00" u="1"/>
        <d v="2026-04-09T14:16:00" u="1"/>
        <d v="2026-04-10T16:27:00" u="1"/>
        <d v="2026-04-08T08:29:00" u="1"/>
        <d v="2026-04-10T17:38:00" u="1"/>
        <d v="2026-04-10T15:27:00" u="1"/>
        <d v="2026-04-09T16:12:00" u="1"/>
        <d v="2026-04-09T14:15:00" u="1"/>
        <d v="2026-03-31T10:51:00" u="1"/>
        <d v="2026-03-31T17:52:00" u="1"/>
        <d v="2026-04-02T10:33:00" u="1"/>
        <d v="2026-04-08T15:13:00" u="1"/>
        <d v="2026-04-06T16:21:00" u="1"/>
        <d v="2026-04-10T18:19:00" u="1"/>
        <d v="2026-04-10T10:26:00" u="1"/>
        <d v="2026-04-10T12:47:00" u="1"/>
        <d v="2026-04-09T14:05:00" u="1"/>
        <d v="2026-04-10T15:54:00" u="1"/>
        <d v="2026-04-09T10:43:00" u="1"/>
        <d v="2026-04-10T07:55:00" u="1"/>
        <d v="2026-04-08T16:11:00" u="1"/>
        <d v="2026-04-09T08:30:00" u="1"/>
        <d v="2026-04-09T14:47:00" u="1"/>
        <d v="2026-04-01T18:20:00" u="1"/>
        <d v="2026-04-07T14:11:00" u="1"/>
        <d v="2026-04-09T12:36:00" u="1"/>
        <d v="2026-04-10T08:06:00" u="1"/>
        <d v="2026-04-09T22:11:00" u="1"/>
        <d v="2026-04-10T09:57:00" u="1"/>
        <d v="2026-04-10T15:08:00" u="1"/>
        <d v="2026-03-28T09:45:00" u="1"/>
        <d v="2026-03-26T09:46:00" u="1"/>
        <d v="2026-04-10T19:13:00" u="1"/>
        <d v="2026-04-10T17:02:00" u="1"/>
        <d v="2026-03-31T10:35:00" u="1"/>
        <d v="2026-04-10T15:18:00" u="1"/>
        <d v="2026-04-09T13:48:00" u="1"/>
        <d v="2026-04-09T13:37:00" u="1"/>
        <d v="2026-04-10T15:49:00" u="1"/>
        <d v="2026-04-10T15:52:00" u="1"/>
        <d v="2026-04-07T15:32:00" u="1"/>
        <d v="2026-04-02T06:35:00" u="1"/>
        <d v="2026-04-06T16:08:00" u="1"/>
        <d v="2026-04-06T16:14:00" u="1"/>
        <d v="2026-04-08T06:54:00" u="1"/>
        <d v="2026-04-10T13:37:00" u="1"/>
        <d v="2026-04-08T10:04:00" u="1"/>
        <d v="2026-04-08T10:07:00" u="1"/>
        <d v="2026-04-03T07:24:00" u="1"/>
        <d v="2026-04-03T07:30:00" u="1"/>
        <d v="2026-04-06T13:52:00" u="1"/>
        <d v="2026-04-06T14:08:00" u="1"/>
        <d v="2026-04-06T13:38:00" u="1"/>
        <d v="2026-04-02T09:13:00" u="1"/>
        <d v="2026-04-02T09:19:00" u="1"/>
        <d v="2026-04-02T09:27:00" u="1"/>
        <d v="2026-04-02T09:25:00" u="1"/>
        <d v="2026-04-02T09:51:00" u="1"/>
        <d v="2026-04-02T09:14:00" u="1"/>
        <d v="2026-04-08T06:56:00" u="1"/>
        <d v="2026-04-07T07:41:00" u="1"/>
        <d v="2026-04-10T13:06:00" u="1"/>
        <d v="2026-03-30T13:47:00" u="1"/>
        <d v="2026-04-09T15:13:00" u="1"/>
        <d v="2026-04-01T19:01:00" u="1"/>
        <d v="2026-03-27T19:03:00" u="1"/>
        <d v="2026-04-10T16:38:00" u="1"/>
        <d v="2026-04-10T16:14:00" u="1"/>
        <d v="2026-04-08T15:22:00" u="1"/>
        <d v="2026-04-10T16:41:00" u="1"/>
        <d v="2026-04-10T11:59:00" u="1"/>
        <d v="2026-04-10T11:56:00" u="1"/>
        <d v="2026-04-09T21:38:00" u="1"/>
        <d v="2026-04-09T17:11:00" u="1"/>
        <d v="2026-04-10T05:36:00" u="1"/>
        <d v="2026-04-09T10:17:00" u="1"/>
        <d v="2026-04-09T15:55:00" u="1"/>
        <d v="2026-04-10T19:38:00" u="1"/>
        <d v="2026-04-10T15:00:00" u="1"/>
        <d v="2026-04-10T15:22:00" u="1"/>
        <d v="2026-04-09T09:07:00" u="1"/>
        <d v="2026-04-09T10:41:00" u="1"/>
        <d v="2026-04-06T11:30:00" u="1"/>
        <d v="2026-04-09T20:07:00" u="1"/>
        <d v="2026-04-09T15:47:00" u="1"/>
        <d v="2026-03-27T16:16:00" u="1"/>
        <d v="2026-04-09T13:42:00" u="1"/>
        <d v="2026-04-10T18:42:00" u="1"/>
        <d v="2026-04-10T17:34:00" u="1"/>
        <d v="2026-04-09T17:52:00" u="1"/>
        <d v="2026-04-09T12:10:00" u="1"/>
        <d v="2026-04-10T18:29:00" u="1"/>
        <d v="2026-04-08T16:41:00" u="1"/>
        <d v="2026-04-07T16:58:00" u="1"/>
        <d v="2026-04-09T14:00:00" u="1"/>
        <d v="2026-04-10T11:52:00" u="1"/>
        <d v="2026-04-10T09:51:00" u="1"/>
        <d v="2026-04-10T09:34:00" u="1"/>
        <d v="2026-03-31T14:49:00" u="1"/>
        <d v="2026-03-31T14:43:00" u="1"/>
        <d v="2026-04-09T19:24:00" u="1"/>
        <d v="2026-04-09T13:52:00" u="1"/>
        <d v="2026-04-09T12:20:00" u="1"/>
        <d v="2026-04-10T19:28:00" u="1"/>
        <d v="2026-04-10T11:34:00" u="1"/>
        <d v="2026-04-11T20:57:00" u="1"/>
        <d v="2026-04-11T21:22:00" u="1"/>
        <d v="2026-04-09T18:41:00" u="1"/>
        <d v="2026-04-11T22:11:00" u="1"/>
        <d v="2026-04-11T22:02:00" u="1"/>
        <d v="2026-04-11T20:37:00" u="1"/>
        <d v="2026-04-12T13:11:00" u="1"/>
        <d v="2026-04-11T23:07:00" u="1"/>
        <d v="2026-04-11T23:11:00" u="1"/>
        <d v="2026-04-10T23:08:00" u="1"/>
        <d v="2026-04-10T22:07:00" u="1"/>
        <d v="2026-04-10T22:23:00" u="1"/>
        <d v="2026-04-10T16:23:00" u="1"/>
        <d v="2026-04-10T16:13:00" u="1"/>
        <d v="2026-04-10T14:04:00" u="1"/>
        <d v="2026-04-09T10:03:00" u="1"/>
        <d v="2026-04-11T20:47:00" u="1"/>
        <d v="2026-04-10T22:30:00" u="1"/>
        <d v="2026-04-10T23:31:00" u="1"/>
        <d v="2026-04-12T20:21:00" u="1"/>
        <d v="2026-04-10T18:33:00" u="1"/>
        <d v="2026-04-10T14:48:00" u="1"/>
        <d v="2026-04-10T14:50:00" u="1"/>
        <d v="2026-04-08T14:58:00" u="1"/>
        <d v="2026-04-10T14:44:00" u="1"/>
        <d v="2026-04-09T11:12:00" u="1"/>
        <d v="2026-04-11T14:42:00" u="1"/>
        <d v="2026-04-12T12:22:00" u="1"/>
        <d v="2026-04-09T16:54:00" u="1"/>
        <d v="2026-04-11T11:36:00" u="1"/>
        <d v="2026-04-10T11:41:00" u="1"/>
        <d v="2026-04-10T16:34:00" u="1"/>
        <d v="2026-04-11T11:27:00" u="1"/>
        <d v="2026-04-08T13:15:00" u="1"/>
        <d v="2026-04-08T13:14:00" u="1"/>
        <d v="2026-04-12T21:57:00" u="1"/>
        <d v="2026-04-12T11:32:00" u="1"/>
        <d v="2026-03-18T17:27:00" u="1"/>
        <d v="2026-03-19T18:12:00" u="1"/>
        <d v="2026-02-12T09:24:00" u="1"/>
        <d v="2026-04-08T18:33:00" u="1"/>
        <d v="2026-03-18T17:20:00" u="1"/>
        <d v="2026-04-10T00:01:00" u="1"/>
        <d v="2026-04-12T19:18:00" u="1"/>
        <d v="2026-04-12T22:54:00" u="1"/>
        <d v="2026-04-12T16:15:00" u="1"/>
        <d v="2026-04-11T09:42:00" u="1"/>
        <d v="2026-04-12T09:06:00" u="1"/>
        <d v="2026-04-11T01:59:00" u="1"/>
        <d v="2026-04-12T12:56:00" u="1"/>
        <d v="2026-04-10T09:36:00" u="1"/>
        <d v="2026-04-12T09:38:00" u="1"/>
        <d v="2026-04-11T15:40:00" u="1"/>
        <d v="2026-04-11T17:15:00" u="1"/>
        <d v="2026-04-10T09:31:00" u="1"/>
        <d v="2026-04-10T20:48:00" u="1"/>
        <d v="2026-04-11T12:34:00" u="1"/>
        <d v="2026-04-11T13:47:00" u="1"/>
        <d v="2026-04-11T23:30:00" u="1"/>
        <d v="2026-04-12T14:30:00" u="1"/>
        <d v="2026-04-12T16:34:00" u="1"/>
        <d v="2026-04-12T18:39:00" u="1"/>
        <d v="2026-04-10T09:50:00" u="1"/>
        <d v="2026-04-08T16:20:00" u="1"/>
        <d v="2026-04-10T22:36:00" u="1"/>
        <d v="2026-04-10T09:08:00" u="1"/>
        <d v="2026-04-10T09:12:00" u="1"/>
        <d v="2026-04-11T17:16:00" u="1"/>
        <d v="2026-04-12T21:56:00" u="1"/>
        <d v="2026-04-12T16:14:00" u="1"/>
        <d v="2026-04-10T09:30:00" u="1"/>
        <d v="2026-03-18T17:18:00" u="1"/>
        <d v="2026-04-10T16:30:00" u="1"/>
        <d v="2026-03-19T18:10:00" u="1"/>
        <d v="2026-04-06T12:00:00" u="1"/>
        <d v="2026-04-11T10:12:00" u="1"/>
        <d v="2026-04-11T10:22:00" u="1"/>
        <d v="2026-04-10T02:44:00" u="1"/>
        <d v="2026-04-10T16:43:00" u="1"/>
        <d v="2026-04-10T06:01:00" u="1"/>
        <d v="2026-04-10T12:00:00" u="1"/>
        <d v="2026-04-10T11:18:00" u="1"/>
        <d v="2026-04-09T18:15:00" u="1"/>
        <d v="2026-04-10T17:39:00" u="1"/>
        <d v="2026-04-10T09:23:00" u="1"/>
        <d v="2026-04-09T10:49:00" u="1"/>
        <d v="2026-04-10T14:57:00" u="1"/>
        <d v="2026-04-10T17:18:00" u="1"/>
        <d v="2026-04-09T17:47:00" u="1"/>
        <d v="2026-04-09T17:28:00" u="1"/>
        <d v="2026-04-12T09:11:00" u="1"/>
        <d v="2026-04-10T20:22:00" u="1"/>
        <d v="2026-04-10T20:31:00" u="1"/>
        <d v="2026-04-10T14:52:00" u="1"/>
        <d v="2026-04-12T20:16:00" u="1"/>
        <d v="2026-04-10T14:20:00" u="1"/>
        <d v="2026-04-10T20:04:00" u="1"/>
        <d v="2026-04-11T02:26:00" u="1"/>
        <d v="2026-04-08T08:59:00" u="1"/>
        <d v="2026-04-11T13:22:00" u="1"/>
        <d v="2026-04-11T10:25:00" u="1"/>
        <d v="2026-04-10T18:37:00" u="1"/>
        <d v="2026-04-11T10:29:00" u="1"/>
        <d v="2026-04-11T08:35:00" u="1"/>
        <d v="2026-04-10T14:10:00" u="1"/>
        <d v="2026-04-11T13:45:00" u="1"/>
        <d v="2026-04-10T16:19:00" u="1"/>
        <d v="2026-04-10T17:27:00" u="1"/>
        <d v="2026-04-11T10:18:00" u="1"/>
        <d v="2026-04-10T14:11:00" u="1"/>
        <d v="2026-04-10T19:33:00" u="1"/>
        <d v="2026-04-11T18:07:00" u="1"/>
        <d v="2026-04-12T20:08:00" u="1"/>
        <d v="2026-04-10T17:32:00" u="1"/>
        <d v="2026-04-10T20:41:00" u="1"/>
        <d v="2026-04-12T21:29:00" u="1"/>
        <d v="2026-04-10T15:31:00" u="1"/>
        <d v="2026-04-10T14:29:00" u="1"/>
        <d v="2026-04-09T08:39:00" u="1"/>
        <d v="2026-04-10T19:45:00" u="1"/>
        <d v="2026-04-10T19:46:00" u="1"/>
        <d v="2026-04-10T15:26:00" u="1"/>
        <d v="2026-04-11T13:28:00" u="1"/>
        <d v="2026-04-11T08:54:00" u="1"/>
        <d v="2026-04-10T17:06:00" u="1"/>
        <d v="2026-04-11T09:22:00" u="1"/>
        <d v="2026-04-10T17:13:00" u="1"/>
        <d v="2026-04-11T14:40:00" u="1"/>
        <d v="2026-04-11T11:35:00" u="1"/>
        <d v="2026-04-13T01:45:00" u="1"/>
        <d v="2026-04-11T17:41:00" u="1"/>
        <d v="2026-04-11T14:06:00" u="1"/>
        <d v="2026-04-11T07:27:00" u="1"/>
        <d v="2026-04-11T07:26:00" u="1"/>
        <d v="2026-04-11T16:45:00" u="1"/>
        <d v="2026-04-10T15:44:00" u="1"/>
        <d v="2026-04-11T09:29:00" u="1"/>
        <d v="2026-04-10T16:51:00" u="1"/>
        <d v="2026-04-10T17:01:00" u="1"/>
        <d v="2026-04-11T09:34:00" u="1"/>
        <d v="2026-04-11T12:45:00" u="1"/>
        <d v="2026-04-11T09:31:00" u="1"/>
        <d v="2026-04-12T19:56:00" u="1"/>
        <d v="2026-04-12T19:46:00" u="1"/>
        <d v="2026-04-10T18:38:00" u="1"/>
        <d v="2026-04-09T14:22:00" u="1"/>
        <d v="2026-04-08T14:53:00" u="1"/>
        <d v="2026-03-19T18:26:00" u="1"/>
        <d v="2026-02-11T12:00:00" u="1"/>
        <d v="2026-04-10T11:42:00" u="1"/>
        <d v="2026-04-10T00:02:00" u="1"/>
        <d v="2026-04-10T19:52:00" u="1"/>
        <d v="2026-04-11T15:39:00" u="1"/>
        <d v="2026-04-10T12:53:00" u="1"/>
        <d v="2026-04-12T18:40:00" u="1"/>
        <d v="2026-04-10T17:33:00" u="1"/>
        <d v="2026-04-11T08:59:00" u="1"/>
        <d v="2026-04-11T09:33:00" u="1"/>
        <d v="2026-04-10T17:31:00" u="1"/>
        <d v="2026-04-08T13:25:00" u="1"/>
        <d v="2026-04-10T16:16:00" u="1"/>
        <d v="2026-04-10T16:07:00" u="1"/>
        <d v="2026-04-12T20:57:00" u="1"/>
        <d v="2026-04-10T15:10:00" u="1"/>
        <d v="2026-04-11T08:49:00" u="1"/>
        <d v="2026-04-11T15:54:00" u="1"/>
        <d v="2026-04-11T02:22:00" u="1"/>
        <d v="2026-04-12T20:09:00" u="1"/>
        <d v="2026-04-11T11:39:00" u="1"/>
        <d v="2026-04-08T09:07:00" u="1"/>
        <d v="2026-04-10T16:36:00" u="1"/>
        <d v="2026-04-11T16:06:00" u="1"/>
        <d v="2026-04-11T11:11:00" u="1"/>
        <d v="2026-04-11T09:26:00" u="1"/>
        <d v="2026-04-11T12:46:00" u="1"/>
        <d v="2026-04-10T16:54:00" u="1"/>
        <d v="2026-04-11T13:04:00" u="1"/>
        <d v="2026-04-11T16:08:00" u="1"/>
        <d v="2026-04-10T17:16:00" u="1"/>
        <d v="2026-04-10T14:24:00" u="1"/>
        <d v="2026-04-10T16:55:00" u="1"/>
        <d v="2026-04-11T08:46:00" u="1"/>
        <d v="2026-04-11T09:49:00" u="1"/>
        <d v="2026-04-11T08:34:00" u="1"/>
        <d v="2026-04-12T20:10:00" u="1"/>
        <d v="2026-04-10T20:42:00" u="1"/>
        <d v="2026-04-12T11:05:00" u="1"/>
        <d v="2026-04-11T17:28:00" u="1"/>
        <d v="2026-04-11T09:21:00" u="1"/>
        <d v="2026-04-10T18:41:00" u="1"/>
        <d v="2026-04-11T08:48:00" u="1"/>
        <d v="2026-04-10T18:02:00" u="1"/>
        <d v="2026-04-11T09:05:00" u="1"/>
        <d v="2026-04-11T09:11:00" u="1"/>
        <d v="2026-04-10T23:21:00" u="1"/>
        <d v="2026-04-08T17:52:00" u="1"/>
        <d v="2026-04-10T17:56:00" u="1"/>
        <d v="2026-04-11T13:55:00" u="1"/>
        <d v="2026-04-10T18:46:00" u="1"/>
        <d v="2026-04-10T20:18:00" u="1"/>
        <d v="2026-04-10T15:06:00" u="1"/>
        <d v="2026-04-11T12:16:00" u="1"/>
        <d v="2026-04-11T12:12:00" u="1"/>
        <d v="2026-04-10T16:04:00" u="1"/>
        <d v="2026-04-10T18:05:00" u="1"/>
        <d v="2026-04-11T08:28:00" u="1"/>
        <d v="2026-04-11T17:40:00" u="1"/>
        <d v="2026-04-11T16:55:00" u="1"/>
        <d v="2026-04-11T10:17:00" u="1"/>
        <d v="2026-04-10T17:40:00" u="1"/>
        <d v="2026-04-10T23:50:00" u="1"/>
        <d v="2026-04-10T20:40:00" u="1"/>
        <d v="2026-04-10T14:36:00" u="1"/>
        <d v="2026-04-11T11:02:00" u="1"/>
        <d v="2026-04-11T08:08:00" u="1"/>
        <d v="2026-04-10T17:29:00" u="1"/>
        <d v="2026-04-10T17:58:00" u="1"/>
        <d v="2026-04-11T08:03:00" u="1"/>
        <d v="2026-04-11T08:04:00" u="1"/>
        <d v="2026-04-11T14:08:00" u="1"/>
        <d v="2026-04-10T18:08:00" u="1"/>
        <d v="2026-04-11T13:03:00" u="1"/>
        <d v="2026-04-11T11:48:00" u="1"/>
        <d v="2026-04-10T18:44:00" u="1"/>
        <d v="2026-04-11T08:25:00" u="1"/>
        <d v="2026-04-06T09:35:00" u="1"/>
        <d v="2026-04-10T23:10:00" u="1"/>
        <d v="2026-04-10T14:41:00" u="1"/>
        <d v="2026-04-11T13:09:00" u="1"/>
        <d v="2026-04-10T17:07:00" u="1"/>
        <d v="2026-04-10T16:32:00" u="1"/>
        <d v="2026-04-11T06:44:00" u="1"/>
        <d v="2026-04-10T18:26:00" u="1"/>
        <d v="2026-04-10T18:15:00" u="1"/>
        <d v="2026-04-10T18:16:00" u="1"/>
        <d v="2026-04-10T18:10:00" u="1"/>
        <d v="2026-04-10T17:37:00" u="1"/>
        <d v="2026-04-11T14:19:00" u="1"/>
        <d v="2026-04-11T14:20:00" u="1"/>
        <d v="2026-04-11T09:37:00" u="1"/>
        <d v="2026-04-11T17:59:00" u="1"/>
        <d v="2026-04-11T09:30:00" u="1"/>
        <d v="2026-04-11T14:26:00" u="1"/>
        <d v="2026-04-11T11:05:00" u="1"/>
        <d v="2026-04-11T09:53:00" u="1"/>
        <d v="2026-04-11T07:30:00" u="1"/>
        <d v="2026-04-11T10:27:00" u="1"/>
        <d v="2026-04-10T17:12:00" u="1"/>
        <d v="2026-04-11T13:00:00" u="1"/>
        <d v="2026-04-11T09:40:00" u="1"/>
        <d v="2026-04-11T08:38:00" u="1"/>
        <d v="2026-04-10T17:24:00" u="1"/>
        <d v="2026-04-11T17:31:00" u="1"/>
        <d v="2026-04-10T18:23:00" u="1"/>
        <d v="2026-04-10T17:30:00" u="1"/>
        <d v="2026-04-11T13:37:00" u="1"/>
        <d v="2026-04-11T15:58:00" u="1"/>
        <d v="2026-04-11T14:22:00" u="1"/>
        <d v="2026-04-10T18:07:00" u="1"/>
        <d v="2026-04-10T17:45:00" u="1"/>
        <d v="2026-04-12T18:59:00" u="1"/>
        <d v="2026-04-11T11:44:00" u="1"/>
        <d v="2026-04-10T23:20:00" u="1"/>
        <d v="2026-04-10T16:39:00" u="1"/>
        <d v="2026-04-10T16:49:00" u="1"/>
        <d v="2026-04-11T11:54:00" u="1"/>
        <d v="2026-04-11T14:41:00" u="1"/>
        <d v="2026-04-11T16:00:00" u="1"/>
        <d v="2026-04-10T18:20:00" u="1"/>
        <d v="2026-04-10T18:01:00" u="1"/>
        <d v="2026-04-11T13:07:00" u="1"/>
        <d v="2026-04-11T14:07:00" u="1"/>
        <d v="2026-04-11T09:32:00" u="1"/>
        <d v="2026-04-11T09:38:00" u="1"/>
        <d v="2026-04-11T09:27:00" u="1"/>
        <d v="2026-04-11T13:54:00" u="1"/>
        <d v="2026-04-11T10:23:00" u="1"/>
        <d v="2026-04-10T17:57:00" u="1"/>
        <d v="2026-04-11T13:12:00" u="1"/>
        <d v="2026-04-11T13:18:00" u="1"/>
        <d v="2026-04-10T19:09:00" u="1"/>
        <d v="2026-03-30T11:28:00" u="1"/>
        <d v="2026-03-31T17:32:00" u="1"/>
        <d v="2026-03-31T17:31:00" u="1"/>
        <d v="2026-04-08T09:34:00" u="1"/>
        <d v="2026-04-09T03:01:00" u="1"/>
        <d v="2026-04-09T13:56:00" u="1"/>
        <d v="2026-04-09T21:01:00" u="1"/>
        <d v="2026-04-09T21:02:00" u="1"/>
        <d v="2026-03-25T11:27:00" u="1"/>
        <d v="2026-03-19T09:04:00" u="1"/>
        <d v="2026-03-17T16:43:00" u="1"/>
        <d v="2026-03-10T08:06:00" u="1"/>
        <d v="2026-04-08T17:17:00" u="1"/>
        <d v="2026-03-31T16:20:00" u="1"/>
        <d v="2026-04-02T10:22:00" u="1"/>
        <d v="2026-04-06T09:17:00" u="1"/>
        <d v="2026-04-09T09:49:00" u="1"/>
        <d v="2026-03-24T11:52:00" u="1"/>
        <d v="2026-03-25T15:27:00" u="1"/>
        <d v="2026-04-09T03:48:00" u="1"/>
        <d v="2026-04-09T02:55:00" u="1"/>
        <d v="2026-04-09T06:36:00" u="1"/>
        <d v="2026-04-09T12:08:00" u="1"/>
        <d v="2026-04-08T08:39:00" u="1"/>
        <d v="2026-03-19T15:40:00" u="1"/>
        <d v="2026-03-16T09:18:00" u="1"/>
        <d v="2026-03-24T11:04:00" u="1"/>
        <d v="2026-03-23T15:14:00" u="1"/>
        <d v="2026-03-15T18:39:00" u="1"/>
        <d v="2026-04-09T15:33:00" u="1"/>
        <d v="2026-03-31T10:50:00" u="1"/>
        <d v="2026-03-30T14:25:00" u="1"/>
        <d v="2026-03-30T19:29:00" u="1"/>
        <d v="2026-04-01T19:56:00" u="1"/>
        <d v="2026-03-23T14:15:00" u="1"/>
        <d v="2026-04-09T12:14:00" u="1"/>
        <d v="2026-04-09T12:17:00" u="1"/>
        <d v="2026-03-25T07:11:00" u="1"/>
        <d v="2026-04-01T16:53:00" u="1"/>
        <d v="2026-04-01T16:56:00" u="1"/>
        <d v="2026-03-13T08:35:00" u="1"/>
        <d v="2026-04-07T07:37:00" u="1"/>
        <d v="2026-04-08T12:55:00" u="1"/>
        <d v="2026-03-24T15:23:00" u="1"/>
        <d v="2026-03-23T17:21:00" u="1"/>
        <d v="2026-03-24T12:53:00" u="1"/>
        <d v="2026-03-16T09:54:00" u="1"/>
        <d v="2026-03-23T10:19:00" u="1"/>
        <d v="2026-03-23T11:39:00" u="1"/>
        <d v="2026-03-11T14:24:00" u="1"/>
        <d v="2026-04-08T05:24:00" u="1"/>
        <d v="2026-04-06T11:27:00" u="1"/>
        <d v="2026-04-09T08:52:00" u="1"/>
        <d v="2026-03-20T07:56:00" u="1"/>
        <d v="2026-03-22T20:14:00" u="1"/>
        <d v="2026-03-31T16:30:00" u="1"/>
        <d v="2026-03-25T10:36:00" u="1"/>
        <d v="2026-03-24T12:01:00" u="1"/>
        <d v="2026-03-24T16:38:00" u="1"/>
        <d v="2026-03-24T14:14:00" u="1"/>
        <d v="2026-03-19T08:35:00" u="1"/>
        <d v="2026-03-12T08:41:00" u="1"/>
        <d v="2026-04-04T14:08:00" u="1"/>
        <d v="2026-04-02T09:38:00" u="1"/>
        <d v="2026-03-30T11:24:00" u="1"/>
        <d v="2026-03-25T15:39:00" u="1"/>
        <d v="2026-03-19T16:10:00" u="1"/>
        <d v="2026-02-25T13:12:00" u="1"/>
        <d v="2026-03-16T13:49:00" u="1"/>
        <d v="2026-03-17T05:35:00" u="1"/>
        <d v="2026-04-09T09:05:00" u="1"/>
        <d v="2026-03-24T09:35:00" u="1"/>
        <d v="2026-03-23T10:34:00" u="1"/>
        <d v="2026-02-26T03:48:00" u="1"/>
        <d v="2026-04-09T08:32:00" u="1"/>
        <d v="2026-04-09T07:31:00" u="1"/>
        <d v="2026-03-25T11:39:00" u="1"/>
        <d v="2026-03-18T18:03:00" u="1"/>
        <d v="2026-03-17T13:07:00" u="1"/>
        <d v="2026-03-23T11:27:00" u="1"/>
        <d v="2026-03-30T05:47:00" u="1"/>
        <d v="2026-04-01T11:37:00" u="1"/>
        <d v="2026-04-07T15:22:00" u="1"/>
        <d v="2026-03-11T11:29:00" u="1"/>
        <d v="2026-03-13T17:43:00" u="1"/>
        <d v="2026-03-18T17:53:00" u="1"/>
        <d v="2026-03-30T12:34:00" u="1"/>
        <d v="2026-04-08T14:48:00" u="1"/>
        <d v="2026-04-09T10:25:00" u="1"/>
        <d v="2026-04-08T12:09:00" u="1"/>
        <d v="2026-04-08T17:41:00" u="1"/>
        <d v="2026-04-08T18:58:00" u="1"/>
        <d v="2026-04-08T12:07:00" u="1"/>
        <d v="2026-04-08T15:54:00" u="1"/>
        <d v="2026-02-25T09:39:00" u="1"/>
        <d v="2026-03-27T12:36:00" u="1"/>
        <d v="2026-04-01T14:06:00" u="1"/>
        <d v="2026-04-04T00:00:00" u="1"/>
        <d v="2026-04-07T15:07:00" u="1"/>
        <d v="2026-03-24T13:10:00" u="1"/>
        <d v="2026-04-02T00:00:00" u="1"/>
        <d v="2026-03-30T00:00:00" u="1"/>
        <d v="2026-04-02T16:45:00" u="1"/>
        <d v="2026-04-01T08:15:00" u="1"/>
        <d v="2026-03-27T00:00:00" u="1"/>
        <d v="2026-04-09T08:27:00" u="1"/>
        <d v="2026-03-26T00:00:00" u="1"/>
        <d v="2026-04-03T12:51:00" u="1"/>
        <d v="2026-04-01T10:02:00" u="1"/>
        <d v="2026-04-06T16:16:00" u="1"/>
        <d v="2026-03-24T13:46:00" u="1"/>
        <d v="2026-02-26T08:18:00" u="1"/>
        <d v="2026-03-19T08:05:00" u="1"/>
        <d v="2026-03-24T09:25:00" u="1"/>
        <d v="2026-04-02T10:15:00" u="1"/>
        <d v="2026-02-26T11:49:00" u="1"/>
        <d v="2026-04-09T16:00:00" u="1"/>
        <d v="2026-04-01T11:28:00" u="1"/>
        <d v="2026-03-09T12:03:00" u="1"/>
        <d v="2026-03-10T09:55:00" u="1"/>
        <d v="2026-04-09T13:11:00" u="1"/>
        <d v="2026-03-09T15:24:00" u="1"/>
        <d v="2026-03-13T08:17:00" u="1"/>
        <d v="2026-03-12T19:00:00" u="1"/>
        <d v="2026-03-21T19:00:00" u="1"/>
        <d v="2026-02-19T13:26:00" u="1"/>
        <d v="2026-03-12T23:01:00" u="1"/>
        <d v="2026-03-10T17:26:00" u="1"/>
        <d v="2026-03-12T11:38:00" u="1"/>
        <d v="2026-03-24T15:24:00" u="1"/>
        <d v="2026-03-18T09:16:00" u="1"/>
        <d v="2026-03-23T22:20:00" u="1"/>
        <d v="2026-03-24T16:32:00" u="1"/>
        <d v="2026-04-09T14:42:00" u="1"/>
        <d v="2026-04-09T18:45:00" u="1"/>
        <d v="2026-03-12T14:05:00" u="1"/>
        <d v="2026-03-16T22:16:00" u="1"/>
        <d v="2026-03-09T10:30:00" u="1"/>
        <d v="2026-04-01T17:57:00" u="1"/>
        <d v="2026-04-06T15:30:00" u="1"/>
        <d v="2026-04-09T11:58:00" u="1"/>
        <d v="2026-04-09T07:51:00" u="1"/>
        <d v="2026-03-31T12:56:00" u="1"/>
        <d v="2026-03-26T13:08:00" u="1"/>
        <d v="2026-04-09T08:47:00" u="1"/>
        <d v="2026-03-25T15:28:00" u="1"/>
        <d v="2026-03-18T09:44:00" u="1"/>
        <d v="2026-03-19T17:51:00" u="1"/>
        <d v="2026-03-23T15:18:00" u="1"/>
        <d v="2026-03-17T12:08:00" u="1"/>
        <d v="2026-03-23T11:56:00" u="1"/>
        <d v="2026-03-23T11:54:00" u="1"/>
        <d v="2026-03-24T16:09:00" u="1"/>
        <d v="2026-03-24T14:42:00" u="1"/>
        <d v="2026-03-20T10:06:00" u="1"/>
        <d v="2026-03-20T10:13:00" u="1"/>
        <d v="2026-03-20T09:59:00" u="1"/>
        <d v="2026-03-20T09:50:00" u="1"/>
        <d v="2026-03-13T15:25:00" u="1"/>
        <d v="2026-03-20T11:44:00" u="1"/>
        <d v="2026-03-24T08:13:00" u="1"/>
        <d v="2026-03-16T10:37:00" u="1"/>
        <d v="2026-04-08T15:31:00" u="1"/>
        <d v="2026-04-08T04:41:00" u="1"/>
        <d v="2026-04-08T21:10:00" u="1"/>
        <d v="2026-04-06T08:35:00" u="1"/>
        <d v="2026-04-08T10:43:00" u="1"/>
        <d v="2026-04-07T16:29:00" u="1"/>
        <d v="2026-04-07T15:44:00" u="1"/>
        <d v="2026-04-07T15:42:00" u="1"/>
        <d v="2026-04-08T08:47:00" u="1"/>
        <d v="2026-04-08T17:45:00" u="1"/>
        <d v="2026-04-07T09:18:00" u="1"/>
        <d v="2026-04-01T08:54:00" u="1"/>
        <d v="2026-04-08T08:50:00" u="1"/>
        <d v="2026-04-08T18:36:00" u="1"/>
        <d v="2026-04-07T14:36:00" u="1"/>
        <d v="2026-04-07T15:55:00" u="1"/>
        <d v="2026-04-07T16:35:00" u="1"/>
        <d v="2026-04-08T04:36:00" u="1"/>
        <d v="2026-03-22T11:05:00" u="1"/>
        <d v="2026-03-30T13:48:00" u="1"/>
        <d v="2026-04-07T17:22:00" u="1"/>
        <d v="2026-04-07T17:32:00" u="1"/>
        <d v="2026-04-07T16:16:00" u="1"/>
        <d v="2026-03-31T10:36:00" u="1"/>
        <d v="2026-04-08T11:03:00" u="1"/>
        <d v="2026-04-08T18:46:00" u="1"/>
        <d v="2026-04-06T09:34:00" u="1"/>
        <d v="2026-04-06T09:39:00" u="1"/>
        <d v="2026-04-08T08:37:00" u="1"/>
        <d v="2026-04-01T20:55:00" u="1"/>
        <d v="2026-04-01T21:02:00" u="1"/>
        <d v="2026-03-30T22:49:00" u="1"/>
        <d v="2026-03-30T22:59:00" u="1"/>
        <d v="2026-03-30T22:52:00" u="1"/>
        <d v="2026-03-30T22:51:00" u="1"/>
        <d v="2026-03-30T22:50:00" u="1"/>
        <d v="2026-04-01T22:10:00" u="1"/>
        <d v="2026-03-31T21:41:00" u="1"/>
        <d v="2026-03-31T17:19:00" u="1"/>
        <d v="2026-03-31T21:59:00" u="1"/>
        <d v="2026-04-01T22:02:00" u="1"/>
        <d v="2026-04-01T22:09:00" u="1"/>
        <d v="2026-04-02T14:13:00" u="1"/>
        <d v="2026-04-04T10:24:00" u="1"/>
        <d v="2026-04-06T17:07:00" u="1"/>
        <d v="2026-04-06T20:51:00" u="1"/>
        <d v="2026-04-08T21:24:00" u="1"/>
        <d v="2026-04-08T13:06:00" u="1"/>
        <d v="2026-04-07T16:33:00" u="1"/>
        <d v="2026-04-07T14:30:00" u="1"/>
        <d v="2026-04-07T11:50:00" u="1"/>
        <d v="2026-04-06T11:19:00" u="1"/>
        <d v="2026-04-07T09:07:00" u="1"/>
        <d v="2026-04-01T11:38:00" u="1"/>
        <d v="2026-03-31T10:46:00" u="1"/>
        <d v="2026-04-06T18:17:00" u="1"/>
        <d v="2026-03-27T17:50:00" u="1"/>
        <d v="2026-03-30T15:58:00" u="1"/>
        <d v="2026-04-08T06:42:00" u="1"/>
        <d v="2026-03-24T16:37:00" u="1"/>
        <d v="2026-03-26T09:29:00" u="1"/>
        <d v="2026-04-08T17:50:00" u="1"/>
        <d v="2026-03-26T07:22:00" u="1"/>
        <d v="2026-03-23T07:08:00" u="1"/>
        <d v="2026-03-23T09:32:00" u="1"/>
        <d v="2026-03-16T07:50:00" u="1"/>
        <d v="2026-03-18T06:51:00" u="1"/>
        <d v="2026-03-18T07:19:00" u="1"/>
        <d v="2026-03-18T14:30:00" u="1"/>
        <d v="2026-04-07T17:51:00" u="1"/>
        <d v="2026-04-01T17:48:00" u="1"/>
        <d v="2026-03-31T12:12:00" u="1"/>
        <d v="2026-04-06T16:32:00" u="1"/>
        <d v="2026-04-07T08:57:00" u="1"/>
        <d v="2026-04-07T08:59:00" u="1"/>
        <d v="2026-04-08T18:18:00" u="1"/>
        <d v="2026-04-02T11:49:00" u="1"/>
        <d v="2026-04-02T12:41:00" u="1"/>
        <d v="2026-04-02T11:32:00" u="1"/>
        <d v="2026-04-02T13:26:00" u="1"/>
        <d v="2026-04-08T10:44:00" u="1"/>
        <d v="2026-04-08T08:40:00" u="1"/>
        <d v="2026-03-25T06:27:00" u="1"/>
        <d v="2026-03-23T08:03:00" u="1"/>
        <d v="2026-04-08T06:03:00" u="1"/>
        <d v="2026-04-08T12:32:00" u="1"/>
        <d v="2026-03-31T09:27:00" u="1"/>
        <d v="2026-04-07T13:04:00" u="1"/>
        <d v="2026-04-08T15:09:00" u="1"/>
        <d v="2026-04-03T18:11:00" u="1"/>
        <d v="2026-04-08T12:15:00" u="1"/>
        <d v="2026-04-06T18:20:00" u="1"/>
        <d v="2026-04-07T11:33:00" u="1"/>
        <d v="2026-04-07T11:24:00" u="1"/>
        <d v="2026-04-06T14:47:00" u="1"/>
        <d v="2026-04-02T10:09:00" u="1"/>
        <d v="2026-04-06T16:36:00" u="1"/>
        <d v="2026-04-06T14:19:00" u="1"/>
        <d v="2026-04-04T08:30:00" u="1"/>
        <d v="2026-03-30T18:53:00" u="1"/>
        <d v="2026-04-01T14:21:00" u="1"/>
        <d v="2026-03-30T17:36:00" u="1"/>
        <d v="2026-03-23T16:36:00" u="1"/>
        <d v="2026-03-24T17:12:00" u="1"/>
        <d v="2026-03-26T16:12:00" u="1"/>
        <d v="2026-03-24T10:17:00" u="1"/>
        <d v="2026-03-23T00:00:00" u="1"/>
        <d v="2026-04-06T17:52:00" u="1"/>
        <d v="2026-03-31T17:37:00" u="1"/>
        <d v="2026-04-07T20:28:00" u="1"/>
        <d v="2026-04-07T21:24:00" u="1"/>
        <d v="2026-04-08T20:55:00" u="1"/>
        <d v="2026-04-02T17:03:00" u="1"/>
        <d v="2026-04-02T17:23:00" u="1"/>
        <d v="2026-04-07T18:17:00" u="1"/>
        <d v="2026-03-16T00:00:00" u="1"/>
        <d v="2026-03-18T10:20:00" u="1"/>
        <d v="2026-03-20T09:23:00" u="1"/>
        <d v="2026-03-14T16:14:00" u="1"/>
        <d v="2026-03-24T00:00:00" u="1"/>
        <d v="2026-04-01T18:06:00" u="1"/>
        <d v="2026-04-01T18:33:00" u="1"/>
        <d v="2026-04-01T18:55:00" u="1"/>
        <d v="2026-04-01T18:51:00" u="1"/>
        <d v="2026-03-27T09:30:00" u="1"/>
        <d v="2026-03-23T08:15:00" u="1"/>
        <d v="2026-03-23T14:53:00" u="1"/>
        <d v="2026-03-23T15:00:00" u="1"/>
        <d v="2026-03-30T07:35:00" u="1"/>
        <d v="2026-03-30T07:49:00" u="1"/>
        <d v="2026-03-26T14:31:00" u="1"/>
        <d v="2026-03-25T08:32:00" u="1"/>
        <d v="2026-03-24T13:27:00" u="1"/>
        <d v="2026-03-24T07:29:00" u="1"/>
        <d v="2026-03-24T13:53:00" u="1"/>
        <d v="2026-04-06T12:52:00" u="1"/>
        <d v="2026-04-07T15:15:00" u="1"/>
        <d v="2026-04-01T16:20:00" u="1"/>
        <d v="2026-04-06T11:48:00" u="1"/>
        <d v="2026-04-06T11:42:00" u="1"/>
        <d v="2026-04-07T13:16:00" u="1"/>
        <d v="2026-04-07T11:04:00" u="1"/>
        <d v="2026-04-07T09:23:00" u="1"/>
        <d v="2026-04-06T16:10:00" u="1"/>
        <d v="2026-04-06T15:51:00" u="1"/>
        <d v="2026-04-03T16:24:00" u="1"/>
        <d v="2026-04-02T20:06:00" u="1"/>
        <d v="2026-04-06T10:10:00" u="1"/>
        <d v="2026-04-02T14:55:00" u="1"/>
        <d v="2026-04-02T15:18:00" u="1"/>
        <d v="2026-04-02T11:01:00" u="1"/>
        <d v="2026-04-06T12:48:00" u="1"/>
        <d v="2026-04-06T13:21:00" u="1"/>
        <d v="2026-04-06T15:01:00" u="1"/>
        <d v="2026-04-06T14:34:00" u="1"/>
        <d v="2026-04-06T13:29:00" u="1"/>
        <d v="2026-04-08T15:50:00" u="1"/>
        <d v="2026-04-08T13:56:00" u="1"/>
        <d v="2026-04-08T14:03:00" u="1"/>
        <d v="2026-04-08T09:51:00" u="1"/>
        <d v="2026-04-08T09:46:00" u="1"/>
        <d v="2026-04-08T09:41:00" u="1"/>
        <d v="2026-04-08T11:31:00" u="1"/>
        <d v="2026-04-07T17:33:00" u="1"/>
        <d v="2026-04-07T17:30:00" u="1"/>
        <d v="2026-04-07T17:31:00" u="1"/>
        <d v="2026-04-08T16:42:00" u="1"/>
        <d v="2026-04-08T18:29:00" u="1"/>
        <d v="2026-04-02T19:18:00" u="1"/>
        <d v="2026-04-06T12:44:00" u="1"/>
        <d v="2026-04-03T13:40:00" u="1"/>
        <d v="2026-04-08T16:49:00" u="1"/>
        <d v="2026-04-02T12:52:00" u="1"/>
        <d v="2026-04-06T19:29:00" u="1"/>
        <d v="2026-04-07T15:13:00" u="1"/>
        <d v="2026-04-08T15:47:00" u="1"/>
        <d v="2026-04-07T17:10:00" u="1"/>
        <d v="2026-04-08T13:29:00" u="1"/>
        <d v="2026-03-30T14:18:00" u="1"/>
        <d v="2026-04-07T14:35:00" u="1"/>
        <d v="2026-04-08T16:27:00" u="1"/>
        <d v="2026-03-19T06:53:00" u="1"/>
        <d v="2026-03-16T15:50:00" u="1"/>
        <d v="2026-03-28T12:39:00" u="1"/>
        <d v="2026-04-02T10:06:00" u="1"/>
        <d v="2026-03-26T09:18:00" u="1"/>
        <d v="2026-03-19T06:36:00" u="1"/>
        <d v="2026-04-07T16:47:00" u="1"/>
        <d v="2026-03-23T13:31:00" u="1"/>
        <d v="2026-04-08T14:36:00" u="1"/>
        <d v="2026-04-08T18:16:00" u="1"/>
        <d v="2026-04-07T10:37:00" u="1"/>
        <d v="2026-03-27T19:04:00" u="1"/>
        <d v="2026-04-08T08:25:00" u="1"/>
        <d v="2026-04-07T21:08:00" u="1"/>
        <d v="2026-04-07T15:00:00" u="1"/>
        <d v="2026-04-07T14:50:00" u="1"/>
        <d v="2026-04-08T07:27:00" u="1"/>
        <d v="2026-04-08T15:23:00" u="1"/>
        <d v="2026-04-07T17:19:00" u="1"/>
        <d v="2026-04-07T16:36:00" u="1"/>
        <d v="2026-04-08T14:31:00" u="1"/>
        <d v="2026-04-08T14:16:00" u="1"/>
        <d v="2026-03-27T11:38:00" u="1"/>
        <d v="2026-04-07T16:20:00" u="1"/>
        <d v="2026-04-07T16:21:00" u="1"/>
        <d v="2026-04-07T16:31:00" u="1"/>
        <d v="2026-04-08T18:38:00" u="1"/>
        <d v="2026-03-31T08:36:00" u="1"/>
        <d v="2026-03-30T17:06:00" u="1"/>
        <d v="2026-03-25T17:48:00" u="1"/>
        <d v="2026-03-26T15:10:00" u="1"/>
        <d v="2026-04-08T17:33:00" u="1"/>
        <d v="2026-04-08T10:36:00" u="1"/>
        <d v="2026-04-06T10:50:00" u="1"/>
        <d v="2026-03-31T09:43:00" u="1"/>
        <d v="2026-03-16T08:49:00" u="1"/>
        <d v="2026-04-07T15:36:00" u="1"/>
        <d v="2026-04-07T13:42:00" u="1"/>
        <d v="2026-03-26T15:11:00" u="1"/>
        <d v="2026-03-30T09:41:00" u="1"/>
        <d v="2026-03-26T15:07:00" u="1"/>
        <d v="2026-03-26T15:04:00" u="1"/>
        <d v="2026-03-26T15:01:00" u="1"/>
        <d v="2026-04-08T16:31:00" u="1"/>
        <d v="2026-04-08T13:45:00" u="1"/>
        <d v="2026-04-08T13:30:00" u="1"/>
        <d v="2026-04-08T14:41:00" u="1"/>
        <d v="2026-04-07T12:42:00" u="1"/>
        <d v="2026-04-02T14:31:00" u="1"/>
        <d v="2026-04-02T12:54:00" u="1"/>
        <d v="2026-04-02T12:57:00" u="1"/>
        <d v="2026-04-02T14:45:00" u="1"/>
        <d v="2026-04-02T12:42:00" u="1"/>
        <d v="2026-04-07T12:23:00" u="1"/>
        <d v="2026-04-06T22:36:00" u="1"/>
        <d v="2026-04-07T16:09:00" u="1"/>
        <d v="2026-04-07T13:20:00" u="1"/>
        <d v="2026-04-08T06:40:00" u="1"/>
        <d v="2026-04-07T19:45:00" u="1"/>
        <d v="2026-04-07T19:48:00" u="1"/>
        <d v="2026-04-07T21:40:00" u="1"/>
        <d v="2026-04-07T18:26:00" u="1"/>
        <d v="2026-03-28T01:02:00" u="1"/>
        <d v="2026-03-26T08:34:00" u="1"/>
        <d v="2026-03-11T00:00:00" u="1"/>
        <d v="2026-03-27T18:38:00" u="1"/>
        <d v="2026-04-06T15:58:00" u="1"/>
        <d v="2026-04-02T18:08:00" u="1"/>
        <d v="2026-04-02T18:15:00" u="1"/>
        <d v="2026-04-01T14:23:00" u="1"/>
        <d v="2026-03-27T17:00:00" u="1"/>
        <d v="2026-03-23T12:00:00" u="1"/>
        <d v="2026-04-06T18:10:00" u="1"/>
        <d v="2026-03-24T15:47:00" u="1"/>
        <d v="2026-03-24T14:57:00" u="1"/>
        <d v="2026-03-24T12:24:00" u="1"/>
        <d v="2026-02-21T14:12:00" u="1"/>
        <d v="2026-03-25T11:23:00" u="1"/>
        <d v="2026-03-26T11:27:00" u="1"/>
        <d v="2026-03-09T00:00:00" u="1"/>
        <d v="2026-03-17T16:32:00" u="1"/>
        <d v="2026-03-31T18:00:00" u="1"/>
        <d v="2026-03-13T10:20:00" u="1"/>
        <d v="2026-03-30T18:29:00" u="1"/>
        <d v="2026-03-31T12:47:00" u="1"/>
        <d v="2026-04-01T14:43:00" u="1"/>
        <d v="2026-03-06T00:00:00" u="1"/>
        <d v="2026-03-26T12:45:00" u="1"/>
        <d v="2026-03-30T09:04:00" u="1"/>
        <d v="2026-03-27T10:43:00" u="1"/>
        <d v="2026-03-31T13:53:00" u="1"/>
        <d v="2026-04-01T12:40:00" u="1"/>
        <d v="2026-03-13T17:56:00" u="1"/>
        <d v="2026-03-24T09:34:00" u="1"/>
        <d v="2026-03-27T14:58:00" u="1"/>
        <d v="2026-03-30T12:03:00" u="1"/>
        <d v="2026-03-25T17:03:00" u="1"/>
        <d v="2026-04-07T12:04:00" u="1"/>
        <d v="2026-04-07T06:39:00" u="1"/>
        <d v="2026-04-02T04:06:00" u="1"/>
        <d v="2026-04-01T13:09:00" u="1"/>
        <d v="2026-03-19T07:00:00" u="1"/>
        <d v="2026-03-23T16:00:00" u="1"/>
        <d v="2026-03-16T15:00:00" u="1"/>
        <d v="2026-04-02T15:56:00" u="1"/>
        <d v="2026-03-13T21:30:00" u="1"/>
        <d v="2026-03-14T21:44:00" u="1"/>
        <d v="2026-03-14T21:00:00" u="1"/>
        <d v="2026-03-27T18:00:00" u="1"/>
        <d v="2026-03-30T17:30:00" u="1"/>
        <d v="2026-03-30T12:52:00" u="1"/>
        <d v="2026-03-28T18:00:00" u="1"/>
        <d v="2026-03-23T15:30:00" u="1"/>
        <d v="2026-03-17T18:18:00" u="1"/>
        <d v="2026-03-25T13:50:00" u="1"/>
        <d v="2026-03-25T14:59:00" u="1"/>
        <d v="2026-04-01T17:56:00" u="1"/>
        <d v="2026-04-07T16:27:00" u="1"/>
        <d v="2026-03-20T08:41:00" u="1"/>
        <d v="2026-03-29T20:40:00" u="1"/>
        <d v="2026-03-25T07:00:00" u="1"/>
        <d v="2026-03-26T07:00:00" u="1"/>
        <d v="2026-03-16T09:30:00" u="1"/>
        <d v="2026-03-16T09:53:00" u="1"/>
        <d v="2026-04-01T17:40:00" u="1"/>
        <d v="2026-03-24T10:22:00" u="1"/>
        <d v="2026-04-01T16:05:00" u="1"/>
        <d v="2026-04-01T13:22:00" u="1"/>
        <d v="2026-04-02T11:09:00" u="1"/>
        <d v="2026-04-02T12:36:00" u="1"/>
        <d v="2026-03-14T00:00:00" u="1"/>
        <d v="2026-03-19T11:00:00" u="1"/>
        <d v="2026-04-01T16:37:00" u="1"/>
        <d v="2026-03-26T17:28:00" u="1"/>
        <d v="2026-03-30T09:30:00" u="1"/>
        <d v="2026-03-30T11:38:00" u="1"/>
        <d v="2026-03-31T12:06:00" u="1"/>
        <d v="2026-04-06T15:15:00" u="1"/>
        <d v="2026-04-02T10:54:00" u="1"/>
        <d v="2026-03-25T13:56:00" u="1"/>
        <d v="2021-06-16T11:31:00" u="1"/>
        <d v="2026-03-26T16:38:00" u="1"/>
        <d v="2026-03-20T07:46:00" u="1"/>
        <d v="2026-03-27T16:14:00" u="1"/>
        <d v="2026-03-27T18:37:00" u="1"/>
        <d v="2026-03-25T12:33:00" u="1"/>
        <d v="2026-03-25T08:11:00" u="1"/>
        <d v="2026-03-26T10:03:00" u="1"/>
        <d v="2026-03-25T09:01:00" u="1"/>
        <d v="2026-04-04T09:28:00" u="1"/>
        <d v="2026-04-02T09:17:00" u="1"/>
        <d v="2026-04-06T14:22:00" u="1"/>
        <d v="2026-04-06T15:06:00" u="1"/>
        <d v="2026-04-02T08:16:00" u="1"/>
        <d v="2026-04-07T07:47:00" u="1"/>
        <d v="2026-04-02T11:29:00" u="1"/>
        <d v="2026-04-02T11:33:00" u="1"/>
        <d v="2026-04-02T11:35:00" u="1"/>
        <d v="2026-04-02T11:40:00" u="1"/>
        <d v="2026-03-24T16:03:00" u="1"/>
        <d v="2026-03-24T16:36:00" u="1"/>
        <d v="2026-03-26T15:31:00" u="1"/>
        <d v="2026-03-22T00:00:00" u="1"/>
        <d v="2026-03-19T00:00:00" u="1"/>
        <d v="2026-04-02T12:25:00" u="1"/>
        <d v="2026-04-01T14:12:00" u="1"/>
        <d v="2026-04-07T15:31:00" u="1"/>
        <d v="2026-03-24T21:00:00" u="1"/>
        <d v="2026-03-24T20:54:00" u="1"/>
        <d v="2026-03-24T21:31:00" u="1"/>
        <d v="2026-03-30T14:58:00" u="1"/>
        <d v="2026-02-26T17:34:00" u="1"/>
        <d v="2026-02-26T17:37:00" u="1"/>
        <d v="2026-03-31T10:00:00" u="1"/>
        <d v="2026-03-18T15:21:00" u="1"/>
        <d v="2026-03-31T16:35:00" u="1"/>
        <d v="2026-04-07T19:00:00" u="1"/>
        <d v="2026-03-16T19:00:00" u="1"/>
        <d v="2026-03-14T19:00:00" u="1"/>
        <d v="2026-03-19T19:00:00" u="1"/>
        <d v="2026-03-24T19:00:00" u="1"/>
        <d v="2026-03-23T19:00:00" u="1"/>
        <d v="2026-03-26T19:00:00" u="1"/>
        <d v="2026-03-12T00:00:00" u="1"/>
        <d v="2026-03-23T06:00:00" u="1"/>
        <d v="2026-03-05T13:45:00" u="1"/>
        <d v="2026-03-31T16:26:00" u="1"/>
        <d v="2026-03-31T16:27:00" u="1"/>
        <d v="2026-04-07T10:23:00" u="1"/>
        <d v="2026-04-07T10:27:00" u="1"/>
        <d v="2026-03-10T15:34:00" u="1"/>
        <d v="2026-03-24T16:42:00" u="1"/>
        <d v="2026-03-21T00:00:00" u="1"/>
        <d v="2026-03-26T15:40:00" u="1"/>
        <d v="2026-03-12T14:10:00" u="1"/>
        <d v="2026-03-20T07:04:00" u="1"/>
        <d v="2026-04-06T16:48:00" u="1"/>
        <d v="2026-02-22T16:51:08" u="1"/>
        <d v="2026-04-07T13:12:00" u="1"/>
        <d v="2026-03-23T09:55:00" u="1"/>
        <d v="2026-03-26T08:17:00" u="1"/>
        <d v="2026-04-01T17:14:00" u="1"/>
        <d v="2026-03-27T12:46:00" u="1"/>
        <d v="2026-03-17T17:13:00" u="1"/>
        <d v="2026-03-17T17:08:00" u="1"/>
        <d v="2026-03-11T10:55:00" u="1"/>
        <d v="2026-03-06T18:15:00" u="1"/>
        <d v="2026-04-02T16:08:00" u="1"/>
        <d v="2026-04-07T17:29:00" u="1"/>
        <d v="2026-03-26T11:46:00" u="1"/>
        <d v="2026-03-27T08:30:00" u="1"/>
        <d v="2026-03-30T09:23:00" u="1"/>
        <d v="2026-04-06T13:22:00" u="1"/>
        <d v="2026-04-06T17:18:00" u="1"/>
        <d v="2026-04-06T06:46:00" u="1"/>
        <d v="2026-04-06T09:42:00" u="1"/>
        <d v="2026-04-02T15:38:00" u="1"/>
        <d v="2026-04-06T20:50:00" u="1"/>
        <d v="2026-04-06T09:51:00" u="1"/>
        <d v="2026-04-02T10:00:00" u="1"/>
        <d v="2026-04-03T10:00:00" u="1"/>
        <d v="2026-04-06T12:11:00" u="1"/>
        <d v="2026-04-06T12:12:00" u="1"/>
        <d v="2026-04-06T16:34:00" u="1"/>
        <d v="2026-03-16T09:52:00" u="1"/>
        <d v="2026-04-06T18:27:00" u="1"/>
        <d v="2026-04-06T17:33:00" u="1"/>
        <d v="2026-04-06T15:26:00" u="1"/>
        <d v="2025-08-28T10:01:00" u="1"/>
        <d v="2026-04-06T03:20:00" u="1"/>
        <d v="2026-04-06T04:45:00" u="1"/>
        <d v="2026-04-06T05:03:00" u="1"/>
        <d v="2026-04-06T08:20:00" u="1"/>
        <d v="2026-04-01T12:15:00" u="1"/>
        <d v="2026-03-13T14:51:00" u="1"/>
        <d v="2026-04-06T16:50:00" u="1"/>
        <d v="2026-04-06T23:38:00" u="1"/>
        <d v="2026-04-06T23:40:00" u="1"/>
        <d v="2026-04-06T19:36:00" u="1"/>
        <d v="2026-04-06T20:22:00" u="1"/>
        <d v="2026-04-06T19:34:00" u="1"/>
        <d v="2026-04-06T20:29:00" u="1"/>
        <d v="2026-04-06T23:21:00" u="1"/>
        <d v="2026-04-06T16:04:00" u="1"/>
        <d v="2026-04-06T15:33:00" u="1"/>
        <d v="2026-04-06T12:58:00" u="1"/>
        <d v="2026-04-06T08:19:00" u="1"/>
        <d v="2026-04-06T07:59:00" u="1"/>
        <d v="2026-04-06T15:47:00" u="1"/>
        <d v="2026-03-10T19:42:00" u="1"/>
        <d v="2026-03-08T08:30:00" u="1"/>
        <d v="2026-03-16T13:10:00" u="1"/>
        <d v="2026-04-06T16:43:00" u="1"/>
        <d v="2026-04-06T17:41:00" u="1"/>
        <d v="2026-04-06T18:25:00" u="1"/>
        <d v="2026-04-06T19:07:00" u="1"/>
        <d v="2026-03-13T07:03:00" u="1"/>
        <d v="2026-03-19T13:47:00" u="1"/>
        <d v="2026-04-06T11:00:00" u="1"/>
        <d v="2026-04-06T17:54:00" u="1"/>
        <d v="2026-04-06T17:03:00" u="1"/>
        <d v="2026-04-06T13:00:00" u="1"/>
        <d v="2026-03-31T16:03:00" u="1"/>
        <d v="2026-03-09T13:39:00" u="1"/>
        <d v="2026-03-11T12:24:00" u="1"/>
        <d v="2026-03-05T15:51:00" u="1"/>
        <d v="2026-04-06T07:57:00" u="1"/>
        <d v="2026-04-06T09:19:00" u="1"/>
        <d v="2026-04-02T10:37:00" u="1"/>
        <d v="2026-04-02T10:36:00" u="1"/>
        <d v="2026-04-02T11:36:00" u="1"/>
        <d v="2026-04-02T11:37:00" u="1"/>
        <d v="2026-04-03T08:33:00" u="1"/>
        <d v="2026-04-03T08:32:00" u="1"/>
        <d v="2026-03-19T12:50:00" u="1"/>
        <d v="2026-03-19T12:45:00" u="1"/>
        <d v="2026-03-20T12:37:00" u="1"/>
        <d v="2026-03-12T11:52:00" u="1"/>
        <d v="2026-03-12T12:05:00" u="1"/>
        <d v="2026-03-12T11:21:00" u="1"/>
        <d v="2026-03-11T15:04:00" u="1"/>
        <d v="2026-03-12T11:34:00" u="1"/>
        <d v="2026-03-12T10:57:00" u="1"/>
        <d v="2026-03-12T10:29:00" u="1"/>
        <d v="2026-03-12T10:38:00" u="1"/>
        <d v="2026-03-12T10:45:00" u="1"/>
        <d v="2026-03-18T05:55:00" u="1"/>
        <d v="2026-03-20T11:49:00" u="1"/>
        <d v="2026-03-19T06:38:00" u="1"/>
        <d v="2026-03-20T14:23:00" u="1"/>
        <d v="2026-03-20T13:43:00" u="1"/>
        <d v="2026-03-18T14:58:00" u="1"/>
        <d v="2026-03-13T15:00:00" u="1"/>
        <d v="2026-03-11T17:06:00" u="1"/>
        <d v="2026-03-10T15:13:00" u="1"/>
        <d v="2026-03-11T06:33:00" u="1"/>
        <d v="2026-03-17T06:53:00" u="1"/>
        <d v="2026-03-20T07:15:00" u="1"/>
        <d v="2026-04-06T09:55:00" u="1"/>
        <d v="2026-04-06T10:44:00" u="1"/>
        <d v="2026-04-06T20:13:00" u="1"/>
        <d v="2026-04-06T10:19:00" u="1"/>
        <d v="2026-04-06T09:28:00" u="1"/>
        <d v="2026-04-06T10:21:00" u="1"/>
        <d v="2026-04-06T13:33:00" u="1"/>
        <d v="2026-04-06T13:55:00" u="1"/>
        <d v="2026-04-06T14:51:00" u="1"/>
        <d v="2026-04-06T09:00:00" u="1"/>
        <d v="2026-04-06T20:17:00" u="1"/>
        <d v="2026-04-06T15:40:00" u="1"/>
        <d v="2026-04-06T14:44:00" u="1"/>
        <d v="2026-04-06T16:44:00" u="1"/>
        <d v="2026-04-06T12:38:00" u="1"/>
        <d v="2026-04-06T11:39:00" u="1"/>
        <d v="2026-04-06T16:09:00" u="1"/>
        <d v="2026-04-06T15:12:00" u="1"/>
        <d v="2026-04-06T09:29:00" u="1"/>
        <d v="2026-04-06T09:13:00" u="1"/>
        <d v="2026-04-06T18:08:00" u="1"/>
        <d v="2026-04-06T10:00:00" u="1"/>
        <d v="2026-04-06T11:20:00" u="1"/>
        <d v="2026-04-06T08:49:00" u="1"/>
        <d v="2026-04-06T17:04:00" u="1"/>
        <d v="2026-04-06T17:32:00" u="1"/>
        <d v="2026-04-06T17:39:00" u="1"/>
        <d v="2026-04-06T13:57:00" u="1"/>
        <d v="2026-04-04T17:06:00" u="1"/>
        <d v="2026-04-03T19:46:00" u="1"/>
        <d v="2026-04-02T08:58:00" u="1"/>
        <d v="2026-04-04T14:16:00" u="1"/>
        <d v="2026-04-04T10:16:00" u="1"/>
        <d v="2026-04-03T01:13:00" u="1"/>
        <d v="2026-04-03T02:36:00" u="1"/>
        <d v="2026-04-03T03:23:00" u="1"/>
        <d v="2026-04-03T04:41:00" u="1"/>
        <d v="2026-04-04T12:29:00" u="1"/>
        <d v="2026-04-04T17:14:00" u="1"/>
        <d v="2026-04-04T00:56:00" u="1"/>
        <d v="2026-04-04T14:09:00" u="1"/>
        <d v="2026-04-04T15:26:00" u="1"/>
        <d v="2026-04-05T13:05:00" u="1"/>
        <d v="2026-04-05T18:12:00" u="1"/>
        <d v="2026-04-05T18:24:00" u="1"/>
        <d v="2026-04-05T18:49:00" u="1"/>
        <d v="2026-04-05T18:50:00" u="1"/>
        <d v="2026-04-05T19:36:00" u="1"/>
        <d v="2026-04-05T19:37:00" u="1"/>
        <d v="2026-04-05T22:00:00" u="1"/>
        <d v="2026-04-05T22:01:00" u="1"/>
        <d v="2026-04-04T19:50:00" u="1"/>
        <d v="2026-04-05T00:50:00" u="1"/>
        <d v="2026-04-05T09:46:00" u="1"/>
        <d v="2026-04-05T11:47:00" u="1"/>
        <d v="2026-04-05T11:48:00" u="1"/>
        <d v="2026-04-05T12:31:00" u="1"/>
        <d v="2026-04-04T10:37:00" u="1"/>
        <d v="2026-04-01T10:00:00" u="1"/>
        <d v="2026-04-02T17:40:00" u="1"/>
        <d v="2026-04-02T16:13:00" u="1"/>
        <d v="2026-04-02T18:26:00" u="1"/>
        <d v="2026-04-02T20:58:00" u="1"/>
        <d v="2026-04-02T20:59:00" u="1"/>
        <d v="2026-04-02T22:46:00" u="1"/>
        <d v="2026-04-03T03:24:00" u="1"/>
        <d v="2026-04-02T22:04:00" u="1"/>
        <d v="2026-04-02T13:28:00" u="1"/>
        <d v="2026-04-02T13:36:00" u="1"/>
        <d v="2026-04-02T17:38:00" u="1"/>
        <d v="2026-04-02T13:47:00" u="1"/>
        <d v="2026-03-26T18:55:00" u="1"/>
        <d v="2026-04-02T12:07:00" u="1"/>
        <d v="2026-03-31T14:15:00" u="1"/>
        <d v="2026-04-02T16:57:00" u="1"/>
        <d v="2026-04-02T16:53:00" u="1"/>
        <d v="2026-04-02T17:16:00" u="1"/>
        <d v="2026-04-02T05:16:00" u="1"/>
        <d v="2026-04-02T06:45:00" u="1"/>
        <d v="2026-04-02T08:06:00" u="1"/>
        <d v="2026-04-02T12:04:00" u="1"/>
        <d v="2026-04-02T05:14:00" u="1"/>
        <d v="2026-04-02T09:45:00" u="1"/>
        <d v="2026-04-02T10:42:00" u="1"/>
        <d v="2026-04-02T09:04:00" u="1"/>
        <d v="2026-04-04T11:55:00" u="1"/>
        <d v="2026-04-04T11:52:00" u="1"/>
        <d v="2026-04-02T15:58:00" u="1"/>
        <d v="2026-04-02T15:59:00" u="1"/>
        <d v="2026-04-04T11:15:00" u="1"/>
        <d v="2026-04-03T20:41:00" u="1"/>
        <d v="2026-04-02T19:40:00" u="1"/>
        <d v="2026-04-02T14:37:00" u="1"/>
        <d v="2026-04-02T13:00:00" u="1"/>
        <d v="2026-04-02T13:54:00" u="1"/>
        <d v="2026-04-02T12:22:00" u="1"/>
        <d v="2026-04-04T11:46:00" u="1"/>
        <d v="2026-04-04T17:23:00" u="1"/>
        <d v="2026-04-04T11:47:00" u="1"/>
        <d v="2026-04-03T10:08:00" u="1"/>
        <d v="2026-04-02T18:44:00" u="1"/>
        <d v="2026-04-02T16:40:00" u="1"/>
        <d v="2026-04-02T09:41:00" u="1"/>
        <d v="2026-04-02T13:24:00" u="1"/>
        <d v="2026-04-02T18:42:00" u="1"/>
        <d v="2026-04-02T08:59:00" u="1"/>
        <d v="2026-04-02T18:45:00" u="1"/>
        <d v="2026-04-02T16:22:00" u="1"/>
        <d v="2026-04-02T14:12:00" u="1"/>
        <d v="2026-04-02T11:41:00" u="1"/>
        <d v="2026-03-31T07:56:00" u="1"/>
        <d v="2026-03-31T11:15:00" u="1"/>
        <d v="2026-04-02T13:15:00" u="1"/>
        <d v="2026-04-02T11:13:00" u="1"/>
        <d v="2026-04-01T12:08:00" u="1"/>
        <d v="2026-04-02T09:36:00" u="1"/>
        <d v="2026-04-02T17:41:00" u="1"/>
        <d v="2026-04-02T17:34:00" u="1"/>
        <d v="2026-04-02T15:37:00" u="1"/>
        <d v="2026-04-02T08:41:00" u="1"/>
        <d v="2026-04-01T18:39:00" u="1"/>
        <d v="2026-03-12T11:11:00" u="1"/>
        <d v="2026-04-02T16:03:00" u="1"/>
        <d v="2026-04-02T16:04:00" u="1"/>
        <d v="2026-04-01T16:42:00" u="1"/>
        <d v="2026-03-25T18:39:00" u="1"/>
        <d v="2026-04-04T16:02:00" u="1"/>
        <d v="2026-03-31T18:07:00" u="1"/>
        <d v="2026-04-02T16:59:00" u="1"/>
        <d v="2026-04-02T15:23:00" u="1"/>
        <d v="2026-04-02T14:34:00" u="1"/>
        <d v="2026-04-02T10:50:00" u="1"/>
        <d v="2026-04-02T16:36:00" u="1"/>
        <d v="2026-04-02T19:52:00" u="1"/>
        <d v="2026-04-01T13:48:00" u="1"/>
        <d v="2026-04-01T13:51:00" u="1"/>
        <d v="2026-04-02T16:46:00" u="1"/>
        <d v="2026-04-02T17:11:00" u="1"/>
        <d v="2026-04-02T17:05:00" u="1"/>
        <d v="2026-04-02T17:04:00" u="1"/>
        <d v="2026-04-02T13:53:00" u="1"/>
        <d v="2026-04-02T14:02:00" u="1"/>
        <d v="2026-04-02T07:50:00" u="1"/>
        <d v="2026-03-30T16:49:00" u="1"/>
        <d v="2026-04-02T17:57:00" u="1"/>
        <d v="2026-04-02T12:02:00" u="1"/>
        <d v="2026-04-02T07:45:00" u="1"/>
        <d v="2026-04-02T17:24:00" u="1"/>
        <d v="2026-04-02T16:00:00" u="1"/>
        <d v="2026-04-02T11:48:00" u="1"/>
        <d v="2026-04-02T15:51:00" u="1"/>
        <d v="2026-04-02T16:19:00" u="1"/>
        <d v="2026-04-02T08:29:00" u="1"/>
        <d v="2026-03-31T12:25:00" u="1"/>
        <d v="2026-03-27T17:10:00" u="1"/>
        <d v="2026-03-26T16:54:00" u="1"/>
        <d v="2026-03-30T18:17:00" u="1"/>
        <d v="2026-03-30T12:36:00" u="1"/>
        <d v="2026-03-30T12:00:00" u="1"/>
        <d v="2026-03-30T11:27:00" u="1"/>
        <d v="2026-03-31T14:36:00" u="1"/>
        <d v="2026-03-31T13:57:00" u="1"/>
        <d v="2026-03-31T09:24:00" u="1"/>
        <d v="2026-04-01T11:47:00" u="1"/>
        <d v="2026-04-01T18:10:00" u="1"/>
        <d v="2026-04-01T13:54:00" u="1"/>
        <d v="2026-03-30T09:47:00" u="1"/>
        <d v="2026-03-30T10:25:00" u="1"/>
        <d v="2026-03-30T19:46:00" u="1"/>
        <d v="2026-04-01T12:48:00" u="1"/>
        <d v="2026-03-31T08:53:00" u="1"/>
        <d v="2026-03-31T05:18:00" u="1"/>
        <d v="2026-03-30T23:00:00" u="1"/>
        <d v="2026-03-30T23:02:00" u="1"/>
        <d v="2026-03-31T13:32:00" u="1"/>
        <d v="2026-03-31T10:40:00" u="1"/>
        <d v="2026-03-31T11:02:00" u="1"/>
        <d v="2026-03-31T16:28:00" u="1"/>
        <d v="2026-04-01T09:25:00" u="1"/>
        <d v="2026-04-01T09:27:00" u="1"/>
        <d v="2026-04-01T09:29:00" u="1"/>
        <d v="2026-04-01T09:30:00" u="1"/>
        <d v="2026-04-01T09:33:00" u="1"/>
        <d v="2026-04-01T09:37:00" u="1"/>
        <d v="2026-04-01T09:40:00" u="1"/>
        <d v="2026-04-01T09:46:00" u="1"/>
        <d v="2026-03-31T19:19:00" u="1"/>
        <d v="2026-03-31T17:46:00" u="1"/>
        <d v="2026-03-31T17:18:00" u="1"/>
        <d v="2026-03-31T21:34:00" u="1"/>
        <d v="2026-03-31T21:35:00" u="1"/>
        <d v="2026-03-31T21:37:00" u="1"/>
        <d v="2026-03-31T17:21:00" u="1"/>
        <d v="2026-03-31T21:40:00" u="1"/>
        <d v="2026-03-31T21:51:00" u="1"/>
        <d v="2026-03-31T21:52:00" u="1"/>
        <d v="2026-03-30T21:32:00" u="1"/>
        <d v="2026-03-30T21:33:00" u="1"/>
        <d v="2026-03-30T17:08:00" u="1"/>
        <d v="2026-03-30T19:22:00" u="1"/>
        <d v="2026-03-30T19:23:00" u="1"/>
        <d v="2026-03-30T19:26:00" u="1"/>
        <d v="2026-03-30T19:33:00" u="1"/>
        <d v="2026-03-30T19:35:00" u="1"/>
        <d v="2026-03-30T15:55:00" u="1"/>
        <d v="2026-04-01T16:27:00" u="1"/>
        <d v="2026-04-01T12:33:00" u="1"/>
        <d v="2026-04-01T18:21:00" u="1"/>
        <d v="2026-04-01T18:19:00" u="1"/>
        <d v="2026-04-01T22:11:00" u="1"/>
        <d v="2026-04-01T16:34:00" u="1"/>
        <d v="2026-04-01T15:37:00" u="1"/>
        <d v="2026-03-30T14:06:00" u="1"/>
        <d v="2026-03-30T18:30:00" u="1"/>
        <d v="2026-03-30T17:25:00" u="1"/>
        <d v="2026-04-01T09:48:00" u="1"/>
        <d v="2026-04-01T16:14:00" u="1"/>
        <d v="2026-03-30T18:48:00" u="1"/>
        <d v="2026-03-30T14:30:00" u="1"/>
        <d v="2026-03-31T12:43:00" u="1"/>
        <d v="2026-04-01T17:04:00" u="1"/>
        <d v="2026-04-01T11:29:00" u="1"/>
        <d v="2026-03-30T17:34:00" u="1"/>
        <d v="2026-03-30T17:35:00" u="1"/>
        <d v="2026-04-01T18:02:00" u="1"/>
        <d v="2026-04-01T08:09:00" u="1"/>
        <d v="2026-04-01T12:24:00" u="1"/>
        <d v="2026-03-31T17:57:00" u="1"/>
        <d v="2026-03-31T15:46:00" u="1"/>
        <d v="2026-03-31T15:47:00" u="1"/>
        <d v="2026-04-01T19:45:00" u="1"/>
        <d v="2026-04-01T10:59:00" u="1"/>
        <d v="2026-04-01T10:20:00" u="1"/>
        <d v="2026-03-16T14:50:00" u="1"/>
        <d v="2026-03-05T11:03:00" u="1"/>
        <d v="2026-03-26T17:47:00" u="1"/>
        <d v="2026-03-30T11:03:00" u="1"/>
        <d v="2026-04-01T08:29:00" u="1"/>
        <d v="2026-04-01T15:47:00" u="1"/>
        <d v="2026-04-01T13:08:00" u="1"/>
        <d v="2026-04-01T16:33:00" u="1"/>
        <d v="2026-04-01T16:23:00" u="1"/>
        <d v="2026-04-01T16:15:00" u="1"/>
        <d v="2026-03-30T16:02:00" u="1"/>
        <d v="2026-03-31T14:51:00" u="1"/>
        <d v="2026-03-20T15:58:00" u="1"/>
        <d v="2026-03-23T18:44:00" u="1"/>
        <d v="2026-03-17T15:43:00" u="1"/>
        <d v="2026-04-01T18:16:00" u="1"/>
        <d v="2026-04-01T17:07:00" u="1"/>
        <d v="2026-04-01T21:13:00" u="1"/>
        <d v="2026-04-01T21:14:00" u="1"/>
        <d v="2026-04-01T21:20:00" u="1"/>
        <d v="2026-04-01T14:05:00" u="1"/>
        <d v="2026-03-30T16:34:00" u="1"/>
        <d v="2026-03-30T16:42:00" u="1"/>
        <d v="2026-03-30T17:07:00" u="1"/>
        <d v="2026-03-30T17:04:00" u="1"/>
        <d v="2026-03-30T16:57:00" u="1"/>
        <d v="2026-04-01T05:03:00" u="1"/>
        <d v="2026-04-01T05:43:00" u="1"/>
        <d v="2026-04-01T05:46:00" u="1"/>
        <d v="2026-04-01T05:20:00" u="1"/>
        <d v="2026-04-01T05:51:00" u="1"/>
        <d v="2026-04-01T13:26:00" u="1"/>
        <d v="2026-04-01T13:33:00" u="1"/>
        <d v="2026-03-30T14:27:00" u="1"/>
        <d v="2026-03-30T14:47:00" u="1"/>
        <d v="2026-03-30T13:53:00" u="1"/>
        <d v="2026-03-30T14:54:00" u="1"/>
        <d v="2026-04-01T05:49:00" u="1"/>
        <d v="2026-03-31T08:37:00" u="1"/>
        <d v="2026-03-30T15:48:00" u="1"/>
        <d v="2026-03-31T09:41:00" u="1"/>
        <d v="2026-04-01T06:26:00" u="1"/>
        <d v="2026-03-23T16:18:00" u="1"/>
        <d v="2026-03-23T16:16:00" u="1"/>
        <d v="2026-03-20T10:31:00" u="1"/>
        <d v="2026-03-31T09:07:00" u="1"/>
        <d v="2026-04-01T18:23:00" u="1"/>
        <d v="2026-04-01T20:26:00" u="1"/>
        <d v="2026-04-01T18:22:00" u="1"/>
        <d v="2026-04-01T18:24:00" u="1"/>
        <d v="2026-04-01T16:52:00" u="1"/>
        <d v="2026-04-01T18:25:00" u="1"/>
        <d v="2026-04-01T15:25:00" u="1"/>
        <d v="2026-04-01T20:27:00" u="1"/>
        <d v="2026-04-01T15:27:00" u="1"/>
        <d v="2026-04-01T13:27:00" u="1"/>
        <d v="2026-04-01T18:26:00" u="1"/>
        <d v="2026-04-01T18:46:00" u="1"/>
        <d v="2026-03-31T19:25:00" u="1"/>
        <d v="2026-03-31T19:07:00" u="1"/>
        <d v="2026-03-31T19:08:00" u="1"/>
        <d v="2026-04-01T10:32:00" u="1"/>
        <d v="2026-03-31T07:59:00" u="1"/>
        <d v="2026-03-30T23:24:00" u="1"/>
        <d v="2026-03-30T07:03:00" u="1"/>
        <d v="2026-03-30T12:42:00" u="1"/>
        <d v="2026-03-30T21:47:00" u="1"/>
        <d v="2026-03-30T21:48:00" u="1"/>
        <d v="2026-03-30T16:50:00" u="1"/>
        <d v="2026-03-30T16:48:00" u="1"/>
        <d v="2026-03-31T00:15:00" u="1"/>
        <d v="2026-03-31T17:41:00" u="1"/>
        <d v="2026-03-30T07:55:00" u="1"/>
        <d v="2026-03-30T18:28:00" u="1"/>
        <d v="2026-03-30T18:27:00" u="1"/>
        <d v="2026-03-30T18:05:00" u="1"/>
        <d v="2026-03-30T18:38:00" u="1"/>
        <d v="2026-03-30T16:30:00" u="1"/>
        <d v="2026-03-30T16:32:00" u="1"/>
        <d v="2026-03-30T15:54:00" u="1"/>
        <d v="2026-03-30T15:45:00" u="1"/>
        <d v="2026-03-30T14:07:00" u="1"/>
        <d v="2026-03-30T14:11:00" u="1"/>
        <d v="2026-03-30T10:57:00" u="1"/>
        <d v="2026-04-01T13:32:00" u="1"/>
        <d v="2026-04-01T13:37:00" u="1"/>
        <d v="2026-04-01T16:24:00" u="1"/>
        <d v="2026-04-01T09:19:00" u="1"/>
        <d v="2026-04-01T17:33:00" u="1"/>
        <d v="2026-04-01T14:46:00" u="1"/>
        <d v="2026-03-30T09:19:00" u="1"/>
        <d v="2026-03-31T22:07:00" u="1"/>
        <d v="2026-03-31T16:53:00" u="1"/>
        <d v="2026-03-31T11:50:00" u="1"/>
        <d v="2026-03-31T11:26:00" u="1"/>
        <d v="2026-03-31T18:16:00" u="1"/>
        <d v="2026-03-30T17:28:00" u="1"/>
        <d v="2026-03-30T12:21:00" u="1"/>
        <d v="2026-04-01T17:38:00" u="1"/>
        <d v="2026-04-01T18:08:00" u="1"/>
        <d v="2026-04-01T12:28:00" u="1"/>
        <d v="2026-04-01T17:27:00" u="1"/>
        <d v="2026-03-31T18:06:00" u="1"/>
        <d v="2026-03-31T16:57:00" u="1"/>
        <d v="2026-03-30T09:46:00" u="1"/>
        <d v="2026-03-30T11:37:00" u="1"/>
        <d v="2026-03-30T14:49:00" u="1"/>
        <d v="2026-03-31T10:16:00" u="1"/>
        <d v="2026-03-30T17:56:00" u="1"/>
        <d v="2026-03-31T17:58:00" u="1"/>
        <d v="2026-03-30T10:39:00" u="1"/>
        <d v="2026-03-23T17:45:00" u="1"/>
        <d v="2026-04-01T13:46:00" u="1"/>
        <d v="2026-04-01T12:18:00" u="1"/>
        <d v="2026-04-01T08:24:00" u="1"/>
        <d v="2026-04-01T16:18:00" u="1"/>
        <d v="2026-03-26T19:18:00" u="1"/>
        <d v="2026-03-31T17:45:00" u="1"/>
        <d v="2026-04-01T15:44:00" u="1"/>
        <d v="2026-04-01T08:42:00" u="1"/>
        <d v="2026-04-01T16:02:00" u="1"/>
        <d v="2026-04-01T14:41:00" u="1"/>
        <d v="2026-04-01T13:36:00" u="1"/>
        <d v="2026-04-01T13:39:00" u="1"/>
        <d v="2026-04-01T06:19:00" u="1"/>
        <d v="2026-04-01T08:49:00" u="1"/>
        <d v="2026-04-01T08:23:00" u="1"/>
        <d v="2026-03-24T20:55:00" u="1"/>
        <d v="2026-04-01T09:00:00" u="1"/>
        <d v="2026-04-01T09:21:00" u="1"/>
        <d v="2026-04-01T10:29:00" u="1"/>
        <d v="2026-03-31T09:35:00" u="1"/>
        <d v="2026-03-31T09:19:00" u="1"/>
        <d v="2026-04-01T12:31:00" u="1"/>
        <d v="2026-03-31T05:28:00" u="1"/>
        <d v="2026-04-01T14:20:00" u="1"/>
        <d v="2026-04-01T14:44:00" u="1"/>
        <d v="2026-04-01T01:35:00" u="1"/>
        <d v="2026-04-01T09:06:00" u="1"/>
        <d v="2026-03-31T17:38:00" u="1"/>
        <d v="2026-03-25T11:41:00" u="1"/>
        <d v="2026-03-11T10:01:00" u="1"/>
        <d v="2026-02-02T17:28:00" u="1"/>
        <d v="2026-04-01T16:19:00" u="1"/>
        <d v="2026-04-01T06:14:00" u="1"/>
        <d v="2026-03-31T15:52:00" u="1"/>
        <d v="2026-03-31T12:48:00" u="1"/>
        <d v="2026-03-30T13:23:00" u="1"/>
        <d v="2026-03-09T15:32:00" u="1"/>
        <d v="2026-03-31T15:59:00" u="1"/>
        <d v="2026-03-31T13:56:00" u="1"/>
        <d v="2026-03-18T12:05:00" u="1"/>
        <d v="2026-03-19T08:18:00" u="1"/>
        <d v="2026-03-26T09:43:00" u="1"/>
        <d v="2026-03-26T09:56:00" u="1"/>
        <d v="2026-03-20T08:30:00" u="1"/>
        <d v="2026-03-13T13:59:00" u="1"/>
        <d v="2026-03-19T11:11:00" u="1"/>
        <d v="2026-03-22T12:58:00" u="1"/>
        <d v="2026-03-20T17:39:00" u="1"/>
        <d v="2026-03-20T16:03:00" u="1"/>
        <d v="2026-03-19T15:28:00" u="1"/>
        <d v="2026-03-16T18:08:00" u="1"/>
        <d v="2026-03-23T12:21:00" u="1"/>
        <d v="2026-03-17T16:49:00" u="1"/>
        <d v="2026-03-17T10:34:00" u="1"/>
        <d v="2026-03-16T12:33:00" u="1"/>
        <d v="2026-03-12T17:56:00" u="1"/>
        <d v="2026-03-16T09:25:00" u="1"/>
        <d v="2026-03-12T11:49:00" u="1"/>
        <d v="2026-03-09T10:35:00" u="1"/>
        <d v="2026-03-11T16:51:00" u="1"/>
        <d v="2026-03-11T16:53:00" u="1"/>
        <d v="2026-03-11T08:28:00" u="1"/>
        <d v="2026-03-11T08:29:00" u="1"/>
        <d v="2026-03-10T11:01:00" u="1"/>
        <d v="2026-03-05T09:21:00" u="1"/>
        <d v="2026-03-10T11:25:00" u="1"/>
        <d v="2026-03-02T11:08:00" u="1"/>
        <d v="2026-03-09T14:18:00" u="1"/>
        <d v="2026-03-06T14:55:00" u="1"/>
        <d v="2026-03-13T00:00:00" u="1"/>
        <d v="2026-03-30T12:11:00" u="1"/>
        <d v="2026-03-30T10:32:00" u="1"/>
        <d v="2026-03-30T10:23:00" u="1"/>
        <d v="2026-03-30T10:12:00" u="1"/>
        <d v="2026-03-31T14:01:00" u="1"/>
        <d v="2026-03-31T15:19:00" u="1"/>
        <d v="2026-03-11T12:58:00" u="1"/>
        <d v="2026-03-10T11:03:00" u="1"/>
        <d v="2026-03-05T11:30:00" u="1"/>
        <d v="2026-03-12T10:48:00" u="1"/>
        <d v="2026-03-10T13:27:00" u="1"/>
        <d v="2026-03-16T10:26:00" u="1"/>
        <d v="2026-03-15T00:00:00" u="1"/>
        <d v="2026-03-13T13:30:00" u="1"/>
        <d v="2026-03-12T17:18:00" u="1"/>
        <d v="2026-03-30T08:51:00" u="1"/>
        <d v="2026-03-30T13:05:00" u="1"/>
        <d v="2026-03-30T10:06:00" u="1"/>
        <d v="2026-03-30T14:38:00" u="1"/>
        <d v="2026-03-31T17:24:00" u="1"/>
        <d v="2026-03-31T15:03:00" u="1"/>
        <d v="2026-03-31T14:27:00" u="1"/>
        <d v="2026-03-31T13:52:00" u="1"/>
        <d v="2026-03-31T11:32:00" u="1"/>
        <d v="2026-03-31T10:04:00" u="1"/>
        <d v="2026-03-31T09:22:00" u="1"/>
        <d v="2026-03-31T10:29:00" u="1"/>
        <d v="2026-03-30T08:42:00" u="1"/>
        <d v="2026-03-31T13:12:00" u="1"/>
        <d v="2026-03-30T17:03:00" u="1"/>
        <d v="2026-03-30T17:19:00" u="1"/>
        <d v="2026-03-31T17:44:00" u="1"/>
        <d v="2026-03-19T21:21:00" u="1"/>
        <d v="2026-03-30T09:11:00" u="1"/>
        <d v="2026-03-31T07:26:00" u="1"/>
        <d v="2026-03-26T13:14:00" u="1"/>
        <d v="2026-03-25T13:46:00" u="1"/>
        <d v="2026-03-25T12:53:00" u="1"/>
        <d v="2026-03-25T12:56:00" u="1"/>
        <d v="2026-03-25T09:54:00" u="1"/>
        <d v="2026-03-25T09:25:00" u="1"/>
        <d v="2026-03-25T13:08:00" u="1"/>
        <d v="2026-03-13T16:03:00" u="1"/>
        <d v="2026-03-25T07:47:00" u="1"/>
        <d v="2026-03-25T13:29:00" u="1"/>
        <d v="2026-03-25T13:40:00" u="1"/>
        <d v="2026-03-23T07:45:00" u="1"/>
        <d v="2026-03-25T10:00:00" u="1"/>
        <d v="2026-03-19T17:13:00" u="1"/>
        <d v="2026-03-19T17:29:00" u="1"/>
        <d v="2026-03-19T17:32:00" u="1"/>
        <d v="2026-03-05T13:14:00" u="1"/>
        <d v="2026-03-19T14:48:00" u="1"/>
        <d v="2026-03-20T10:37:00" u="1"/>
        <d v="2026-03-23T16:03:00" u="1"/>
        <d v="2026-03-23T09:04:00" u="1"/>
        <d v="2026-03-18T09:21:00" u="1"/>
        <d v="2026-03-19T12:25:00" u="1"/>
        <d v="2026-03-19T16:42:00" u="1"/>
        <d v="2026-03-19T16:27:00" u="1"/>
        <d v="2026-03-19T16:24:00" u="1"/>
        <d v="2026-03-25T08:33:00" u="1"/>
        <d v="2026-03-26T16:51:00" u="1"/>
        <d v="2026-03-31T09:38:00" u="1"/>
        <d v="2026-03-31T12:13:00" u="1"/>
        <d v="2026-03-31T06:30:00" u="1"/>
        <d v="2026-03-30T04:09:00" u="1"/>
        <d v="2026-03-30T05:41:00" u="1"/>
        <d v="2026-03-31T13:23:00" u="1"/>
        <d v="2026-03-31T20:42:00" u="1"/>
        <d v="2026-03-31T14:21:00" u="1"/>
        <d v="2026-03-31T15:50:00" u="1"/>
        <d v="2026-03-24T20:56:00" u="1"/>
        <d v="2026-03-12T17:36:00" u="1"/>
        <d v="2026-03-12T15:58:00" u="1"/>
        <d v="2026-03-31T21:33:00" u="1"/>
        <d v="2026-03-31T03:25:00" u="1"/>
        <d v="2026-03-31T01:05:00" u="1"/>
        <d v="2026-03-30T02:20:00" u="1"/>
        <d v="2026-03-31T11:23:00" u="1"/>
        <d v="2026-03-31T11:24:00" u="1"/>
        <d v="2026-03-31T04:01:00" u="1"/>
        <d v="2026-03-12T16:13:00" u="1"/>
        <d v="2026-03-12T16:19:00" u="1"/>
        <d v="2026-03-26T19:38:00" u="1"/>
        <d v="2026-03-26T11:37:00" u="1"/>
        <d v="2026-03-30T16:12:00" u="1"/>
        <d v="2026-03-31T13:58:00" u="1"/>
        <d v="2026-03-27T12:17:00" u="1"/>
        <d v="2026-03-31T13:30:00" u="1"/>
        <d v="2026-03-30T15:21:00" u="1"/>
        <d v="2026-03-24T14:52:00" u="1"/>
        <d v="2026-03-24T12:13:00" u="1"/>
        <d v="2026-03-06T13:46:00" u="1"/>
        <d v="2026-03-06T07:00:00" u="1"/>
        <d v="2026-03-30T15:40:00" u="1"/>
        <d v="2026-03-19T16:54:00" u="1"/>
        <d v="2026-03-20T12:52:00" u="1"/>
        <d v="2026-03-18T08:00:00" u="1"/>
        <d v="2026-03-17T14:02:00" u="1"/>
        <d v="2026-03-12T11:13:00" u="1"/>
        <d v="2026-03-12T14:56:00" u="1"/>
        <d v="2026-03-18T06:59:00" u="1"/>
        <d v="2026-03-17T08:01:00" u="1"/>
        <d v="2026-03-27T12:34:00" u="1"/>
        <d v="2026-03-27T12:47:00" u="1"/>
        <d v="2026-03-27T12:49:00" u="1"/>
        <d v="2026-03-27T12:55:00" u="1"/>
        <d v="2026-03-27T13:03:00" u="1"/>
        <d v="2026-03-23T16:39:00" u="1"/>
        <d v="2026-03-05T18:05:00" u="1"/>
        <d v="2026-03-06T16:23:00" u="1"/>
        <d v="2026-03-30T11:35:00" u="1"/>
        <d v="2026-03-25T17:18:00" u="1"/>
        <d v="2026-03-12T13:23:00" u="1"/>
        <d v="2026-03-12T13:35:00" u="1"/>
        <d v="2026-03-12T13:42:00" u="1"/>
        <d v="2026-03-12T13:51:00" u="1"/>
        <d v="2026-03-18T18:15:00" u="1"/>
        <d v="2026-03-12T17:45:00" u="1"/>
        <d v="2026-03-12T17:37:00" u="1"/>
        <d v="2026-03-12T17:40:00" u="1"/>
        <d v="2026-03-12T13:03:00" u="1"/>
        <d v="2026-03-12T12:33:00" u="1"/>
        <d v="2026-03-10T12:11:00" u="1"/>
        <d v="2026-03-12T12:18:00" u="1"/>
        <d v="2026-03-12T12:43:00" u="1"/>
        <d v="2026-03-12T12:48:00" u="1"/>
        <d v="2026-03-12T12:56:00" u="1"/>
        <d v="2026-03-26T08:48:00" u="1"/>
        <d v="2026-03-26T08:47:00" u="1"/>
        <d v="2026-03-24T17:01:00" u="1"/>
        <d v="2026-03-30T08:26:00" u="1"/>
        <d v="2026-03-25T17:05:00" u="1"/>
        <d v="2026-03-28T05:21:00" u="1"/>
        <d v="2026-03-19T18:02:00" u="1"/>
        <d v="2026-03-17T19:05:00" u="1"/>
        <d v="2026-03-30T16:08:00" u="1"/>
        <d v="2026-03-30T03:04:00" u="1"/>
        <d v="2026-03-30T03:08:00" u="1"/>
        <d v="2026-03-30T18:11:00" u="1"/>
        <d v="2026-03-12T19:19:00" u="1"/>
        <d v="2026-03-17T13:26:00" u="1"/>
        <d v="2026-03-30T15:00:00" u="1"/>
        <d v="2026-03-20T17:15:00" u="1"/>
        <d v="2026-03-27T09:18:00" u="1"/>
        <d v="2026-03-10T13:10:00" u="1"/>
        <d v="2026-03-03T10:13:00" u="1"/>
        <d v="2026-03-05T10:27:00" u="1"/>
        <d v="2026-03-30T01:47:00" u="1"/>
        <d v="2026-03-30T01:43:00" u="1"/>
        <d v="2026-03-30T16:09:00" u="1"/>
        <d v="2026-03-19T16:00:00" u="1"/>
        <d v="2026-03-19T16:05:00" u="1"/>
        <d v="2026-03-18T18:18:00" u="1"/>
        <d v="2026-03-27T19:19:00" u="1"/>
        <d v="2026-03-30T03:56:00" u="1"/>
        <d v="2026-03-18T12:00:00" u="1"/>
        <d v="2026-03-23T15:44:00" u="1"/>
        <d v="2026-03-13T18:24:00" u="1"/>
        <d v="2026-03-13T18:00:00" u="1"/>
        <d v="2026-03-26T08:25:00" u="1"/>
        <d v="2026-03-18T19:00:00" u="1"/>
        <d v="2026-03-23T14:41:00" u="1"/>
        <d v="2026-03-19T15:30:00" u="1"/>
        <d v="2026-03-28T10:00:00" u="1"/>
        <d v="2026-03-10T13:13:00" u="1"/>
        <d v="2026-03-10T18:26:00" u="1"/>
        <d v="2026-03-10T18:56:00" u="1"/>
        <d v="2026-03-10T18:38:00" u="1"/>
        <d v="2026-03-10T18:41:00" u="1"/>
        <d v="2026-03-10T18:43:00" u="1"/>
        <d v="2026-03-10T18:46:00" u="1"/>
        <d v="2026-03-10T18:50:00" u="1"/>
        <d v="2026-03-30T17:13:00" u="1"/>
        <d v="2026-03-24T18:13:00" u="1"/>
        <d v="2026-03-26T10:05:00" u="1"/>
        <d v="2026-03-18T18:05:00" u="1"/>
        <d v="2026-03-20T13:20:00" u="1"/>
        <d v="2026-03-19T15:50:00" u="1"/>
        <d v="2026-03-30T18:57:00" u="1"/>
        <d v="2026-03-20T15:24:00" u="1"/>
        <d v="2026-03-27T16:42:00" u="1"/>
        <d v="2026-03-25T20:04:00" u="1"/>
        <d v="2026-03-26T18:57:00" u="1"/>
        <d v="2026-03-26T13:54:00" u="1"/>
        <d v="2026-03-26T08:16:00" u="1"/>
        <d v="2026-03-25T15:29:00" u="1"/>
        <d v="2026-03-25T10:54:00" u="1"/>
        <d v="2026-03-25T14:33:00" u="1"/>
        <d v="2026-03-27T09:02:00" u="1"/>
        <d v="2026-03-27T09:31:00" u="1"/>
        <d v="2026-03-27T13:30:00" u="1"/>
        <d v="2026-03-27T13:40:00" u="1"/>
        <d v="2026-03-27T14:01:00" u="1"/>
        <d v="2026-03-27T16:39:00" u="1"/>
        <d v="2026-03-26T13:15:00" u="1"/>
        <d v="2026-03-26T11:44:00" u="1"/>
        <d v="2026-03-25T16:29:00" u="1"/>
        <d v="2026-03-27T21:03:00" u="1"/>
        <d v="2026-03-27T17:53:00" u="1"/>
        <d v="2026-03-27T09:35:00" u="1"/>
        <d v="2026-03-27T13:04:00" u="1"/>
        <d v="2026-03-25T18:28:00" u="1"/>
        <d v="2026-03-25T18:24:00" u="1"/>
        <d v="2026-03-25T18:26:00" u="1"/>
        <d v="2026-03-25T19:03:00" u="1"/>
        <d v="2026-03-25T17:27:00" u="1"/>
        <d v="2026-03-26T08:50:00" u="1"/>
        <d v="2026-03-26T14:34:00" u="1"/>
        <d v="2026-03-26T12:37:00" u="1"/>
        <d v="2026-03-26T12:56:00" u="1"/>
        <d v="2026-03-26T10:06:00" u="1"/>
        <d v="2026-03-26T17:46:00" u="1"/>
        <d v="2026-03-24T11:39:00" u="1"/>
        <d v="2026-03-25T14:54:00" u="1"/>
        <d v="2026-03-24T21:21:00" u="1"/>
        <d v="2026-03-24T22:57:00" u="1"/>
        <d v="2026-03-24T23:11:00" u="1"/>
        <d v="2026-03-23T17:20:00" u="1"/>
        <d v="2026-03-23T18:34:00" u="1"/>
        <d v="2026-03-23T18:16:00" u="1"/>
        <d v="2026-03-23T13:21:00" u="1"/>
        <d v="2026-03-23T11:45:00" u="1"/>
        <d v="2026-03-20T21:58:00" u="1"/>
        <d v="2026-03-20T21:56:00" u="1"/>
        <d v="2026-03-20T22:14:00" u="1"/>
        <d v="2026-03-20T22:22:00" u="1"/>
        <d v="2026-03-20T22:20:00" u="1"/>
        <d v="2026-03-20T22:25:00" u="1"/>
        <d v="2026-03-20T22:24:00" u="1"/>
        <d v="2026-03-20T22:18:00" u="1"/>
        <d v="2026-03-20T21:28:00" u="1"/>
        <d v="2026-03-20T22:17:00" u="1"/>
        <d v="2026-03-20T17:09:00" u="1"/>
        <d v="2026-03-19T16:09:00" u="1"/>
        <d v="2026-03-19T18:27:00" u="1"/>
        <d v="2026-03-20T12:18:00" u="1"/>
        <d v="2026-03-19T18:41:00" u="1"/>
        <d v="2026-03-19T13:04:00" u="1"/>
        <d v="2026-03-17T18:57:00" u="1"/>
        <d v="2026-03-17T19:23:00" u="1"/>
        <d v="2026-03-17T19:39:00" u="1"/>
        <d v="2026-03-17T19:10:00" u="1"/>
        <d v="2026-03-17T19:29:00" u="1"/>
        <d v="2026-03-17T19:26:00" u="1"/>
        <d v="2026-03-17T19:20:00" u="1"/>
        <d v="2026-03-17T18:40:00" u="1"/>
        <d v="2026-03-27T15:03:00" u="1"/>
        <d v="2026-03-27T10:30:00" u="1"/>
        <d v="2026-03-27T15:02:00" u="1"/>
        <d v="2026-03-26T19:23:00" u="1"/>
        <d v="2026-03-27T15:45:00" u="1"/>
        <d v="2026-03-27T10:24:00" u="1"/>
        <d v="2026-03-27T20:16:00" u="1"/>
        <d v="2026-03-29T12:12:00" u="1"/>
        <d v="2026-03-29T11:32:00" u="1"/>
        <d v="2026-03-29T11:28:00" u="1"/>
        <d v="2026-03-29T11:26:00" u="1"/>
        <d v="2026-03-29T11:25:00" u="1"/>
        <d v="2026-03-28T14:26:00" u="1"/>
        <d v="2026-03-28T14:35:00" u="1"/>
        <d v="2026-03-28T14:37:00" u="1"/>
        <d v="2026-03-24T18:07:00" u="1"/>
        <d v="2026-03-27T11:57:00" u="1"/>
        <d v="2026-03-27T19:01:00" u="1"/>
        <d v="2026-03-27T16:33:00" u="1"/>
        <d v="2026-03-27T16:36:00" u="1"/>
        <d v="2026-03-28T14:04:00" u="1"/>
        <d v="2026-03-29T09:59:00" u="1"/>
        <d v="2026-03-25T15:03:00" u="1"/>
        <d v="2026-03-26T10:12:00" u="1"/>
        <d v="2026-03-26T15:25:00" u="1"/>
        <d v="2026-03-28T13:05:00" u="1"/>
        <d v="2026-03-26T14:00:00" u="1"/>
        <d v="2026-03-25T17:28:00" u="1"/>
        <d v="2026-03-26T10:56:00" u="1"/>
        <d v="2026-03-26T15:02:00" u="1"/>
        <d v="2026-03-14T16:41:00" u="1"/>
        <d v="2026-03-27T10:53:00" u="1"/>
        <d v="2026-03-27T14:32:00" u="1"/>
        <d v="2026-03-27T15:00:00" u="1"/>
        <d v="2026-03-27T15:18:00" u="1"/>
        <d v="2026-03-28T12:30:00" u="1"/>
        <d v="2026-03-27T11:44:00" u="1"/>
        <d v="2026-03-27T08:25:00" u="1"/>
        <d v="2026-03-27T13:49:00" u="1"/>
        <d v="2026-03-27T11:42:00" u="1"/>
        <d v="2026-03-27T11:43:00" u="1"/>
        <d v="2026-03-26T13:11:00" u="1"/>
        <d v="2026-03-25T15:17:00" u="1"/>
        <d v="2026-03-25T11:30:00" u="1"/>
        <d v="2026-03-25T10:39:00" u="1"/>
        <d v="2026-03-27T11:56:00" u="1"/>
        <d v="2026-03-27T11:55:00" u="1"/>
        <d v="2026-03-27T12:12:00" u="1"/>
        <d v="2026-03-27T11:58:00" u="1"/>
        <d v="2026-03-27T16:47:00" u="1"/>
        <d v="2026-03-29T09:42:00" u="1"/>
        <d v="2026-03-26T11:19:00" u="1"/>
        <d v="2026-03-26T11:13:00" u="1"/>
        <d v="2026-03-27T18:17:00" u="1"/>
        <d v="2026-03-27T16:46:00" u="1"/>
        <d v="2026-03-27T18:05:00" u="1"/>
        <d v="2026-03-27T10:29:00" u="1"/>
        <d v="2026-03-27T15:50:00" u="1"/>
        <d v="2026-03-27T17:57:00" u="1"/>
        <d v="2026-03-26T09:11:00" u="1"/>
        <d v="2026-03-27T10:39:00" u="1"/>
        <d v="2026-03-26T16:37:00" u="1"/>
        <d v="2026-03-26T14:50:00" u="1"/>
        <d v="2026-03-26T12:03:00" u="1"/>
        <d v="2026-03-27T17:51:00" u="1"/>
        <d v="2026-03-27T11:03:00" u="1"/>
        <d v="2026-03-27T10:33:00" u="1"/>
        <d v="2026-03-27T10:32:00" u="1"/>
        <d v="2026-03-25T15:37:00" u="1"/>
        <d v="2026-03-25T09:52:00" u="1"/>
        <d v="2026-03-26T08:24:00" u="1"/>
        <d v="2026-03-26T10:38:00" u="1"/>
        <d v="2026-03-25T10:43:00" u="1"/>
        <d v="2026-03-26T11:39:00" u="1"/>
        <d v="2026-03-25T17:09:00" u="1"/>
        <d v="2026-03-25T15:14:00" u="1"/>
        <d v="2026-03-25T15:40:00" u="1"/>
        <d v="2026-03-27T19:45:00" u="1"/>
        <d v="2026-03-25T17:43:00" u="1"/>
        <d v="2026-03-25T17:42:00" u="1"/>
        <d v="2026-03-26T11:21:00" u="1"/>
        <d v="2026-03-26T15:53:00" u="1"/>
        <d v="2026-03-26T15:52:00" u="1"/>
        <d v="2026-03-26T15:49:00" u="1"/>
        <d v="2026-03-26T15:15:00" u="1"/>
        <d v="2026-03-27T12:20:00" u="1"/>
        <d v="2026-03-27T13:43:00" u="1"/>
        <d v="2026-03-26T14:07:00" u="1"/>
        <d v="2026-03-26T14:14:00" u="1"/>
        <d v="2026-03-26T14:22:00" u="1"/>
        <d v="2026-03-24T16:13:00" u="1"/>
        <d v="2026-03-25T15:11:00" u="1"/>
        <d v="2026-03-25T13:58:00" u="1"/>
        <d v="2026-03-24T11:59:00" u="1"/>
        <d v="2026-03-24T12:48:00" u="1"/>
        <d v="2026-03-24T12:32:00" u="1"/>
        <d v="2026-03-24T10:56:00" u="1"/>
        <d v="2026-03-27T19:14:00" u="1"/>
        <d v="2026-03-27T19:15:00" u="1"/>
        <d v="2026-03-27T19:06:00" u="1"/>
        <d v="2026-03-27T10:56:00" u="1"/>
        <d v="2026-03-27T11:04:00" u="1"/>
        <d v="2026-03-29T22:16:00" u="1"/>
        <d v="2026-03-27T08:39:00" u="1"/>
        <d v="2026-03-27T13:39:00" u="1"/>
        <d v="2026-03-27T08:51:00" u="1"/>
        <d v="2026-03-27T06:06:00" u="1"/>
        <d v="2026-03-27T17:42:00" u="1"/>
        <d v="2026-03-27T18:59:00" u="1"/>
        <d v="2026-03-27T10:38:00" u="1"/>
        <d v="2026-03-27T21:04:00" u="1"/>
        <d v="2026-03-27T17:05:00" u="1"/>
        <d v="2026-03-26T15:54:00" u="1"/>
        <d v="2026-03-26T16:49:00" u="1"/>
        <d v="2026-03-26T16:43:00" u="1"/>
        <d v="2026-03-27T13:55:00" u="1"/>
        <d v="2026-03-27T16:02:00" u="1"/>
        <d v="2026-03-27T16:44:00" u="1"/>
        <d v="2026-03-27T16:37:00" u="1"/>
        <d v="2026-03-10T17:21:00" u="1"/>
        <d v="2026-03-09T12:18:00" u="1"/>
        <d v="2026-03-18T16:03:00" u="1"/>
        <d v="2026-03-24T17:43:00" u="1"/>
        <d v="2026-03-25T10:32:00" u="1"/>
        <d v="2026-03-25T11:33:00" u="1"/>
        <d v="2026-03-11T16:33:00" u="1"/>
        <d v="2026-03-13T13:56:00" u="1"/>
        <d v="2026-03-27T20:27:00" u="1"/>
        <d v="2026-03-27T08:44:00" u="1"/>
        <d v="2026-03-27T11:28:00" u="1"/>
        <d v="2026-03-27T16:22:00" u="1"/>
        <d v="2026-03-26T10:37:00" u="1"/>
        <d v="2026-03-27T12:09:00" u="1"/>
        <d v="2026-03-28T18:33:00" u="1"/>
        <d v="2026-03-28T00:47:00" u="1"/>
        <d v="2026-03-27T19:24:00" u="1"/>
        <d v="2026-03-27T19:46:00" u="1"/>
        <d v="2026-03-27T21:40:00" u="1"/>
        <d v="2026-03-28T07:16:00" u="1"/>
        <d v="2026-03-28T08:40:00" u="1"/>
        <d v="2026-03-28T11:32:00" u="1"/>
        <d v="2026-03-28T12:25:00" u="1"/>
        <d v="2026-03-28T14:09:00" u="1"/>
        <d v="2026-03-24T21:09:00" u="1"/>
        <d v="2026-03-24T22:25:00" u="1"/>
        <d v="2026-03-28T17:16:00" u="1"/>
        <d v="2026-03-25T08:04:00" u="1"/>
        <d v="2026-03-27T10:35:00" u="1"/>
        <d v="2026-03-27T01:31:00" u="1"/>
        <d v="2026-03-27T10:55:00" u="1"/>
        <d v="2026-03-27T11:10:00" u="1"/>
        <d v="2026-03-28T03:46:00" u="1"/>
        <d v="2026-03-27T12:31:00" u="1"/>
        <d v="2026-03-26T17:02:00" u="1"/>
        <d v="2026-03-26T17:03:00" u="1"/>
        <d v="2026-03-26T17:05:00" u="1"/>
        <d v="2026-03-27T02:08:00" u="1"/>
        <d v="2026-03-27T10:40:00" u="1"/>
        <d v="2026-03-28T17:17:00" u="1"/>
        <d v="2026-03-18T08:40:00" u="1"/>
        <d v="2026-03-25T07:02:00" u="1"/>
        <d v="2026-03-26T10:53:00" u="1"/>
        <d v="2026-03-25T16:56:00" u="1"/>
        <d v="2026-03-25T12:01:00" u="1"/>
        <d v="2026-03-25T14:03:00" u="1"/>
        <d v="2026-03-25T18:04:00" u="1"/>
        <d v="2026-03-26T12:54:00" u="1"/>
        <d v="2026-03-25T22:11:00" u="1"/>
        <d v="2026-03-25T10:51:00" u="1"/>
        <d v="2026-03-26T17:48:00" u="1"/>
        <d v="2026-03-26T17:08:00" u="1"/>
        <d v="2026-03-26T08:01:00" u="1"/>
        <d v="2026-03-26T08:06:00" u="1"/>
        <d v="2026-03-26T07:20:00" u="1"/>
        <d v="2026-03-25T20:29:00" u="1"/>
        <d v="2026-03-25T16:55:00" u="1"/>
        <d v="2026-03-26T18:00:00" u="1"/>
        <d v="2026-03-26T13:59:00" u="1"/>
        <d v="2026-03-25T16:24:00" u="1"/>
        <d v="2026-03-26T10:10:00" u="1"/>
        <d v="2026-03-26T11:06:00" u="1"/>
        <d v="2026-03-26T17:26:00" u="1"/>
        <d v="2026-03-26T17:41:00" u="1"/>
        <d v="2026-03-25T16:44:00" u="1"/>
        <d v="2026-03-26T08:26:00" u="1"/>
        <d v="2026-03-26T09:09:00" u="1"/>
        <d v="2026-03-25T11:38:00" u="1"/>
        <d v="2026-03-25T19:19:00" u="1"/>
        <d v="2026-03-25T19:20:00" u="1"/>
        <d v="2026-03-26T17:44:00" u="1"/>
        <d v="2026-03-26T11:15:00" u="1"/>
        <d v="2026-03-26T11:58:00" u="1"/>
        <d v="2026-03-26T20:35:00" u="1"/>
        <d v="2026-03-25T11:51:00" u="1"/>
        <d v="2026-03-25T18:37:00" u="1"/>
        <d v="2026-03-26T19:12:00" u="1"/>
        <d v="2026-03-26T21:03:00" u="1"/>
        <d v="2026-03-25T15:44:00" u="1"/>
        <d v="2026-03-25T15:47:00" u="1"/>
        <d v="2026-03-25T08:02:00" u="1"/>
        <d v="2026-03-26T22:22:00" u="1"/>
        <d v="2026-03-26T09:14:00" u="1"/>
        <d v="2026-03-26T10:54:00" u="1"/>
        <d v="2026-03-26T01:40:00" u="1"/>
        <d v="2026-03-26T10:48:00" u="1"/>
        <d v="2026-03-26T17:38:00" u="1"/>
        <d v="2026-03-26T16:40:00" u="1"/>
        <d v="2026-03-25T09:11:00" u="1"/>
        <d v="2026-03-26T09:24:00" u="1"/>
        <d v="2026-03-26T09:25:00" u="1"/>
        <d v="2026-03-25T14:43:00" u="1"/>
        <d v="2026-03-25T15:32:00" u="1"/>
        <d v="2026-03-25T14:07:00" u="1"/>
        <d v="2026-03-12T15:28:00" u="1"/>
        <d v="2026-03-24T16:17:00" u="1"/>
        <d v="2026-03-24T18:49:00" u="1"/>
        <d v="2026-03-18T14:43:00" u="1"/>
        <d v="2026-03-18T14:46:00" u="1"/>
        <d v="2026-03-24T13:24:00" u="1"/>
        <d v="2026-03-24T18:35:00" u="1"/>
        <d v="2026-03-20T15:38:00" u="1"/>
        <d v="2026-03-23T19:09:00" u="1"/>
        <d v="2026-03-24T09:32:00" u="1"/>
        <d v="2026-03-20T19:46:00" u="1"/>
        <d v="2026-03-20T19:40:00" u="1"/>
        <d v="2026-03-23T18:42:00" u="1"/>
        <d v="2026-03-24T16:14:00" u="1"/>
        <d v="2026-03-24T11:18:00" u="1"/>
        <d v="2026-03-24T09:51:00" u="1"/>
        <d v="2026-03-24T09:57:00" u="1"/>
        <d v="2026-03-24T12:28:00" u="1"/>
        <d v="2026-03-24T12:46:00" u="1"/>
        <d v="2026-03-23T18:05:00" u="1"/>
        <d v="2026-03-18T09:35:00" u="1"/>
        <d v="2026-03-24T14:08:00" u="1"/>
        <d v="2026-03-20T09:08:00" u="1"/>
        <d v="2026-03-20T09:07:00" u="1"/>
        <d v="2026-03-23T11:19:00" u="1"/>
        <d v="2026-03-23T11:23:00" u="1"/>
        <d v="2026-03-17T11:57:00" u="1"/>
        <d v="2026-03-17T12:03:00" u="1"/>
        <d v="2026-03-24T12:38:00" u="1"/>
        <d v="2026-03-13T15:39:00" u="1"/>
        <d v="2026-03-24T14:54:00" u="1"/>
        <d v="2026-03-20T09:12:00" u="1"/>
        <d v="2026-03-20T09:17:00" u="1"/>
        <d v="2026-03-18T15:27:00" u="1"/>
        <d v="2026-03-23T13:09:00" u="1"/>
        <d v="2026-03-23T09:44:00" u="1"/>
        <d v="2026-03-23T08:36:00" u="1"/>
        <d v="2026-03-25T12:03:00" u="1"/>
        <d v="2026-03-25T12:06:00" u="1"/>
        <d v="2026-03-24T09:40:00" u="1"/>
        <d v="2026-03-24T11:58:00" u="1"/>
        <d v="2026-03-25T13:02:00" u="1"/>
        <d v="2026-03-25T13:05:00" u="1"/>
        <d v="2026-03-25T13:34:00" u="1"/>
        <d v="2026-03-23T15:43:00" u="1"/>
        <d v="2026-03-19T14:51:00" u="1"/>
        <d v="2026-03-19T14:54:00" u="1"/>
        <d v="2026-03-18T10:07:00" u="1"/>
        <d v="2026-03-23T14:43:00" u="1"/>
        <d v="2026-03-23T12:37:00" u="1"/>
        <d v="2026-03-23T09:09:00" u="1"/>
        <d v="2026-03-24T15:51:00" u="1"/>
        <d v="2026-03-23T09:06:00" u="1"/>
        <d v="2026-03-13T08:52:00" u="1"/>
        <d v="2026-03-19T14:14:00" u="1"/>
        <d v="2026-03-19T14:38:00" u="1"/>
        <d v="2026-03-21T09:54:00" u="1"/>
        <d v="2026-03-20T14:20:00" u="1"/>
        <d v="2026-03-25T12:59:00" u="1"/>
        <d v="2026-03-25T14:20:00" u="1"/>
        <d v="2026-03-12T18:02:00" u="1"/>
        <d v="2026-03-24T10:44:00" u="1"/>
        <d v="2026-03-25T14:05:00" u="1"/>
        <d v="2026-03-24T17:46:00" u="1"/>
        <d v="2026-03-16T19:48:00" u="1"/>
        <d v="2026-03-25T14:50:00" u="1"/>
        <d v="2026-03-25T14:24:00" u="1"/>
        <d v="2026-03-25T17:31:00" u="1"/>
        <d v="2026-03-25T20:12:00" u="1"/>
        <d v="2026-03-25T21:06:00" u="1"/>
        <d v="2026-03-25T22:56:00" u="1"/>
        <d v="2026-03-26T00:22:00" u="1"/>
        <d v="2026-03-23T05:09:00" u="1"/>
        <d v="2026-03-25T17:30:00" u="1"/>
        <d v="2026-03-03T14:47:00" u="1"/>
        <d v="2026-03-25T03:11:00" u="1"/>
        <d v="2026-03-25T13:42:00" u="1"/>
        <d v="2026-03-25T15:10:00" u="1"/>
        <d v="2026-03-25T12:17:00" u="1"/>
        <d v="2026-03-25T03:14:00" u="1"/>
        <d v="2026-03-18T16:47:00" u="1"/>
        <d v="2026-03-18T16:48:00" u="1"/>
        <d v="2026-03-18T16:46:00" u="1"/>
        <d v="2026-03-18T14:44:00" u="1"/>
        <d v="2026-03-18T12:55:00" u="1"/>
        <d v="2026-03-24T12:49:00" u="1"/>
        <d v="2026-03-24T11:21:00" u="1"/>
        <d v="2026-03-24T11:00:00" u="1"/>
        <d v="2026-03-24T11:15:00" u="1"/>
        <d v="2026-03-24T11:11:00" u="1"/>
        <d v="2026-03-24T11:06:00" u="1"/>
        <d v="2026-03-24T11:09:00" u="1"/>
        <d v="2026-03-24T12:21:00" u="1"/>
        <d v="2026-03-24T12:47:00" u="1"/>
        <d v="2026-03-24T11:25:00" u="1"/>
        <d v="2026-03-24T18:10:00" u="1"/>
        <d v="2026-03-24T12:51:00" u="1"/>
        <d v="2026-03-24T11:32:00" u="1"/>
        <d v="2026-03-24T11:01:00" u="1"/>
        <d v="2026-03-24T11:02:00" u="1"/>
        <d v="2026-03-24T10:49:00" u="1"/>
        <d v="2026-03-24T18:18:00" u="1"/>
        <d v="2026-03-24T16:41:00" u="1"/>
        <d v="2026-03-24T21:08:00" u="1"/>
        <d v="2026-03-24T21:44:00" u="1"/>
        <d v="2026-03-24T21:29:00" u="1"/>
        <d v="2026-03-24T21:11:00" u="1"/>
        <d v="2026-03-24T21:10:00" u="1"/>
        <d v="2026-03-24T21:28:00" u="1"/>
        <d v="2026-03-24T21:30:00" u="1"/>
        <d v="2026-03-24T21:51:00" u="1"/>
        <d v="2026-03-24T14:35:00" u="1"/>
        <d v="2026-03-24T15:14:00" u="1"/>
        <d v="2026-03-09T15:38:00" u="1"/>
        <d v="2026-03-10T17:07:00" u="1"/>
        <d v="2026-03-16T11:38:00" u="1"/>
        <d v="2026-03-23T06:13:00" u="1"/>
        <d v="2026-03-24T07:49:00" u="1"/>
        <d v="2026-03-24T18:00:00" u="1"/>
        <d v="2026-03-19T13:35:00" u="1"/>
        <d v="2026-03-24T10:34:00" u="1"/>
        <d v="2026-03-24T17:14:00" u="1"/>
        <d v="2026-03-24T17:56:00" u="1"/>
        <d v="2026-03-18T17:11:00" u="1"/>
        <d v="2026-03-24T12:19:00" u="1"/>
        <d v="2026-03-24T16:01:00" u="1"/>
        <d v="2026-03-18T16:36:00" u="1"/>
        <d v="2026-03-24T16:33:00" u="1"/>
        <d v="2026-03-11T18:47:00" u="1"/>
        <d v="2026-03-18T15:41:00" u="1"/>
        <d v="2026-03-23T14:29:00" u="1"/>
        <d v="2026-03-21T09:20:00" u="1"/>
        <d v="2026-03-19T17:25:00" u="1"/>
        <d v="2026-03-11T10:18:00" u="1"/>
        <d v="2026-03-24T11:19:00" u="1"/>
        <d v="2026-03-20T19:05:00" u="1"/>
        <d v="2026-03-10T17:12:00" u="1"/>
        <d v="2026-03-24T12:15:00" u="1"/>
        <d v="2026-03-24T17:30:00" u="1"/>
        <d v="2026-03-24T14:31:00" u="1"/>
        <d v="2026-03-11T13:27:00" u="1"/>
        <d v="2026-03-20T09:26:00" u="1"/>
        <d v="2026-03-24T07:20:00" u="1"/>
        <d v="2026-03-23T17:58:00" u="1"/>
        <d v="2026-03-24T09:42:00" u="1"/>
        <d v="2026-03-24T12:39:00" u="1"/>
        <d v="2026-03-24T10:21:00" u="1"/>
        <d v="2026-03-13T12:46:00" u="1"/>
        <d v="2026-03-18T17:41:00" u="1"/>
        <d v="2026-03-23T15:04:00" u="1"/>
        <d v="2026-03-18T09:48:00" u="1"/>
        <d v="2026-03-16T15:02:00" u="1"/>
        <d v="2026-03-12T08:32:00" u="1"/>
        <d v="2026-03-13T17:17:00" u="1"/>
        <d v="2026-03-13T09:20:00" u="1"/>
        <d v="2026-03-12T15:26:00" u="1"/>
        <d v="2026-03-12T15:17:00" u="1"/>
        <d v="2026-03-12T15:21:00" u="1"/>
        <d v="2026-03-13T11:38:00" u="1"/>
        <d v="2026-03-13T09:03:00" u="1"/>
        <d v="2026-03-13T09:32:00" u="1"/>
        <d v="2026-03-24T15:10:00" u="1"/>
        <d v="2026-03-24T16:10:00" u="1"/>
        <d v="2026-03-23T15:58:00" u="1"/>
        <d v="2026-03-24T11:30:00" u="1"/>
        <d v="2026-03-24T18:48:00" u="1"/>
        <d v="2026-03-24T18:45:00" u="1"/>
        <d v="2026-03-24T11:26:00" u="1"/>
        <d v="2026-03-18T12:15:00" u="1"/>
        <d v="2026-03-13T16:52:00" u="1"/>
        <d v="2026-03-24T09:38:00" u="1"/>
        <d v="2026-03-24T19:44:00" u="1"/>
        <d v="2026-03-24T19:42:00" u="1"/>
        <d v="2026-03-24T14:47:00" u="1"/>
        <d v="2026-03-24T12:00:00" u="1"/>
        <d v="2026-03-24T12:36:00" u="1"/>
        <d v="2026-03-24T12:34:00" u="1"/>
        <d v="2026-03-23T09:47:00" u="1"/>
        <d v="2026-03-20T16:07:00" u="1"/>
        <d v="2026-03-19T10:42:00" u="1"/>
        <d v="2026-03-20T16:17:00" u="1"/>
        <d v="2026-03-24T15:45:00" u="1"/>
        <d v="2026-03-24T10:05:00" u="1"/>
        <d v="2026-03-24T19:50:00" u="1"/>
        <d v="2026-03-19T14:16:00" u="1"/>
        <d v="2026-03-24T17:38:00" u="1"/>
        <d v="2026-03-16T16:30:00" u="1"/>
        <d v="2026-03-15T17:54:00" u="1"/>
        <d v="2026-03-24T16:34:00" u="1"/>
        <d v="2026-03-24T16:29:00" u="1"/>
        <d v="2026-03-23T19:28:00" u="1"/>
        <d v="2026-03-18T17:34:00" u="1"/>
        <d v="2026-03-18T15:28:00" u="1"/>
        <d v="2026-03-24T15:20:00" u="1"/>
        <d v="2026-03-11T11:28:00" u="1"/>
        <d v="2026-03-10T17:39:00" u="1"/>
        <d v="2026-03-24T16:43:00" u="1"/>
        <d v="2026-03-24T16:39:00" u="1"/>
        <d v="2026-03-24T14:18:00" u="1"/>
        <d v="2026-03-24T14:37:00" u="1"/>
        <d v="2026-03-24T10:15:00" u="1"/>
        <d v="2026-03-23T16:43:00" u="1"/>
        <d v="2026-03-24T17:15:00" u="1"/>
        <d v="2026-03-24T15:55:00" u="1"/>
        <d v="2026-03-24T11:46:00" u="1"/>
        <d v="2026-03-17T16:42:00" u="1"/>
        <d v="2026-03-10T14:13:00" u="1"/>
        <d v="2026-03-24T05:28:00" u="1"/>
        <d v="2026-03-24T05:49:00" u="1"/>
        <d v="2026-03-24T09:00:00" u="1"/>
        <d v="2026-03-24T03:15:00" u="1"/>
        <d v="2026-03-24T20:34:00" u="1"/>
        <d v="2026-03-24T22:36:00" u="1"/>
        <d v="2026-03-24T08:25:00" u="1"/>
        <d v="2026-03-24T11:57:00" u="1"/>
        <d v="2026-03-19T13:16:00" u="1"/>
        <d v="2026-03-21T10:00:00" u="1"/>
        <d v="2026-03-20T07:14:00" u="1"/>
        <d v="2026-03-24T10:27:00" u="1"/>
        <d v="2026-03-24T11:38:00" u="1"/>
        <d v="2026-03-24T17:05:00" u="1"/>
        <d v="2026-03-24T17:02:00" u="1"/>
        <d v="2026-03-24T16:06:00" u="1"/>
        <d v="2026-03-24T16:11:00" u="1"/>
        <d v="2026-03-23T18:06:00" u="1"/>
        <d v="2026-03-20T20:01:00" u="1"/>
        <d v="2026-03-20T13:55:00" u="1"/>
        <d v="2026-03-10T12:58:00" u="1"/>
        <d v="2026-03-11T16:44:00" u="1"/>
        <d v="2026-03-20T17:00:00" u="1"/>
        <d v="2026-03-20T10:11:00" u="1"/>
        <d v="2026-02-03T09:48:00" u="1"/>
        <d v="2026-03-23T06:58:00" u="1"/>
        <d v="2026-03-23T06:05:00" u="1"/>
        <d v="2026-03-23T09:41:00" u="1"/>
        <d v="2026-03-20T13:17:00" u="1"/>
        <d v="2026-03-18T14:45:00" u="1"/>
        <d v="2026-03-20T07:51:00" u="1"/>
        <d v="2026-03-18T17:58:00" u="1"/>
        <d v="2026-03-23T13:38:00" u="1"/>
        <d v="2026-03-23T11:03:00" u="1"/>
        <d v="2026-03-18T23:24:00" u="1"/>
        <d v="2026-03-19T11:28:00" u="1"/>
        <d v="2026-03-23T12:04:00" u="1"/>
        <d v="2026-03-20T18:22:00" u="1"/>
        <d v="2026-03-23T16:45:00" u="1"/>
        <d v="2026-03-06T14:33:00" u="1"/>
        <d v="2026-03-20T14:43:00" u="1"/>
        <d v="2026-03-18T14:19:00" u="1"/>
        <d v="2026-03-18T14:52:00" u="1"/>
        <d v="2026-03-20T10:17:00" u="1"/>
        <d v="2026-03-18T15:05:00" u="1"/>
        <d v="2026-03-19T09:18:00" u="1"/>
        <d v="2026-03-19T09:07:00" u="1"/>
        <d v="2026-03-20T11:41:00" u="1"/>
        <d v="2026-03-23T15:46:00" u="1"/>
        <d v="2026-03-09T10:31:00" u="1"/>
        <d v="2026-03-18T17:03:00" u="1"/>
        <d v="2026-03-20T17:10:00" u="1"/>
        <d v="2026-03-20T13:38:00" u="1"/>
        <d v="2026-03-23T10:13:00" u="1"/>
        <d v="2026-03-23T09:37:00" u="1"/>
        <d v="2026-03-23T18:07:00" u="1"/>
        <d v="2026-03-23T12:46:00" u="1"/>
        <d v="2026-03-20T22:15:00" u="1"/>
        <d v="2026-03-20T22:00:00" u="1"/>
        <d v="2026-03-23T17:48:00" u="1"/>
        <d v="2026-03-23T18:08:00" u="1"/>
        <d v="2026-03-23T14:19:00" u="1"/>
        <d v="2026-03-23T21:32:00" u="1"/>
        <d v="2026-03-23T21:31:00" u="1"/>
        <d v="2026-03-20T12:20:00" u="1"/>
        <d v="2026-03-18T22:47:00" u="1"/>
        <d v="2026-03-18T22:45:00" u="1"/>
        <d v="2026-03-18T22:44:00" u="1"/>
        <d v="2026-03-19T18:18:00" u="1"/>
        <d v="2026-03-20T22:16:00" u="1"/>
        <d v="2026-03-20T22:28:00" u="1"/>
        <d v="2026-03-20T22:21:00" u="1"/>
        <d v="2026-03-18T16:59:00" u="1"/>
        <d v="2026-03-19T19:46:00" u="1"/>
        <d v="2026-03-19T19:54:00" u="1"/>
        <d v="2026-03-19T14:37:00" u="1"/>
        <d v="2026-03-18T13:07:00" u="1"/>
        <d v="2026-03-23T19:25:00" u="1"/>
        <d v="2026-03-23T19:26:00" u="1"/>
        <d v="2026-03-23T11:22:00" u="1"/>
        <d v="2026-03-12T13:44:00" u="1"/>
        <d v="2026-03-19T15:29:00" u="1"/>
        <d v="2026-03-20T13:23:00" u="1"/>
        <d v="2026-03-20T13:49:00" u="1"/>
        <d v="2026-03-17T14:26:00" u="1"/>
        <d v="2026-03-20T17:29:00" u="1"/>
        <d v="2026-03-19T18:40:00" u="1"/>
        <d v="2026-03-18T08:39:00" u="1"/>
        <d v="2026-03-09T09:19:00" u="1"/>
        <d v="2026-03-19T18:16:00" u="1"/>
        <d v="2026-03-23T16:48:00" u="1"/>
        <d v="2026-03-19T18:39:00" u="1"/>
        <d v="2026-03-20T19:09:00" u="1"/>
        <d v="2026-03-19T18:48:00" u="1"/>
        <d v="2026-03-09T17:32:00" u="1"/>
        <d v="2026-03-23T10:02:00" u="1"/>
        <d v="2026-03-13T18:16:00" u="1"/>
        <d v="2026-03-12T20:34:00" u="1"/>
        <d v="2026-03-09T08:01:00" u="1"/>
        <d v="2026-03-09T16:49:00" u="1"/>
        <d v="2026-03-21T18:30:00" u="1"/>
        <d v="2026-03-20T16:02:00" u="1"/>
        <d v="2026-03-20T16:43:00" u="1"/>
        <d v="2026-03-20T15:06:00" u="1"/>
        <d v="2026-03-17T17:29:00" u="1"/>
        <d v="2026-03-19T18:07:00" u="1"/>
        <d v="2026-03-19T17:35:00" u="1"/>
        <d v="2026-03-19T15:00:00" u="1"/>
        <d v="2026-03-19T08:22:00" u="1"/>
        <d v="2026-03-20T09:02:00" u="1"/>
        <d v="2026-03-19T11:06:00" u="1"/>
        <d v="2026-03-17T10:02:00" u="1"/>
        <d v="2026-03-17T15:26:00" u="1"/>
        <d v="2026-03-16T16:15:00" u="1"/>
        <d v="2026-03-17T18:00:00" u="1"/>
        <d v="2026-03-18T09:07:00" u="1"/>
        <d v="2026-03-18T09:06:00" u="1"/>
        <d v="2026-03-18T08:55:00" u="1"/>
        <d v="2026-03-18T20:13:00" u="1"/>
        <d v="2026-03-18T15:13:00" u="1"/>
        <d v="2026-03-23T09:36:00" u="1"/>
        <d v="2026-03-23T17:04:00" u="1"/>
        <d v="2026-03-23T15:41:00" u="1"/>
        <d v="2026-03-14T10:41:00" u="1"/>
        <d v="2026-03-18T14:07:00" u="1"/>
        <d v="2026-03-19T22:40:00" u="1"/>
        <d v="2026-03-13T18:45:00" u="1"/>
        <d v="2026-03-20T08:05:00" u="1"/>
        <d v="2026-03-12T08:21:00" u="1"/>
        <d v="2026-03-19T18:23:00" u="1"/>
        <d v="2026-03-19T11:36:00" u="1"/>
        <d v="2026-03-18T18:09:00" u="1"/>
        <d v="2026-03-19T18:31:00" u="1"/>
        <d v="2026-03-19T11:58:00" u="1"/>
        <d v="2026-03-19T11:48:00" u="1"/>
        <d v="2026-03-19T11:47:00" u="1"/>
        <d v="2026-03-16T20:58:00" u="1"/>
        <d v="2026-03-23T09:05:00" u="1"/>
        <d v="2026-03-23T12:56:00" u="1"/>
        <d v="2026-03-23T10:48:00" u="1"/>
        <d v="2026-03-12T14:52:00" u="1"/>
        <d v="2026-03-19T18:29:00" u="1"/>
        <d v="2026-03-20T11:09:00" u="1"/>
        <d v="2026-03-14T16:50:00" u="1"/>
        <d v="2026-03-14T16:58:00" u="1"/>
        <d v="2026-03-14T17:17:00" u="1"/>
        <d v="2026-03-06T10:24:00" u="1"/>
        <d v="2026-03-14T16:44:00" u="1"/>
        <d v="2026-03-23T14:50:00" u="1"/>
        <d v="2026-03-23T15:17:00" u="1"/>
        <d v="2026-03-13T15:31:00" u="1"/>
        <d v="2026-03-20T11:47:00" u="1"/>
        <d v="2026-03-20T13:06:00" u="1"/>
        <d v="2026-03-19T19:17:00" u="1"/>
        <d v="2026-03-19T15:13:00" u="1"/>
        <d v="2026-03-19T14:03:00" u="1"/>
        <d v="2026-03-20T11:39:00" u="1"/>
        <d v="2026-03-19T08:25:00" u="1"/>
        <d v="2026-03-17T10:12:00" u="1"/>
        <d v="2026-03-04T00:00:00" u="1"/>
        <d v="2026-03-20T15:01:00" u="1"/>
        <d v="2026-03-18T13:47:00" u="1"/>
        <d v="2026-03-23T10:21:00" u="1"/>
        <d v="2026-03-16T19:33:00" u="1"/>
        <d v="2026-03-10T18:35:00" u="1"/>
        <d v="2026-03-23T12:42:00" u="1"/>
        <d v="2026-03-23T17:06:00" u="1"/>
        <d v="2026-03-23T18:46:00" u="1"/>
        <d v="2026-03-23T17:34:00" u="1"/>
        <d v="2026-03-18T15:14:00" u="1"/>
        <d v="2026-03-20T18:59:00" u="1"/>
        <d v="2026-03-23T18:25:00" u="1"/>
        <d v="2026-03-20T12:35:00" u="1"/>
        <d v="2026-03-10T10:43:00" u="1"/>
        <d v="2026-03-20T10:40:00" u="1"/>
        <d v="2026-03-20T10:42:00" u="1"/>
        <d v="2026-03-20T12:34:00" u="1"/>
        <d v="2026-03-20T19:00:00" u="1"/>
        <d v="2026-03-23T19:39:00" u="1"/>
        <d v="2026-03-06T17:18:00" u="1"/>
        <d v="2026-03-17T19:43:00" u="1"/>
        <d v="2026-03-20T20:05:00" u="1"/>
        <d v="2026-03-23T14:34:00" u="1"/>
        <d v="2026-03-13T16:19:00" u="1"/>
        <d v="2026-03-12T14:59:00" u="1"/>
        <d v="2026-03-12T14:27:00" u="1"/>
        <d v="2026-03-23T09:15:00" u="1"/>
        <d v="2026-03-23T09:07:00" u="1"/>
        <d v="2026-03-23T10:16:00" u="1"/>
        <d v="2026-03-23T10:17:00" u="1"/>
        <d v="2026-03-20T20:09:00" u="1"/>
        <d v="2026-03-20T20:08:00" u="1"/>
        <d v="2026-03-20T20:07:00" u="1"/>
        <d v="2026-03-20T20:06:00" u="1"/>
        <d v="2026-03-20T20:04:00" u="1"/>
        <d v="2026-03-13T12:04:00" u="1"/>
        <d v="2026-03-18T21:57:00" u="1"/>
        <d v="2026-03-19T13:22:00" u="1"/>
        <d v="2026-03-18T21:58:00" u="1"/>
        <d v="2026-03-09T09:29:00" u="1"/>
        <d v="2026-03-23T15:47:00" u="1"/>
        <d v="2026-03-19T15:03:00" u="1"/>
        <d v="2026-03-23T14:10:00" u="1"/>
        <d v="2026-03-23T18:43:00" u="1"/>
        <d v="2026-03-23T22:21:00" u="1"/>
        <d v="2026-03-23T22:31:00" u="1"/>
        <d v="2026-03-23T22:19:00" u="1"/>
        <d v="2026-03-19T07:23:00" u="1"/>
        <d v="2026-03-16T23:15:00" u="1"/>
        <d v="2026-03-18T14:38:00" u="1"/>
        <d v="2026-03-18T16:57:00" u="1"/>
        <d v="2026-03-18T15:46:00" u="1"/>
        <d v="2026-03-16T08:43:00" u="1"/>
        <d v="2026-03-23T17:05:00" u="1"/>
        <d v="2026-03-23T17:16:00" u="1"/>
        <d v="2026-03-23T18:52:00" u="1"/>
        <d v="2026-03-23T17:13:00" u="1"/>
        <d v="2026-03-20T18:54:00" u="1"/>
        <d v="2026-03-19T18:59:00" u="1"/>
        <d v="2026-03-19T15:15:00" u="1"/>
        <d v="2026-03-20T12:25:00" u="1"/>
        <d v="2026-03-23T18:57:00" u="1"/>
        <d v="2026-03-23T12:07:00" u="1"/>
        <d v="2026-03-19T10:50:00" u="1"/>
        <d v="2026-03-19T12:03:00" u="1"/>
        <d v="2026-03-18T13:41:00" u="1"/>
        <d v="2026-03-20T09:40:00" u="1"/>
        <d v="2026-03-23T12:24:00" u="1"/>
        <d v="2026-03-18T15:15:00" u="1"/>
        <d v="2026-03-17T22:29:00" u="1"/>
        <d v="2026-03-19T15:48:00" u="1"/>
        <d v="2026-03-17T17:07:00" u="1"/>
        <d v="2026-03-19T09:16:00" u="1"/>
        <d v="2026-03-19T10:53:00" u="1"/>
        <d v="2026-03-19T09:47:00" u="1"/>
        <d v="2026-03-20T14:25:00" u="1"/>
        <d v="2026-03-20T18:19:00" u="1"/>
        <d v="2026-03-19T09:41:00" u="1"/>
        <d v="2026-03-23T16:19:00" u="1"/>
        <d v="2026-03-23T16:35:00" u="1"/>
        <d v="2026-03-23T15:28:00" u="1"/>
        <d v="2026-03-23T11:01:00" u="1"/>
        <d v="2026-03-19T10:09:00" u="1"/>
        <d v="2026-03-19T10:11:00" u="1"/>
        <d v="2026-03-19T16:31:00" u="1"/>
        <d v="2026-03-19T14:47:00" u="1"/>
        <d v="2026-03-20T14:36:00" u="1"/>
        <d v="2026-03-20T17:48:00" u="1"/>
        <d v="2026-03-20T14:49:00" u="1"/>
        <d v="2026-03-20T11:24:00" u="1"/>
        <d v="2026-03-19T20:11:00" u="1"/>
        <d v="2026-03-19T11:22:00" u="1"/>
        <d v="2026-03-20T15:31:00" u="1"/>
        <d v="2026-03-19T11:45:00" u="1"/>
        <d v="2026-03-20T14:38:00" u="1"/>
        <d v="2026-03-18T15:01:00" u="1"/>
        <d v="2026-03-19T10:16:00" u="1"/>
        <d v="2026-03-19T10:13:00" u="1"/>
        <d v="2026-03-20T11:16:00" u="1"/>
        <d v="2026-03-18T17:05:00" u="1"/>
        <d v="2026-03-21T12:48:00" u="1"/>
        <d v="2026-03-18T12:37:00" u="1"/>
        <d v="2026-03-20T18:16:00" u="1"/>
        <d v="2026-03-19T17:53:00" u="1"/>
        <d v="2026-03-23T11:55:00" u="1"/>
        <d v="2026-03-20T18:42:00" u="1"/>
        <d v="2026-03-23T09:33:00" u="1"/>
        <d v="2026-03-20T18:15:00" u="1"/>
        <d v="2026-03-19T13:33:00" u="1"/>
        <d v="2026-03-20T15:59:00" u="1"/>
        <d v="2026-03-19T11:19:00" u="1"/>
        <d v="2026-03-11T16:00:00" u="1"/>
        <d v="2026-03-19T23:16:00" u="1"/>
        <d v="2026-03-23T17:18:00" u="1"/>
        <d v="2026-03-23T10:59:00" u="1"/>
        <d v="2026-03-23T21:12:00" u="1"/>
        <d v="2026-03-23T22:09:00" u="1"/>
        <d v="2026-03-21T12:31:00" u="1"/>
        <d v="2026-03-23T11:02:00" u="1"/>
        <d v="2026-03-23T13:04:00" u="1"/>
        <d v="2026-03-23T20:16:00" u="1"/>
        <d v="2026-03-23T10:18:00" u="1"/>
        <d v="2026-03-24T04:11:00" u="1"/>
        <d v="2026-03-23T23:26:00" u="1"/>
        <d v="2026-03-23T20:17:00" u="1"/>
        <d v="2026-03-23T05:16:00" u="1"/>
        <d v="2026-03-19T18:50:00" u="1"/>
        <d v="2026-03-19T10:58:00" u="1"/>
        <d v="2026-03-20T16:15:00" u="1"/>
        <d v="2026-02-23T09:14:00" u="1"/>
        <d v="2026-03-23T18:54:00" u="1"/>
        <d v="2026-03-23T10:53:00" u="1"/>
        <d v="2026-03-23T10:43:47" u="1"/>
        <d v="2026-03-23T04:53:00" u="1"/>
        <d v="2026-03-23T15:02:00" u="1"/>
        <d v="2026-03-20T14:01:00" u="1"/>
        <d v="2026-03-19T16:19:00" u="1"/>
        <d v="2026-03-20T15:23:00" u="1"/>
        <d v="2026-03-16T13:17:00" u="1"/>
        <d v="2026-03-16T17:53:00" u="1"/>
        <d v="2026-03-13T12:52:00" u="1"/>
        <d v="2026-03-08T19:53:00" u="1"/>
        <d v="2026-03-17T20:13:00" u="1"/>
        <d v="2026-03-20T09:22:00" u="1"/>
        <d v="2026-03-09T05:50:00" u="1"/>
        <d v="2026-03-16T12:05:00" u="1"/>
        <d v="2026-03-16T10:39:00" u="1"/>
        <d v="2026-03-09T12:55:00" u="1"/>
        <d v="2026-03-06T14:48:00" u="1"/>
        <d v="2026-03-06T12:16:00" u="1"/>
        <d v="2026-03-06T16:00:00" u="1"/>
        <d v="2026-02-24T13:00:00" u="1"/>
        <d v="2026-03-16T22:18:00" u="1"/>
        <d v="2026-03-20T14:34:00" u="1"/>
        <d v="2026-03-20T14:31:00" u="1"/>
        <d v="2026-03-19T07:56:00" u="1"/>
        <d v="2026-03-19T07:53:00" u="1"/>
        <d v="2026-03-22T14:18:00" u="1"/>
        <d v="2026-03-18T11:52:00" u="1"/>
        <d v="2026-03-20T08:22:00" u="1"/>
        <d v="2026-03-20T15:56:00" u="1"/>
        <d v="2026-03-11T16:32:00" u="1"/>
        <d v="2026-03-10T13:57:00" u="1"/>
        <d v="2026-03-12T09:35:00" u="1"/>
        <d v="2026-03-12T19:03:00" u="1"/>
        <d v="2026-03-12T14:28:00" u="1"/>
        <d v="2026-03-12T15:59:00" u="1"/>
        <d v="2026-03-09T20:20:00" u="1"/>
        <d v="2026-03-09T20:19:00" u="1"/>
        <d v="2026-03-13T09:14:00" u="1"/>
        <d v="2026-03-12T18:59:00" u="1"/>
        <d v="2026-03-12T16:42:00" u="1"/>
        <d v="2026-03-11T18:28:00" u="1"/>
        <d v="2026-02-25T12:42:00" u="1"/>
        <d v="2026-03-09T08:51:00" u="1"/>
        <d v="2026-03-19T09:28:00" u="1"/>
        <d v="2026-03-11T09:45:00" u="1"/>
        <d v="2026-03-22T22:46:00" u="1"/>
        <d v="2026-03-22T10:49:00" u="1"/>
        <d v="2026-03-20T12:02:00" u="1"/>
        <d v="2026-03-22T15:54:00" u="1"/>
        <d v="2026-03-22T09:49:00" u="1"/>
        <d v="2026-03-22T09:53:00" u="1"/>
        <d v="2026-03-22T17:17:00" u="1"/>
        <d v="2026-03-20T12:06:00" u="1"/>
        <d v="2026-03-21T13:12:00" u="1"/>
        <d v="2026-03-22T02:19:00" u="1"/>
        <d v="2026-03-22T11:28:00" u="1"/>
        <d v="2026-03-20T15:49:00" u="1"/>
        <d v="2026-03-20T12:19:00" u="1"/>
        <d v="2026-03-20T15:43:00" u="1"/>
        <d v="2026-03-21T02:48:00" u="1"/>
        <d v="2026-03-22T09:46:00" u="1"/>
        <d v="2026-03-22T10:47:00" u="1"/>
        <d v="2026-03-22T11:27:00" u="1"/>
        <d v="2026-03-10T11:54:00" u="1"/>
        <d v="2026-03-17T10:00:00" u="1"/>
        <d v="2026-03-18T10:00:00" u="1"/>
        <d v="2026-03-20T21:59:00" u="1"/>
        <d v="2026-03-21T19:10:00" u="1"/>
        <d v="2026-03-20T12:10:00" u="1"/>
        <d v="2026-03-07T12:08:00" u="1"/>
        <d v="2026-03-20T08:10:00" u="1"/>
        <d v="2026-03-20T08:14:00" u="1"/>
        <d v="2025-07-10T12:47:00" u="1"/>
        <d v="2026-03-22T10:06:00" u="1"/>
        <d v="2026-03-06T10:21:00" u="1"/>
        <d v="2026-03-22T12:21:00" u="1"/>
        <d v="2026-03-21T09:55:00" u="1"/>
        <d v="2026-03-19T13:45:00" u="1"/>
        <d v="2026-03-19T14:42:00" u="1"/>
        <d v="2026-03-19T21:27:00" u="1"/>
        <d v="2026-03-06T13:53:00" u="1"/>
        <d v="2026-03-06T14:28:00" u="1"/>
        <d v="2026-03-17T10:21:00" u="1"/>
        <d v="2026-03-17T11:20:00" u="1"/>
        <d v="2026-03-17T11:15:00" u="1"/>
        <d v="2026-03-10T12:21:00" u="1"/>
        <d v="2026-03-17T13:59:00" u="1"/>
        <d v="2026-03-19T07:42:00" u="1"/>
        <d v="2026-03-19T07:45:00" u="1"/>
        <d v="2026-03-19T07:48:00" u="1"/>
        <d v="2026-03-19T07:50:00" u="1"/>
        <d v="2026-03-19T15:22:00" u="1"/>
        <d v="2026-03-19T16:49:00" u="1"/>
        <d v="2026-03-19T12:11:00" u="1"/>
        <d v="2026-03-10T13:23:00" u="1"/>
        <d v="2026-03-11T17:14:00" u="1"/>
        <d v="2026-03-19T14:34:00" u="1"/>
        <d v="2026-03-19T16:59:00" u="1"/>
        <d v="2026-03-19T10:29:00" u="1"/>
        <d v="2026-03-19T11:02:00" u="1"/>
        <d v="2026-03-19T08:10:00" u="1"/>
        <d v="2026-03-19T11:18:00" u="1"/>
        <d v="2026-03-19T17:10:00" u="1"/>
        <d v="2026-03-19T12:49:00" u="1"/>
        <d v="2026-03-10T12:13:00" u="1"/>
        <d v="2026-03-19T08:40:00" u="1"/>
        <d v="2026-03-19T15:42:00" u="1"/>
        <d v="2026-03-19T15:38:00" u="1"/>
        <d v="2026-03-19T13:58:00" u="1"/>
        <d v="2026-03-19T15:02:00" u="1"/>
        <d v="2026-03-19T13:59:00" u="1"/>
        <d v="2026-03-18T14:09:00" u="1"/>
        <d v="2026-03-16T16:54:00" u="1"/>
        <d v="2026-03-17T14:18:00" u="1"/>
        <d v="2026-03-18T15:18:00" u="1"/>
        <d v="2026-03-18T15:20:00" u="1"/>
        <d v="2026-03-19T06:54:00" u="1"/>
        <d v="2026-03-19T06:57:00" u="1"/>
        <d v="2026-03-19T15:07:00" u="1"/>
        <d v="2026-03-16T17:46:00" u="1"/>
        <d v="2026-03-19T20:33:00" u="1"/>
        <d v="2026-03-13T19:00:00" u="1"/>
        <d v="2026-03-13T16:35:00" u="1"/>
        <d v="2026-01-21T16:22:00" u="1"/>
        <d v="2026-03-07T15:00:00" u="1"/>
        <d v="2026-01-07T10:50:00" u="1"/>
        <d v="2026-03-13T13:58:00" u="1"/>
        <d v="2026-03-13T17:52:00" u="1"/>
        <d v="2026-03-19T20:20:00" u="1"/>
        <d v="2026-03-19T20:29:00" u="1"/>
        <d v="2026-03-19T19:47:00" u="1"/>
        <d v="2026-03-06T17:00:00" u="1"/>
        <d v="2026-03-18T14:23:00" u="1"/>
        <d v="2026-03-09T14:00:00" u="1"/>
        <d v="2026-02-23T16:24:00" u="1"/>
        <d v="2026-03-19T05:06:00" u="1"/>
        <d v="2026-03-17T09:41:00" u="1"/>
        <d v="2026-03-11T18:08:00" u="1"/>
        <d v="2026-02-04T00:00:00" u="1"/>
        <d v="2026-03-11T07:55:00" u="1"/>
        <d v="2026-03-19T19:57:00" u="1"/>
        <d v="2026-03-18T08:36:00" u="1"/>
        <d v="2026-03-13T11:53:00" u="1"/>
        <d v="2026-03-11T19:24:00" u="1"/>
        <d v="2026-03-06T18:46:00" u="1"/>
        <d v="2026-03-13T08:25:00" u="1"/>
        <d v="2026-03-19T12:24:00" u="1"/>
        <d v="2026-03-06T11:55:00" u="1"/>
        <d v="2025-10-28T16:50:00" u="1"/>
        <d v="2026-03-11T21:57:00" u="1"/>
        <d v="2026-03-06T10:27:00" u="1"/>
        <d v="2026-03-05T09:36:00" u="1"/>
        <d v="2026-03-17T18:13:00" u="1"/>
        <d v="2026-03-17T18:44:00" u="1"/>
        <d v="2026-03-07T16:39:00" u="1"/>
        <d v="2026-03-06T16:53:00" u="1"/>
        <d v="2026-03-14T10:48:00" u="1"/>
        <d v="2026-03-19T02:19:00" u="1"/>
        <d v="2026-03-19T02:14:00" u="1"/>
        <d v="2026-03-19T20:50:00" u="1"/>
        <d v="2026-03-16T07:01:00" u="1"/>
        <d v="2026-03-19T23:14:00" u="1"/>
        <d v="2026-03-19T11:46:00" u="1"/>
        <d v="2026-03-17T09:36:00" u="1"/>
        <d v="2026-03-17T09:27:00" u="1"/>
        <d v="2026-03-17T09:42:00" u="1"/>
        <d v="2026-03-15T13:03:00" u="1"/>
        <d v="2026-03-19T11:12:00" u="1"/>
        <d v="2026-03-17T15:02:00" u="1"/>
        <d v="2026-03-13T20:02:00" u="1"/>
        <d v="2026-03-07T17:32:00" u="1"/>
        <d v="2026-03-06T18:44:00" u="1"/>
        <d v="2026-03-17T13:18:00" u="1"/>
        <d v="2026-03-09T12:51:00" u="1"/>
        <d v="2026-03-17T16:58:00" u="1"/>
        <d v="2026-03-13T13:55:00" u="1"/>
        <d v="2026-01-08T13:25:00" u="1"/>
        <d v="2026-03-11T13:36:00" u="1"/>
        <d v="2026-03-09T16:45:00" u="1"/>
        <d v="2026-03-17T12:15:00" u="1"/>
        <d v="2026-03-07T16:30:00" u="1"/>
        <d v="2026-03-19T16:30:00" u="1"/>
        <d v="2026-03-18T17:31:00" u="1"/>
        <d v="2026-03-18T13:34:00" u="1"/>
        <d v="2026-03-19T16:53:00" u="1"/>
        <d v="2026-03-19T16:57:00" u="1"/>
        <d v="2026-03-06T18:36:00" u="1"/>
        <d v="2026-03-19T19:03:00" u="1"/>
        <d v="2026-03-18T06:55:00" u="1"/>
        <d v="2026-03-16T16:21:00" u="1"/>
        <d v="2026-03-13T13:47:00" u="1"/>
        <d v="2026-03-12T17:08:00" u="1"/>
        <d v="2026-03-16T09:44:00" u="1"/>
        <d v="2026-03-18T06:36:00" u="1"/>
        <d v="2026-03-17T11:16:00" u="1"/>
        <d v="2026-03-17T14:10:00" u="1"/>
        <d v="2026-03-18T12:32:00" u="1"/>
        <d v="2026-03-18T15:43:00" u="1"/>
        <d v="2026-03-13T09:05:00" u="1"/>
        <d v="2026-03-11T15:43:00" u="1"/>
        <d v="2026-03-10T10:15:00" u="1"/>
        <d v="2026-03-13T14:54:00" u="1"/>
        <d v="2026-03-13T14:42:00" u="1"/>
        <d v="2026-03-13T13:33:00" u="1"/>
        <d v="2026-03-13T08:50:00" u="1"/>
        <d v="2026-03-13T13:27:00" u="1"/>
        <d v="2026-03-18T16:16:00" u="1"/>
        <d v="2026-03-18T15:38:00" u="1"/>
        <d v="2026-03-18T10:53:00" u="1"/>
        <d v="2026-03-18T17:50:00" u="1"/>
        <d v="2026-03-18T17:48:00" u="1"/>
        <d v="2026-03-18T17:10:00" u="1"/>
        <d v="2026-03-17T09:53:00" u="1"/>
        <d v="2026-03-16T09:58:00" u="1"/>
        <d v="2026-03-16T10:45:00" u="1"/>
        <d v="2026-03-18T15:59:00" u="1"/>
        <d v="2026-03-18T16:01:00" u="1"/>
        <d v="2026-03-18T14:21:00" u="1"/>
        <d v="2026-03-18T15:04:00" u="1"/>
        <d v="2026-03-18T15:03:00" u="1"/>
        <d v="2026-03-09T13:12:00" u="1"/>
        <d v="2026-03-13T14:59:00" u="1"/>
        <d v="2026-03-17T15:41:00" u="1"/>
        <d v="2026-03-16T14:58:00" u="1"/>
        <d v="2026-03-18T15:08:00" u="1"/>
        <d v="2026-03-18T06:09:00" u="1"/>
        <d v="2026-03-16T15:12:00" u="1"/>
        <d v="2026-03-18T15:12:00" u="1"/>
        <d v="2026-03-16T17:00:00" u="1"/>
        <d v="2026-03-16T16:29:00" u="1"/>
        <d v="2026-03-17T16:24:00" u="1"/>
        <d v="2026-03-18T12:07:00" u="1"/>
        <d v="2026-03-17T10:03:00" u="1"/>
        <d v="2026-03-17T06:49:00" u="1"/>
        <d v="2026-03-18T15:29:00" u="1"/>
        <d v="2026-03-18T09:51:00" u="1"/>
        <d v="2026-03-18T12:03:00" u="1"/>
        <d v="2026-03-18T17:55:00" u="1"/>
        <d v="2026-03-16T14:49:00" u="1"/>
        <d v="2026-03-18T19:08:00" u="1"/>
        <d v="2026-03-10T15:54:00" u="1"/>
        <d v="2026-03-17T16:52:00" u="1"/>
        <d v="2026-03-18T10:44:00" u="1"/>
        <d v="2026-03-18T17:43:00" u="1"/>
        <d v="2026-03-18T04:40:00" u="1"/>
        <d v="2026-03-18T08:54:00" u="1"/>
        <d v="2026-03-16T16:42:00" u="1"/>
        <d v="2026-03-17T11:54:00" u="1"/>
        <d v="2026-03-17T08:04:00" u="1"/>
        <d v="2026-03-18T11:23:00" u="1"/>
        <d v="2026-03-10T12:53:00" u="1"/>
        <d v="2026-03-16T10:00:00" u="1"/>
        <d v="2026-03-18T02:57:00" u="1"/>
        <d v="2026-03-18T02:53:00" u="1"/>
        <d v="2026-03-13T14:22:00" u="1"/>
        <d v="2026-03-16T15:35:00" u="1"/>
        <d v="2026-03-16T10:29:00" u="1"/>
        <d v="2026-03-12T17:06:00" u="1"/>
        <d v="2026-03-16T17:40:00" u="1"/>
        <d v="2026-03-17T14:46:00" u="1"/>
        <d v="2026-03-17T18:11:00" u="1"/>
        <d v="2026-03-13T15:14:00" u="1"/>
        <d v="2026-03-12T09:05:00" u="1"/>
        <d v="2026-03-16T06:53:00" u="1"/>
        <d v="2026-03-17T10:53:00" u="1"/>
        <d v="2026-03-16T18:12:00" u="1"/>
        <d v="2026-03-13T19:20:00" u="1"/>
        <d v="2026-03-13T15:56:00" u="1"/>
        <d v="2026-03-13T15:50:00" u="1"/>
        <d v="2026-03-15T17:11:00" u="1"/>
        <d v="2026-03-15T17:28:00" u="1"/>
        <d v="2026-03-15T18:13:00" u="1"/>
        <d v="2026-03-15T17:24:00" u="1"/>
        <d v="2026-03-15T17:31:00" u="1"/>
        <d v="2026-03-15T17:29:00" u="1"/>
        <d v="2026-03-15T17:30:00" u="1"/>
        <d v="2026-03-15T18:14:00" u="1"/>
        <d v="2026-03-15T18:16:00" u="1"/>
        <d v="2026-03-15T17:15:00" u="1"/>
        <d v="2026-03-15T18:18:00" u="1"/>
        <d v="2026-03-15T17:12:00" u="1"/>
        <d v="2026-03-15T18:25:00" u="1"/>
        <d v="2026-03-16T09:28:00" u="1"/>
        <d v="2026-03-15T17:16:00" u="1"/>
        <d v="2026-03-15T18:26:00" u="1"/>
        <d v="2026-03-15T17:25:00" u="1"/>
        <d v="2026-03-15T18:04:00" u="1"/>
        <d v="2026-03-15T17:13:00" u="1"/>
        <d v="2026-03-15T18:17:00" u="1"/>
        <d v="2026-03-15T17:14:00" u="1"/>
        <d v="2026-03-15T16:24:00" u="1"/>
        <d v="2026-03-15T18:05:00" u="1"/>
        <d v="2026-03-15T17:18:00" u="1"/>
        <d v="2026-03-12T14:35:00" u="1"/>
        <d v="2026-03-12T13:45:00" u="1"/>
        <d v="2026-03-12T14:40:00" u="1"/>
        <d v="2026-03-12T14:08:00" u="1"/>
        <d v="2026-03-12T13:52:00" u="1"/>
        <d v="2026-03-12T14:21:00" u="1"/>
        <d v="2026-03-12T14:23:00" u="1"/>
        <d v="2026-03-12T14:19:00" u="1"/>
        <d v="2026-03-12T14:09:00" u="1"/>
        <d v="2026-03-12T14:38:00" u="1"/>
        <d v="2026-03-12T15:08:00" u="1"/>
        <d v="2026-03-12T14:58:00" u="1"/>
        <d v="2026-03-12T15:07:00" u="1"/>
        <d v="2026-03-12T15:01:00" u="1"/>
        <d v="2026-03-12T14:57:00" u="1"/>
        <d v="2026-03-12T14:55:00" u="1"/>
        <d v="2026-03-12T14:50:00" u="1"/>
        <d v="2026-03-12T14:07:00" u="1"/>
        <d v="2026-03-12T14:12:00" u="1"/>
        <d v="2026-03-12T14:13:00" u="1"/>
        <d v="2026-03-12T14:24:00" u="1"/>
        <d v="2026-03-12T14:26:00" u="1"/>
        <d v="2026-03-12T14:32:00" u="1"/>
        <d v="2026-03-12T14:03:00" u="1"/>
        <d v="2026-03-12T14:33:00" u="1"/>
        <d v="2026-03-12T14:30:00" u="1"/>
        <d v="2026-03-17T13:17:00" u="1"/>
        <d v="2026-03-17T13:19:00" u="1"/>
        <d v="2026-03-17T13:21:00" u="1"/>
        <d v="2026-03-17T17:31:00" u="1"/>
        <d v="2026-03-17T13:23:00" u="1"/>
        <d v="2026-03-17T19:41:00" u="1"/>
        <d v="2026-03-17T20:12:00" u="1"/>
        <d v="2026-03-17T19:45:00" u="1"/>
        <d v="2026-03-17T20:19:00" u="1"/>
        <d v="2026-03-17T20:30:00" u="1"/>
        <d v="2026-01-30T12:58:00" u="1"/>
        <d v="2026-02-23T12:15:00" u="1"/>
        <d v="2026-01-13T11:00:00" u="1"/>
        <d v="2026-01-23T14:27:00" u="1"/>
        <d v="2026-01-12T15:52:00" u="1"/>
        <d v="2026-01-12T16:07:00" u="1"/>
        <d v="2026-01-12T11:37:00" u="1"/>
        <d v="2025-11-25T18:00:00" u="1"/>
        <d v="2026-03-16T08:47:00" u="1"/>
        <d v="2026-03-17T16:01:00" u="1"/>
        <d v="2026-03-17T15:56:00" u="1"/>
        <d v="2026-03-17T18:24:00" u="1"/>
        <d v="2026-03-06T08:20:00" u="1"/>
        <d v="2026-03-16T17:55:00" u="1"/>
        <d v="2026-03-13T16:51:00" u="1"/>
        <d v="2026-03-12T15:05:00" u="1"/>
        <d v="2026-03-13T14:46:00" u="1"/>
        <d v="2026-03-17T15:00:00" u="1"/>
        <d v="2026-03-13T13:09:00" u="1"/>
        <d v="2026-03-17T13:11:00" u="1"/>
        <d v="2026-03-17T12:37:00" u="1"/>
        <d v="2026-03-12T11:41:00" u="1"/>
        <d v="2026-03-15T10:11:00" u="1"/>
        <d v="2026-03-13T17:07:00" u="1"/>
        <d v="2026-03-16T10:04:00" u="1"/>
        <d v="2026-03-13T10:52:00" u="1"/>
        <d v="2026-03-06T15:43:00" u="1"/>
        <d v="2026-03-09T07:08:00" u="1"/>
        <d v="2026-03-16T09:35:00" u="1"/>
        <d v="2026-03-16T06:12:00" u="1"/>
        <d v="2026-03-16T13:23:00" u="1"/>
        <d v="2026-03-16T19:14:00" u="1"/>
        <d v="2026-03-13T13:04:00" u="1"/>
        <d v="2026-03-13T11:40:00" u="1"/>
        <d v="2026-03-10T14:51:00" u="1"/>
        <d v="2026-03-09T13:41:00" u="1"/>
        <d v="2026-03-17T09:10:00" u="1"/>
        <d v="2026-03-17T11:28:00" u="1"/>
        <d v="2026-03-16T16:37:00" u="1"/>
        <d v="2026-03-16T09:40:00" u="1"/>
        <d v="2026-03-16T09:05:00" u="1"/>
        <d v="2026-03-17T14:43:00" u="1"/>
        <d v="2026-03-17T15:20:00" u="1"/>
        <d v="2026-03-17T14:44:00" u="1"/>
        <d v="2026-03-16T14:20:00" u="1"/>
        <d v="2026-03-05T11:44:00" u="1"/>
        <d v="2026-03-05T11:39:00" u="1"/>
        <d v="2026-03-05T11:10:00" u="1"/>
        <d v="2026-03-10T11:10:00" u="1"/>
        <d v="2026-03-05T11:18:00" u="1"/>
        <d v="2026-03-05T11:35:00" u="1"/>
        <d v="2026-03-05T11:21:00" u="1"/>
        <d v="2026-03-05T11:07:00" u="1"/>
        <d v="2026-03-12T17:59:00" u="1"/>
        <d v="2026-03-12T18:28:00" u="1"/>
        <d v="2026-03-09T15:03:00" u="1"/>
        <d v="2026-03-12T18:40:00" u="1"/>
        <d v="2026-03-15T12:11:00" u="1"/>
        <d v="2026-03-17T11:42:00" u="1"/>
        <d v="2026-03-17T17:09:00" u="1"/>
        <d v="2026-03-17T09:50:00" u="1"/>
        <d v="2026-03-17T09:49:00" u="1"/>
        <d v="2026-03-16T19:52:00" u="1"/>
        <d v="2026-03-16T15:31:00" u="1"/>
        <d v="2026-03-16T14:15:00" u="1"/>
        <d v="2026-03-16T12:03:00" u="1"/>
        <d v="2026-03-16T11:49:00" u="1"/>
        <d v="2026-03-17T17:46:00" u="1"/>
        <d v="2026-03-17T14:31:00" u="1"/>
        <d v="2026-03-17T14:24:00" u="1"/>
        <d v="2026-03-17T13:14:00" u="1"/>
        <d v="2026-03-17T15:28:00" u="1"/>
        <d v="2026-03-17T13:08:00" u="1"/>
        <d v="2026-03-17T13:04:00" u="1"/>
        <d v="2026-03-17T16:34:00" u="1"/>
        <d v="2026-03-16T13:21:00" u="1"/>
        <d v="2026-03-16T10:01:00" u="1"/>
        <d v="2026-03-16T15:14:00" u="1"/>
        <d v="2026-03-17T10:05:00" u="1"/>
        <d v="2026-03-17T09:51:00" u="1"/>
        <d v="2026-03-17T10:08:00" u="1"/>
        <d v="2026-03-16T11:26:00" u="1"/>
        <d v="2026-03-13T17:57:00" u="1"/>
        <d v="2026-03-17T07:19:00" u="1"/>
        <d v="2026-03-11T11:13:00" u="1"/>
        <d v="2026-03-12T19:50:00" u="1"/>
        <d v="2026-03-17T16:13:00" u="1"/>
        <d v="2026-03-17T10:20:00" u="1"/>
        <d v="2026-03-16T17:17:00" u="1"/>
        <d v="2026-03-16T13:13:00" u="1"/>
        <d v="2026-03-16T13:15:00" u="1"/>
        <d v="2026-03-16T13:46:00" u="1"/>
        <d v="2026-03-12T12:16:00" u="1"/>
        <d v="2026-03-12T12:58:00" u="1"/>
        <d v="2026-03-12T06:56:00" u="1"/>
        <d v="2026-03-12T12:10:00" u="1"/>
        <d v="2026-03-12T12:44:00" u="1"/>
        <d v="2026-03-13T16:43:00" u="1"/>
        <d v="2026-03-17T07:11:00" u="1"/>
        <d v="2026-03-17T10:55:00" u="1"/>
        <d v="2026-03-17T10:58:00" u="1"/>
        <d v="2026-03-10T12:52:00" u="1"/>
        <d v="2026-03-10T12:46:00" u="1"/>
        <d v="2026-03-16T13:16:00" u="1"/>
        <d v="2026-03-16T15:01:00" u="1"/>
        <d v="2026-03-17T13:30:00" u="1"/>
        <d v="2026-03-17T13:37:00" u="1"/>
        <d v="2026-02-24T08:33:00" u="1"/>
        <d v="2026-03-13T13:21:00" u="1"/>
        <d v="2026-03-16T10:23:00" u="1"/>
        <d v="2026-03-17T17:44:00" u="1"/>
        <d v="2026-03-17T08:03:00" u="1"/>
        <d v="2026-03-17T08:06:00" u="1"/>
        <d v="2026-03-12T16:49:00" u="1"/>
        <d v="2026-03-17T12:04:00" u="1"/>
        <d v="2026-03-17T14:41:00" u="1"/>
        <d v="2026-03-16T22:14:00" u="1"/>
        <d v="2026-03-16T22:21:00" u="1"/>
        <d v="2026-03-16T22:13:00" u="1"/>
        <d v="2026-03-16T22:17:00" u="1"/>
        <d v="2026-03-17T19:42:00" u="1"/>
        <d v="2026-03-17T23:16:00" u="1"/>
        <d v="2026-03-17T23:13:00" u="1"/>
        <d v="2026-03-12T18:58:00" u="1"/>
        <d v="2026-03-13T11:28:00" u="1"/>
        <d v="2026-03-13T11:27:00" u="1"/>
        <d v="2026-03-16T13:30:00" u="1"/>
        <d v="2026-03-16T11:21:00" u="1"/>
        <d v="2026-03-12T19:02:00" u="1"/>
        <d v="2026-03-13T16:36:00" u="1"/>
        <d v="2026-03-17T19:06:00" u="1"/>
        <d v="2026-03-15T10:21:00" u="1"/>
        <d v="2026-03-17T07:57:00" u="1"/>
        <d v="2026-03-13T16:50:00" u="1"/>
        <d v="2026-03-13T18:38:00" u="1"/>
        <d v="2026-03-13T15:19:00" u="1"/>
        <d v="2026-03-13T14:31:00" u="1"/>
        <d v="2026-03-13T15:10:00" u="1"/>
        <d v="2026-03-16T09:26:00" u="1"/>
        <d v="2026-03-15T11:04:00" u="1"/>
        <d v="2026-03-17T09:44:00" u="1"/>
        <d v="2026-03-16T18:29:00" u="1"/>
        <d v="2026-03-16T18:18:00" u="1"/>
        <d v="2026-03-12T15:14:00" u="1"/>
        <d v="2026-03-13T09:19:00" u="1"/>
        <d v="2026-03-13T08:53:00" u="1"/>
        <d v="2026-03-16T14:03:00" u="1"/>
        <d v="2026-03-17T09:14:00" u="1"/>
        <d v="2026-03-16T13:52:00" u="1"/>
        <d v="2026-03-13T09:50:00" u="1"/>
        <d v="2026-03-16T09:21:00" u="1"/>
        <d v="2026-03-13T16:12:00" u="1"/>
        <d v="2026-03-12T13:17:00" u="1"/>
        <d v="2026-03-17T14:40:00" u="1"/>
        <d v="2026-03-13T10:37:00" u="1"/>
        <d v="2026-03-12T17:28:00" u="1"/>
        <d v="2026-03-16T22:05:00" u="1"/>
        <d v="2026-03-16T17:09:00" u="1"/>
        <d v="2026-03-12T18:18:00" u="1"/>
        <d v="2026-03-12T18:27:00" u="1"/>
        <d v="2026-03-12T15:56:00" u="1"/>
        <d v="2026-03-17T22:28:00" u="1"/>
        <d v="2026-03-16T15:24:00" u="1"/>
        <d v="2026-03-13T10:51:00" u="1"/>
        <d v="2026-03-17T17:06:00" u="1"/>
        <d v="2026-03-16T15:54:00" u="1"/>
        <d v="2026-03-16T13:22:00" u="1"/>
        <d v="2026-03-13T09:10:00" u="1"/>
        <d v="2026-03-16T12:50:00" u="1"/>
        <d v="2026-03-13T15:11:00" u="1"/>
        <d v="2026-03-12T19:43:00" u="1"/>
        <d v="2026-03-12T15:12:00" u="1"/>
        <d v="2026-03-12T14:51:00" u="1"/>
        <d v="2026-03-13T10:38:00" u="1"/>
        <d v="2026-03-17T11:52:00" u="1"/>
        <d v="2026-03-12T18:29:00" u="1"/>
        <d v="2026-03-13T15:38:00" u="1"/>
        <d v="2026-03-15T12:54:00" u="1"/>
        <d v="2026-03-17T17:54:00" u="1"/>
        <d v="2026-03-17T16:56:00" u="1"/>
        <d v="2026-03-13T13:49:00" u="1"/>
        <d v="2026-03-13T18:35:00" u="1"/>
        <d v="2026-03-17T20:48:00" u="1"/>
        <d v="2026-03-10T14:29:00" u="1"/>
        <d v="2026-03-17T08:09:00" u="1"/>
        <d v="2026-03-17T07:27:00" u="1"/>
        <d v="2026-03-17T20:26:00" u="1"/>
        <d v="2026-03-17T11:36:00" u="1"/>
        <d v="2026-03-17T13:54:00" u="1"/>
        <d v="2026-03-17T14:06:00" u="1"/>
        <d v="2026-03-17T16:22:00" u="1"/>
        <d v="2026-03-17T16:44:00" u="1"/>
        <d v="2026-03-17T17:42:00" u="1"/>
        <d v="2026-03-17T20:23:00" u="1"/>
        <d v="2026-03-17T19:30:00" u="1"/>
        <d v="2026-03-17T22:57:00" u="1"/>
        <d v="2026-03-17T11:39:00" u="1"/>
        <d v="2026-03-17T16:12:00" u="1"/>
        <d v="2026-03-17T10:42:00" u="1"/>
        <d v="2026-03-17T17:10:00" u="1"/>
        <d v="2026-03-17T18:20:00" u="1"/>
        <d v="2026-03-17T14:08:00" u="1"/>
        <d v="2025-12-23T10:58:00" u="1"/>
        <d v="2026-03-17T05:39:00" u="1"/>
        <d v="2026-03-17T05:09:00" u="1"/>
        <d v="2026-03-17T04:55:00" u="1"/>
        <d v="2026-03-13T16:32:00" u="1"/>
        <d v="2026-03-06T16:08:00" u="1"/>
        <d v="2026-03-17T17:55:00" u="1"/>
        <d v="2026-03-15T10:00:00" u="1"/>
        <d v="2026-03-17T07:31:00" u="1"/>
        <d v="2026-03-17T10:19:00" u="1"/>
        <d v="2026-03-16T14:22:00" u="1"/>
        <d v="2026-03-16T16:35:00" u="1"/>
        <d v="2026-03-16T06:02:00" u="1"/>
        <d v="2026-03-16T07:19:00" u="1"/>
        <d v="2026-03-16T07:05:00" u="1"/>
        <d v="2026-03-16T10:12:00" u="1"/>
        <d v="2026-03-17T15:22:00" u="1"/>
        <d v="2026-03-17T15:15:00" u="1"/>
        <d v="2025-12-24T08:35:00" u="1"/>
        <d v="2026-03-13T12:38:00" u="1"/>
        <d v="2026-03-13T12:35:00" u="1"/>
        <d v="2026-03-11T16:08:00" u="1"/>
        <d v="2026-03-12T13:47:00" u="1"/>
        <d v="2026-03-16T15:22:00" u="1"/>
        <d v="2026-03-12T19:21:00" u="1"/>
        <d v="2026-03-15T18:31:00" u="1"/>
        <d v="2026-03-12T10:37:00" u="1"/>
        <d v="2026-03-12T12:47:00" u="1"/>
        <d v="2026-03-12T08:57:00" u="1"/>
        <d v="2026-03-11T14:34:00" u="1"/>
        <d v="2026-03-09T09:50:00" u="1"/>
        <d v="2026-03-13T14:25:00" u="1"/>
        <d v="2026-03-13T14:49:00" u="1"/>
        <d v="2026-03-13T15:40:00" u="1"/>
        <d v="2026-03-13T16:22:00" u="1"/>
        <d v="2026-03-13T14:11:00" u="1"/>
        <d v="2026-03-13T16:23:00" u="1"/>
        <d v="2026-03-13T13:42:00" u="1"/>
        <d v="2026-03-13T12:56:00" u="1"/>
        <d v="2026-03-13T14:17:00" u="1"/>
        <d v="2026-03-13T14:13:00" u="1"/>
        <d v="2026-03-13T14:23:00" u="1"/>
        <d v="2026-03-13T12:58:00" u="1"/>
        <d v="2026-03-13T13:07:00" u="1"/>
        <d v="2026-03-13T13:10:00" u="1"/>
        <d v="2026-03-13T13:05:00" u="1"/>
        <d v="2026-03-13T14:35:00" u="1"/>
        <d v="2026-03-13T17:53:00" u="1"/>
        <d v="2026-03-15T16:01:00" u="1"/>
        <d v="2026-03-15T16:06:00" u="1"/>
        <d v="2026-03-15T16:08:00" u="1"/>
        <d v="2026-03-15T16:50:00" u="1"/>
        <d v="2026-03-15T16:54:00" u="1"/>
        <d v="2026-03-15T16:56:00" u="1"/>
        <d v="2026-03-15T16:55:00" u="1"/>
        <d v="2026-03-15T14:54:00" u="1"/>
        <d v="2026-03-15T17:02:00" u="1"/>
        <d v="2026-03-15T17:04:00" u="1"/>
        <d v="2026-03-15T18:02:00" u="1"/>
        <d v="2026-03-15T18:12:00" u="1"/>
        <d v="2026-03-16T16:43:00" u="1"/>
        <d v="2026-03-15T20:31:00" u="1"/>
        <d v="2026-03-13T07:20:00" u="1"/>
        <d v="2026-03-13T07:18:00" u="1"/>
        <d v="2026-03-10T07:49:00" u="1"/>
        <d v="2026-03-10T13:11:00" u="1"/>
        <d v="2026-03-10T16:07:00" u="1"/>
        <d v="2026-03-13T11:49:00" u="1"/>
        <d v="2026-03-13T14:55:00" u="1"/>
        <d v="2026-03-13T11:48:00" u="1"/>
        <d v="2026-03-14T17:26:00" u="1"/>
        <d v="2026-03-14T20:44:00" u="1"/>
        <d v="2026-03-10T09:15:00" u="1"/>
        <d v="2026-03-16T08:51:00" u="1"/>
        <d v="2026-03-06T16:25:00" u="1"/>
        <d v="2026-03-06T16:16:00" u="1"/>
        <d v="2026-03-10T19:00:00" u="1"/>
        <d v="2026-03-11T19:53:00" u="1"/>
        <d v="2026-03-11T11:15:00" u="1"/>
        <d v="2026-03-13T08:28:00" u="1"/>
        <d v="2026-03-13T09:49:00" u="1"/>
        <d v="2026-03-16T09:03:00" u="1"/>
        <d v="2026-03-16T04:32:00" u="1"/>
        <d v="2026-03-17T01:52:00" u="1"/>
        <d v="2026-03-17T03:20:00" u="1"/>
        <d v="2026-03-16T10:41:00" u="1"/>
        <d v="2026-03-16T20:19:00" u="1"/>
        <d v="2026-03-16T10:22:00" u="1"/>
        <d v="2026-03-16T11:30:00" u="1"/>
        <d v="2026-03-16T17:01:00" u="1"/>
        <d v="2026-03-16T13:26:00" u="1"/>
        <d v="2026-03-16T21:27:00" u="1"/>
        <d v="2026-03-16T10:30:00" u="1"/>
        <d v="2026-03-16T14:10:00" u="1"/>
        <d v="2026-03-16T14:12:00" u="1"/>
        <d v="2026-03-16T23:30:00" u="1"/>
        <d v="2026-03-17T00:25:00" u="1"/>
        <d v="2026-03-17T01:00:00" u="1"/>
        <d v="2026-03-16T22:50:00" u="1"/>
        <d v="2026-03-16T01:31:00" u="1"/>
        <d v="2026-03-16T11:32:00" u="1"/>
        <d v="2026-03-16T06:57:00" u="1"/>
        <d v="2026-03-09T09:44:00" u="1"/>
        <d v="2026-03-12T13:18:00" u="1"/>
        <d v="2026-03-16T07:27:00" u="1"/>
        <d v="2026-03-14T10:00:00" u="1"/>
        <d v="2026-03-12T10:00:00" u="1"/>
        <d v="2026-03-17T08:32:00" u="1"/>
        <d v="2026-03-16T02:05:00" u="1"/>
        <d v="2026-03-16T02:24:00" u="1"/>
        <d v="2026-03-16T21:26:00" u="1"/>
        <d v="2026-03-16T10:32:00" u="1"/>
        <d v="2026-03-16T13:06:00" u="1"/>
        <d v="2026-03-17T03:19:00" u="1"/>
        <d v="2026-03-16T17:44:00" u="1"/>
        <d v="2026-03-16T23:29:00" u="1"/>
        <d v="2026-03-13T08:08:00" u="1"/>
        <d v="2026-03-16T09:07:00" u="1"/>
        <d v="2026-03-13T08:48:00" u="1"/>
        <d v="2026-02-26T14:41:00" u="1"/>
        <d v="2026-02-26T12:07:00" u="1"/>
        <d v="2026-03-05T00:00:00" u="1"/>
        <d v="2026-03-03T05:00:00" u="1"/>
        <d v="2026-02-20T17:40:00" u="1"/>
        <d v="2026-02-20T08:28:00" u="1"/>
        <d v="2026-02-10T11:26:00" u="1"/>
        <d v="2026-02-10T11:17:00" u="1"/>
        <d v="2026-02-26T17:45:00" u="1"/>
        <d v="2026-02-24T11:41:00" u="1"/>
        <d v="2026-03-03T11:34:00" u="1"/>
        <d v="2026-02-24T19:36:00" u="1"/>
        <d v="2026-02-24T18:48:00" u="1"/>
        <d v="2026-03-02T15:45:00" u="1"/>
        <d v="2026-03-03T00:09:00" u="1"/>
        <d v="2026-02-10T00:00:00" u="1"/>
        <d v="2026-02-10T14:58:00" u="1"/>
        <d v="2026-02-10T17:41:00" u="1"/>
        <d v="2026-02-09T00:00:00" u="1"/>
        <d v="2026-03-02T15:49:00" u="1"/>
        <d v="2026-03-05T17:41:00" u="1"/>
        <d v="2026-02-24T00:00:00" u="1"/>
        <d v="2026-01-26T08:00:00" u="1"/>
        <d v="2026-03-03T00:17:00" u="1"/>
        <d v="2026-03-02T23:22:00" u="1"/>
        <d v="2026-03-02T23:59:00" u="1"/>
        <d v="2026-03-06T10:46:00" u="1"/>
        <d v="2026-02-21T00:26:00" u="1"/>
        <d v="2026-02-12T06:58:00" u="1"/>
        <d v="2026-03-01T09:47:00" u="1"/>
        <d v="2026-02-09T21:27:00" u="1"/>
        <d v="2026-02-09T21:37:00" u="1"/>
        <d v="2026-02-18T07:13:00" u="1"/>
        <d v="2026-02-11T10:56:00" u="1"/>
        <d v="2026-02-08T21:53:00" u="1"/>
        <d v="2026-02-13T15:50:00" u="1"/>
        <d v="2026-02-14T10:28:00" u="1"/>
        <d v="2026-02-17T09:28:00" u="1"/>
        <d v="2026-02-27T06:40:00" u="1"/>
        <d v="2026-02-25T05:28:00" u="1"/>
        <d v="2026-02-25T16:12:00" u="1"/>
        <d v="2026-02-23T07:41:00" u="1"/>
        <d v="2026-02-24T13:19:00" u="1"/>
        <d v="2026-02-15T07:25:00" u="1"/>
        <d v="2026-02-13T11:56:00" u="1"/>
        <d v="2026-02-10T20:36:00" u="1"/>
        <d v="2026-02-10T20:47:00" u="1"/>
        <d v="2026-02-06T14:05:00" u="1"/>
        <d v="2026-03-04T11:01:00" u="1"/>
        <d v="2026-03-02T14:20:00" u="1"/>
        <d v="2026-02-26T10:00:00" u="1"/>
        <d v="2026-02-25T09:48:00" u="1"/>
        <d v="2026-02-12T09:51:00" u="1"/>
        <d v="2026-02-26T14:00:00" u="1"/>
        <d v="2026-02-25T11:38:00" u="1"/>
        <d v="2026-02-24T15:10:00" u="1"/>
        <d v="2026-03-04T13:44:00" u="1"/>
        <d v="2026-03-04T10:48:00" u="1"/>
        <d v="2026-03-04T12:53:00" u="1"/>
        <d v="2026-02-24T14:38:00" u="1"/>
        <d v="2026-02-06T06:58:00" u="1"/>
        <d v="2026-02-19T07:07:00" u="1"/>
        <d v="2026-02-23T07:44:00" u="1"/>
        <d v="2026-03-05T10:40:00" u="1"/>
        <d v="2026-02-24T09:17:00" u="1"/>
        <d v="2026-02-20T17:02:00" u="1"/>
        <d v="2026-03-02T10:46:00" u="1"/>
        <d v="2026-03-02T10:51:00" u="1"/>
        <d v="2026-02-04T17:16:00" u="1"/>
        <d v="2026-02-19T08:36:00" u="1"/>
        <d v="2026-03-04T18:37:00" u="1"/>
        <d v="2026-02-26T14:25:00" u="1"/>
        <d v="2026-02-06T08:54:00" u="1"/>
        <d v="2026-02-23T00:00:00" u="1"/>
        <d v="2026-02-20T18:45:00" u="1"/>
        <d v="2026-02-25T08:37:00" u="1"/>
        <d v="2026-03-03T18:48:00" u="1"/>
        <d v="2026-03-09T23:33:00" u="1"/>
        <d v="2026-03-03T12:50:00" u="1"/>
        <d v="2026-02-27T16:43:00" u="1"/>
        <d v="2026-02-04T13:53:00" u="1"/>
        <d v="2026-01-27T08:27:00" u="1"/>
        <d v="2026-02-18T10:38:00" u="1"/>
        <d v="2026-02-20T15:37:00" u="1"/>
        <d v="2026-02-19T09:53:00" u="1"/>
        <d v="2026-02-20T17:54:00" u="1"/>
        <d v="2026-02-27T12:04:00" u="1"/>
        <d v="2026-02-10T16:20:00" u="1"/>
        <d v="2026-02-06T16:05:00" u="1"/>
        <d v="2026-02-23T12:21:00" u="1"/>
        <d v="2026-03-03T08:50:00" u="1"/>
        <d v="2026-03-05T18:14:00" u="1"/>
        <d v="2026-03-05T18:17:00" u="1"/>
        <d v="2026-02-16T15:59:00" u="1"/>
        <d v="2026-03-03T10:41:00" u="1"/>
        <d v="2026-03-02T00:00:00" u="1"/>
        <d v="2026-02-26T13:06:00" u="1"/>
        <d v="2026-02-27T20:23:00" u="1"/>
        <d v="2026-02-25T19:23:00" u="1"/>
        <d v="2026-02-27T00:00:00" u="1"/>
        <d v="2026-01-21T13:29:00" u="1"/>
        <d v="2026-03-04T10:34:00" u="1"/>
        <d v="2026-03-04T11:28:00" u="1"/>
        <d v="2026-03-03T17:43:00" u="1"/>
        <d v="2026-03-04T14:43:00" u="1"/>
        <d v="2026-02-23T09:12:00" u="1"/>
        <d v="2026-03-16T19:23:00" u="1"/>
        <d v="2026-02-11T09:04:00" u="1"/>
        <d v="2026-03-04T14:18:00" u="1"/>
        <d v="2026-03-04T14:16:00" u="1"/>
        <d v="2026-01-21T13:42:00" u="1"/>
        <d v="2026-03-05T10:51:00" u="1"/>
        <d v="2026-03-03T11:54:00" u="1"/>
        <d v="2026-03-04T09:18:00" u="1"/>
        <d v="2026-02-04T16:29:00" u="1"/>
        <d v="2026-03-04T16:02:00" u="1"/>
        <d v="2026-03-02T12:13:00" u="1"/>
        <d v="2026-03-03T19:42:00" u="1"/>
        <d v="2026-03-04T15:46:00" u="1"/>
        <d v="2026-03-03T16:53:00" u="1"/>
        <d v="2026-02-27T10:46:00" u="1"/>
        <d v="2026-03-04T16:06:00" u="1"/>
        <d v="2026-03-04T16:04:00" u="1"/>
        <d v="2026-03-04T11:43:00" u="1"/>
        <d v="2026-02-18T16:56:00" u="1"/>
        <d v="2026-02-18T17:02:00" u="1"/>
        <d v="2026-03-12T15:52:00" u="1"/>
        <d v="2026-03-12T15:49:00" u="1"/>
        <d v="2026-03-10T11:46:00" u="1"/>
        <d v="2026-03-11T18:31:00" u="1"/>
        <d v="2026-02-20T16:18:00" u="1"/>
        <d v="2026-03-10T17:14:00" u="1"/>
        <d v="2026-03-13T09:55:00" u="1"/>
        <d v="2026-03-13T19:13:00" u="1"/>
        <d v="2026-03-13T13:03:00" u="1"/>
        <d v="2026-03-13T12:36:00" u="1"/>
        <d v="2026-03-13T10:45:00" u="1"/>
        <d v="2025-12-31T10:26:00" u="1"/>
        <d v="2026-02-19T08:48:00" u="1"/>
        <d v="2026-03-10T10:34:00" u="1"/>
        <d v="2026-03-10T08:47:00" u="1"/>
        <d v="2026-03-10T08:54:00" u="1"/>
        <d v="2026-03-13T18:37:00" u="1"/>
        <d v="2026-03-03T19:33:00" u="1"/>
        <d v="2026-02-25T11:57:00" u="1"/>
        <d v="2026-03-03T15:00:00" u="1"/>
        <d v="2026-03-05T12:03:00" u="1"/>
        <d v="2026-02-12T19:28:00" u="1"/>
        <d v="2026-03-11T14:22:00" u="1"/>
        <d v="2026-02-23T10:37:00" u="1"/>
        <d v="2026-02-23T18:44:00" u="1"/>
        <d v="2026-02-23T15:10:00" u="1"/>
        <d v="2026-02-09T14:06:00" u="1"/>
        <d v="2026-02-10T15:21:00" u="1"/>
        <d v="2026-02-04T19:25:00" u="1"/>
        <d v="2026-02-05T10:41:00" u="1"/>
        <d v="2026-02-06T10:14:00" u="1"/>
        <d v="2026-03-08T15:27:00" u="1"/>
        <d v="2026-03-06T17:23:00" u="1"/>
        <d v="2026-03-03T13:02:00" u="1"/>
        <d v="2026-03-13T18:25:00" u="1"/>
        <d v="2026-03-13T18:23:00" u="1"/>
        <d v="2026-02-05T18:06:00" u="1"/>
        <d v="2026-03-02T10:39:00" u="1"/>
        <d v="2026-02-27T11:43:00" u="1"/>
        <d v="2026-02-18T18:27:00" u="1"/>
        <d v="2026-02-09T13:50:00" u="1"/>
        <d v="2026-03-12T15:45:00" u="1"/>
        <d v="2026-01-30T09:34:00" u="1"/>
        <d v="2026-02-19T16:21:00" u="1"/>
        <d v="2026-03-06T21:26:00" u="1"/>
        <d v="2026-02-24T17:41:00" u="1"/>
        <d v="2026-02-06T15:49:00" u="1"/>
        <d v="2026-02-06T15:17:00" u="1"/>
        <d v="2026-02-20T13:25:00" u="1"/>
        <d v="2026-02-19T09:00:00" u="1"/>
        <d v="2026-02-25T16:54:00" u="1"/>
        <d v="2026-02-23T13:24:00" u="1"/>
        <d v="2026-03-10T13:21:00" u="1"/>
        <d v="2026-03-10T16:48:00" u="1"/>
        <d v="2026-03-13T17:58:00" u="1"/>
        <d v="2026-03-13T16:04:00" u="1"/>
        <d v="2026-03-13T15:55:00" u="1"/>
        <d v="2026-03-13T13:29:00" u="1"/>
        <d v="2026-03-14T17:06:00" u="1"/>
        <d v="2026-03-14T15:26:00" u="1"/>
        <d v="2026-03-13T11:11:00" u="1"/>
        <d v="2026-03-13T10:29:00" u="1"/>
        <d v="2026-03-13T17:36:00" u="1"/>
        <d v="2026-03-13T11:32:00" u="1"/>
        <d v="2026-03-12T12:35:00" u="1"/>
        <d v="2026-03-09T17:16:00" u="1"/>
        <d v="2026-03-13T19:16:00" u="1"/>
        <d v="2026-03-13T17:35:00" u="1"/>
        <d v="2026-02-06T16:08:00" u="1"/>
        <d v="2026-02-11T15:47:00" u="1"/>
        <d v="2026-02-20T19:15:00" u="1"/>
        <d v="2026-02-25T21:18:00" u="1"/>
        <d v="2026-02-25T21:27:00" u="1"/>
        <d v="2026-02-25T17:46:00" u="1"/>
        <d v="2026-02-25T12:53:00" u="1"/>
        <d v="2026-03-02T09:40:00" u="1"/>
        <d v="2026-02-18T08:15:00" u="1"/>
        <d v="2026-03-06T09:43:00" u="1"/>
        <d v="2026-03-06T17:10:00" u="1"/>
        <d v="2026-03-06T11:21:00" u="1"/>
        <d v="2026-03-09T13:37:00" u="1"/>
        <d v="2026-03-03T12:40:00" u="1"/>
        <d v="2026-03-05T11:33:00" u="1"/>
        <d v="2026-03-04T08:02:00" u="1"/>
        <d v="2026-03-05T18:27:00" u="1"/>
        <d v="2026-03-05T09:47:00" u="1"/>
        <d v="2026-03-13T12:19:00" u="1"/>
        <d v="2026-03-09T16:02:00" u="1"/>
        <d v="2026-03-09T10:59:00" u="1"/>
        <d v="2026-03-09T18:11:00" u="1"/>
        <d v="2026-03-13T14:15:00" u="1"/>
        <d v="2026-03-13T14:30:00" u="1"/>
        <d v="2026-03-12T14:45:00" u="1"/>
        <d v="2026-03-03T10:33:00" u="1"/>
        <d v="2026-03-05T13:58:00" u="1"/>
        <d v="2026-03-05T13:20:00" u="1"/>
        <d v="2026-03-10T13:55:00" u="1"/>
        <d v="2026-03-12T15:40:00" u="1"/>
        <d v="2026-03-09T12:01:00" u="1"/>
        <d v="2026-03-13T12:44:00" u="1"/>
        <d v="2026-03-13T07:49:00" u="1"/>
        <d v="2026-03-13T07:52:00" u="1"/>
        <d v="2026-03-13T08:00:00" u="1"/>
        <d v="2026-03-13T08:05:00" u="1"/>
        <d v="2026-03-13T09:09:00" u="1"/>
        <d v="2026-03-13T15:49:00" u="1"/>
        <d v="2026-03-13T13:51:00" u="1"/>
        <d v="2026-03-13T15:53:00" u="1"/>
        <d v="2026-03-13T15:37:00" u="1"/>
        <d v="2026-03-03T19:44:00" u="1"/>
        <d v="2026-03-03T19:46:00" u="1"/>
        <d v="2026-02-28T10:28:00" u="1"/>
        <d v="2026-03-02T12:59:00" u="1"/>
        <d v="2026-03-04T12:36:00" u="1"/>
        <d v="2026-03-04T12:48:00" u="1"/>
        <d v="2026-03-06T11:40:00" u="1"/>
        <d v="2026-02-25T09:07:00" u="1"/>
        <d v="2026-03-04T04:02:00" u="1"/>
        <d v="2026-03-13T08:57:00" u="1"/>
        <d v="2026-03-13T05:41:00" u="1"/>
        <d v="2026-03-15T03:52:00" u="1"/>
        <d v="2026-03-09T14:30:00" u="1"/>
        <d v="2026-03-14T08:20:00" u="1"/>
        <d v="2026-03-14T15:41:00" u="1"/>
        <d v="2026-03-14T14:31:00" u="1"/>
        <d v="2026-03-15T14:00:00" u="1"/>
        <d v="2026-03-15T13:50:00" u="1"/>
        <d v="2026-03-13T22:26:00" u="1"/>
        <d v="2026-03-15T10:36:00" u="1"/>
        <d v="2026-03-15T09:24:00" u="1"/>
        <d v="2026-03-14T12:58:00" u="1"/>
        <d v="2026-03-14T21:58:00" u="1"/>
        <d v="2026-03-13T13:25:00" u="1"/>
        <d v="2026-03-13T11:23:00" u="1"/>
        <d v="2026-03-15T13:12:00" u="1"/>
        <d v="2026-03-13T03:03:00" u="1"/>
        <d v="2026-03-15T14:38:00" u="1"/>
        <d v="2026-03-15T16:14:00" u="1"/>
        <d v="2026-03-15T16:39:00" u="1"/>
        <d v="2026-03-15T17:57:00" u="1"/>
        <d v="2026-03-14T00:04:00" u="1"/>
        <d v="2026-03-15T16:32:00" u="1"/>
        <d v="2026-03-15T18:20:00" u="1"/>
        <d v="2026-03-14T10:28:00" u="1"/>
        <d v="2026-03-15T15:06:00" u="1"/>
        <d v="2026-03-13T11:12:00" u="1"/>
        <d v="2026-03-13T12:00:00" u="1"/>
        <d v="2026-03-15T12:40:00" u="1"/>
        <d v="2026-03-13T12:34:00" u="1"/>
        <d v="2026-03-13T19:47:00" u="1"/>
        <d v="2026-03-13T14:04:00" u="1"/>
        <d v="2026-03-12T12:41:00" u="1"/>
        <d v="2026-03-13T10:55:00" u="1"/>
        <d v="2026-03-13T14:00:00" u="1"/>
        <d v="2026-02-20T15:38:00" u="1"/>
        <d v="2026-03-11T17:58:00" u="1"/>
        <d v="2026-03-15T19:31:00" u="1"/>
        <d v="2026-03-09T14:34:00" u="1"/>
        <d v="2026-03-09T14:38:00" u="1"/>
        <d v="2026-03-10T10:52:00" u="1"/>
        <d v="2026-02-27T14:25:00" u="1"/>
        <d v="2026-03-15T15:07:00" u="1"/>
        <d v="2026-03-15T18:06:00" u="1"/>
        <d v="2026-03-11T07:19:00" u="1"/>
        <d v="2026-01-23T16:29:00" u="1"/>
        <d v="2026-03-12T21:44:00" u="1"/>
        <d v="2026-03-12T08:58:00" u="1"/>
        <d v="2026-03-12T09:57:00" u="1"/>
        <d v="2026-03-12T11:36:00" u="1"/>
        <d v="2026-03-12T16:12:00" u="1"/>
        <d v="2026-03-12T21:14:00" u="1"/>
        <d v="2026-03-12T21:16:00" u="1"/>
        <d v="2026-03-12T18:47:00" u="1"/>
        <d v="2026-03-12T18:48:00" u="1"/>
        <d v="2026-03-10T16:31:00" u="1"/>
        <d v="2026-03-10T16:39:00" u="1"/>
        <d v="2026-03-11T12:32:00" u="1"/>
        <d v="2026-03-11T08:50:00" u="1"/>
        <d v="2026-03-10T14:06:00" u="1"/>
        <d v="2026-03-09T12:08:00" u="1"/>
        <d v="2026-03-12T02:51:00" u="1"/>
        <d v="2026-03-12T01:36:00" u="1"/>
        <d v="2026-03-11T04:54:00" u="1"/>
        <d v="2026-03-12T08:03:00" u="1"/>
        <d v="2026-03-12T08:13:00" u="1"/>
        <d v="2026-03-03T16:37:00" u="1"/>
        <d v="2026-03-04T10:10:00" u="1"/>
        <d v="2026-03-12T15:27:00" u="1"/>
        <d v="2026-01-22T08:05:00" u="1"/>
        <d v="2026-03-11T16:58:00" u="1"/>
        <d v="2026-03-12T19:28:00" u="1"/>
        <d v="2026-03-12T17:43:00" u="1"/>
        <d v="2026-03-12T16:48:00" u="1"/>
        <d v="2026-03-12T15:02:00" u="1"/>
        <d v="2026-03-12T15:03:00" u="1"/>
        <d v="2026-03-12T16:15:00" u="1"/>
        <d v="2026-03-12T11:30:00" u="1"/>
        <d v="2026-03-12T12:57:00" u="1"/>
        <d v="2026-03-12T16:37:00" u="1"/>
        <d v="2026-03-09T06:53:00" u="1"/>
        <d v="2026-03-11T10:51:00" u="1"/>
        <d v="2026-03-09T09:31:00" u="1"/>
        <d v="2026-03-09T17:09:00" u="1"/>
        <d v="2026-03-12T12:04:00" u="1"/>
        <d v="2026-03-09T17:11:00" u="1"/>
        <d v="2026-03-10T17:48:00" u="1"/>
        <d v="2026-03-09T12:12:00" u="1"/>
        <d v="2026-03-09T16:50:00" u="1"/>
        <d v="2026-03-09T16:36:00" u="1"/>
        <d v="2026-03-11T11:40:00" u="1"/>
        <d v="2026-03-09T16:35:00" u="1"/>
        <d v="2026-03-12T12:52:00" u="1"/>
        <d v="2026-02-27T16:53:00" u="1"/>
        <d v="2026-03-10T10:47:00" u="1"/>
        <d v="2026-03-09T18:02:00" u="1"/>
        <d v="2026-03-11T11:27:00" u="1"/>
        <d v="2026-03-09T18:37:00" u="1"/>
        <d v="2026-03-12T09:22:00" u="1"/>
        <d v="2026-03-12T09:00:00" u="1"/>
        <d v="2026-03-10T15:14:00" u="1"/>
        <d v="2026-03-10T14:42:00" u="1"/>
        <d v="2026-03-10T09:59:00" u="1"/>
        <d v="2026-03-11T14:50:00" u="1"/>
        <d v="2026-03-11T13:55:00" u="1"/>
        <d v="2026-03-11T12:23:00" u="1"/>
        <d v="2026-03-11T11:34:00" u="1"/>
        <d v="2026-03-11T14:52:00" u="1"/>
        <d v="2026-03-11T13:20:00" u="1"/>
        <d v="2026-03-11T13:17:00" u="1"/>
        <d v="2026-03-11T10:43:00" u="1"/>
        <d v="2026-03-11T16:49:00" u="1"/>
        <d v="2026-03-09T16:34:00" u="1"/>
        <d v="2026-03-12T15:30:00" u="1"/>
        <d v="2026-03-12T09:15:00" u="1"/>
        <d v="2026-03-12T09:23:00" u="1"/>
        <d v="2026-03-12T09:07:00" u="1"/>
        <d v="2026-03-12T09:01:00" u="1"/>
        <d v="2026-03-09T13:53:00" u="1"/>
        <d v="2026-03-09T12:04:00" u="1"/>
        <d v="2026-03-09T11:12:00" u="1"/>
        <d v="2026-03-09T10:36:00" u="1"/>
        <d v="2026-03-09T10:25:00" u="1"/>
        <d v="2026-03-09T09:34:00" u="1"/>
        <d v="2026-03-09T13:09:00" u="1"/>
        <d v="2026-03-12T12:06:00" u="1"/>
        <d v="2026-02-05T10:59:00" u="1"/>
        <d v="2026-03-09T15:40:00" u="1"/>
        <d v="2026-03-11T15:38:00" u="1"/>
        <d v="2026-03-10T17:46:00" u="1"/>
        <d v="2026-03-02T14:18:00" u="1"/>
        <d v="2026-03-06T06:08:00" u="1"/>
        <d v="2026-03-06T06:39:00" u="1"/>
        <d v="2026-03-05T13:46:00" u="1"/>
        <d v="2026-03-04T08:44:00" u="1"/>
        <d v="2026-03-09T10:41:00" u="1"/>
        <d v="2026-03-09T09:56:00" u="1"/>
        <d v="2026-03-09T07:30:00" u="1"/>
        <d v="2026-03-09T12:05:00" u="1"/>
        <d v="2026-03-10T07:40:00" u="1"/>
        <d v="2026-03-10T08:46:00" u="1"/>
        <d v="2026-03-10T07:32:00" u="1"/>
        <d v="2026-03-10T10:20:00" u="1"/>
        <d v="2026-03-10T10:08:00" u="1"/>
        <d v="2026-03-10T12:34:00" u="1"/>
        <d v="2026-03-10T14:17:00" u="1"/>
        <d v="2026-03-10T14:21:00" u="1"/>
        <d v="2026-03-10T14:24:00" u="1"/>
        <d v="2026-03-11T14:46:00" u="1"/>
        <d v="2026-03-12T06:46:00" u="1"/>
        <d v="2026-03-11T14:04:00" u="1"/>
        <d v="2026-03-11T14:02:00" u="1"/>
        <d v="2026-03-12T08:51:00" u="1"/>
        <d v="2026-03-06T12:30:00" u="1"/>
        <d v="2026-02-20T10:05:00" u="1"/>
        <d v="2026-03-10T17:37:00" u="1"/>
        <d v="2026-03-12T17:47:00" u="1"/>
        <d v="2026-03-10T13:05:00" u="1"/>
        <d v="2026-03-11T15:45:00" u="1"/>
        <d v="2026-03-11T17:00:00" u="1"/>
        <d v="2026-03-11T19:28:00" u="1"/>
        <d v="2026-03-11T18:02:00" u="1"/>
        <d v="2026-03-08T10:00:00" u="1"/>
        <d v="2026-03-11T13:26:00" u="1"/>
        <d v="2026-03-11T13:34:00" u="1"/>
        <d v="2026-03-11T19:42:00" u="1"/>
        <d v="2026-03-11T23:22:00" u="1"/>
        <d v="2026-03-11T23:36:00" u="1"/>
        <d v="2026-03-12T01:03:00" u="1"/>
        <d v="2026-03-11T07:33:00" u="1"/>
        <d v="2026-03-07T10:00:00" u="1"/>
        <d v="2026-03-03T10:00:00" u="1"/>
        <d v="2026-03-10T07:16:00" u="1"/>
        <d v="2026-03-06T08:04:00" u="1"/>
        <d v="2026-03-10T08:57:00" u="1"/>
        <d v="2026-03-11T10:31:00" u="1"/>
        <d v="2026-03-02T13:18:00" u="1"/>
        <d v="2026-02-26T09:30:00" u="1"/>
        <d v="2026-02-26T09:46:00" u="1"/>
        <d v="2026-03-05T10:43:00" u="1"/>
        <d v="2026-03-09T12:02:00" u="1"/>
        <d v="2026-03-03T14:50:00" u="1"/>
        <d v="2026-03-03T15:04:00" u="1"/>
        <d v="2026-03-11T09:37:00" u="1"/>
        <d v="2026-03-11T04:14:00" u="1"/>
        <d v="2026-03-11T04:42:00" u="1"/>
        <d v="2026-03-11T10:48:00" u="1"/>
        <d v="2026-03-09T15:45:00" u="1"/>
        <d v="2026-03-06T08:00:00" u="1"/>
        <d v="2026-02-23T13:16:00" u="1"/>
        <d v="2026-02-24T14:55:00" u="1"/>
        <d v="2026-03-06T05:11:00" u="1"/>
        <d v="2026-03-11T11:47:00" u="1"/>
        <d v="2026-03-02T12:40:00" u="1"/>
        <d v="2026-02-25T14:40:00" u="1"/>
        <d v="2026-02-20T19:25:00" u="1"/>
        <d v="2026-03-11T10:15:00" u="1"/>
        <d v="2026-03-11T07:07:00" u="1"/>
        <d v="2026-03-11T11:17:00" u="1"/>
        <d v="2026-03-11T19:31:00" u="1"/>
        <d v="2026-03-11T11:26:00" u="1"/>
        <d v="2026-03-11T17:19:00" u="1"/>
        <d v="2026-03-11T09:55:00" u="1"/>
        <d v="2026-03-11T18:50:00" u="1"/>
        <d v="2026-03-11T18:11:00" u="1"/>
        <d v="2026-03-11T20:38:00" u="1"/>
        <d v="2026-03-11T18:05:00" u="1"/>
        <d v="2026-03-11T15:24:00" u="1"/>
        <d v="2026-03-09T15:19:00" u="1"/>
        <d v="2026-03-06T15:04:00" u="1"/>
        <d v="2026-02-23T10:40:00" u="1"/>
        <d v="2026-02-24T23:24:00" u="1"/>
        <d v="2026-02-26T14:58:00" u="1"/>
        <d v="2026-02-26T15:38:00" u="1"/>
        <d v="2026-03-04T13:13:00" u="1"/>
        <d v="2026-03-04T11:36:00" u="1"/>
        <d v="2026-02-20T06:16:00" u="1"/>
        <d v="2026-03-03T13:56:00" u="1"/>
        <d v="2026-02-23T15:20:00" u="1"/>
        <d v="2026-03-03T10:54:00" u="1"/>
        <d v="2026-03-05T18:00:00" u="1"/>
        <d v="2026-03-05T12:09:00" u="1"/>
        <d v="2026-03-05T12:14:00" u="1"/>
        <d v="2026-03-05T12:17:00" u="1"/>
        <d v="2026-03-05T12:24:00" u="1"/>
        <d v="2026-03-05T12:34:00" u="1"/>
        <d v="2026-03-05T12:51:00" u="1"/>
        <d v="2026-03-05T13:13:00" u="1"/>
        <d v="2026-03-09T09:54:00" u="1"/>
        <d v="2026-02-23T12:58:00" u="1"/>
        <d v="2026-02-23T13:00:00" u="1"/>
        <d v="2026-02-23T13:05:00" u="1"/>
        <d v="2026-02-23T10:00:00" u="1"/>
        <d v="2026-03-06T13:42:00" u="1"/>
        <d v="2026-03-04T15:45:00" u="1"/>
        <d v="2026-03-11T15:13:00" u="1"/>
        <d v="2026-03-11T14:29:00" u="1"/>
        <d v="2026-03-11T07:49:00" u="1"/>
        <d v="2026-03-03T11:04:00" u="1"/>
        <d v="2026-03-02T16:37:00" u="1"/>
        <d v="2026-03-02T15:31:00" u="1"/>
        <d v="2026-03-06T14:59:00" u="1"/>
        <d v="2026-03-06T15:07:00" u="1"/>
        <d v="2026-02-25T09:42:00" u="1"/>
        <d v="2026-02-25T11:10:00" u="1"/>
        <d v="2026-02-23T17:54:00" u="1"/>
        <d v="2026-02-05T17:18:00" u="1"/>
        <d v="2026-03-06T15:14:00" u="1"/>
        <d v="2026-03-02T10:34:00" u="1"/>
        <d v="2026-02-19T12:11:00" u="1"/>
        <d v="2026-03-02T14:59:00" u="1"/>
        <d v="2026-02-24T16:15:00" u="1"/>
        <d v="2026-02-23T12:33:00" u="1"/>
        <d v="2026-03-02T18:20:00" u="1"/>
        <d v="2026-02-26T15:35:00" u="1"/>
        <d v="2026-02-26T15:51:00" u="1"/>
        <d v="2026-03-03T19:20:00" u="1"/>
        <d v="2026-03-03T07:37:00" u="1"/>
        <d v="2026-03-04T09:39:00" u="1"/>
        <d v="2026-03-05T14:07:00" u="1"/>
        <d v="2026-02-26T08:10:00" u="1"/>
        <d v="2026-03-06T14:49:00" u="1"/>
        <d v="2026-03-06T07:25:00" u="1"/>
        <d v="2026-03-11T15:35:00" u="1"/>
        <d v="2026-03-11T08:43:00" u="1"/>
        <d v="2026-03-11T15:32:00" u="1"/>
        <d v="2026-03-11T11:14:00" u="1"/>
        <d v="2026-03-11T10:23:00" u="1"/>
        <d v="2026-02-20T13:06:00" u="1"/>
        <d v="2026-02-26T15:58:00" u="1"/>
        <d v="2026-02-26T16:03:00" u="1"/>
        <d v="2026-03-04T12:03:00" u="1"/>
        <d v="2026-03-09T14:22:00" u="1"/>
        <d v="2026-03-09T15:01:00" u="1"/>
        <d v="2026-03-11T17:37:00" u="1"/>
        <d v="2026-03-11T13:00:00" u="1"/>
        <d v="2026-03-09T09:14:00" u="1"/>
        <d v="2026-02-26T15:10:00" u="1"/>
        <d v="2026-02-27T09:43:00" u="1"/>
        <d v="2026-03-01T08:49:00" u="1"/>
        <d v="2026-03-02T10:12:00" u="1"/>
        <d v="2026-02-27T10:04:00" u="1"/>
        <d v="2026-02-23T07:23:00" u="1"/>
        <d v="2026-02-23T07:24:00" u="1"/>
        <d v="2026-02-23T06:45:00" u="1"/>
        <d v="2026-03-04T17:47:00" u="1"/>
        <d v="2026-03-04T09:56:00" u="1"/>
        <d v="2026-03-04T17:42:00" u="1"/>
        <d v="2026-03-05T10:48:00" u="1"/>
        <d v="2026-03-02T03:55:00" u="1"/>
        <d v="2026-02-20T07:30:00" u="1"/>
        <d v="2026-03-03T07:21:00" u="1"/>
        <d v="2026-02-19T06:53:00" u="1"/>
        <d v="2026-02-13T10:41:00" u="1"/>
        <d v="2026-02-25T11:22:00" u="1"/>
        <d v="2026-02-23T08:27:00" u="1"/>
        <d v="2026-02-24T06:31:00" u="1"/>
        <d v="2026-02-10T19:55:00" u="1"/>
        <d v="2026-03-11T08:23:00" u="1"/>
        <d v="2026-03-11T11:09:00" u="1"/>
        <d v="2026-03-11T11:41:00" u="1"/>
        <d v="2026-03-11T11:23:00" u="1"/>
        <d v="2026-03-06T14:52:00" u="1"/>
        <d v="2026-03-04T14:44:00" u="1"/>
        <d v="2026-03-10T09:10:00" u="1"/>
        <d v="2026-01-30T06:04:00" u="1"/>
        <d v="2026-02-16T17:46:00" u="1"/>
        <d v="2026-03-06T14:20:00" u="1"/>
        <d v="2026-02-26T08:46:00" u="1"/>
        <d v="2026-02-27T10:53:00" u="1"/>
        <d v="2026-02-27T10:54:00" u="1"/>
        <d v="2026-02-27T10:57:00" u="1"/>
        <d v="2026-03-02T10:49:00" u="1"/>
        <d v="2026-03-02T15:26:00" u="1"/>
        <d v="2026-02-26T15:32:00" u="1"/>
        <d v="2026-02-27T09:07:00" u="1"/>
        <d v="2026-03-02T13:09:00" u="1"/>
        <d v="2026-03-02T18:21:00" u="1"/>
        <d v="2026-02-27T17:48:00" u="1"/>
        <d v="2026-03-05T14:52:00" u="1"/>
        <d v="2026-03-05T17:32:00" u="1"/>
        <d v="2026-03-05T09:07:00" u="1"/>
        <d v="2026-03-05T15:34:00" u="1"/>
        <d v="2026-03-10T09:57:00" u="1"/>
        <d v="2026-03-06T09:56:00" u="1"/>
        <d v="2026-03-04T14:50:00" u="1"/>
        <d v="2026-03-04T15:39:00" u="1"/>
        <d v="2026-03-09T15:42:00" u="1"/>
        <d v="2026-02-28T09:37:00" u="1"/>
        <d v="2026-03-11T09:58:00" u="1"/>
        <d v="2026-03-11T15:54:00" u="1"/>
        <d v="2026-03-03T09:29:00" u="1"/>
        <d v="2026-03-02T10:52:00" u="1"/>
        <d v="2026-03-06T23:58:00" u="1"/>
        <d v="2026-03-02T19:14:00" u="1"/>
        <d v="2026-03-02T16:12:00" u="1"/>
        <d v="2026-02-25T11:33:00" u="1"/>
        <d v="2026-02-23T15:37:00" u="1"/>
        <d v="2026-02-27T20:35:00" u="1"/>
        <d v="2026-03-10T08:23:00" u="1"/>
        <d v="2026-03-10T15:21:00" u="1"/>
        <d v="2026-03-10T12:57:00" u="1"/>
        <d v="2026-03-06T12:29:00" u="1"/>
        <d v="2026-03-04T09:57:00" u="1"/>
        <d v="2026-03-06T12:55:00" u="1"/>
        <d v="2026-03-06T12:13:00" u="1"/>
        <d v="2026-02-18T08:37:00" u="1"/>
        <d v="2026-02-24T08:36:00" u="1"/>
        <d v="2026-02-24T09:16:00" u="1"/>
        <d v="2026-02-24T09:19:00" u="1"/>
        <d v="2026-02-24T09:24:00" u="1"/>
        <d v="2026-02-23T09:21:00" u="1"/>
        <d v="2026-03-05T11:54:00" u="1"/>
        <d v="2026-03-05T11:51:00" u="1"/>
        <d v="2026-03-05T11:49:00" u="1"/>
        <d v="2026-03-05T08:46:00" u="1"/>
        <d v="2026-03-05T08:39:00" u="1"/>
        <d v="2026-03-05T08:36:00" u="1"/>
        <d v="2026-02-28T14:44:00" u="1"/>
        <d v="2026-02-25T14:43:00" u="1"/>
        <d v="2026-02-25T15:40:00" u="1"/>
        <d v="2026-02-23T13:30:00" u="1"/>
        <d v="2026-02-23T13:39:00" u="1"/>
        <d v="2026-03-06T19:47:00" u="1"/>
        <d v="2026-03-06T09:23:00" u="1"/>
        <d v="2026-03-04T09:51:00" u="1"/>
        <d v="2026-03-10T06:20:00" u="1"/>
        <d v="2026-03-04T06:01:00" u="1"/>
        <d v="2026-03-04T06:03:00" u="1"/>
        <d v="2026-03-06T13:44:00" u="1"/>
        <d v="2026-03-11T21:42:00" u="1"/>
        <d v="2026-03-11T09:20:00" u="1"/>
        <d v="2026-03-11T15:27:00" u="1"/>
        <d v="2026-02-20T12:09:00" u="1"/>
        <d v="2026-03-04T13:53:00" u="1"/>
        <d v="2026-03-11T15:52:00" u="1"/>
        <d v="2026-02-27T11:49:00" u="1"/>
        <d v="2026-03-03T09:19:00" u="1"/>
        <d v="2026-03-03T16:47:00" u="1"/>
        <d v="2026-02-27T10:31:00" u="1"/>
        <d v="2026-02-27T20:00:00" u="1"/>
        <d v="2026-03-11T21:43:00" u="1"/>
        <d v="2026-03-11T15:25:00" u="1"/>
        <d v="2026-03-11T16:36:00" u="1"/>
        <d v="2026-03-11T15:34:00" u="1"/>
        <d v="2026-03-11T15:10:00" u="1"/>
        <d v="2026-03-02T09:12:00" u="1"/>
        <d v="2026-03-10T19:50:00" u="1"/>
        <d v="2026-03-10T21:46:00" u="1"/>
        <d v="2026-03-11T01:36:00" u="1"/>
        <d v="2026-03-10T18:18:00" u="1"/>
        <d v="2026-03-10T16:58:00" u="1"/>
        <d v="2026-03-10T14:04:00" u="1"/>
        <d v="2026-03-10T11:04:00" u="1"/>
        <d v="2026-03-10T09:04:00" u="1"/>
        <d v="2026-03-10T10:26:00" u="1"/>
        <d v="2026-03-06T14:35:00" u="1"/>
        <d v="2026-03-10T04:43:00" u="1"/>
        <d v="2026-03-10T04:35:00" u="1"/>
        <d v="2026-03-10T11:38:00" u="1"/>
        <d v="2026-03-10T10:21:00" u="1"/>
        <d v="2026-03-09T05:35:00" u="1"/>
        <d v="2026-03-10T04:58:00" u="1"/>
        <d v="2026-03-09T04:17:00" u="1"/>
        <d v="2026-03-10T14:39:00" u="1"/>
        <d v="2026-03-10T21:20:00" u="1"/>
        <d v="2026-03-10T09:42:00" u="1"/>
        <d v="2026-03-10T19:01:00" u="1"/>
        <d v="2026-03-10T11:55:00" u="1"/>
        <d v="2026-03-10T15:04:00" u="1"/>
        <d v="2026-03-10T14:25:00" u="1"/>
        <d v="2026-03-10T14:52:00" u="1"/>
        <d v="2026-03-10T14:50:00" u="1"/>
        <d v="2026-03-10T14:33:00" u="1"/>
        <d v="2026-03-10T21:25:00" u="1"/>
        <d v="2026-03-11T00:03:00" u="1"/>
        <d v="2026-03-11T00:05:00" u="1"/>
        <d v="2026-03-11T00:06:00" u="1"/>
        <d v="2026-03-11T00:22:00" u="1"/>
        <d v="2026-03-11T00:11:00" u="1"/>
        <d v="2026-03-11T00:09:00" u="1"/>
        <d v="2026-03-11T00:13:00" u="1"/>
        <d v="2026-03-11T00:16:00" u="1"/>
        <d v="2026-03-11T00:19:00" u="1"/>
        <d v="2026-03-09T14:35:00" u="1"/>
        <d v="2026-03-09T14:33:00" u="1"/>
        <d v="2026-03-10T21:00:00" u="1"/>
        <d v="2026-03-10T13:29:00" u="1"/>
        <d v="2026-03-10T11:27:00" u="1"/>
        <d v="2026-03-10T10:58:00" u="1"/>
        <d v="2026-03-10T15:43:00" u="1"/>
        <d v="2026-03-10T15:46:00" u="1"/>
        <d v="2026-03-10T15:49:00" u="1"/>
        <d v="2026-03-10T16:00:00" u="1"/>
        <d v="2026-03-10T16:01:00" u="1"/>
        <d v="2026-03-10T16:04:00" u="1"/>
        <d v="2026-03-03T16:51:00" u="1"/>
        <d v="2026-03-03T11:53:00" u="1"/>
        <d v="2026-02-26T00:00:00" u="1"/>
        <d v="2026-03-10T18:40:00" u="1"/>
        <d v="2026-03-10T11:22:00" u="1"/>
        <d v="2026-03-10T14:15:00" u="1"/>
        <d v="2026-03-10T16:14:00" u="1"/>
        <d v="2026-03-10T10:56:00" u="1"/>
        <d v="2026-03-10T12:00:00" u="1"/>
        <d v="2026-03-09T18:12:00" u="1"/>
        <d v="2026-03-09T10:54:00" u="1"/>
        <d v="2026-03-10T16:18:00" u="1"/>
        <d v="2026-03-10T16:22:00" u="1"/>
        <d v="2026-03-10T16:11:00" u="1"/>
        <d v="2026-03-10T16:02:00" u="1"/>
        <d v="2026-03-10T12:07:00" u="1"/>
        <d v="2026-03-10T16:42:00" u="1"/>
        <d v="2026-03-10T14:56:00" u="1"/>
        <d v="2026-03-05T18:52:00" u="1"/>
        <d v="2026-03-09T16:30:00" u="1"/>
        <d v="2026-03-09T19:54:00" u="1"/>
        <d v="2026-03-09T18:54:00" u="1"/>
        <d v="2026-03-09T13:33:00" u="1"/>
        <d v="2026-03-09T14:42:00" u="1"/>
        <d v="2026-03-04T10:00:00" u="1"/>
        <d v="2026-03-05T10:00:00" u="1"/>
        <d v="2026-03-10T05:00:00" u="1"/>
        <d v="2026-03-09T23:14:00" u="1"/>
        <d v="2026-03-09T23:46:00" u="1"/>
        <d v="2026-03-09T23:47:00" u="1"/>
        <d v="2026-03-10T00:04:00" u="1"/>
        <d v="2026-03-09T15:50:00" u="1"/>
        <d v="2026-03-02T12:51:00" u="1"/>
        <d v="2026-03-09T13:07:00" u="1"/>
        <d v="2026-03-09T08:30:00" u="1"/>
        <d v="2026-03-06T14:00:00" u="1"/>
        <d v="2026-03-06T14:26:00" u="1"/>
        <d v="2026-03-06T15:40:00" u="1"/>
        <d v="2026-03-06T09:05:00" u="1"/>
        <d v="2026-03-09T15:07:00" u="1"/>
        <d v="2026-03-09T13:43:00" u="1"/>
        <d v="2026-03-09T10:57:00" u="1"/>
        <d v="2026-03-09T14:37:00" u="1"/>
        <d v="2026-03-09T17:13:00" u="1"/>
        <d v="2026-03-09T15:12:00" u="1"/>
        <d v="2026-03-09T09:28:00" u="1"/>
        <d v="2026-03-09T15:55:00" u="1"/>
        <d v="2026-03-09T09:20:00" u="1"/>
        <d v="2026-03-09T11:04:00" u="1"/>
        <d v="2026-03-09T13:48:00" u="1"/>
        <d v="2026-03-09T17:12:00" u="1"/>
        <d v="2026-03-09T16:12:00" u="1"/>
        <d v="2026-03-09T14:41:00" u="1"/>
        <d v="2026-03-09T12:20:00" u="1"/>
        <d v="2026-03-09T15:48:00" u="1"/>
        <d v="2026-03-09T16:11:00" u="1"/>
        <d v="2026-03-09T21:53:00" u="1"/>
        <d v="2026-03-09T21:52:00" u="1"/>
        <d v="2026-03-09T11:33:00" u="1"/>
        <d v="2026-02-28T13:55:00" u="1"/>
        <d v="2026-03-03T14:57:00" u="1"/>
        <d v="2026-03-09T07:00:00" u="1"/>
        <d v="2026-03-04T17:55:00" u="1"/>
        <d v="2026-03-02T10:26:00" u="1"/>
        <d v="2026-03-09T10:29:00" u="1"/>
        <d v="2026-03-09T14:17:00" u="1"/>
        <d v="2026-03-09T14:50:00" u="1"/>
        <d v="2026-03-09T11:42:00" u="1"/>
        <d v="2026-03-06T08:03:00" u="1"/>
        <d v="2026-03-09T09:12:00" u="1"/>
        <d v="2026-03-09T07:27:00" u="1"/>
        <d v="2026-03-09T09:05:00" u="1"/>
        <d v="2026-03-09T13:32:00" u="1"/>
        <d v="2026-03-09T14:24:00" u="1"/>
        <d v="2026-03-09T11:46:00" u="1"/>
        <d v="2026-03-09T13:36:00" u="1"/>
        <d v="2026-03-09T11:24:00" u="1"/>
        <d v="2026-03-09T13:05:00" u="1"/>
        <d v="2026-03-03T15:40:00" u="1"/>
        <d v="2026-03-09T17:14:00" u="1"/>
        <d v="2026-03-09T17:17:00" u="1"/>
        <d v="2026-03-09T16:00:00" u="1"/>
        <d v="2026-03-09T18:18:00" u="1"/>
        <d v="2026-03-09T12:43:00" u="1"/>
        <d v="2026-03-09T18:32:00" u="1"/>
        <d v="2026-03-09T18:31:00" u="1"/>
        <d v="2026-03-09T18:30:00" u="1"/>
        <d v="2026-03-09T11:44:00" u="1"/>
        <d v="2026-03-09T11:13:00" u="1"/>
        <d v="2026-03-09T11:30:00" u="1"/>
        <d v="2026-03-09T17:35:00" u="1"/>
        <d v="2026-03-09T11:38:00" u="1"/>
        <d v="2026-03-09T19:48:00" u="1"/>
        <d v="2026-03-09T19:00:00" u="1"/>
        <d v="2026-03-09T14:36:00" u="1"/>
        <d v="2026-03-09T13:54:00" u="1"/>
        <d v="2026-03-09T18:33:00" u="1"/>
        <d v="2026-03-09T20:05:00" u="1"/>
        <d v="2026-03-09T20:00:00" u="1"/>
        <d v="2026-03-09T20:01:00" u="1"/>
        <d v="2026-03-09T20:03:00" u="1"/>
        <d v="2026-03-09T20:04:00" u="1"/>
        <d v="2026-03-09T20:06:00" u="1"/>
        <d v="2026-03-09T20:13:00" u="1"/>
        <d v="2026-03-09T20:14:00" u="1"/>
        <d v="2026-03-09T20:16:00" u="1"/>
        <d v="2026-03-09T20:18:00" u="1"/>
        <d v="2026-03-09T17:49:00" u="1"/>
        <d v="2026-03-09T17:28:00" u="1"/>
        <d v="2026-03-09T14:20:00" u="1"/>
        <d v="2026-03-09T15:56:00" u="1"/>
        <d v="2026-03-09T17:07:00" u="1"/>
        <d v="2026-03-09T17:04:00" u="1"/>
        <d v="2026-03-09T17:08:00" u="1"/>
        <d v="2026-03-09T12:23:00" u="1"/>
        <d v="2026-03-09T17:46:00" u="1"/>
        <d v="2026-03-06T16:57:00" u="1"/>
        <d v="2026-03-05T11:09:00" u="1"/>
        <d v="2026-03-07T09:14:00" u="1"/>
        <d v="2026-03-07T10:16:00" u="1"/>
        <d v="2026-03-07T16:15:00" u="1"/>
        <d v="2026-03-07T19:58:00" u="1"/>
        <d v="2026-03-08T11:46:00" u="1"/>
        <d v="2026-03-08T13:57:00" u="1"/>
        <d v="2026-03-08T14:18:00" u="1"/>
        <d v="2026-03-08T16:16:00" u="1"/>
        <d v="2026-03-08T16:34:00" u="1"/>
        <d v="2026-03-08T21:44:00" u="1"/>
        <d v="2026-03-08T21:45:00" u="1"/>
        <d v="2026-03-08T22:21:00" u="1"/>
        <d v="2026-03-06T15:51:00" u="1"/>
        <d v="2026-03-06T19:20:00" u="1"/>
        <d v="2026-03-06T19:21:00" u="1"/>
        <d v="2026-03-06T19:22:00" u="1"/>
        <d v="2026-03-06T13:02:00" u="1"/>
        <d v="2026-03-06T16:43:00" u="1"/>
        <d v="2026-03-06T11:51:00" u="1"/>
        <d v="2026-03-06T13:43:00" u="1"/>
        <d v="2026-03-06T13:59:00" u="1"/>
        <d v="2026-03-05T05:28:00" u="1"/>
        <d v="2026-03-05T11:47:00" u="1"/>
        <d v="2026-03-05T12:57:00" u="1"/>
        <d v="2026-03-05T13:02:00" u="1"/>
        <d v="2026-03-06T01:09:00" u="1"/>
        <d v="2026-03-06T09:32:00" u="1"/>
        <d v="2026-03-06T12:06:00" u="1"/>
        <d v="2026-03-06T12:17:00" u="1"/>
        <d v="2026-03-06T02:35:00" u="1"/>
        <d v="2026-03-06T01:19:00" u="1"/>
        <d v="2026-03-05T08:41:00" u="1"/>
        <d v="2026-03-05T10:21:00" u="1"/>
        <d v="2026-03-06T14:21:00" u="1"/>
        <d v="2026-03-06T14:06:00" u="1"/>
        <d v="2026-03-06T12:48:00" u="1"/>
        <d v="2026-03-06T14:45:00" u="1"/>
        <d v="2026-03-06T18:52:00" u="1"/>
        <d v="2026-03-06T15:54:00" u="1"/>
        <d v="2026-03-06T09:37:00" u="1"/>
        <d v="2026-03-06T09:20:00" u="1"/>
        <d v="2026-03-04T12:09:00" u="1"/>
        <d v="2026-03-03T00:00:00" u="1"/>
        <d v="2026-02-26T18:36:00" u="1"/>
        <d v="2026-03-04T16:26:00" u="1"/>
        <d v="2026-03-05T14:09:00" u="1"/>
        <d v="2026-03-03T16:11:00" u="1"/>
        <d v="2026-03-03T16:45:00" u="1"/>
        <d v="2026-03-03T17:28:00" u="1"/>
        <d v="2026-03-05T12:10:00" u="1"/>
        <d v="2026-03-05T15:09:00" u="1"/>
        <d v="2026-03-06T14:37:00" u="1"/>
        <d v="2026-03-06T14:50:00" u="1"/>
        <d v="2026-03-06T12:11:00" u="1"/>
        <d v="2026-01-20T11:37:00" u="1"/>
        <d v="2026-03-08T10:31:00" u="1"/>
        <d v="2026-03-08T11:00:00" u="1"/>
        <d v="2026-03-08T10:16:00" u="1"/>
        <d v="2026-02-24T16:06:00" u="1"/>
        <d v="2026-02-24T15:06:00" u="1"/>
        <d v="2026-03-05T14:45:00" u="1"/>
        <d v="2026-03-04T08:55:00" u="1"/>
        <d v="2026-02-20T13:01:00" u="1"/>
        <d v="2026-02-10T10:55:00" u="1"/>
        <d v="2026-02-10T11:58:00" u="1"/>
        <d v="2026-02-20T16:00:00" u="1"/>
        <d v="2026-02-18T10:09:00" u="1"/>
        <d v="2026-02-19T09:49:00" u="1"/>
        <d v="2026-02-13T15:58:00" u="1"/>
        <d v="2026-02-13T15:55:00" u="1"/>
        <d v="2026-02-13T15:56:00" u="1"/>
        <d v="2026-03-06T17:57:00" u="1"/>
        <d v="2026-03-06T15:23:00" u="1"/>
        <d v="2026-03-06T15:22:00" u="1"/>
        <d v="2026-03-06T16:20:00" u="1"/>
        <d v="2026-03-06T16:21:00" u="1"/>
        <d v="2026-02-05T19:51:00" u="1"/>
        <d v="2026-02-24T16:44:00" u="1"/>
        <d v="2026-02-22T18:51:00" u="1"/>
        <d v="2026-03-06T14:40:00" u="1"/>
        <d v="2026-03-06T15:13:00" u="1"/>
        <d v="2026-03-04T19:09:00" u="1"/>
        <d v="2026-03-04T14:30:00" u="1"/>
        <d v="2026-03-04T09:15:00" u="1"/>
        <d v="2026-03-03T16:01:00" u="1"/>
        <d v="2026-03-03T17:59:00" u="1"/>
        <d v="2026-03-02T13:54:00" u="1"/>
        <d v="2026-03-02T16:50:00" u="1"/>
        <d v="2026-03-02T23:09:00" u="1"/>
        <d v="2026-02-27T19:17:00" u="1"/>
        <d v="2026-02-25T22:36:00" u="1"/>
        <d v="2026-02-25T18:15:00" u="1"/>
        <d v="2026-02-27T11:15:00" u="1"/>
        <d v="2026-02-20T17:29:00" u="1"/>
        <d v="2026-02-19T16:22:00" u="1"/>
        <d v="2026-02-19T15:50:00" u="1"/>
        <d v="2026-02-13T16:28:00" u="1"/>
        <d v="2026-02-06T21:44:00" u="1"/>
        <d v="2026-03-06T17:08:00" u="1"/>
        <d v="2026-03-06T16:34:00" u="1"/>
        <d v="2026-03-06T16:39:00" u="1"/>
        <d v="2026-03-06T10:15:00" u="1"/>
        <d v="2026-03-06T19:19:00" u="1"/>
        <d v="2026-03-06T15:48:00" u="1"/>
        <d v="2026-03-06T18:34:00" u="1"/>
        <d v="2026-03-06T18:33:00" u="1"/>
        <d v="2026-03-06T16:19:00" u="1"/>
        <d v="2026-03-06T16:03:00" u="1"/>
        <d v="2026-03-06T16:05:00" u="1"/>
        <d v="2026-03-06T16:11:00" u="1"/>
        <d v="2026-03-06T16:13:00" u="1"/>
        <d v="2026-03-05T19:10:00" u="1"/>
        <d v="2026-03-05T19:13:00" u="1"/>
        <d v="2026-03-05T19:16:00" u="1"/>
        <d v="2026-03-06T16:49:00" u="1"/>
        <d v="2026-03-06T15:21:00" u="1"/>
        <d v="2026-03-06T11:26:00" u="1"/>
        <d v="2026-03-06T15:50:00" u="1"/>
        <d v="2026-03-06T13:12:00" u="1"/>
        <d v="2026-03-04T18:26:00" u="1"/>
        <d v="2026-02-06T21:00:00" u="1"/>
        <d v="2026-03-06T17:15:00" u="1"/>
        <d v="2026-03-06T16:06:00" u="1"/>
        <d v="2026-02-23T11:49:00" u="1"/>
        <d v="2026-03-04T07:23:00" u="1"/>
        <d v="2026-02-19T16:10:00" u="1"/>
        <d v="2026-02-10T17:00:00" u="1"/>
        <d v="2026-03-04T19:07:00" u="1"/>
        <d v="2026-03-06T09:38:00" u="1"/>
        <d v="2026-03-06T12:12:00" u="1"/>
        <d v="2026-03-05T18:09:00" u="1"/>
        <d v="2026-03-04T09:53:00" u="1"/>
        <d v="2026-03-03T17:24:00" u="1"/>
        <d v="2026-02-28T03:30:00" u="1"/>
        <d v="2026-03-03T10:53:00" u="1"/>
        <d v="2026-03-03T18:38:00" u="1"/>
        <d v="2026-03-06T18:41:00" u="1"/>
        <d v="2026-03-06T15:15:00" u="1"/>
        <d v="2026-03-06T15:18:00" u="1"/>
        <d v="2026-03-06T13:38:00" u="1"/>
        <d v="2026-03-06T08:17:00" u="1"/>
        <d v="2026-03-02T16:44:00" u="1"/>
        <d v="2026-03-03T13:32:00" u="1"/>
        <d v="2026-03-05T14:29:00" u="1"/>
        <d v="2026-03-06T05:50:00" u="1"/>
        <d v="2026-03-07T15:49:00" u="1"/>
        <d v="2026-03-06T17:01:00" u="1"/>
        <d v="2026-02-13T12:43:00" u="1"/>
        <d v="2026-03-05T08:00:00" u="1"/>
        <d v="2026-03-06T06:48:00" u="1"/>
        <d v="2026-03-03T14:19:00" u="1"/>
        <d v="2026-02-25T10:57:00" u="1"/>
        <d v="2026-01-28T08:16:00" u="1"/>
        <d v="2026-01-16T13:04:00" u="1"/>
        <d v="2026-03-06T18:14:00" u="1"/>
        <d v="2026-03-06T16:18:00" u="1"/>
        <d v="2026-03-04T13:28:00" u="1"/>
        <d v="2026-03-02T08:37:00" u="1"/>
        <d v="2026-03-05T18:38:00" u="1"/>
        <d v="2026-03-04T17:56:00" u="1"/>
        <d v="2026-03-02T10:40:00" u="1"/>
        <d v="2026-03-06T17:14:00" u="1"/>
        <d v="2026-03-06T17:16:00" u="1"/>
        <d v="2026-03-06T15:01:00" u="1"/>
        <d v="2026-03-06T09:42:00" u="1"/>
        <d v="2026-03-06T10:09:00" u="1"/>
        <d v="2026-03-06T08:57:00" u="1"/>
        <d v="2026-03-06T20:13:00" u="1"/>
        <d v="2026-03-06T17:48:00" u="1"/>
        <d v="2026-03-06T17:47:00" u="1"/>
        <d v="2026-03-06T11:52:00" u="1"/>
        <d v="2026-03-07T08:46:00" u="1"/>
        <d v="2026-03-06T11:50:00" u="1"/>
        <d v="2026-03-06T10:39:00" u="1"/>
        <d v="2026-03-08T09:04:00" u="1"/>
        <d v="2026-03-06T09:49:00" u="1"/>
        <d v="2026-03-08T13:07:00" u="1"/>
        <d v="2026-02-20T15:47:00" u="1"/>
        <d v="2026-02-10T17:51:00" u="1"/>
        <d v="2026-02-10T17:50:00" u="1"/>
        <d v="2026-02-09T22:36:00" u="1"/>
        <d v="2026-03-02T11:56:00" u="1"/>
        <d v="2026-02-27T09:54:00" u="1"/>
        <d v="2026-02-27T10:20:00" u="1"/>
        <d v="2026-03-03T22:32:00" u="1"/>
        <d v="2026-03-06T07:05:00" u="1"/>
        <d v="2026-03-06T07:02:00" u="1"/>
        <d v="2026-03-05T16:05:00" u="1"/>
        <d v="2026-02-05T14:23:00" u="1"/>
        <d v="2026-03-06T15:42:00" u="1"/>
        <d v="2026-03-06T15:41:00" u="1"/>
        <d v="2026-03-06T15:39:00" u="1"/>
        <d v="2026-03-06T07:04:00" u="1"/>
        <d v="2026-03-06T07:01:00" u="1"/>
        <d v="2026-03-06T16:55:00" u="1"/>
        <d v="2026-03-06T17:29:00" u="1"/>
        <d v="2026-02-27T08:56:00" u="1"/>
        <d v="2026-03-06T14:30:00" u="1"/>
        <d v="2026-03-06T19:52:00" u="1"/>
        <d v="2026-03-06T16:02:00" u="1"/>
        <d v="2026-02-23T19:17:00" u="1"/>
        <d v="2026-03-06T19:07:00" u="1"/>
        <d v="2026-03-06T17:22:00" u="1"/>
        <d v="2026-03-05T13:39:00" u="1"/>
        <d v="2026-02-27T12:25:00" u="1"/>
        <d v="2026-02-18T13:58:00" u="1"/>
        <d v="2026-02-20T13:52:00" u="1"/>
        <d v="2026-02-20T13:57:00" u="1"/>
        <d v="2026-02-18T16:26:00" u="1"/>
        <d v="2026-02-19T17:12:00" u="1"/>
        <d v="2026-02-20T19:57:00" u="1"/>
        <d v="2026-03-06T13:16:00" u="1"/>
        <d v="2026-03-06T09:50:00" u="1"/>
        <d v="2026-02-27T16:54:00" u="1"/>
        <d v="2026-02-26T09:36:00" u="1"/>
        <d v="2026-02-25T18:18:00" u="1"/>
        <d v="2026-03-06T19:31:00" u="1"/>
        <d v="2026-03-06T15:53:00" u="1"/>
        <d v="2026-03-06T09:47:00" u="1"/>
        <d v="2026-03-06T11:12:00" u="1"/>
        <d v="2026-03-06T11:59:00" u="1"/>
        <d v="2026-03-08T15:45:00" u="1"/>
        <d v="2026-03-04T10:05:00" u="1"/>
        <d v="2026-03-03T15:32:00" u="1"/>
        <d v="2026-01-20T13:38:00" u="1"/>
        <d v="2026-03-05T20:42:00" u="1"/>
        <d v="2026-03-05T21:12:00" u="1"/>
        <d v="2026-03-05T21:24:00" u="1"/>
        <d v="2026-03-05T21:29:00" u="1"/>
        <d v="2026-03-05T09:08:00" u="1"/>
        <d v="2026-03-02T10:00:00" u="1"/>
        <d v="2026-03-01T10:00:00" u="1"/>
        <d v="2026-03-05T10:17:00" u="1"/>
        <d v="2026-03-05T12:15:00" u="1"/>
        <d v="2026-02-25T07:02:00" u="1"/>
        <d v="2026-02-24T13:07:00" u="1"/>
        <d v="2026-02-24T14:17:00" u="1"/>
        <d v="2026-03-05T14:50:00" u="1"/>
        <d v="2026-02-27T06:55:00" u="1"/>
        <d v="2026-03-05T06:05:00" u="1"/>
        <d v="2026-03-04T15:31:00" u="1"/>
        <d v="2026-03-02T15:03:00" u="1"/>
        <d v="2026-03-05T07:17:00" u="1"/>
        <d v="2026-03-05T09:24:00" u="1"/>
        <d v="2026-03-05T08:14:00" u="1"/>
        <d v="2026-03-05T08:13:00" u="1"/>
        <d v="2026-03-03T15:53:00" u="1"/>
        <d v="2026-03-04T18:25:00" u="1"/>
        <d v="2026-03-05T11:23:00" u="1"/>
        <d v="2026-03-05T11:27:00" u="1"/>
        <d v="2026-03-04T15:58:00" u="1"/>
        <d v="2026-03-05T14:19:00" u="1"/>
        <d v="2026-03-05T12:32:00" u="1"/>
        <d v="2026-03-05T12:30:00" u="1"/>
        <d v="2026-03-05T11:57:00" u="1"/>
        <d v="2026-03-05T11:56:00" u="1"/>
        <d v="2026-03-05T15:26:00" u="1"/>
        <d v="2026-03-05T17:56:00" u="1"/>
        <d v="2026-03-05T17:57:00" u="1"/>
        <d v="2026-03-05T18:24:00" u="1"/>
        <d v="2026-03-05T18:16:00" u="1"/>
        <d v="2026-03-04T14:41:00" u="1"/>
        <d v="2026-03-04T10:58:00" u="1"/>
        <d v="2026-03-05T18:53:00" u="1"/>
        <d v="2026-03-05T14:26:00" u="1"/>
        <d v="2026-03-05T20:27:00" u="1"/>
        <d v="2026-03-04T13:20:00" u="1"/>
        <d v="2026-03-04T12:18:00" u="1"/>
        <d v="2026-03-02T05:25:00" u="1"/>
        <d v="2026-03-04T13:05:00" u="1"/>
        <d v="2026-03-04T17:59:00" u="1"/>
        <d v="2026-03-04T16:37:00" u="1"/>
        <d v="2026-03-05T17:15:00" u="1"/>
        <d v="2026-03-02T14:37:00" u="1"/>
        <d v="2026-03-05T08:09:00" u="1"/>
        <d v="2026-03-05T16:25:00" u="1"/>
        <d v="2026-03-05T15:08:00" u="1"/>
        <d v="2026-03-05T16:49:00" u="1"/>
        <d v="2026-03-05T16:52:00" u="1"/>
        <d v="2026-03-05T10:08:00" u="1"/>
        <d v="2026-02-27T10:22:00" u="1"/>
        <d v="2026-02-27T13:50:00" u="1"/>
        <d v="2026-02-27T13:54:00" u="1"/>
        <d v="2026-02-27T14:00:00" u="1"/>
        <d v="2026-03-05T11:01:00" u="1"/>
        <d v="2026-03-05T11:05:00" u="1"/>
        <d v="2026-03-01T08:48:00" u="1"/>
        <d v="2026-02-20T14:58:00" u="1"/>
        <d v="2026-03-05T08:23:00" u="1"/>
        <d v="2026-03-05T08:26:00" u="1"/>
        <d v="2026-02-23T09:09:00" u="1"/>
        <d v="2026-02-23T12:48:00" u="1"/>
        <d v="2026-02-23T12:50:00" u="1"/>
        <d v="2026-03-05T08:07:00" u="1"/>
        <d v="2026-03-05T09:27:00" u="1"/>
        <d v="2026-03-05T22:21:00" u="1"/>
        <d v="2026-03-05T15:49:00" u="1"/>
        <d v="2026-03-04T19:15:00" u="1"/>
        <d v="2026-03-05T18:08:00" u="1"/>
        <d v="2026-03-05T10:49:00" u="1"/>
        <d v="2026-03-05T10:36:00" u="1"/>
        <d v="2026-03-04T18:03:00" u="1"/>
        <d v="2026-03-05T17:54:00" u="1"/>
        <d v="2026-03-05T15:32:00" u="1"/>
        <d v="2026-03-02T15:18:00" u="1"/>
        <d v="2026-03-05T06:52:00" u="1"/>
        <d v="2026-03-05T12:01:00" u="1"/>
        <d v="2026-03-05T18:29:00" u="1"/>
        <d v="2026-03-05T18:01:00" u="1"/>
        <d v="2026-03-05T18:03:00" u="1"/>
        <d v="2026-03-05T15:22:00" u="1"/>
        <d v="2026-03-05T18:18:00" u="1"/>
        <d v="2026-03-05T18:20:00" u="1"/>
        <d v="2026-03-03T10:01:00" u="1"/>
        <d v="2026-03-03T10:40:00" u="1"/>
        <d v="2026-03-05T19:04:00" u="1"/>
        <d v="2026-03-04T16:59:00" u="1"/>
        <d v="2026-03-02T15:17:00" u="1"/>
        <d v="2026-03-03T10:19:00" u="1"/>
        <d v="2026-03-05T16:00:00" u="1"/>
        <d v="2026-03-05T15:02:00" u="1"/>
        <d v="2026-03-04T13:41:00" u="1"/>
        <d v="2026-03-05T20:07:00" u="1"/>
        <d v="2026-03-05T14:37:00" u="1"/>
        <d v="2026-03-05T15:15:00" u="1"/>
        <d v="2026-03-05T05:18:00" u="1"/>
        <d v="2026-03-05T05:22:00" u="1"/>
        <d v="2026-03-04T17:07:00" u="1"/>
        <d v="2026-03-05T20:23:00" u="1"/>
        <d v="2026-03-05T15:58:00" u="1"/>
        <d v="2026-03-05T09:48:00" u="1"/>
        <d v="2026-03-04T18:30:00" u="1"/>
        <d v="2026-03-04T15:30:00" u="1"/>
        <d v="2026-03-04T15:50:00" u="1"/>
        <d v="2026-03-05T17:53:00" u="1"/>
        <d v="2026-03-05T10:18:00" u="1"/>
        <d v="2026-03-04T12:10:00" u="1"/>
        <d v="2026-03-04T11:39:00" u="1"/>
        <d v="2026-02-28T10:00:00" u="1"/>
        <d v="2026-03-04T10:07:00" u="1"/>
        <d v="2026-03-04T12:07:00" u="1"/>
        <d v="2026-03-04T16:40:00" u="1"/>
        <d v="2026-03-02T13:32:00" u="1"/>
        <d v="2026-03-05T07:16:00" u="1"/>
        <d v="2026-03-03T07:28:00" u="1"/>
        <d v="2026-03-03T07:34:00" u="1"/>
        <d v="2026-02-26T10:34:00" u="1"/>
        <d v="2026-03-05T07:36:00" u="1"/>
        <d v="2026-03-04T07:40:00" u="1"/>
        <d v="2026-02-26T10:37:00" u="1"/>
        <d v="2026-02-23T13:48:00" u="1"/>
        <d v="2026-03-03T16:17:00" u="1"/>
        <d v="2026-03-03T12:58:00" u="1"/>
        <d v="2026-03-03T12:33:00" u="1"/>
        <d v="2026-03-04T16:21:00" u="1"/>
        <d v="2026-03-03T11:40:00" u="1"/>
        <d v="2026-03-04T12:38:00" u="1"/>
        <d v="2026-03-04T11:19:00" u="1"/>
        <d v="2026-03-04T19:56:00" u="1"/>
        <d v="2026-03-04T20:46:00" u="1"/>
        <d v="2026-03-04T21:18:00" u="1"/>
        <d v="2026-03-04T21:19:00" u="1"/>
        <d v="2026-03-04T22:06:00" u="1"/>
        <d v="2026-03-04T22:07:00" u="1"/>
        <d v="2026-03-04T22:55:00" u="1"/>
        <d v="2026-03-04T23:18:00" u="1"/>
        <d v="2026-03-03T06:06:00" u="1"/>
        <d v="2026-03-03T08:12:00" u="1"/>
        <d v="2026-03-03T09:55:00" u="1"/>
        <d v="2026-03-03T07:19:00" u="1"/>
        <d v="2026-03-03T06:56:00" u="1"/>
        <d v="2026-03-03T08:05:00" u="1"/>
        <d v="2026-03-03T08:10:00" u="1"/>
        <d v="2026-03-04T14:09:00" u="1"/>
        <d v="2026-03-04T14:06:00" u="1"/>
        <d v="2026-02-27T06:50:00" u="1"/>
        <d v="2026-03-04T14:51:00" u="1"/>
        <d v="2026-03-03T05:46:00" u="1"/>
        <d v="2026-03-03T01:56:00" u="1"/>
        <d v="2026-03-03T03:57:00" u="1"/>
        <d v="2026-02-27T04:55:00" u="1"/>
        <d v="2026-02-27T09:49:00" u="1"/>
        <d v="2026-03-03T02:34:00" u="1"/>
        <d v="2026-03-03T02:31:00" u="1"/>
        <d v="2026-02-26T11:42:00" u="1"/>
        <d v="2026-03-02T11:58:00" u="1"/>
        <d v="2026-02-27T14:30:00" u="1"/>
        <d v="2026-02-23T05:29:00" u="1"/>
        <d v="2026-02-25T15:26:00" u="1"/>
        <d v="2026-02-19T07:18:00" u="1"/>
        <d v="2026-02-19T07:52:00" u="1"/>
        <d v="2026-02-19T08:00:00" u="1"/>
        <d v="2026-01-21T12:45:00" u="1"/>
        <d v="2026-03-04T06:24:00" u="1"/>
        <d v="2026-03-04T08:37:00" u="1"/>
        <d v="2026-02-24T06:57:00" u="1"/>
        <d v="2026-02-27T17:40:00" u="1"/>
        <d v="2026-03-02T12:24:00" u="1"/>
        <d v="2026-03-03T06:03:00" u="1"/>
        <d v="2026-03-03T13:16:00" u="1"/>
        <d v="2026-03-04T07:39:00" u="1"/>
        <d v="2026-03-04T15:25:00" u="1"/>
        <d v="2026-03-04T14:28:00" u="1"/>
        <d v="2026-03-03T17:36:00" u="1"/>
        <d v="2026-03-04T08:49:00" u="1"/>
        <d v="2026-02-27T16:07:00" u="1"/>
        <d v="2026-02-27T16:08:00" u="1"/>
        <d v="2026-03-04T12:52:00" u="1"/>
        <d v="2026-03-04T14:49:00" u="1"/>
        <d v="2026-03-04T19:42:00" u="1"/>
        <d v="2026-03-04T09:50:00" u="1"/>
        <d v="2026-03-04T09:43:00" u="1"/>
        <d v="2026-03-04T16:51:00" u="1"/>
        <d v="2026-03-04T16:48:00" u="1"/>
        <d v="2026-03-03T17:07:00" u="1"/>
        <d v="2026-03-04T21:05:00" u="1"/>
        <d v="2026-03-04T20:51:00" u="1"/>
        <d v="2026-03-04T20:55:00" u="1"/>
        <d v="2026-03-04T20:57:00" u="1"/>
        <d v="2026-03-04T21:00:00" u="1"/>
        <d v="2026-03-04T21:04:00" u="1"/>
        <d v="2026-03-04T21:03:00" u="1"/>
        <d v="2026-03-04T21:02:00" u="1"/>
        <d v="2026-03-04T21:01:00" u="1"/>
        <d v="2026-03-04T20:59:00" u="1"/>
        <d v="2026-03-04T20:53:00" u="1"/>
        <d v="2026-03-04T20:56:00" u="1"/>
        <d v="2026-03-04T15:52:00" u="1"/>
        <d v="2026-03-04T16:03:00" u="1"/>
        <d v="2026-03-04T18:15:00" u="1"/>
        <d v="2026-03-04T16:12:00" u="1"/>
        <d v="2026-03-04T16:05:00" u="1"/>
        <d v="2026-03-03T17:32:00" u="1"/>
        <d v="2026-03-03T17:33:00" u="1"/>
        <d v="2026-03-03T17:41:00" u="1"/>
        <d v="2026-03-03T17:39:00" u="1"/>
        <d v="2026-03-03T15:35:00" u="1"/>
        <d v="2026-03-03T14:43:00" u="1"/>
        <d v="2026-03-03T23:05:00" u="1"/>
        <d v="2026-03-04T17:48:00" u="1"/>
        <d v="2026-03-04T12:57:00" u="1"/>
        <d v="2026-03-04T11:31:00" u="1"/>
        <d v="2026-03-04T10:08:00" u="1"/>
        <d v="2026-03-04T09:48:00" u="1"/>
        <d v="2026-03-04T11:24:00" u="1"/>
        <d v="2026-03-04T09:59:00" u="1"/>
        <d v="2026-02-20T16:52:00" u="1"/>
        <d v="2026-02-20T17:55:00" u="1"/>
        <d v="2026-02-01T17:00:00" u="1"/>
        <d v="2026-02-13T17:00:00" u="1"/>
        <d v="2026-02-11T17:00:00" u="1"/>
        <d v="2026-02-02T17:00:00" u="1"/>
        <d v="2026-03-04T17:22:00" u="1"/>
        <d v="2026-03-04T19:41:00" u="1"/>
        <d v="2026-03-04T18:24:00" u="1"/>
        <d v="2026-03-04T15:27:00" u="1"/>
        <d v="2026-03-04T16:08:00" u="1"/>
        <d v="2026-02-23T12:35:00" u="1"/>
        <d v="2026-03-04T17:03:00" u="1"/>
        <d v="2026-03-04T13:36:00" u="1"/>
        <d v="2026-03-04T16:49:00" u="1"/>
        <d v="2026-03-04T18:06:00" u="1"/>
        <d v="2026-03-04T17:46:00" u="1"/>
        <d v="2026-03-04T08:39:00" u="1"/>
        <d v="2026-03-03T22:31:00" u="1"/>
        <d v="2026-03-04T05:37:00" u="1"/>
        <d v="2026-03-03T06:38:00" u="1"/>
        <d v="2026-02-27T06:45:00" u="1"/>
        <d v="2026-03-02T09:06:00" u="1"/>
        <d v="2026-02-20T12:53:00" u="1"/>
        <d v="2026-03-02T11:26:00" u="1"/>
        <d v="2026-03-02T11:25:00" u="1"/>
        <d v="2026-03-04T09:32:00" u="1"/>
        <d v="2026-03-04T10:31:00" u="1"/>
        <d v="2026-03-04T20:12:00" u="1"/>
        <d v="2026-03-04T15:28:00" u="1"/>
        <d v="2025-08-27T13:35:00" u="1"/>
        <d v="2026-03-04T12:02:00" u="1"/>
        <d v="2026-03-04T13:16:00" u="1"/>
        <d v="2026-01-27T13:37:00" u="1"/>
        <d v="2026-03-03T15:47:00" u="1"/>
        <d v="2026-03-03T15:50:00" u="1"/>
        <d v="2026-03-03T13:48:00" u="1"/>
        <d v="2026-03-03T15:06:00" u="1"/>
        <d v="2026-02-23T15:04:00" u="1"/>
        <d v="2026-02-03T06:36:00" u="1"/>
        <d v="2026-03-04T06:20:00" u="1"/>
        <d v="2026-02-27T14:48:00" u="1"/>
        <d v="2026-02-24T12:13:00" u="1"/>
        <d v="2026-02-12T11:44:00" u="1"/>
        <d v="2026-03-02T07:42:00" u="1"/>
        <d v="2025-08-25T11:14:00" u="1"/>
        <d v="2026-03-04T11:20:00" u="1"/>
        <d v="2026-03-04T10:56:00" u="1"/>
        <d v="2026-02-24T09:56:00" u="1"/>
        <d v="2026-02-26T09:51:00" u="1"/>
        <d v="2026-02-26T10:26:00" u="1"/>
        <d v="2026-03-04T10:40:00" u="1"/>
        <d v="2026-03-04T10:26:00" u="1"/>
        <d v="2026-03-04T17:36:00" u="1"/>
        <d v="2026-03-04T15:15:00" u="1"/>
        <d v="2026-03-04T11:10:00" u="1"/>
        <d v="2026-02-26T16:49:00" u="1"/>
        <d v="2026-02-23T11:01:00" u="1"/>
        <d v="2026-03-03T08:40:00" u="1"/>
        <d v="2026-03-03T16:39:00" u="1"/>
        <d v="2026-03-03T14:29:00" u="1"/>
        <d v="2026-03-03T14:04:00" u="1"/>
        <d v="2026-03-03T16:32:00" u="1"/>
        <d v="2026-03-03T16:29:00" u="1"/>
        <d v="2026-03-03T15:21:00" u="1"/>
        <d v="2026-03-02T20:09:00" u="1"/>
        <d v="2026-03-03T07:51:00" u="1"/>
        <d v="2026-03-03T17:45:00" u="1"/>
        <d v="2026-03-03T17:26:00" u="1"/>
      </sharedItems>
      <fieldGroup par="44"/>
    </cacheField>
    <cacheField name="Requisição" numFmtId="0">
      <sharedItems containsBlank="1" containsMixedTypes="1" containsNumber="1" containsInteger="1" minValue="312" maxValue="19256967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/>
    </cacheField>
    <cacheField name="Cancelado" numFmtId="0">
      <sharedItems containsBlank="1"/>
    </cacheField>
    <cacheField name="Grupo Empresarial" numFmtId="0">
      <sharedItems containsBlank="1"/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 containsMixedTypes="1" containsNumber="1" containsInteger="1" minValue="1001" maxValue="1001"/>
    </cacheField>
    <cacheField name="Bilhete" numFmtId="0">
      <sharedItems containsBlank="1" containsMixedTypes="1" containsNumber="1" containsInteger="1" minValue="0" maxValue="9751493047"/>
    </cacheField>
    <cacheField name="Canal de Vendas" numFmtId="0">
      <sharedItems containsBlank="1"/>
    </cacheField>
    <cacheField name="Codigo Evento" numFmtId="0">
      <sharedItems containsBlank="1" containsMixedTypes="1" containsNumber="1" containsInteger="1" minValue="191854" maxValue="191854"/>
    </cacheField>
    <cacheField name="Tarifa" numFmtId="0">
      <sharedItems containsString="0" containsBlank="1" containsNumber="1" minValue="0" maxValue="180876000000000" count="8000">
        <n v="309.10000000000002"/>
        <n v="706"/>
        <n v="218"/>
        <n v="216"/>
        <n v="880.59"/>
        <n v="939.99"/>
        <n v="1407.42"/>
        <n v="720"/>
        <n v="842.63"/>
        <n v="797.75"/>
        <n v="250"/>
        <n v="971.11"/>
        <n v="230"/>
        <n v="424.33"/>
        <n v="600"/>
        <n v="3268.9135999999999"/>
        <n v="1124.56"/>
        <n v="422.31"/>
        <n v="1910.3"/>
        <n v="919.73"/>
        <n v="483.83"/>
        <n v="1444.32"/>
        <n v="1877.74"/>
        <n v="2853.16"/>
        <n v="318.47000000000003"/>
        <n v="733.15"/>
        <n v="290.22000000000003"/>
        <n v="613.9"/>
        <n v="1184"/>
        <n v="744.6"/>
        <n v="1076"/>
        <n v="214"/>
        <n v="689.7"/>
        <n v="785.36"/>
        <n v="936.2"/>
        <n v="1149"/>
        <n v="77.67"/>
        <n v="41.73"/>
        <n v="104.08"/>
        <n v="561.24"/>
        <n v="659.61"/>
        <n v="960"/>
        <n v="631.27"/>
        <n v="290"/>
        <n v="746.68"/>
        <n v="732.36"/>
        <n v="562.65"/>
        <n v="498"/>
        <n v="453.84"/>
        <n v="659.64"/>
        <n v="711.99"/>
        <n v="279"/>
        <n v="548"/>
        <n v="873"/>
        <n v="768.03"/>
        <n v="585"/>
        <n v="1002"/>
        <n v="119.32"/>
        <n v="1915"/>
        <n v="476.46"/>
        <n v="325.89999999999998"/>
        <n v="479.9"/>
        <n v="6947.91"/>
        <n v="513.85"/>
        <n v="7222.4525999999996"/>
        <n v="1453.81"/>
        <n v="664.7"/>
        <n v="4130.6499999999996"/>
        <n v="7291.0511999999999"/>
        <n v="375.54"/>
        <n v="618.96"/>
        <n v="729.6"/>
        <n v="1963.09"/>
        <n v="0"/>
        <n v="1163.5272"/>
        <n v="1268.2532000000001"/>
        <n v="784"/>
        <n v="230.61"/>
        <n v="983.25"/>
        <n v="879.04"/>
        <n v="4000"/>
        <n v="658.42"/>
        <n v="3268.7"/>
        <n v="672.14"/>
        <n v="813.72"/>
        <n v="434.75"/>
        <n v="432.36"/>
        <n v="545.45000000000005"/>
        <n v="585.12"/>
        <n v="469.01"/>
        <n v="324.83999999999997"/>
        <n v="1028.2"/>
        <n v="217.28"/>
        <n v="884.19"/>
        <n v="281.51"/>
        <n v="524.34"/>
        <n v="511.19"/>
        <n v="756.17"/>
        <n v="959.11"/>
        <n v="436.39"/>
        <n v="546.86"/>
        <n v="666.9"/>
        <n v="720.13"/>
        <n v="307.48"/>
        <n v="3785.48"/>
        <n v="1658.63"/>
        <n v="2916.9"/>
        <n v="606.6"/>
        <n v="281.60000000000002"/>
        <n v="912"/>
        <n v="3016.44"/>
        <n v="399.9"/>
        <n v="395.51"/>
        <n v="24973.439999999999"/>
        <n v="20498.97"/>
        <n v="22706.7"/>
        <n v="324.7"/>
        <n v="181.99"/>
        <n v="964.2"/>
        <n v="1436"/>
        <n v="771.4"/>
        <n v="1753.2"/>
        <n v="1660.62"/>
        <n v="3997.95"/>
        <n v="3991.92"/>
        <n v="1111.6500000000001"/>
        <n v="1295.6099999999999"/>
        <n v="382.32"/>
        <n v="1315.31"/>
        <n v="280"/>
        <n v="403"/>
        <n v="1200"/>
        <n v="332.27"/>
        <n v="942"/>
        <n v="966"/>
        <n v="1974"/>
        <n v="2004.17"/>
        <n v="2248.0500000000002"/>
        <n v="760"/>
        <n v="399"/>
        <n v="1059"/>
        <n v="782"/>
        <n v="300"/>
        <n v="448"/>
        <n v="1554"/>
        <n v="1140"/>
        <n v="1134.96"/>
        <n v="1469.9"/>
        <n v="119.88"/>
        <n v="2089.35"/>
        <n v="2100.54"/>
        <n v="2155.06"/>
        <n v="507.15"/>
        <n v="559.16999999999996"/>
        <n v="586.16"/>
        <n v="462.28"/>
        <n v="1020.89"/>
        <n v="838.88"/>
        <n v="515.96"/>
        <n v="610.5"/>
        <n v="144"/>
        <n v="108"/>
        <n v="814.56"/>
        <n v="676.96"/>
        <n v="0.01"/>
        <n v="631.9"/>
        <n v="6891.6959999999999"/>
        <n v="452.78"/>
        <n v="13711.6"/>
        <n v="2324.23"/>
        <n v="1590.1987999999999"/>
        <n v="5234.0254999999997"/>
        <n v="2031.73"/>
        <n v="569.73"/>
        <n v="9702"/>
        <n v="1356.94"/>
        <n v="1555.2619999999999"/>
        <n v="160.99"/>
        <n v="2037.52"/>
        <n v="1219.47"/>
        <n v="437.82"/>
        <n v="984.87"/>
        <n v="388.31"/>
        <n v="357.9"/>
        <n v="7133.1"/>
        <n v="1205"/>
        <n v="945"/>
        <n v="305"/>
        <n v="1100"/>
        <n v="1190"/>
        <n v="214.5"/>
        <n v="420"/>
        <n v="1500"/>
        <n v="494"/>
        <n v="155"/>
        <n v="666.66"/>
        <n v="187.03"/>
        <n v="885.26009999999997"/>
        <n v="819.97"/>
        <n v="679.39"/>
        <n v="299"/>
        <n v="204"/>
        <n v="817.82"/>
        <n v="385.52659999999997"/>
        <n v="427.68"/>
        <n v="327.13"/>
        <n v="3065.4"/>
        <n v="1099.6400000000001"/>
        <n v="1861.69"/>
        <n v="2182.0100000000002"/>
        <n v="814.52"/>
        <n v="490.28"/>
        <n v="2564.84"/>
        <n v="3101.4"/>
        <n v="1510.59"/>
        <n v="424.68"/>
        <n v="596.19000000000005"/>
        <n v="554.76750000000004"/>
        <n v="295.48"/>
        <n v="2477.5104000000001"/>
        <n v="910.49159999999995"/>
        <n v="753.42989999999998"/>
        <n v="689.67"/>
        <n v="231.54"/>
        <n v="1246.4000000000001"/>
        <n v="3289"/>
        <n v="1909.8"/>
        <n v="378.95"/>
        <n v="252"/>
        <n v="686.32"/>
        <n v="1033.68"/>
        <n v="288.81"/>
        <n v="630.76"/>
        <n v="548.24"/>
        <n v="472.74"/>
        <n v="1334.74"/>
        <n v="383.16"/>
        <n v="387.18"/>
        <n v="409.14"/>
        <n v="638.84"/>
        <n v="2400.11"/>
        <n v="154.19999999999999"/>
        <n v="170.48"/>
        <n v="470.46660000000003"/>
        <n v="2612.4"/>
        <n v="3657.36"/>
        <n v="4266.92"/>
        <n v="1132.04"/>
        <n v="800"/>
        <n v="1219.1199999999999"/>
        <n v="1567.44"/>
        <n v="4596.3"/>
        <n v="174.16"/>
        <n v="5050.6400000000003"/>
        <n v="1393.28"/>
        <n v="609.55999999999995"/>
        <n v="87.08"/>
        <n v="2699.48"/>
        <n v="3166.34"/>
        <n v="2351.16"/>
        <n v="2438.2399999999998"/>
        <n v="1083.0415"/>
        <n v="483.8"/>
        <n v="629.97"/>
        <n v="322.76249999999999"/>
        <n v="645.928"/>
        <n v="859.94"/>
        <n v="429.12"/>
        <n v="541.18399999999997"/>
        <n v="581.96"/>
        <n v="414.7"/>
        <n v="1213.5"/>
        <n v="207.5"/>
        <n v="817.12"/>
        <n v="9405.24"/>
        <n v="696.64"/>
        <n v="261.24"/>
        <n v="522.48"/>
        <n v="3248.96"/>
        <n v="2264.08"/>
        <n v="1782.48"/>
        <n v="11937.42"/>
        <n v="11213.94"/>
        <n v="267"/>
        <n v="317"/>
        <n v="426.24"/>
        <n v="3468.0985000000001"/>
        <n v="2926.6439999999998"/>
        <n v="1284"/>
        <n v="1522.269"/>
        <n v="2561.94"/>
        <n v="756.755"/>
        <n v="2297.1950000000002"/>
        <n v="186.13"/>
        <n v="411"/>
        <n v="408"/>
        <n v="674.51"/>
        <n v="2481.4"/>
        <n v="9926.49"/>
        <n v="3308.94"/>
        <n v="3289.08"/>
        <n v="3906.36"/>
        <n v="1583.84"/>
        <n v="1547.54"/>
        <n v="4743.12"/>
        <n v="2099.38"/>
        <n v="1408.32"/>
        <n v="1634.84"/>
        <n v="2214.58"/>
        <n v="1845.48"/>
        <n v="602.37"/>
        <n v="3919.55"/>
        <n v="2145.54"/>
        <n v="1088.44"/>
        <n v="944.21"/>
        <n v="4585.8999999999996"/>
        <n v="887.24"/>
        <n v="7481.15"/>
        <n v="8269.2999999999993"/>
        <n v="2552.36"/>
        <n v="1250.69"/>
        <n v="15151.691999999999"/>
        <n v="625"/>
        <n v="3899.6039999999998"/>
        <n v="2714.59"/>
        <n v="2192.5439999999999"/>
        <n v="409"/>
        <n v="795.2"/>
        <n v="739.5"/>
        <n v="3371.212"/>
        <n v="4848.3360000000002"/>
        <n v="3763.098"/>
        <n v="594.30499999999995"/>
        <n v="1791.68"/>
        <n v="3880.12"/>
        <n v="1120.4938"/>
        <n v="3496.6320000000001"/>
        <n v="1119.72"/>
        <n v="3207.69"/>
        <n v="1177.04"/>
        <n v="1146.42"/>
        <n v="300.98"/>
        <n v="7900"/>
        <n v="350"/>
        <n v="493.02"/>
        <n v="284"/>
        <n v="257.32"/>
        <n v="292.60000000000002"/>
        <n v="175"/>
        <n v="166"/>
        <n v="333"/>
        <n v="1757.98"/>
        <n v="850"/>
        <n v="220.2"/>
        <n v="691.5"/>
        <n v="840"/>
        <n v="1760"/>
        <n v="375"/>
        <n v="1690"/>
        <n v="7650"/>
        <n v="647.1"/>
        <n v="117.98"/>
        <n v="882"/>
        <n v="527.41"/>
        <n v="679.08989999999994"/>
        <n v="196.93"/>
        <n v="498.15"/>
        <n v="683.87"/>
        <n v="1723.47"/>
        <n v="590.79"/>
        <n v="182.01"/>
        <n v="226.36"/>
        <n v="533.66"/>
        <n v="371.25"/>
        <n v="422.98660000000001"/>
        <n v="7127.4111999999996"/>
        <n v="7311"/>
        <n v="190"/>
        <n v="717"/>
        <n v="165"/>
        <n v="1196.92"/>
        <n v="386.43"/>
        <n v="242"/>
        <n v="1081.83"/>
        <n v="1174.8800000000001"/>
        <n v="1644.28"/>
        <n v="1320"/>
        <n v="1675.16"/>
        <n v="20745.599999999999"/>
        <n v="525.79999999999995"/>
        <n v="2316.5700000000002"/>
        <n v="4906.24"/>
        <n v="2169.5100000000002"/>
        <n v="1545.96"/>
        <n v="2713.17"/>
        <n v="30500.55"/>
        <n v="2704.47"/>
        <n v="1646.24"/>
        <n v="749.78"/>
        <n v="2699.19"/>
        <n v="1499.56"/>
        <n v="1496.58"/>
        <n v="1795.9"/>
        <n v="1971.75"/>
        <n v="780"/>
        <n v="784.22"/>
        <n v="330"/>
        <n v="150"/>
        <n v="20574.72"/>
        <n v="20512.259999999998"/>
        <n v="170"/>
        <n v="1107"/>
        <n v="312"/>
        <n v="170.67"/>
        <n v="1176"/>
        <n v="306.89999999999998"/>
        <n v="173.33"/>
        <n v="340"/>
        <n v="613.08000000000004"/>
        <n v="38349.660000000003"/>
        <n v="189.52"/>
        <n v="308.69"/>
        <n v="369.78"/>
        <n v="104.09"/>
        <n v="565"/>
        <n v="154.9"/>
        <n v="2046.99"/>
        <n v="143"/>
        <n v="906"/>
        <n v="90"/>
        <n v="80"/>
        <n v="317.73"/>
        <n v="1254.72"/>
        <n v="712.44"/>
        <n v="356.25"/>
        <n v="259.66000000000003"/>
        <n v="205.28"/>
        <n v="451.95"/>
        <n v="217.8"/>
        <n v="675.28"/>
        <n v="977.63"/>
        <n v="3023.65"/>
        <n v="521.4"/>
        <n v="1005.72"/>
        <n v="344.25"/>
        <n v="48914.28"/>
        <n v="14460.96"/>
        <n v="460"/>
        <n v="347"/>
        <n v="286.62"/>
        <n v="301.08"/>
        <n v="335.24"/>
        <n v="857.34"/>
        <n v="941.4"/>
        <n v="711.36"/>
        <n v="355.36"/>
        <n v="877.52"/>
        <n v="534.33000000000004"/>
        <n v="551.30999999999995"/>
        <n v="309.95999999999998"/>
        <n v="210.24"/>
        <n v="472"/>
        <n v="518.70000000000005"/>
        <n v="762.65"/>
        <n v="313.11"/>
        <n v="658.44"/>
        <n v="520"/>
        <n v="260"/>
        <n v="267.75"/>
        <n v="540.6"/>
        <n v="429"/>
        <n v="450"/>
        <n v="295"/>
        <n v="1096"/>
        <n v="900"/>
        <n v="264"/>
        <n v="638"/>
        <n v="1232"/>
        <n v="262.39999999999998"/>
        <n v="486"/>
        <n v="747"/>
        <n v="243"/>
        <n v="432"/>
        <n v="782.1"/>
        <n v="360"/>
        <n v="440"/>
        <n v="303.05"/>
        <n v="240.9"/>
        <n v="310.36"/>
        <n v="1023"/>
        <n v="1036"/>
        <n v="916.22"/>
        <n v="220"/>
        <n v="799"/>
        <n v="1290"/>
        <n v="1871.1"/>
        <n v="1053.2"/>
        <n v="3433"/>
        <n v="963"/>
        <n v="2599.8000000000002"/>
        <n v="3044.2"/>
        <n v="2993.6"/>
        <n v="785.4"/>
        <n v="100"/>
        <n v="379.99"/>
        <n v="299.99"/>
        <n v="246.16"/>
        <n v="170.21"/>
        <n v="2000"/>
        <n v="770.55"/>
        <n v="3500"/>
        <n v="11932.95"/>
        <n v="10011.73"/>
        <n v="10576.36"/>
        <n v="8175.35"/>
        <n v="1547.01"/>
        <n v="115.9"/>
        <n v="2382.8200000000002"/>
        <n v="2121.81"/>
        <n v="916.47"/>
        <n v="1084.8"/>
        <n v="11826.65"/>
        <n v="1167.54"/>
        <n v="875.66"/>
        <n v="8888.83"/>
        <n v="5093.3599999999997"/>
        <n v="2219.9"/>
        <n v="883.9"/>
        <n v="2300"/>
        <n v="3974.3"/>
        <n v="10666.6"/>
        <n v="7568.48"/>
        <n v="85.45"/>
        <n v="124.8"/>
        <n v="464.82"/>
        <n v="782.84"/>
        <n v="1180.23"/>
        <n v="415"/>
        <n v="1327.48"/>
        <n v="876"/>
        <n v="1157.9100000000001"/>
        <n v="6869.87"/>
        <n v="1946.7562"/>
        <n v="4059.848"/>
        <n v="4327.0883999999996"/>
        <n v="1499.0940000000001"/>
        <n v="489.25"/>
        <n v="3631.1660000000002"/>
        <n v="1664.4"/>
        <n v="603.19039999999995"/>
        <n v="2283.0120000000002"/>
        <n v="2507.8200000000002"/>
        <n v="2208.4868000000001"/>
        <n v="214.99"/>
        <n v="2313.36"/>
        <n v="196.25"/>
        <n v="422.16"/>
        <n v="816"/>
        <n v="986.64200000000005"/>
        <n v="771.3"/>
        <n v="912.67719999999997"/>
        <n v="590.78250000000003"/>
        <n v="548.85599999999999"/>
        <n v="533.61"/>
        <n v="5440.23"/>
        <n v="480"/>
        <n v="2147.8000000000002"/>
        <n v="20112.87"/>
        <n v="6525.9179999999997"/>
        <n v="4448.2986000000001"/>
        <n v="663.49"/>
        <n v="699.00750000000005"/>
        <n v="153.38"/>
        <n v="207"/>
        <n v="238"/>
        <n v="541.79999999999995"/>
        <n v="336.81"/>
        <n v="845"/>
        <n v="620"/>
        <n v="310"/>
        <n v="560"/>
        <n v="309.97000000000003"/>
        <n v="19122.400000000001"/>
        <n v="1180"/>
        <n v="496.8"/>
        <n v="320"/>
        <n v="1461.5"/>
        <n v="186.75"/>
        <n v="710.52"/>
        <n v="373.5"/>
        <n v="660"/>
        <n v="641"/>
        <n v="1199.2"/>
        <n v="277.64"/>
        <n v="176"/>
        <n v="324"/>
        <n v="3365.52"/>
        <n v="482.9"/>
        <n v="297.5"/>
        <n v="534.81989999999996"/>
        <n v="570.80999999999995"/>
        <n v="149.46"/>
        <n v="3780"/>
        <n v="466.17"/>
        <n v="3752.22"/>
        <n v="487.2"/>
        <n v="339.75"/>
        <n v="312.44"/>
        <n v="3178.3101000000001"/>
        <n v="885.16800000000001"/>
        <n v="310.24"/>
        <n v="365.2"/>
        <n v="288.7466"/>
        <n v="2508.66"/>
        <n v="782.57"/>
        <n v="611.61990000000003"/>
        <n v="577.11"/>
        <n v="439.52249999999998"/>
        <n v="512.90009999999995"/>
        <n v="589.34249999999997"/>
        <n v="707.08"/>
        <n v="561.56799999999998"/>
        <n v="522.45000000000005"/>
        <n v="170.97"/>
        <n v="602.33600000000001"/>
        <n v="606.41600000000005"/>
        <n v="1227"/>
        <n v="768.6"/>
        <n v="1162.8399999999999"/>
        <n v="210"/>
        <n v="5702.58"/>
        <n v="283"/>
        <n v="730"/>
        <n v="9803.08"/>
        <n v="5054.22"/>
        <n v="1067.72"/>
        <n v="3834.3"/>
        <n v="458"/>
        <n v="6334.44"/>
        <n v="285.68"/>
        <n v="12304"/>
        <n v="10083.32"/>
        <n v="215"/>
        <n v="358"/>
        <n v="419"/>
        <n v="423"/>
        <n v="564"/>
        <n v="229"/>
        <n v="562.53"/>
        <n v="130"/>
        <n v="708"/>
        <n v="2950.2"/>
        <n v="2704.48"/>
        <n v="576.13"/>
        <n v="1015"/>
        <n v="2465"/>
        <n v="332"/>
        <n v="275"/>
        <n v="1240"/>
        <n v="924"/>
        <n v="1080"/>
        <n v="160"/>
        <n v="396"/>
        <n v="1116"/>
        <n v="2776.38"/>
        <n v="290.02999999999997"/>
        <n v="1788.4"/>
        <n v="1649.03"/>
        <n v="518.97"/>
        <n v="1490.49"/>
        <n v="975.63"/>
        <n v="359.81"/>
        <n v="220.49"/>
        <n v="3041.29"/>
        <n v="1732.57"/>
        <n v="719.39"/>
        <n v="3528.32"/>
        <n v="1152.83"/>
        <n v="2109.77"/>
        <n v="533.11"/>
        <n v="2666.28"/>
        <n v="778.2"/>
        <n v="274"/>
        <n v="251.22"/>
        <n v="1638.81"/>
        <n v="196.91"/>
        <n v="262.2"/>
        <n v="290.85000000000002"/>
        <n v="550"/>
        <n v="1416"/>
        <n v="1520"/>
        <n v="311.85000000000002"/>
        <n v="304.5"/>
        <n v="110"/>
        <n v="180"/>
        <n v="297"/>
        <n v="288"/>
        <n v="225"/>
        <n v="713"/>
        <n v="535.5"/>
        <n v="14110.7"/>
        <n v="304.88"/>
        <n v="339"/>
        <n v="2560.6604000000002"/>
        <n v="257.52999999999997"/>
        <n v="2490.17"/>
        <n v="1370.84"/>
        <n v="1824"/>
        <n v="2061.9299999999998"/>
        <n v="1200.7401"/>
        <n v="848.17499999999995"/>
        <n v="190.33"/>
        <n v="747.82"/>
        <n v="1190.1420000000001"/>
        <n v="2030.3498999999999"/>
        <n v="764"/>
        <n v="3272.0855999999999"/>
        <n v="506.79"/>
        <n v="149.36000000000001"/>
        <n v="406.69"/>
        <n v="264.74"/>
        <n v="440.36"/>
        <n v="785.79"/>
        <n v="123.545"/>
        <n v="327.10660000000001"/>
        <n v="66.790000000000006"/>
        <n v="463.98"/>
        <n v="439.52010000000001"/>
        <n v="63.15"/>
        <n v="55.7"/>
        <n v="309.32"/>
        <n v="732.54"/>
        <n v="717.25"/>
        <n v="943.53"/>
        <n v="1390.24"/>
        <n v="382.5"/>
        <n v="372.3"/>
        <n v="672.32"/>
        <n v="152.33000000000001"/>
        <n v="646.26"/>
        <n v="1359.6699000000001"/>
        <n v="1466.3298"/>
        <n v="1286.7798"/>
        <n v="328.78"/>
        <n v="456.16"/>
        <n v="1905.2298000000001"/>
        <n v="1725.6797999999999"/>
        <n v="1287.05"/>
        <n v="1546.1297999999999"/>
        <n v="2949.8"/>
        <n v="3045"/>
        <n v="4882.5"/>
        <n v="673.43"/>
        <n v="3909.96"/>
        <n v="1959.6"/>
        <n v="6303.42"/>
        <n v="13841.85"/>
        <n v="8001.63"/>
        <n v="220.57"/>
        <n v="337.1"/>
        <n v="618.64"/>
        <n v="1444.17"/>
        <n v="279.64"/>
        <n v="1115.3702000000001"/>
        <n v="630.70000000000005"/>
        <n v="497.61989999999997"/>
        <n v="253.49"/>
        <n v="561.20000000000005"/>
        <n v="407.16"/>
        <n v="1142.4880000000001"/>
        <n v="1188.32"/>
        <n v="188.29499999999999"/>
        <n v="106.88500000000001"/>
        <n v="298.68"/>
        <n v="240"/>
        <n v="426.42"/>
        <n v="533.66999999999996"/>
        <n v="378.12"/>
        <n v="857.22"/>
        <n v="424.11"/>
        <n v="1786.42"/>
        <n v="178.36"/>
        <n v="339.64"/>
        <n v="976.88"/>
        <n v="488.44"/>
        <n v="229.64"/>
        <n v="950.49"/>
        <n v="283.5"/>
        <n v="1688.26"/>
        <n v="238.47"/>
        <n v="445.64"/>
        <n v="553.02"/>
        <n v="1189.1500000000001"/>
        <n v="611.24"/>
        <n v="380"/>
        <n v="1446.84"/>
        <n v="398"/>
        <n v="1701.38"/>
        <n v="3145.02"/>
        <n v="2408.7199999999998"/>
        <n v="2408.8000000000002"/>
        <n v="21113.82"/>
        <n v="10466.32"/>
        <n v="3215.66"/>
        <n v="609.39"/>
        <n v="812.9"/>
        <n v="1072.6400000000001"/>
        <n v="1920.73"/>
        <n v="8257.5"/>
        <n v="6324.36"/>
        <n v="294.8"/>
        <n v="463.43"/>
        <n v="228.92"/>
        <n v="727.2"/>
        <n v="4947.63"/>
        <n v="9030.51"/>
        <n v="5397.56"/>
        <n v="21741.439999999999"/>
        <n v="991.74"/>
        <n v="1372.38"/>
        <n v="4596.62"/>
        <n v="1680"/>
        <n v="3459.04"/>
        <n v="540"/>
        <n v="8095.23"/>
        <m/>
        <n v="758.04" u="1"/>
        <n v="9049.08" u="1"/>
        <n v="341.91" u="1"/>
        <n v="821.23500000000001" u="1"/>
        <n v="12000" u="1"/>
        <n v="7367.5752000000002" u="1"/>
        <n v="269.71699999999998" u="1"/>
        <n v="510.9" u="1"/>
        <n v="587.42999999999995" u="1"/>
        <n v="1103.56" u="1"/>
        <n v="825" u="1"/>
        <n v="259" u="1"/>
        <n v="521.64499999999998" u="1"/>
        <n v="8925.8696" u="1"/>
        <n v="4690.1332000000002" u="1"/>
        <n v="3311.7" u="1"/>
        <n v="5140" u="1"/>
        <n v="7090.02" u="1"/>
        <n v="1033.1545000000001" u="1"/>
        <n v="1420" u="1"/>
        <n v="5198.2700000000004" u="1"/>
        <n v="583" u="1"/>
        <n v="2435.9499999999998" u="1"/>
        <n v="3880.5423999999998" u="1"/>
        <n v="440.02499999999998" u="1"/>
        <n v="408.92989999999998" u="1"/>
        <n v="220.22" u="1"/>
        <n v="1808" u="1"/>
        <n v="3342" u="1"/>
        <n v="7521.92" u="1"/>
        <n v="2577.2264" u="1"/>
        <n v="2883.6738" u="1"/>
        <n v="2359.3679999999999" u="1"/>
        <n v="576.48" u="1"/>
        <n v="571.48800000000006" u="1"/>
        <n v="168" u="1"/>
        <n v="402.81" u="1"/>
        <n v="1399.9505999999999" u="1"/>
        <n v="2462.136" u="1"/>
        <n v="14009.936400000001" u="1"/>
        <n v="306" u="1"/>
        <n v="4643.99" u="1"/>
        <n v="3907.7424000000001" u="1"/>
        <n v="2354.1" u="1"/>
        <n v="2650.0039999999999" u="1"/>
        <n v="955.5" u="1"/>
        <n v="203.93" u="1"/>
        <n v="34.950000000000003" u="1"/>
        <n v="229.45" u="1"/>
        <n v="934.5" u="1"/>
        <n v="407.77" u="1"/>
        <n v="256.89" u="1"/>
        <n v="496.4" u="1"/>
        <n v="408.04" u="1"/>
        <n v="276" u="1"/>
        <n v="8220" u="1"/>
        <n v="1171.26" u="1"/>
        <n v="868" u="1"/>
        <n v="1269" u="1"/>
        <n v="90.8" u="1"/>
        <n v="1651.95" u="1"/>
        <n v="838.1" u="1"/>
        <n v="750" u="1"/>
        <n v="1962.72" u="1"/>
        <n v="931.15800000000002" u="1"/>
        <n v="1189.4490000000001" u="1"/>
        <n v="2461.7800000000002" u="1"/>
        <n v="5293.3" u="1"/>
        <n v="2586.672" u="1"/>
        <n v="1132.52" u="1"/>
        <n v="8750" u="1"/>
        <n v="216.76" u="1"/>
        <n v="325" u="1"/>
        <n v="140" u="1"/>
        <n v="1470.76" u="1"/>
        <n v="1913.45" u="1"/>
        <n v="2041" u="1"/>
        <n v="6827.7" u="1"/>
        <n v="3194.6668" u="1"/>
        <n v="3320.7979999999998" u="1"/>
        <n v="2279.2800000000002" u="1"/>
        <n v="2993.2" u="1"/>
        <n v="2127.9328999999998" u="1"/>
        <n v="7310.65" u="1"/>
        <n v="828.68" u="1"/>
        <n v="1293.2" u="1"/>
        <n v="1363.944" u="1"/>
        <n v="5936.1" u="1"/>
        <n v="509.96" u="1"/>
        <n v="231.45" u="1"/>
        <n v="532" u="1"/>
        <n v="253.35" u="1"/>
        <n v="467.58" u="1"/>
        <n v="558.71" u="1"/>
        <n v="218.8" u="1"/>
        <n v="613.24" u="1"/>
        <n v="530.02" u="1"/>
        <n v="2545.0100000000002" u="1"/>
        <n v="984.64" u="1"/>
        <n v="760.68" u="1"/>
        <n v="1452.72" u="1"/>
        <n v="631.09" u="1"/>
        <n v="2662.3917000000001" u="1"/>
        <n v="1149.44" u="1"/>
        <n v="143.30000000000001" u="1"/>
        <n v="1802.096" u="1"/>
        <n v="2135.0920000000001" u="1"/>
        <n v="636.75" u="1"/>
        <n v="492.64" u="1"/>
        <n v="17470.98" u="1"/>
        <n v="996.52" u="1"/>
        <n v="2327.0544" u="1"/>
        <n v="476" u="1"/>
        <n v="240.45" u="1"/>
        <n v="1139.3499999999999" u="1"/>
        <n v="931.12" u="1"/>
        <n v="296.18" u="1"/>
        <n v="246.91" u="1"/>
        <n v="249.37" u="1"/>
        <n v="222.22" u="1"/>
        <n v="262.5" u="1"/>
        <n v="980" u="1"/>
        <n v="1764.58" u="1"/>
        <n v="570" u="1"/>
        <n v="1579.08" u="1"/>
        <n v="642.30999999999995" u="1"/>
        <n v="3106.94" u="1"/>
        <n v="1873.4" u="1"/>
        <n v="693.66" u="1"/>
        <n v="473.19889999999998" u="1"/>
        <n v="2066.1087000000002" u="1"/>
        <n v="555.48" u="1"/>
        <n v="798.45" u="1"/>
        <n v="5039.1899999999996" u="1"/>
        <n v="518.80999999999995" u="1"/>
        <n v="1875.0436999999999" u="1"/>
        <n v="1743.19" u="1"/>
        <n v="7416.81" u="1"/>
        <n v="8649.67" u="1"/>
        <n v="2071.7199999999998" u="1"/>
        <n v="8345.14" u="1"/>
        <n v="1343.32" u="1"/>
        <n v="504.21" u="1"/>
        <n v="507.76499999999999" u="1"/>
        <n v="10611.92" u="1"/>
        <n v="6360.78" u="1"/>
        <n v="739.18" u="1"/>
        <n v="6255.76" u="1"/>
        <n v="660.66" u="1"/>
        <n v="1141.44" u="1"/>
        <n v="2114.91" u="1"/>
        <n v="2154.87" u="1"/>
        <n v="289" u="1"/>
        <n v="880" u="1"/>
        <n v="10309.25" u="1"/>
        <n v="644.72" u="1"/>
        <n v="500" u="1"/>
        <n v="3680.28" u="1"/>
        <n v="259.99" u="1"/>
        <n v="640" u="1"/>
        <n v="546" u="1"/>
        <n v="3653.7" u="1"/>
        <n v="568.51800000000003" u="1"/>
        <n v="6480" u="1"/>
        <n v="3044" u="1"/>
        <n v="990.36" u="1"/>
        <n v="322.76" u="1"/>
        <n v="3908.94" u="1"/>
        <n v="6702.16" u="1"/>
        <n v="805.64" u="1"/>
        <n v="14978.04" u="1"/>
        <n v="3239" u="1"/>
        <n v="589.6" u="1"/>
        <n v="398.4" u="1"/>
        <n v="630" u="1"/>
        <n v="7774.26" u="1"/>
        <n v="1462.52" u="1"/>
        <n v="3187.8" u="1"/>
        <n v="253.17" u="1"/>
        <n v="202.5" u="1"/>
        <n v="1916.07" u="1"/>
        <n v="1136.43" u="1"/>
        <n v="1441.7760000000001" u="1"/>
        <n v="1263.6600000000001" u="1"/>
        <n v="2823.9" u="1"/>
        <n v="1912.9" u="1"/>
        <n v="3065.9" u="1"/>
        <n v="200" u="1"/>
        <n v="1752.32" u="1"/>
        <n v="700" u="1"/>
        <n v="170.5" u="1"/>
        <n v="469" u="1"/>
        <n v="8674.65" u="1"/>
        <n v="3544.2" u="1"/>
        <n v="309.49" u="1"/>
        <n v="268.55" u="1"/>
        <n v="400" u="1"/>
        <n v="825.3" u="1"/>
        <n v="496" u="1"/>
        <n v="364.03" u="1"/>
        <n v="145" u="1"/>
        <n v="285" u="1"/>
        <n v="434.7" u="1"/>
        <n v="239" u="1"/>
        <n v="771.12" u="1"/>
        <n v="199.2" u="1"/>
        <n v="261.45" u="1"/>
        <n v="221.88" u="1"/>
        <n v="196.52" u="1"/>
        <n v="3060" u="1"/>
        <n v="5308.08" u="1"/>
        <n v="1221.44" u="1"/>
        <n v="803.25" u="1"/>
        <n v="1939.5" u="1"/>
        <n v="185" u="1"/>
        <n v="1618.27" u="1"/>
        <n v="69.430000000000007" u="1"/>
        <n v="2250" u="1"/>
        <n v="1146.52" u="1"/>
        <n v="690.75" u="1"/>
        <n v="470" u="1"/>
        <n v="295.56" u="1"/>
        <n v="1144.47" u="1"/>
        <n v="7964" u="1"/>
        <n v="2384.88" u="1"/>
        <n v="2067.44" u="1"/>
        <n v="867.44" u="1"/>
        <n v="266.64" u="1"/>
        <n v="3964" u="1"/>
        <n v="516" u="1"/>
        <n v="1044" u="1"/>
        <n v="413.92" u="1"/>
        <n v="1195.96" u="1"/>
        <n v="1196.1300000000001" u="1"/>
        <n v="233.38" u="1"/>
        <n v="236.94" u="1"/>
        <n v="319.2" u="1"/>
        <n v="1131.9000000000001" u="1"/>
        <n v="818.8" u="1"/>
        <n v="153" u="1"/>
        <n v="1598.28" u="1"/>
        <n v="690" u="1"/>
        <n v="607.78" u="1"/>
        <n v="27414.94" u="1"/>
        <n v="4180.24" u="1"/>
        <n v="2808" u="1"/>
        <n v="395" u="1"/>
        <n v="4257" u="1"/>
        <n v="1451.16" u="1"/>
        <n v="2461.5300000000002" u="1"/>
        <n v="753.9" u="1"/>
        <n v="266" u="1"/>
        <n v="206.96" u="1"/>
        <n v="485.1" u="1"/>
        <n v="10121.407800000001" u="1"/>
        <n v="356.4" u="1"/>
        <n v="596" u="1"/>
        <n v="348" u="1"/>
        <n v="645.79999999999995" u="1"/>
        <n v="622.96" u="1"/>
        <n v="1238.8599999999999" u="1"/>
        <n v="888.72" u="1"/>
        <n v="2267.44" u="1"/>
        <n v="486.99" u="1"/>
        <n v="1152.27" u="1"/>
        <n v="757.2" u="1"/>
        <n v="557.27" u="1"/>
        <n v="461.91" u="1"/>
        <n v="412" u="1"/>
        <n v="1278.29" u="1"/>
        <n v="455.76" u="1"/>
        <n v="1424.63" u="1"/>
        <n v="2987.59" u="1"/>
        <n v="899.83" u="1"/>
        <n v="1461.8" u="1"/>
        <n v="829.84" u="1"/>
        <n v="1251.6400000000001" u="1"/>
        <n v="696.08" u="1"/>
        <n v="402.72" u="1"/>
        <n v="417.92" u="1"/>
        <n v="1397.56" u="1"/>
        <n v="299.52" u="1"/>
        <n v="2856.43" u="1"/>
        <n v="2607.9" u="1"/>
        <n v="2895.62" u="1"/>
        <n v="2081.75" u="1"/>
        <n v="844.50329999999997" u="1"/>
        <n v="629.09" u="1"/>
        <n v="1474.2" u="1"/>
        <n v="1073.3800000000001" u="1"/>
        <n v="10863.09" u="1"/>
        <n v="2576.19" u="1"/>
        <n v="472.78" u="1"/>
        <n v="19208.77" u="1"/>
        <n v="1980" u="1"/>
        <n v="4914.8599999999997" u="1"/>
        <n v="1387.62" u="1"/>
        <n v="1106.95" u="1"/>
        <n v="429.6" u="1"/>
        <n v="26051.439999999999" u="1"/>
        <n v="429.99" u="1"/>
        <n v="359.99" u="1"/>
        <n v="62.9" u="1"/>
        <n v="53.9" u="1"/>
        <n v="222.09" u="1"/>
        <n v="814.87" u="1"/>
        <n v="115.5" u="1"/>
        <n v="3624.0639999999999" u="1"/>
        <n v="333.2" u="1"/>
        <n v="1344.9" u="1"/>
        <n v="42.6" u="1"/>
        <n v="4394.3599999999997" u="1"/>
        <n v="2076.7800000000002" u="1"/>
        <n v="1126.52" u="1"/>
        <n v="373.8" u="1"/>
        <n v="2599" u="1"/>
        <n v="1139.31" u="1"/>
        <n v="308.94" u="1"/>
        <n v="197.65" u="1"/>
        <n v="91.54" u="1"/>
        <n v="1042.1600000000001" u="1"/>
        <n v="1073.1199999999999" u="1"/>
        <n v="1738.31" u="1"/>
        <n v="1602.26" u="1"/>
        <n v="4444.2" u="1"/>
        <n v="1311.0836999999999" u="1"/>
        <n v="8016.23" u="1"/>
        <n v="1371.97" u="1"/>
        <n v="609.72" u="1"/>
        <n v="2295.3000000000002" u="1"/>
        <n v="697.6" u="1"/>
        <n v="2520.75" u="1"/>
        <n v="1149.1600000000001" u="1"/>
        <n v="2063.88" u="1"/>
        <n v="560.62660000000005" u="1"/>
        <n v="2089.92" u="1"/>
        <n v="240.25" u="1"/>
        <n v="1370.7800999999999" u="1"/>
        <n v="268.07" u="1"/>
        <n v="638.44000000000005" u="1"/>
        <n v="1036.1759999999999" u="1"/>
        <n v="6360" u="1"/>
        <n v="4770" u="1"/>
        <n v="389.25990000000002" u="1"/>
        <n v="326.85340000000002" u="1"/>
        <n v="265.27999999999997" u="1"/>
        <n v="1078.19" u="1"/>
        <n v="218.55500000000001" u="1"/>
        <n v="686.69" u="1"/>
        <n v="737.63" u="1"/>
        <n v="723.39" u="1"/>
        <n v="312.20999999999998" u="1"/>
        <n v="677.08349999999996" u="1"/>
        <n v="711.15200000000004" u="1"/>
        <n v="239.35" u="1"/>
        <n v="214.42" u="1"/>
        <n v="114.05" u="1"/>
        <n v="1737.66" u="1"/>
        <n v="92.36" u="1"/>
        <n v="538.5" u="1"/>
        <n v="211.48" u="1"/>
        <n v="873.45" u="1"/>
        <n v="348.05340000000001" u="1"/>
        <n v="488.42" u="1"/>
        <n v="1351.78" u="1"/>
        <n v="520.63" u="1"/>
        <n v="674.71" u="1"/>
        <n v="619.92999999999995" u="1"/>
        <n v="387.98" u="1"/>
        <n v="523.51" u="1"/>
        <n v="808.63" u="1"/>
        <n v="294.91000000000003" u="1"/>
        <n v="810.8" u="1"/>
        <n v="469.6" u="1"/>
        <n v="24236.73" u="1"/>
        <n v="8731.8799999999992" u="1"/>
        <n v="552.44000000000005" u="1"/>
        <n v="2119.48" u="1"/>
        <n v="1039.0572" u="1"/>
        <n v="809.51239999999996" u="1"/>
        <n v="1279.1712" u="1"/>
        <n v="2069.3923" u="1"/>
        <n v="587.91999999999996" u="1"/>
        <n v="874.84" u="1"/>
        <n v="29889.39" u="1"/>
        <n v="725" u="1"/>
        <n v="838.79" u="1"/>
        <n v="1863.27" u="1"/>
        <n v="3953.4929999999999" u="1"/>
        <n v="1275.57" u="1"/>
        <n v="21435.48" u="1"/>
        <n v="92586" u="1"/>
        <n v="625.70000000000005" u="1"/>
        <n v="136.1" u="1"/>
        <n v="1670.73" u="1"/>
        <n v="368.14" u="1"/>
        <n v="298.60000000000002" u="1"/>
        <n v="468.88" u="1"/>
        <n v="285.32" u="1"/>
        <n v="262.10000000000002" u="1"/>
        <n v="200.13" u="1"/>
        <n v="5119.9799999999996" u="1"/>
        <n v="1969" u="1"/>
        <n v="736" u="1"/>
        <n v="1686.645" u="1"/>
        <n v="4820.75" u="1"/>
        <n v="333.33" u="1"/>
        <n v="370.28" u="1"/>
        <n v="258.93" u="1"/>
        <n v="6177.47" u="1"/>
        <n v="179.9" u="1"/>
        <n v="861.99" u="1"/>
        <n v="347.75" u="1"/>
        <n v="713.4" u="1"/>
        <n v="286" u="1"/>
        <n v="1242" u="1"/>
        <n v="166.45" u="1"/>
        <n v="5253.15" u="1"/>
        <n v="220.9" u="1"/>
        <n v="1144.5" u="1"/>
        <n v="922" u="1"/>
        <n v="4392.38" u="1"/>
        <n v="20754.2" u="1"/>
        <n v="2211.3000000000002" u="1"/>
        <n v="2676.28" u="1"/>
        <n v="1266.8399999999999" u="1"/>
        <n v="353.61" u="1"/>
        <n v="271.92" u="1"/>
        <n v="5607.3314" u="1"/>
        <n v="1798.7860000000001" u="1"/>
        <n v="176.7" u="1"/>
        <n v="2186.62" u="1"/>
        <n v="710.78" u="1"/>
        <n v="1758.66" u="1"/>
        <n v="308.86" u="1"/>
        <n v="977.6" u="1"/>
        <n v="199.49" u="1"/>
        <n v="1161.8800000000001" u="1"/>
        <n v="409.12" u="1"/>
        <n v="714.14" u="1"/>
        <n v="711.03" u="1"/>
        <n v="736.66" u="1"/>
        <n v="1475.98" u="1"/>
        <n v="267.38" u="1"/>
        <n v="744.66" u="1"/>
        <n v="580.71" u="1"/>
        <n v="1297.93" u="1"/>
        <n v="1263.5" u="1"/>
        <n v="411.75" u="1"/>
        <n v="466.31" u="1"/>
        <n v="1923.35" u="1"/>
        <n v="321.11" u="1"/>
        <n v="1041.92" u="1"/>
        <n v="375.49" u="1"/>
        <n v="464.38" u="1"/>
        <n v="608.36" u="1"/>
        <n v="248.74" u="1"/>
        <n v="733.74" u="1"/>
        <n v="160.80000000000001" u="1"/>
        <n v="333.85" u="1"/>
        <n v="2699.6" u="1"/>
        <n v="1284.6199999999999" u="1"/>
        <n v="523.55999999999995" u="1"/>
        <n v="775.12" u="1"/>
        <n v="1402.8" u="1"/>
        <n v="243.12" u="1"/>
        <n v="545.6" u="1"/>
        <n v="388.28" u="1"/>
        <n v="359.4" u="1"/>
        <n v="688.4" u="1"/>
        <n v="437.68" u="1"/>
        <n v="450.68" u="1"/>
        <n v="619.32000000000005" u="1"/>
        <n v="617.79999999999995" u="1"/>
        <n v="404.16" u="1"/>
        <n v="642.12" u="1"/>
        <n v="202.84" u="1"/>
        <n v="376.88" u="1"/>
        <n v="414.12" u="1"/>
        <n v="2055.23" u="1"/>
        <n v="634.24" u="1"/>
        <n v="913.41" u="1"/>
        <n v="1395.78" u="1"/>
        <n v="2087.16" u="1"/>
        <n v="1558.3" u="1"/>
        <n v="2349.87" u="1"/>
        <n v="2704.76" u="1"/>
        <n v="3111.32" u="1"/>
        <n v="8097.36" u="1"/>
        <n v="686.87" u="1"/>
        <n v="522" u="1"/>
        <n v="591.65" u="1"/>
        <n v="521.99" u="1"/>
        <n v="714.19" u="1"/>
        <n v="441.9" u="1"/>
        <n v="235" u="1"/>
        <n v="593.82000000000005" u="1"/>
        <n v="4396.68" u="1"/>
        <n v="91.77" u="1"/>
        <n v="78" u="1"/>
        <n v="651.84" u="1"/>
        <n v="340.04" u="1"/>
        <n v="335.76" u="1"/>
        <n v="353.54" u="1"/>
        <n v="678.54399999999998" u="1"/>
        <n v="165.61500000000001" u="1"/>
        <n v="1093.08" u="1"/>
        <n v="187.27500000000001" u="1"/>
        <n v="489.18" u="1"/>
        <n v="281.75" u="1"/>
        <n v="586.03" u="1"/>
        <n v="565.64800000000002" u="1"/>
        <n v="622.72" u="1"/>
        <n v="173.005" u="1"/>
        <n v="457.86989999999997" u="1"/>
        <n v="366.33" u="1"/>
        <n v="959.68499999999995" u="1"/>
        <n v="850.27" u="1"/>
        <n v="229.76" u="1"/>
        <n v="433.48660000000001" u="1"/>
        <n v="381.13" u="1"/>
        <n v="522.44659999999999" u="1"/>
        <n v="1452.36" u="1"/>
        <n v="5098.42" u="1"/>
        <n v="291.41000000000003" u="1"/>
        <n v="1443.67" u="1"/>
        <n v="453.11" u="1"/>
        <n v="492.77" u="1"/>
        <n v="591.21" u="1"/>
        <n v="1208.51" u="1"/>
        <n v="424.34" u="1"/>
        <n v="2885.91" u="1"/>
        <n v="958.39" u="1"/>
        <n v="692.8" u="1"/>
        <n v="555.05999999999995" u="1"/>
        <n v="445.35" u="1"/>
        <n v="1285.0999999999999" u="1"/>
        <n v="2038.94" u="1"/>
        <n v="676.59" u="1"/>
        <n v="586.9" u="1"/>
        <n v="923.16" u="1"/>
        <n v="554.26" u="1"/>
        <n v="800.11" u="1"/>
        <n v="602.71" u="1"/>
        <n v="1168.25" u="1"/>
        <n v="908.04" u="1"/>
        <n v="839.15" u="1"/>
        <n v="783.11" u="1"/>
        <n v="163.80000000000001" u="1"/>
        <n v="640.75" u="1"/>
        <n v="1508.01" u="1"/>
        <n v="1843.41" u="1"/>
        <n v="1414.94" u="1"/>
        <n v="1239.83" u="1"/>
        <n v="764.63" u="1"/>
        <n v="713.35" u="1"/>
        <n v="1043.5899999999999" u="1"/>
        <n v="2078.98" u="1"/>
        <n v="512.08000000000004" u="1"/>
        <n v="280.19" u="1"/>
        <n v="2547.37" u="1"/>
        <n v="305.20999999999998" u="1"/>
        <n v="246.56" u="1"/>
        <n v="642.16" u="1"/>
        <n v="736.65" u="1"/>
        <n v="301.75" u="1"/>
        <n v="1441.35" u="1"/>
        <n v="1178.7" u="1"/>
        <n v="366.87" u="1"/>
        <n v="1193.9100000000001" u="1"/>
        <n v="648.67999999999995" u="1"/>
        <n v="511.63" u="1"/>
        <n v="873.59" u="1"/>
        <n v="441.67" u="1"/>
        <n v="384.48" u="1"/>
        <n v="397.4" u="1"/>
        <n v="374.6" u="1"/>
        <n v="1541.12" u="1"/>
        <n v="606.4" u="1"/>
        <n v="686.96" u="1"/>
        <n v="615.52" u="1"/>
        <n v="279.60000000000002" u="1"/>
        <n v="3875.84" u="1"/>
        <n v="452.12" u="1"/>
        <n v="494.7" u="1"/>
        <n v="806.96" u="1"/>
        <n v="399.6" u="1"/>
        <n v="128.34" u="1"/>
        <n v="297.92" u="1"/>
        <n v="1948.66" u="1"/>
        <n v="1828" u="1"/>
        <n v="1833.3" u="1"/>
        <n v="1376.94" u="1"/>
        <n v="566.32000000000005" u="1"/>
        <n v="992.89" u="1"/>
        <n v="363.83" u="1"/>
        <n v="142.6" u="1"/>
        <n v="2964.951" u="1"/>
        <n v="2299.9236000000001" u="1"/>
        <n v="313.2" u="1"/>
        <n v="725.94" u="1"/>
        <n v="498.15339999999998" u="1"/>
        <n v="1608.1296" u="1"/>
        <n v="1654.52" u="1"/>
        <n v="374.06" u="1"/>
        <n v="693.86" u="1"/>
        <n v="444.12" u="1"/>
        <n v="1435.5" u="1"/>
        <n v="382.91" u="1"/>
        <n v="561.83010000000002" u="1"/>
        <n v="886.42" u="1"/>
        <n v="344.40660000000003" u="1"/>
        <n v="213.77" u="1"/>
        <n v="570.05999999999995" u="1"/>
        <n v="1315.7397000000001" u="1"/>
        <n v="1363.1" u="1"/>
        <n v="555.9" u="1"/>
        <n v="219.72" u="1"/>
        <n v="1707.16" u="1"/>
        <n v="284.27999999999997" u="1"/>
        <n v="265.52" u="1"/>
        <n v="979.49" u="1"/>
        <n v="1018.64" u="1"/>
        <n v="457.88" u="1"/>
        <n v="1338.89" u="1"/>
        <n v="1552.89" u="1"/>
        <n v="1207.8" u="1"/>
        <n v="2205.4499999999998" u="1"/>
        <n v="1779.306" u="1"/>
        <n v="1173.8" u="1"/>
        <n v="1326" u="1"/>
        <n v="2640" u="1"/>
        <n v="613" u="1"/>
        <n v="1044.8588" u="1"/>
        <n v="490.07" u="1"/>
        <n v="388.3" u="1"/>
        <n v="489.19" u="1"/>
        <n v="423.35" u="1"/>
        <n v="312.01" u="1"/>
        <n v="4185.92" u="1"/>
        <n v="1336.5" u="1"/>
        <n v="1058.5" u="1"/>
        <n v="514.44000000000005" u="1"/>
        <n v="419.53" u="1"/>
        <n v="530.32000000000005" u="1"/>
        <n v="135" u="1"/>
        <n v="640.34" u="1"/>
        <n v="632.63" u="1"/>
        <n v="475.68" u="1"/>
        <n v="1174.69" u="1"/>
        <n v="963.42" u="1"/>
        <n v="1298.7" u="1"/>
        <n v="8528.52" u="1"/>
        <n v="1720.69" u="1"/>
        <n v="1577.68" u="1"/>
        <n v="1808.98" u="1"/>
        <n v="1161.21" u="1"/>
        <n v="1548.28" u="1"/>
        <n v="535.24" u="1"/>
        <n v="478.87" u="1"/>
        <n v="2115.3000000000002" u="1"/>
        <n v="2480.38" u="1"/>
        <n v="1375" u="1"/>
        <n v="249.08" u="1"/>
        <n v="249.07499999999999" u="1"/>
        <n v="266.83" u="1"/>
        <n v="91.004999999999995" u="1"/>
        <n v="1364.59" u="1"/>
        <n v="233" u="1"/>
        <n v="553.20000000000005" u="1"/>
        <n v="2190.11" u="1"/>
        <n v="1269.6199999999999" u="1"/>
        <n v="4196.24" u="1"/>
        <n v="2381.7399999999998" u="1"/>
        <n v="891.59" u="1"/>
        <n v="774.73" u="1"/>
        <n v="581.04" u="1"/>
        <n v="552.04" u="1"/>
        <n v="1698.56" u="1"/>
        <n v="775.98" u="1"/>
        <n v="2135.52" u="1"/>
        <n v="763.8" u="1"/>
        <n v="2294.8200000000002" u="1"/>
        <n v="725.6" u="1"/>
        <n v="17723.849999999999" u="1"/>
        <n v="1886.04" u="1"/>
        <n v="455.6" u="1"/>
        <n v="503.9" u="1"/>
        <n v="251.95" u="1"/>
        <n v="409.9" u="1"/>
        <n v="638.48" u="1"/>
        <n v="348.32" u="1"/>
        <n v="3064.2" u="1"/>
        <n v="3047.8" u="1"/>
        <n v="7750.12" u="1"/>
        <n v="4005.68" u="1"/>
        <n v="3483.2" u="1"/>
        <n v="4092.76" u="1"/>
        <n v="4528.16" u="1"/>
        <n v="4354" u="1"/>
        <n v="4702.32" u="1"/>
        <n v="4615.24" u="1"/>
        <n v="3744.44" u="1"/>
        <n v="2663.83" u="1"/>
        <n v="2786.56" u="1"/>
        <n v="573.79999999999995" u="1"/>
        <n v="178.26" u="1"/>
        <n v="430" u="1"/>
        <n v="329.4" u="1"/>
        <n v="1799.31" u="1"/>
        <n v="985.74" u="1"/>
        <n v="1016" u="1"/>
        <n v="1102" u="1"/>
        <n v="2777.77" u="1"/>
        <n v="3122.76" u="1"/>
        <n v="13265.79" u="1"/>
        <n v="332.15" u="1"/>
        <n v="294.95" u="1"/>
        <n v="112.68" u="1"/>
        <n v="1040" u="1"/>
        <n v="334.74" u="1"/>
        <n v="966.32" u="1"/>
        <n v="223.54" u="1"/>
        <n v="250.53" u="1"/>
        <n v="277.89" u="1"/>
        <n v="309.47000000000003" u="1"/>
        <n v="796.84" u="1"/>
        <n v="262.88" u="1"/>
        <n v="429.98" u="1"/>
        <n v="45" u="1"/>
        <n v="131.71" u="1"/>
        <n v="404.4" u="1"/>
        <n v="411.68" u="1"/>
        <n v="242.15" u="1"/>
        <n v="881.4" u="1"/>
        <n v="590.30999999999995" u="1"/>
        <n v="1618.76" u="1"/>
        <n v="1675.41" u="1"/>
        <n v="2333.8200000000002" u="1"/>
        <n v="2338.8000000000002" u="1"/>
        <n v="1430.83" u="1"/>
        <n v="293.95999999999998" u="1"/>
        <n v="852.19" u="1"/>
        <n v="1274.2003999999999" u="1"/>
        <n v="408.51" u="1"/>
        <n v="2840.2599" u="1"/>
        <n v="496.2" u="1"/>
        <n v="512.91" u="1"/>
        <n v="2900.3991999999998" u="1"/>
        <n v="10566.2736" u="1"/>
        <n v="2580" u="1"/>
        <n v="688.5" u="1"/>
        <n v="545.43830000000003" u="1"/>
        <n v="955.29" u="1"/>
        <n v="521.25990000000002" u="1"/>
        <n v="2794.26" u="1"/>
        <n v="578" u="1"/>
        <n v="1480.14" u="1"/>
        <n v="867" u="1"/>
        <n v="560.88" u="1"/>
        <n v="455.565" u="1"/>
        <n v="717.81989999999996" u="1"/>
        <n v="457.01" u="1"/>
        <n v="1468" u="1"/>
        <n v="1972.62" u="1"/>
        <n v="279.2" u="1"/>
        <n v="9727.75" u="1"/>
        <n v="169" u="1"/>
        <n v="345.4" u="1"/>
        <n v="703" u="1"/>
        <n v="403.09" u="1"/>
        <n v="397.55340000000001" u="1"/>
        <n v="354.17" u="1"/>
        <n v="326.94" u="1"/>
        <n v="361.6" u="1"/>
        <n v="2677.0619999999999" u="1"/>
        <n v="658.76" u="1"/>
        <n v="350.9" u="1"/>
        <n v="262.89999999999998" u="1"/>
        <n v="450.33" u="1"/>
        <n v="412.08" u="1"/>
        <n v="230.95" u="1"/>
        <n v="258.42" u="1"/>
        <n v="658.72" u="1"/>
        <n v="716.6585" u="1"/>
        <n v="156.96" u="1"/>
        <n v="1861.2" u="1"/>
        <n v="293.77" u="1"/>
        <n v="248.72" u="1"/>
        <n v="1099.1898000000001" u="1"/>
        <n v="876.27" u="1"/>
        <n v="3087.6" u="1"/>
        <n v="569.94000000000005" u="1"/>
        <n v="1243" u="1"/>
        <n v="2529.2199999999998" u="1"/>
        <n v="1253.8" u="1"/>
        <n v="6300" u="1"/>
        <n v="495.11" u="1"/>
        <n v="1237.8" u="1"/>
        <n v="1278.8" u="1"/>
        <n v="389.3" u="1"/>
        <n v="1122.1697999999999" u="1"/>
        <n v="979.2165" u="1"/>
        <n v="409.99" u="1"/>
        <n v="1011.82" u="1"/>
        <n v="571.89" u="1"/>
        <n v="395.88" u="1"/>
        <n v="591.96" u="1"/>
        <n v="529.9" u="1"/>
        <n v="854.38" u="1"/>
        <n v="620.73" u="1"/>
        <n v="2142.15" u="1"/>
        <n v="662.98" u="1"/>
        <n v="2593.8000000000002" u="1"/>
        <n v="276.51" u="1"/>
        <n v="488.14" u="1"/>
        <n v="256.27999999999997" u="1"/>
        <n v="124.54" u="1"/>
        <n v="560.42250000000001" u="1"/>
        <n v="1067.3119999999999" u="1"/>
        <n v="1496.75" u="1"/>
        <n v="646.40250000000003" u="1"/>
        <n v="1081.49" u="1"/>
        <n v="1392.2" u="1"/>
        <n v="1705.896" u="1"/>
        <n v="662.73" u="1"/>
        <n v="825.31" u="1"/>
        <n v="698.40660000000003" u="1"/>
        <n v="590.11" u="1"/>
        <n v="596.33010000000002" u="1"/>
        <n v="782.88" u="1"/>
        <n v="743.98" u="1"/>
        <n v="1422.79" u="1"/>
        <n v="199.72" u="1"/>
        <n v="13983.5844" u="1"/>
        <n v="456.4599" u="1"/>
        <n v="5801.4" u="1"/>
        <n v="189.82" u="1"/>
        <n v="1604.25" u="1"/>
        <n v="647.28" u="1"/>
        <n v="120.48" u="1"/>
        <n v="777.75" u="1"/>
        <n v="1711.94" u="1"/>
        <n v="2995.98" u="1"/>
        <n v="200.17" u="1"/>
        <n v="409.98660000000001" u="1"/>
        <n v="679.39200000000005" u="1"/>
        <n v="1111.0999999999999" u="1"/>
        <n v="1195.848" u="1"/>
        <n v="825.94" u="1"/>
        <n v="1773.8672999999999" u="1"/>
        <n v="1643.2248" u="1"/>
        <n v="12924.45" u="1"/>
        <n v="576" u="1"/>
        <n v="215233.2" u="1"/>
        <n v="990" u="1"/>
        <n v="2409.12" u="1"/>
        <n v="722.2" u="1"/>
        <n v="68.900000000000006" u="1"/>
        <n v="966.81" u="1"/>
        <n v="757.38" u="1"/>
        <n v="1106.6300000000001" u="1"/>
        <n v="1419.5391" u="1"/>
        <n v="575.55200000000002" u="1"/>
        <n v="837.46019999999999" u="1"/>
        <n v="542.52" u="1"/>
        <n v="533.15" u="1"/>
        <n v="259.81" u="1"/>
        <n v="242.82499999999999" u="1"/>
        <n v="533.69000000000005" u="1"/>
        <n v="217.48" u="1"/>
        <n v="1044.75" u="1"/>
        <n v="812" u="1"/>
        <n v="1875" u="1"/>
        <n v="370" u="1"/>
        <n v="740" u="1"/>
        <n v="1300" u="1"/>
        <n v="1368" u="1"/>
        <n v="16250.26" u="1"/>
        <n v="192.03" u="1"/>
        <n v="445.27" u="1"/>
        <n v="472.98" u="1"/>
        <n v="342.45339999999999" u="1"/>
        <n v="557.82989999999995" u="1"/>
        <n v="787.56650000000002" u="1"/>
        <n v="240.495" u="1"/>
        <n v="1383.6" u="1"/>
        <n v="400.8" u="1"/>
        <n v="253.81" u="1"/>
        <n v="549.78" u="1"/>
        <n v="470.1" u="1"/>
        <n v="565.66399999999999" u="1"/>
        <n v="392" u="1"/>
        <n v="856.26" u="1"/>
        <n v="433.35" u="1"/>
        <n v="467.85" u="1"/>
        <n v="703.98990000000003" u="1"/>
        <n v="580.38400000000001" u="1"/>
        <n v="733.96" u="1"/>
        <n v="436.46249999999998" u="1"/>
        <n v="701.96" u="1"/>
        <n v="418.77" u="1"/>
        <n v="464.74" u="1"/>
        <n v="905.5" u="1"/>
        <n v="868.59" u="1"/>
        <n v="179.69" u="1"/>
        <n v="762" u="1"/>
        <n v="208.07" u="1"/>
        <n v="198" u="1"/>
        <n v="199" u="1"/>
        <n v="4003.5" u="1"/>
        <n v="2629.6" u="1"/>
        <n v="4968" u="1"/>
        <n v="597" u="1"/>
        <n v="181.5" u="1"/>
        <n v="659" u="1"/>
        <n v="2405.92" u="1"/>
        <n v="221.2" u="1"/>
        <n v="916.65" u="1"/>
        <n v="1607.41" u="1"/>
        <n v="234" u="1"/>
        <n v="607.70000000000005" u="1"/>
        <n v="1378.02" u="1"/>
        <n v="1065" u="1"/>
        <n v="830.55" u="1"/>
        <n v="1612.2" u="1"/>
        <n v="1395" u="1"/>
        <n v="5006.5600000000004" u="1"/>
        <n v="745.56" u="1"/>
        <n v="202" u="1"/>
        <n v="404" u="1"/>
        <n v="5244" u="1"/>
        <n v="1922.4" u="1"/>
        <n v="372.78" u="1"/>
        <n v="1945.98" u="1"/>
        <n v="501.9" u="1"/>
        <n v="392.7" u="1"/>
        <n v="1011" u="1"/>
        <n v="831" u="1"/>
        <n v="1164" u="1"/>
        <n v="1325" u="1"/>
        <n v="2940" u="1"/>
        <n v="336" u="1"/>
        <n v="197" u="1"/>
        <n v="2100" u="1"/>
        <n v="1093.8599999999999" u="1"/>
        <n v="698" u="1"/>
        <n v="368.55" u="1"/>
        <n v="500.55" u="1"/>
        <n v="493.11" u="1"/>
        <n v="1711.5" u="1"/>
        <n v="344" u="1"/>
        <n v="293.01339999999999" u="1"/>
        <n v="380.04" u="1"/>
        <n v="383.43" u="1"/>
        <n v="261.36" u="1"/>
        <n v="760.08" u="1"/>
        <n v="807.41" u="1"/>
        <n v="594.11249999999995" u="1"/>
        <n v="666.31" u="1"/>
        <n v="577.88" u="1"/>
        <n v="882.50009999999997" u="1"/>
        <n v="352.13" u="1"/>
        <n v="888.94" u="1"/>
        <n v="346.01" u="1"/>
        <n v="211.74" u="1"/>
        <n v="853.27" u="1"/>
        <n v="521.13990000000001" u="1"/>
        <n v="1033.4487999999999" u="1"/>
        <n v="1660.2396000000001" u="1"/>
        <n v="240.98" u="1"/>
        <n v="660.54" u="1"/>
        <n v="1025.2904000000001" u="1"/>
        <n v="392.27" u="1"/>
        <n v="136.54" u="1"/>
        <n v="133.66999999999999" u="1"/>
        <n v="151.24" u="1"/>
        <n v="1567.9280000000001" u="1"/>
        <n v="318.56" u="1"/>
        <n v="677.4" u="1"/>
        <n v="617.1" u="1"/>
        <n v="1580.09" u="1"/>
        <n v="1168.1396999999999" u="1"/>
        <n v="598.64" u="1"/>
        <n v="404.09249999999997" u="1"/>
        <n v="725.1" u="1"/>
        <n v="3997.69" u="1"/>
        <n v="596.26400000000001" u="1"/>
        <n v="315.17340000000002" u="1"/>
        <n v="365.03339999999997" u="1"/>
        <n v="584.36009999999999" u="1"/>
        <n v="215.88" u="1"/>
        <n v="250.65" u="1"/>
        <n v="942.92499999999995" u="1"/>
        <n v="1002.53" u="1"/>
        <n v="431.95499999999998" u="1"/>
        <n v="606.41" u="1"/>
        <n v="559.62" u="1"/>
        <n v="1095.54" u="1"/>
        <n v="772.39" u="1"/>
        <n v="820.62" u="1"/>
        <n v="844.47" u="1"/>
        <n v="997.74" u="1"/>
        <n v="456.58" u="1"/>
        <n v="597.57989999999995" u="1"/>
        <n v="784.54" u="1"/>
        <n v="681.81989999999996" u="1"/>
        <n v="1275" u="1"/>
        <n v="810.36" u="1"/>
        <n v="355.92" u="1"/>
        <n v="692.03" u="1"/>
        <n v="1152.6559999999999" u="1"/>
        <n v="565.08000000000004" u="1"/>
        <n v="197.88" u="1"/>
        <n v="535.44000000000005" u="1"/>
        <n v="440.02" u="1"/>
        <n v="906.8" u="1"/>
        <n v="1267" u="1"/>
        <n v="656.84" u="1"/>
        <n v="1322.12" u="1"/>
        <n v="1043.1600000000001" u="1"/>
        <n v="1178.1099999999999" u="1"/>
        <n v="1016.37" u="1"/>
        <n v="153.24" u="1"/>
        <n v="281.04000000000002" u="1"/>
        <n v="569.48" u="1"/>
        <n v="342.05" u="1"/>
        <n v="1688.8" u="1"/>
        <n v="40.5" u="1"/>
        <n v="557.17999999999995" u="1"/>
        <n v="343.9" u="1"/>
        <n v="395.94" u="1"/>
        <n v="444.31" u="1"/>
        <n v="989.52" u="1"/>
        <n v="832.45" u="1"/>
        <n v="162.66999999999999" u="1"/>
        <n v="423.24" u="1"/>
        <n v="957.86" u="1"/>
        <n v="1306.82" u="1"/>
        <n v="595.72" u="1"/>
        <n v="678.2" u="1"/>
        <n v="375.36" u="1"/>
        <n v="351.66" u="1"/>
        <n v="342.66" u="1"/>
        <n v="507.88" u="1"/>
        <n v="336.31" u="1"/>
        <n v="741.46" u="1"/>
        <n v="422.13" u="1"/>
        <n v="528.79" u="1"/>
        <n v="532.9" u="1"/>
        <n v="6494.92" u="1"/>
        <n v="1098" u="1"/>
        <n v="948.63" u="1"/>
        <n v="2386.1201999999998" u="1"/>
        <n v="3082.55" u="1"/>
        <n v="193.9" u="1"/>
        <n v="27661.69" u="1"/>
        <n v="28639" u="1"/>
        <n v="20807.97" u="1"/>
        <n v="9106.27" u="1"/>
        <n v="740.53" u="1"/>
        <n v="10" u="1"/>
        <n v="966.48" u="1"/>
        <n v="239.9" u="1"/>
        <n v="817.5" u="1"/>
        <n v="366.71499999999997" u="1"/>
        <n v="2753.38" u="1"/>
        <n v="20343.509999999998" u="1"/>
        <n v="663.59699999999998" u="1"/>
        <n v="838.81529999999998" u="1"/>
        <n v="89.96" u="1"/>
        <n v="15386.76" u="1"/>
        <n v="9738.0499999999993" u="1"/>
        <n v="6642.24" u="1"/>
        <n v="1200.3599999999999" u="1"/>
        <n v="28975.91" u="1"/>
        <n v="16870" u="1"/>
        <n v="21219.79" u="1"/>
        <n v="27682.17" u="1"/>
        <n v="2737.98" u="1"/>
        <n v="19032.46" u="1"/>
        <n v="2622.8" u="1"/>
        <n v="35016.46" u="1"/>
        <n v="24049.73" u="1"/>
        <n v="13806.83" u="1"/>
        <n v="1942.07" u="1"/>
        <n v="2643.9" u="1"/>
        <n v="1439.1" u="1"/>
        <n v="2961" u="1"/>
        <n v="1202.79" u="1"/>
        <n v="324.91000000000003" u="1"/>
        <n v="1651.77" u="1"/>
        <n v="984.82" u="1"/>
        <n v="566.91999999999996" u="1"/>
        <n v="1423.84" u="1"/>
        <n v="665" u="1"/>
        <n v="1370.36" u="1"/>
        <n v="1769.64" u="1"/>
        <n v="3221.96" u="1"/>
        <n v="2875.25" u="1"/>
        <n v="461.4" u="1"/>
        <n v="1580.7" u="1"/>
        <n v="406.54" u="1"/>
        <n v="870" u="1"/>
        <n v="753.6" u="1"/>
        <n v="1400" u="1"/>
        <n v="1000" u="1"/>
        <n v="159.5" u="1"/>
        <n v="9337.02" u="1"/>
        <n v="2616.46" u="1"/>
        <n v="2993.94" u="1"/>
        <n v="7262.2" u="1"/>
        <n v="2070.35" u="1"/>
        <n v="1149.1099999999999" u="1"/>
        <n v="616.54999999999995" u="1"/>
        <n v="11653.36" u="1"/>
        <n v="1555.944" u="1"/>
        <n v="1944.93" u="1"/>
        <n v="2912.7" u="1"/>
        <n v="77.55" u="1"/>
        <n v="2164.35" u="1"/>
        <n v="8841.9599999999991" u="1"/>
        <n v="1395.05" u="1"/>
        <n v="315.86" u="1"/>
        <n v="1228.98" u="1"/>
        <n v="21551.05" u="1"/>
        <n v="1136.8399999999999" u="1"/>
        <n v="2596.85" u="1"/>
        <n v="2942.8" u="1"/>
        <n v="829.24" u="1"/>
        <n v="212.63" u="1"/>
        <n v="306.99" u="1"/>
        <n v="1012.84" u="1"/>
        <n v="335.22" u="1"/>
        <n v="164.64" u="1"/>
        <n v="838.07010000000002" u="1"/>
        <n v="274.7" u="1"/>
        <n v="718.41" u="1"/>
        <n v="29038.639999999999" u="1"/>
        <n v="553.5" u="1"/>
        <n v="1778.5" u="1"/>
        <n v="3965.47" u="1"/>
        <n v="404.71" u="1"/>
        <n v="852.4" u="1"/>
        <n v="1358.49" u="1"/>
        <n v="594.14" u="1"/>
        <n v="1208.19" u="1"/>
        <n v="2272.06" u="1"/>
        <n v="460.2" u="1"/>
        <n v="3152.24" u="1"/>
        <n v="661.48" u="1"/>
        <n v="2389.1172000000001" u="1"/>
        <n v="4977.7299000000003" u="1"/>
        <n v="2011.31" u="1"/>
        <n v="201" u="1"/>
        <n v="190.4" u="1"/>
        <n v="1092" u="1"/>
        <n v="169.4" u="1"/>
        <n v="2829.73" u="1"/>
        <n v="3670.4319999999998" u="1"/>
        <n v="523.74" u="1"/>
        <n v="533.60900000000004" u="1"/>
        <n v="43183.58" u="1"/>
        <n v="40158.230000000003" u="1"/>
        <n v="95" u="1"/>
        <n v="2410.16" u="1"/>
        <n v="905.4" u="1"/>
        <n v="2892.18" u="1"/>
        <n v="1504.04" u="1"/>
        <n v="9.2799999999999994" u="1"/>
        <n v="1496.1" u="1"/>
        <n v="1155.54" u="1"/>
        <n v="1173" u="1"/>
        <n v="870.2" u="1"/>
        <n v="1248.3" u="1"/>
        <n v="1268.01" u="1"/>
        <n v="1483.98" u="1"/>
        <n v="3000" u="1"/>
        <n v="508.05" u="1"/>
        <n v="4442.6970000000001" u="1"/>
        <n v="8944.9352999999992" u="1"/>
        <n v="68.150000000000006" u="1"/>
        <n v="245" u="1"/>
        <n v="343.65" u="1"/>
        <n v="374.1" u="1"/>
        <n v="2076.54" u="1"/>
        <n v="638.91" u="1"/>
        <n v="490" u="1"/>
        <n v="698.05" u="1"/>
        <n v="359.1" u="1"/>
        <n v="7227.27" u="1"/>
        <n v="11100.6" u="1"/>
        <n v="1462.5" u="1"/>
        <n v="2150.4899999999998" u="1"/>
        <n v="920" u="1"/>
        <n v="837" u="1"/>
        <n v="693" u="1"/>
        <n v="6250" u="1"/>
        <n v="231" u="1"/>
        <n v="668" u="1"/>
        <n v="1325.15" u="1"/>
        <n v="12766.36" u="1"/>
        <n v="636" u="1"/>
        <n v="1818.81" u="1"/>
        <n v="507.55" u="1"/>
        <n v="1353.47" u="1"/>
        <n v="454.57" u="1"/>
        <n v="952.44" u="1"/>
        <n v="1260.51" u="1"/>
        <n v="968.94" u="1"/>
        <n v="352.67" u="1"/>
        <n v="8323.2800000000007" u="1"/>
        <n v="1046.9070999999999" u="1"/>
        <n v="1262.9000000000001" u="1"/>
        <n v="386.71" u="1"/>
        <n v="534" u="1"/>
        <n v="697.58" u="1"/>
        <n v="15234.96" u="1"/>
        <n v="1287.75" u="1"/>
        <n v="586.55010000000004" u="1"/>
        <n v="245.33" u="1"/>
        <n v="16023" u="1"/>
        <n v="6290.44" u="1"/>
        <n v="5710.1742000000004" u="1"/>
        <n v="4180.95" u="1"/>
        <n v="1668.9" u="1"/>
        <n v="2695.96" u="1"/>
        <n v="2004.74" u="1"/>
        <n v="2892.47" u="1"/>
        <n v="1323.45" u="1"/>
        <n v="967.82" u="1"/>
        <n v="1666.59" u="1"/>
        <n v="562.4" u="1"/>
        <n v="1926.56" u="1"/>
        <n v="86.16" u="1"/>
        <n v="822.52" u="1"/>
        <n v="2525.3200000000002" u="1"/>
        <n v="2560" u="1"/>
        <n v="4876.4799999999996" u="1"/>
        <n v="520.26" u="1"/>
        <n v="415.0575" u="1"/>
        <n v="377.64" u="1"/>
        <n v="341.94" u="1"/>
        <n v="183.2" u="1"/>
        <n v="2717.4" u="1"/>
        <n v="2339.2800000000002" u="1"/>
        <n v="562.24" u="1"/>
        <n v="120" u="1"/>
        <n v="930" u="1"/>
        <n v="2115" u="1"/>
        <n v="791.72" u="1"/>
        <n v="263" u="1"/>
        <n v="1479" u="1"/>
        <n v="4448.1499999999996" u="1"/>
        <n v="784.32" u="1"/>
        <n v="2333.92" u="1"/>
        <n v="1438" u="1"/>
        <n v="3254.58" u="1"/>
        <n v="3999.9" u="1"/>
        <n v="3980.79" u="1"/>
        <n v="1013.15" u="1"/>
        <n v="698.9" u="1"/>
        <n v="385.9" u="1"/>
        <n v="1290.75" u="1"/>
        <n v="2205.11" u="1"/>
        <n v="2124.1" u="1"/>
        <n v="623.55999999999995" u="1"/>
        <n v="2508.16" u="1"/>
        <n v="2173.9" u="1"/>
        <n v="1844.1" u="1"/>
        <n v="3423.42" u="1"/>
        <n v="3566.8" u="1"/>
        <n v="4932.66" u="1"/>
        <n v="713.9" u="1"/>
        <n v="722.9" u="1"/>
        <n v="577.80999999999995" u="1"/>
        <n v="2821" u="1"/>
        <n v="732.1" u="1"/>
        <n v="513.89" u="1"/>
        <n v="1203.48" u="1"/>
        <n v="4138.12" u="1"/>
        <n v="694.9" u="1"/>
        <n v="2306.86" u="1"/>
        <n v="334.47" u="1"/>
        <n v="418.52" u="1"/>
        <n v="966.11" u="1"/>
        <n v="1622.69" u="1"/>
        <n v="3538.99" u="1"/>
        <n v="678.05" u="1"/>
        <n v="2172.19" u="1"/>
        <n v="664.22" u="1"/>
        <n v="1069.04" u="1"/>
        <n v="538.85" u="1"/>
        <n v="760.84" u="1"/>
        <n v="914.96" u="1"/>
        <n v="1116.1199999999999" u="1"/>
        <n v="219.03" u="1"/>
        <n v="1024.97" u="1"/>
        <n v="336.72" u="1"/>
        <n v="1190.46" u="1"/>
        <n v="573.08000000000004" u="1"/>
        <n v="1494.4602" u="1"/>
        <n v="800.49" u="1"/>
        <n v="551.70989999999995" u="1"/>
        <n v="778.36" u="1"/>
        <n v="485.38499999999999" u="1"/>
        <n v="1033.4503999999999" u="1"/>
        <n v="954.24" u="1"/>
        <n v="777.64" u="1"/>
        <n v="3396.12" u="1"/>
        <n v="3831.52" u="1"/>
        <n v="5573.12" u="1"/>
        <n v="5814" u="1"/>
        <n v="6182.68" u="1"/>
        <n v="5486.04" u="1"/>
        <n v="1056.9000000000001" u="1"/>
        <n v="3200.16" u="1"/>
        <n v="1127" u="1"/>
        <n v="568" u="1"/>
        <n v="10528.32" u="1"/>
        <n v="661.05" u="1"/>
        <n v="976.4" u="1"/>
        <n v="10465.68" u="1"/>
        <n v="8" u="1"/>
        <n v="11440" u="1"/>
        <n v="180.36" u="1"/>
        <n v="680.94" u="1"/>
        <n v="269.64499999999998" u="1"/>
        <n v="332.26" u="1"/>
        <n v="1760.77" u="1"/>
        <n v="2030.9601" u="1"/>
        <n v="1302.8399999999999" u="1"/>
        <n v="467.69" u="1"/>
        <n v="378.76" u="1"/>
        <n v="343.34660000000002" u="1"/>
        <n v="972.97" u="1"/>
        <n v="940.48" u="1"/>
        <n v="374.94659999999999" u="1"/>
        <n v="511.83" u="1"/>
        <n v="570.44799999999998" u="1"/>
        <n v="577.87199999999996" u="1"/>
        <n v="651.25599999999997" u="1"/>
        <n v="710.14" u="1"/>
        <n v="363.26" u="1"/>
        <n v="242.09" u="1"/>
        <n v="313.95" u="1"/>
        <n v="987.84" u="1"/>
        <n v="101.19" u="1"/>
        <n v="246.89" u="1"/>
        <n v="188.84" u="1"/>
        <n v="2286.0100000000002" u="1"/>
        <n v="475.73" u="1"/>
        <n v="90.77" u="1"/>
        <n v="88.74" u="1"/>
        <n v="606" u="1"/>
        <n v="507.21749999999997" u="1"/>
        <n v="184.91" u="1"/>
        <n v="462.24" u="1"/>
        <n v="563.36" u="1"/>
        <n v="541.99" u="1"/>
        <n v="1320.048" u="1"/>
        <n v="515.01750000000004" u="1"/>
        <n v="1188.1300000000001" u="1"/>
        <n v="536.48009999999999" u="1"/>
        <n v="528.51" u="1"/>
        <n v="705.82" u="1"/>
        <n v="3746.4" u="1"/>
        <n v="3229.384" u="1"/>
        <n v="585.02" u="1"/>
        <n v="611.26" u="1"/>
        <n v="292.08999999999997" u="1"/>
        <n v="755.4" u="1"/>
        <n v="3763.08" u="1"/>
        <n v="4771.2299999999996" u="1"/>
        <n v="606.28" u="1"/>
        <n v="1405.8" u="1"/>
        <n v="856.06" u="1"/>
        <n v="1403" u="1"/>
        <n v="11178.32" u="1"/>
        <n v="996.51" u="1"/>
        <n v="1534.02" u="1"/>
        <n v="256.25" u="1"/>
        <n v="3985.77" u="1"/>
        <n v="316.92" u="1"/>
        <n v="235.89" u="1"/>
        <n v="202.23" u="1"/>
        <n v="20712.900000000001" u="1"/>
        <n v="2009.08" u="1"/>
        <n v="1271.51" u="1"/>
        <n v="526.04" u="1"/>
        <n v="27888.9" u="1"/>
        <n v="699.12" u="1"/>
        <n v="840.48" u="1"/>
        <n v="1745.73" u="1"/>
        <n v="937.68" u="1"/>
        <n v="857.8673" u="1"/>
        <n v="1177.1600000000001" u="1"/>
        <n v="357.75" u="1"/>
        <n v="960.12" u="1"/>
        <n v="1066.28" u="1"/>
        <n v="10589.09" u="1"/>
        <n v="2594.34" u="1"/>
        <n v="441.62" u="1"/>
        <n v="489.29" u="1"/>
        <n v="232.63" u="1"/>
        <n v="258.55" u="1"/>
        <n v="408.32" u="1"/>
        <n v="1505.91" u="1"/>
        <n v="341.93340000000001" u="1"/>
        <n v="317.24" u="1"/>
        <n v="574.58000000000004" u="1"/>
        <n v="792.6" u="1"/>
        <n v="4579.75" u="1"/>
        <n v="11175.32" u="1"/>
        <n v="337.32" u="1"/>
        <n v="160.19999999999999" u="1"/>
        <n v="415.68" u="1"/>
        <n v="387.76" u="1"/>
        <n v="39.57" u="1"/>
        <n v="207.85" u="1"/>
        <n v="4441.08" u="1"/>
        <n v="3918.6" u="1"/>
        <n v="348.05" u="1"/>
        <n v="601.96" u="1"/>
        <n v="446.21" u="1"/>
        <n v="828.29010000000005" u="1"/>
        <n v="555.38250000000005" u="1"/>
        <n v="325.14" u="1"/>
        <n v="538.89" u="1"/>
        <n v="817.6" u="1"/>
        <n v="5133.5" u="1"/>
        <n v="1736.64" u="1"/>
        <n v="5000" u="1"/>
        <n v="6000" u="1"/>
        <n v="5562" u="1"/>
        <n v="5536" u="1"/>
        <n v="6526" u="1"/>
        <n v="6120" u="1"/>
        <n v="483.17" u="1"/>
        <n v="1034.6600000000001" u="1"/>
        <n v="795.11" u="1"/>
        <n v="26428.5" u="1"/>
        <n v="7241" u="1"/>
        <n v="6418.5" u="1"/>
        <n v="465" u="1"/>
        <n v="295.45339999999999" u="1"/>
        <n v="434.2466" u="1"/>
        <n v="488" u="1"/>
        <n v="386.78" u="1"/>
        <n v="641.09" u="1"/>
        <n v="493.36" u="1"/>
        <n v="299.43" u="1"/>
        <n v="598.26" u="1"/>
        <n v="303.20659999999998" u="1"/>
        <n v="769.66" u="1"/>
        <n v="897.06" u="1"/>
        <n v="1377.5298" u="1"/>
        <n v="577.25009999999997" u="1"/>
        <n v="819.16650000000004" u="1"/>
        <n v="918.53020000000004" u="1"/>
        <n v="247.09" u="1"/>
        <n v="588.3999" u="1"/>
        <n v="1067.0899999999999" u="1"/>
        <n v="430.35" u="1"/>
        <n v="54.99" u="1"/>
        <n v="228.1" u="1"/>
        <n v="1327.7501999999999" u="1"/>
        <n v="616.51499999999999" u="1"/>
        <n v="104.33" u="1"/>
        <n v="203.28" u="1"/>
        <n v="3977.0990000000002" u="1"/>
        <n v="287.36660000000001" u="1"/>
        <n v="213.74" u="1"/>
        <n v="215.91499999999999" u="1"/>
        <n v="43.6" u="1"/>
        <n v="48.5" u="1"/>
        <n v="259.35000000000002" u="1"/>
        <n v="514.67250000000001" u="1"/>
        <n v="106.09" u="1"/>
        <n v="305.63" u="1"/>
        <n v="361.24" u="1"/>
        <n v="1860.21" u="1"/>
        <n v="916.89" u="1"/>
        <n v="422.49" u="1"/>
        <n v="732.66" u="1"/>
        <n v="819.75" u="1"/>
        <n v="352.5" u="1"/>
        <n v="5793.6" u="1"/>
        <n v="1742.36" u="1"/>
        <n v="834.83010000000002" u="1"/>
        <n v="393.46" u="1"/>
        <n v="1205.8400999999999" u="1"/>
        <n v="370.41" u="1"/>
        <n v="517.41" u="1"/>
        <n v="518.03" u="1"/>
        <n v="3548.07" u="1"/>
        <n v="283.39999999999998" u="1"/>
        <n v="486.01" u="1"/>
        <n v="695.11" u="1"/>
        <n v="1602.9" u="1"/>
        <n v="2724.34" u="1"/>
        <n v="703.21" u="1"/>
        <n v="1566.42" u="1"/>
        <n v="698.21" u="1"/>
        <n v="498.07" u="1"/>
        <n v="2007.75" u="1"/>
        <n v="3313.02" u="1"/>
        <n v="4593.42" u="1"/>
        <n v="433.12" u="1"/>
        <n v="528.79999999999995" u="1"/>
        <n v="597.28" u="1"/>
        <n v="660.36" u="1"/>
        <n v="554.72" u="1"/>
        <n v="675.56" u="1"/>
        <n v="724.88" u="1"/>
        <n v="993.24" u="1"/>
        <n v="967.42" u="1"/>
        <n v="132.30000000000001" u="1"/>
        <n v="70.349999999999994" u="1"/>
        <n v="37673.620000000003" u="1"/>
        <n v="39891.870000000003" u="1"/>
        <n v="32690.78" u="1"/>
        <n v="12790.96" u="1"/>
        <n v="33028.36" u="1"/>
        <n v="27997.01" u="1"/>
        <n v="9948.5300000000007" u="1"/>
        <n v="24059.87" u="1"/>
        <n v="4213" u="1"/>
        <n v="366" u="1"/>
        <n v="1599" u="1"/>
        <n v="896.97" u="1"/>
        <n v="2069.9699999999998" u="1"/>
        <n v="930.62" u="1"/>
        <n v="1134.9000000000001" u="1"/>
        <n v="671.51" u="1"/>
        <n v="5604.61" u="1"/>
        <n v="412.12" u="1"/>
        <n v="410" u="1"/>
        <n v="1082.3399999999999" u="1"/>
        <n v="3893.62" u="1"/>
        <n v="1873.62" u="1"/>
        <n v="1168.04" u="1"/>
        <n v="583.57000000000005" u="1"/>
        <n v="2104.9" u="1"/>
        <n v="590" u="1"/>
        <n v="996.49" u="1"/>
        <n v="369" u="1"/>
        <n v="446.73410000000001" u="1"/>
        <n v="468.23680000000002" u="1"/>
        <n v="284.79000000000002" u="1"/>
        <n v="454" u="1"/>
        <n v="297.31" u="1"/>
        <n v="211" u="1"/>
        <n v="782.01" u="1"/>
        <n v="4975" u="1"/>
        <n v="4940.1750000000002" u="1"/>
        <n v="2552" u="1"/>
        <n v="451.1" u="1"/>
        <n v="532.22" u="1"/>
        <n v="1351" u="1"/>
        <n v="355" u="1"/>
        <n v="951.88" u="1"/>
        <n v="228.14" u="1"/>
        <n v="141.81" u="1"/>
        <n v="5.95" u="1"/>
        <n v="346.97" u="1"/>
        <n v="2680.2" u="1"/>
        <n v="1007.1" u="1"/>
        <n v="660.03" u="1"/>
        <n v="129.96" u="1"/>
        <n v="1244.0999999999999" u="1"/>
        <n v="2086.56" u="1"/>
        <n v="927" u="1"/>
        <n v="909.36" u="1"/>
        <n v="196.16" u="1"/>
        <n v="8055.06" u="1"/>
        <n v="237.77" u="1"/>
        <n v="3996.54" u="1"/>
        <n v="1189.29" u="1"/>
        <n v="364.02" u="1"/>
        <n v="634.48" u="1"/>
        <n v="452.73" u="1"/>
        <n v="275.17" u="1"/>
        <n v="549.70000000000005" u="1"/>
        <n v="404.21" u="1"/>
        <n v="741.94" u="1"/>
        <n v="648.21" u="1"/>
        <n v="350.5" u="1"/>
        <n v="724.5" u="1"/>
        <n v="7865" u="1"/>
        <n v="286.89999999999998" u="1"/>
        <n v="221.61" u="1"/>
        <n v="21663" u="1"/>
        <n v="12757.5" u="1"/>
        <n v="1188.96" u="1"/>
        <n v="2068" u="1"/>
        <n v="146.05000000000001" u="1"/>
        <n v="2632" u="1"/>
        <n v="1316" u="1"/>
        <n v="390" u="1"/>
        <n v="910" u="1"/>
        <n v="940" u="1"/>
        <n v="4324" u="1"/>
        <n v="1504" u="1"/>
        <n v="376" u="1"/>
        <n v="1741.6" u="1"/>
        <n v="1249.74" u="1"/>
        <n v="412.65" u="1"/>
        <n v="2730.17" u="1"/>
        <n v="3780.92" u="1"/>
        <n v="1170.8800000000001" u="1"/>
        <n v="5660.2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2419.4940000000001" u="1"/>
        <n v="586.02" u="1"/>
        <n v="1464.68" u="1"/>
        <n v="1335" u="1"/>
        <n v="4655.3940000000002" u="1"/>
        <n v="1044.576" u="1"/>
        <n v="557.09" u="1"/>
        <n v="13926.06" u="1"/>
        <n v="4591.9639999999999" u="1"/>
        <n v="11081.492" u="1"/>
        <n v="1120" u="1"/>
        <n v="2357.4319999999998" u="1"/>
        <n v="239.75" u="1"/>
        <n v="317.39999999999998" u="1"/>
        <n v="771.05600000000004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220.66" u="1"/>
        <n v="451.72" u="1"/>
        <n v="284.19" u="1"/>
        <n v="368.82" u="1"/>
        <n v="340.52" u="1"/>
        <n v="765" u="1"/>
        <n v="308" u="1"/>
        <n v="129.31" u="1"/>
        <n v="174.81" u="1"/>
        <n v="448.08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455" u="1"/>
        <n v="3331.4250000000002" u="1"/>
        <n v="238.03" u="1"/>
        <n v="382.33" u="1"/>
        <n v="807.34" u="1"/>
        <n v="337.98" u="1"/>
        <n v="320.52" u="1"/>
        <n v="257" u="1"/>
        <n v="530" u="1"/>
        <n v="255" u="1"/>
        <n v="801" u="1"/>
        <n v="253.1" u="1"/>
        <n v="264.45" u="1"/>
        <n v="319.14" u="1"/>
        <n v="438" u="1"/>
        <n v="269.25" u="1"/>
        <n v="354.96" u="1"/>
        <n v="260.76" u="1"/>
        <n v="351.52" u="1"/>
        <n v="495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401.2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807.4085" u="1"/>
        <n v="530.30999999999995" u="1"/>
        <n v="324.64999999999998" u="1"/>
        <n v="824.26" u="1"/>
        <n v="515.01990000000001" u="1"/>
        <n v="624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552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522.04" u="1"/>
        <n v="3109.68" u="1"/>
        <n v="991.56" u="1"/>
        <n v="523.16999999999996" u="1"/>
        <n v="1122.04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278.5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525.88" u="1"/>
        <n v="3648.288" u="1"/>
        <n v="4421.12" u="1"/>
        <n v="943.5" u="1"/>
        <n v="4083.6" u="1"/>
        <n v="1446" u="1"/>
        <n v="538" u="1"/>
        <n v="744.09" u="1"/>
        <n v="764.29" u="1"/>
        <n v="1315.79" u="1"/>
        <n v="704.36009999999999" u="1"/>
        <n v="2421.0500999999999" u="1"/>
        <n v="149.86000000000001" u="1"/>
        <n v="850.28" u="1"/>
        <n v="643.87" u="1"/>
        <n v="1229.9598000000001" u="1"/>
        <n v="212" u="1"/>
        <n v="408.3" u="1"/>
        <n v="1029.9100000000001" u="1"/>
        <n v="728.04" u="1"/>
        <n v="531.75" u="1"/>
        <n v="169.73500000000001" u="1"/>
        <n v="552.45000000000005" u="1"/>
        <n v="910.05600000000004" u="1"/>
        <n v="152" u="1"/>
        <n v="513.14250000000004" u="1"/>
        <n v="6443.92" u="1"/>
        <n v="394.32" u="1"/>
        <n v="2873.64" u="1"/>
        <n v="565.52" u="1"/>
        <n v="663.4" u="1"/>
        <n v="6531" u="1"/>
        <n v="12763.08" u="1"/>
        <n v="5398.96" u="1"/>
        <n v="4963.5600000000004" u="1"/>
        <n v="5224.8" u="1"/>
        <n v="434.75009999999997" u="1"/>
        <n v="1060" u="1"/>
        <n v="153.44999999999999" u="1"/>
        <n v="92.96" u="1"/>
        <n v="117.5" u="1"/>
        <n v="1454.7" u="1"/>
        <n v="546.03" u="1"/>
        <n v="1334.36" u="1"/>
        <n v="402" u="1"/>
        <n v="377.66" u="1"/>
        <n v="638.92999999999995" u="1"/>
        <n v="521.04999999999995" u="1"/>
        <n v="407.88" u="1"/>
        <n v="232.95" u="1"/>
        <n v="267.06" u="1"/>
        <n v="1399.31" u="1"/>
        <n v="293.76" u="1"/>
        <n v="555.79" u="1"/>
        <n v="908.73" u="1"/>
        <n v="527.37" u="1"/>
        <n v="293.04000000000002" u="1"/>
        <n v="576.66" u="1"/>
        <n v="453.61" u="1"/>
        <n v="6782.2272000000003" u="1"/>
        <n v="196.18" u="1"/>
        <n v="6687.52" u="1"/>
        <n v="2900" u="1"/>
        <n v="975.44" u="1"/>
        <n v="979.3" u="1"/>
        <n v="653.94749999999999" u="1"/>
        <n v="797.56" u="1"/>
        <n v="371.26" u="1"/>
        <n v="527.29999999999995" u="1"/>
        <n v="1588.43" u="1"/>
        <n v="2325.1403" u="1"/>
        <n v="427.06400000000002" u="1"/>
        <n v="1801.33" u="1"/>
        <n v="499.77600000000001" u="1"/>
        <n v="498.36" u="1"/>
        <n v="373.40010000000001" u="1"/>
        <n v="376.63499999999999" u="1"/>
        <n v="1332.73" u="1"/>
        <n v="1090.56" u="1"/>
        <n v="387.7" u="1"/>
        <n v="680.13" u="1"/>
        <n v="582.4" u="1"/>
        <n v="527.25" u="1"/>
        <n v="418.11" u="1"/>
        <n v="550.47" u="1"/>
        <n v="718.70399999999995" u="1"/>
        <n v="577.245" u="1"/>
        <n v="581.95000000000005" u="1"/>
        <n v="562.66999999999996" u="1"/>
        <n v="501.66" u="1"/>
        <n v="1131.4000000000001" u="1"/>
        <n v="1328.8299" u="1"/>
        <n v="596.09" u="1"/>
        <n v="592.70000000000005" u="1"/>
        <n v="567" u="1"/>
        <n v="431.94" u="1"/>
        <n v="315.64999999999998" u="1"/>
        <n v="373.92" u="1"/>
        <n v="599.98" u="1"/>
        <n v="642.71010000000001" u="1"/>
        <n v="1920.7655999999999" u="1"/>
        <n v="1116.8325" u="1"/>
        <n v="638.89" u="1"/>
        <n v="669.48" u="1"/>
        <n v="455.46" u="1"/>
        <n v="1009.23" u="1"/>
        <n v="524.19000000000005" u="1"/>
        <n v="937.54" u="1"/>
        <n v="1819.31" u="1"/>
        <n v="451.60500000000002" u="1"/>
        <n v="550.20000000000005" u="1"/>
        <n v="765.48990000000003" u="1"/>
        <n v="1306.1904" u="1"/>
        <n v="706.37009999999998" u="1"/>
        <n v="199.5" u="1"/>
        <n v="2247.96" u="1"/>
        <n v="1123.98" u="1"/>
        <n v="3090.9504999999999" u="1"/>
        <n v="1076.72" u="1"/>
        <n v="598.29999999999995" u="1"/>
        <n v="768.75" u="1"/>
        <n v="344.68" u="1"/>
        <n v="3523.2" u="1"/>
        <n v="1055.1300000000001" u="1"/>
        <n v="189" u="1"/>
        <n v="1239.3399999999999" u="1"/>
        <n v="1245.1600000000001" u="1"/>
        <n v="411.72" u="1"/>
        <n v="924.8" u="1"/>
        <n v="751.63" u="1"/>
        <n v="455.06" u="1"/>
        <n v="475.99" u="1"/>
        <n v="830.6" u="1"/>
        <n v="1633.16" u="1"/>
        <n v="959.72" u="1"/>
        <n v="1747.84" u="1"/>
        <n v="601" u="1"/>
        <n v="1665.9" u="1"/>
        <n v="866.9" u="1"/>
        <n v="1027.53" u="1"/>
        <n v="586.22" u="1"/>
        <n v="605.87" u="1"/>
        <n v="1104.3800000000001" u="1"/>
        <n v="612.46" u="1"/>
        <n v="1006.94" u="1"/>
        <n v="345" u="1"/>
        <n v="411.63" u="1"/>
        <n v="1285.6320000000001" u="1"/>
        <n v="1237.5" u="1"/>
        <n v="4529.1885000000002" u="1"/>
        <n v="835.66079999999999" u="1"/>
        <n v="116.97" u="1"/>
        <n v="7192" u="1"/>
        <n v="535.05999999999995" u="1"/>
        <n v="532.28" u="1"/>
        <n v="178.25" u="1"/>
        <n v="7164" u="1"/>
        <n v="1003.6" u="1"/>
        <n v="403.92" u="1"/>
        <n v="909.84" u="1"/>
        <n v="2200" u="1"/>
        <n v="6393.39" u="1"/>
        <n v="2338" u="1"/>
        <n v="999" u="1"/>
        <n v="296.10000000000002" u="1"/>
        <n v="302" u="1"/>
        <n v="354.32" u="1"/>
        <n v="1307.46" u="1"/>
        <n v="809.55" u="1"/>
        <n v="4164.82" u="1"/>
        <n v="3375" u="1"/>
        <n v="187" u="1"/>
        <n v="531.17999999999995" u="1"/>
        <n v="239.09" u="1"/>
        <n v="1088.04" u="1"/>
        <n v="260.48" u="1"/>
        <n v="241" u="1"/>
        <n v="1044.3" u="1"/>
        <n v="360.8" u="1"/>
        <n v="407.75" u="1"/>
        <n v="312.89" u="1"/>
        <n v="580.16" u="1"/>
        <n v="616.46" u="1"/>
        <n v="444.4" u="1"/>
        <n v="996.45" u="1"/>
        <n v="291.02" u="1"/>
        <n v="2435.02" u="1"/>
        <n v="585.98" u="1"/>
        <n v="1999.06" u="1"/>
        <n v="4760" u="1"/>
        <n v="607.65" u="1"/>
        <n v="277.2" u="1"/>
        <n v="1001.13" u="1"/>
        <n v="596.4" u="1"/>
        <n v="711.18" u="1"/>
        <n v="269.32" u="1"/>
        <n v="717.52" u="1"/>
        <n v="1269.68" u="1"/>
        <n v="434.9" u="1"/>
        <n v="1336.33" u="1"/>
        <n v="1768.84" u="1"/>
        <n v="482.15" u="1"/>
        <n v="384.49" u="1"/>
        <n v="373.14" u="1"/>
        <n v="828.13" u="1"/>
        <n v="740.05" u="1"/>
        <n v="297.2" u="1"/>
        <n v="7898.6" u="1"/>
        <n v="1016.04" u="1"/>
        <n v="357.88" u="1"/>
        <n v="677.08" u="1"/>
        <n v="632.24" u="1"/>
        <n v="23085.7" u="1"/>
        <n v="478.72" u="1"/>
        <n v="546.36" u="1"/>
        <n v="1928.37" u="1"/>
        <n v="1777.48" u="1"/>
        <n v="669.12" u="1"/>
        <n v="920.59" u="1"/>
        <n v="1765.07" u="1"/>
        <n v="22752.13" u="1"/>
        <n v="32194.23" u="1"/>
        <n v="12736.63" u="1"/>
        <n v="5462.81" u="1"/>
        <n v="191" u="1"/>
        <n v="3095" u="1"/>
        <n v="81" u="1"/>
        <n v="708.32" u="1"/>
        <n v="713.57" u="1"/>
        <n v="576.39" u="1"/>
        <n v="605" u="1"/>
        <n v="857.9" u="1"/>
        <n v="3525.12" u="1"/>
        <n v="2084.326" u="1"/>
        <n v="14029.76" u="1"/>
        <n v="9994.4222000000009" u="1"/>
        <n v="462.75" u="1"/>
        <n v="1002.57" u="1"/>
        <n v="2054.8200000000002" u="1"/>
        <n v="601.71" u="1"/>
        <n v="2535" u="1"/>
        <n v="1915.76" u="1"/>
        <n v="909.02" u="1"/>
        <n v="331.99" u="1"/>
        <n v="332.04" u="1"/>
        <n v="265.2" u="1"/>
        <n v="11447.892599999999" u="1"/>
        <n v="9052.2104999999992" u="1"/>
        <n v="2190.36" u="1"/>
        <n v="422.6" u="1"/>
        <n v="574.08000000000004" u="1"/>
        <n v="1266.24" u="1"/>
        <n v="58.6" u="1"/>
        <n v="290.99" u="1"/>
        <n v="56.5" u="1"/>
        <n v="63.55" u="1"/>
        <n v="314.11" u="1"/>
        <n v="47.55" u="1"/>
        <n v="179.22" u="1"/>
        <n v="339.99" u="1"/>
        <n v="53.6" u="1"/>
        <n v="248.27" u="1"/>
        <n v="189.91" u="1"/>
        <n v="106.01" u="1"/>
        <n v="92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58.39" u="1"/>
        <n v="169.08" u="1"/>
        <n v="474.88" u="1"/>
        <n v="537.63990000000001" u="1"/>
        <n v="529.91999999999996" u="1"/>
        <n v="658.16" u="1"/>
        <n v="252.09" u="1"/>
        <n v="47.6" u="1"/>
        <n v="877.02" u="1"/>
        <n v="959.3" u="1"/>
        <n v="338.45" u="1"/>
        <n v="522.09" u="1"/>
        <n v="1064.22" u="1"/>
        <n v="193.34" u="1"/>
        <n v="476.94" u="1"/>
        <n v="6947.82" u="1"/>
        <n v="445.62" u="1"/>
        <n v="2039.76" u="1"/>
        <n v="750.5" u="1"/>
        <n v="925.59" u="1"/>
        <n v="1470.71" u="1"/>
        <n v="785.32" u="1"/>
        <n v="896.63" u="1"/>
        <n v="2199.87" u="1"/>
        <n v="2339.0500000000002" u="1"/>
        <n v="581.79999999999995" u="1"/>
        <n v="512.62" u="1"/>
        <n v="215.72" u="1"/>
        <n v="682.79" u="1"/>
        <n v="905.76" u="1"/>
        <n v="407.28" u="1"/>
        <n v="1328.9" u="1"/>
        <n v="772.08" u="1"/>
        <n v="920.9" u="1"/>
        <n v="2184.92" u="1"/>
        <n v="927.12" u="1"/>
        <n v="2398.48" u="1"/>
        <n v="1174.1199999999999" u="1"/>
        <n v="1208.32" u="1"/>
        <n v="744.72" u="1"/>
        <n v="539.52" u="1"/>
        <n v="658.08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961.52" u="1"/>
        <n v="825.46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997.89" u="1"/>
        <n v="706.76" u="1"/>
        <n v="444.42" u="1"/>
        <n v="778.89" u="1"/>
        <n v="646.9" u="1"/>
        <n v="508" u="1"/>
        <n v="1662" u="1"/>
        <n v="254" u="1"/>
        <n v="1959.675" u="1"/>
        <n v="5552.2" u="1"/>
        <n v="991.53" u="1"/>
        <n v="348.99" u="1"/>
        <n v="748" u="1"/>
        <n v="1066.1609000000001" u="1"/>
        <n v="470.13" u="1"/>
        <n v="528.4" u="1"/>
        <n v="805.46010000000001" u="1"/>
        <n v="1024.9713999999999" u="1"/>
        <n v="2460.3444" u="1"/>
        <n v="3780.4784" u="1"/>
        <n v="537.6558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280.33339999999998" u="1"/>
        <n v="1143.1199999999999" u="1"/>
        <n v="103.14" u="1"/>
        <n v="109" u="1"/>
        <n v="300.09500000000003" u="1"/>
        <n v="289.89999999999998" u="1"/>
        <n v="295.31" u="1"/>
        <n v="392.26659999999998" u="1"/>
        <n v="234.16" u="1"/>
        <n v="1005.94" u="1"/>
        <n v="727.44150000000002" u="1"/>
        <n v="469.38990000000001" u="1"/>
        <n v="436.46010000000001" u="1"/>
        <n v="932.79970000000003" u="1"/>
        <n v="590.10400000000004" u="1"/>
        <n v="242.88" u="1"/>
        <n v="313.39999999999998" u="1"/>
        <n v="222.63499999999999" u="1"/>
        <n v="295.05340000000001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616" u="1"/>
        <n v="186.22" u="1"/>
        <n v="499.005" u="1"/>
        <n v="615.15" u="1"/>
        <n v="493.08" u="1"/>
        <n v="222.82" u="1"/>
        <n v="459.3" u="1"/>
        <n v="3530.13" u="1"/>
        <n v="728.76" u="1"/>
        <n v="486.48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744" u="1"/>
        <n v="2400" u="1"/>
        <n v="1893.27" u="1"/>
        <n v="270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281.45999999999998" u="1"/>
        <n v="688.16" u="1"/>
        <n v="1284.1199999999999" u="1"/>
        <n v="1156" u="1"/>
        <n v="518" u="1"/>
        <n v="2970" u="1"/>
        <n v="362" u="1"/>
        <n v="526.30999999999995" u="1"/>
        <n v="442.58249999999998" u="1"/>
        <n v="551.71" u="1"/>
        <n v="248" u="1"/>
        <n v="193.99" u="1"/>
        <n v="2428.1999999999998" u="1"/>
        <n v="2328.48" u="1"/>
        <n v="3003.06" u="1"/>
        <n v="434.15" u="1"/>
        <n v="2002" u="1"/>
        <n v="652.79999999999995" u="1"/>
        <n v="2288.16" u="1"/>
        <n v="794.01" u="1"/>
        <n v="606.9" u="1"/>
        <n v="364.49" u="1"/>
        <n v="245.52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556.5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925.67020000000002" u="1"/>
        <n v="695.24" u="1"/>
        <n v="339.27339999999998" u="1"/>
        <n v="223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79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341.92" u="1"/>
        <n v="281.12" u="1"/>
        <n v="725.72" u="1"/>
        <n v="1355.76" u="1"/>
        <n v="537.24" u="1"/>
        <n v="3230.68" u="1"/>
        <n v="973.4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811.16039999999998" u="1"/>
        <n v="611.58000000000004" u="1"/>
        <n v="506.6499" u="1"/>
        <n v="238.95" u="1"/>
        <n v="531.58000000000004" u="1"/>
        <n v="1460" u="1"/>
        <n v="710.75" u="1"/>
        <n v="300.41000000000003" u="1"/>
        <n v="1052.4665" u="1"/>
        <n v="1289.46" u="1"/>
        <n v="1119.3599999999999" u="1"/>
        <n v="276.70659999999998" u="1"/>
        <n v="1828.68" u="1"/>
        <n v="783.72" u="1"/>
        <n v="1135" u="1"/>
        <n v="173.18" u="1"/>
        <n v="205" u="1"/>
        <n v="359" u="1"/>
        <n v="804.15" u="1"/>
        <n v="331.8" u="1"/>
        <n v="1125" u="1"/>
        <n v="861.87" u="1"/>
        <n v="1032" u="1"/>
        <n v="4543.1256000000003" u="1"/>
        <n v="441.74" u="1"/>
        <n v="1299.07" u="1"/>
        <n v="262.57339999999999" u="1"/>
        <n v="455.11" u="1"/>
        <n v="2126.23" u="1"/>
        <n v="910.06" u="1"/>
        <n v="400.52" u="1"/>
        <n v="1623.16" u="1"/>
        <n v="1417.86" u="1"/>
        <n v="590.53" u="1"/>
        <n v="282.11" u="1"/>
        <n v="323.16000000000003" u="1"/>
        <n v="413.68" u="1"/>
        <n v="654.26" u="1"/>
        <n v="330.53" u="1"/>
        <n v="755.79" u="1"/>
        <n v="401.81" u="1"/>
        <n v="616.04" u="1"/>
        <n v="396.84" u="1"/>
        <n v="397.5" u="1"/>
        <n v="791.8" u="1"/>
        <n v="924.56" u="1"/>
        <n v="320.02999999999997" u="1"/>
        <n v="583.69000000000005" u="1"/>
        <n v="942.3" u="1"/>
        <n v="172.58" u="1"/>
        <n v="374.66" u="1"/>
        <n v="730.04" u="1"/>
        <n v="809.04" u="1"/>
        <n v="385.42" u="1"/>
        <n v="378" u="1"/>
        <n v="577.98749999999995" u="1"/>
        <n v="1398.5" u="1"/>
        <n v="190.11" u="1"/>
        <n v="220.08" u="1"/>
        <n v="449.47340000000003" u="1"/>
        <n v="174.685" u="1"/>
        <n v="411.18" u="1"/>
        <n v="514.29" u="1"/>
        <n v="387.36" u="1"/>
        <n v="626.91" u="1"/>
        <n v="696.62" u="1"/>
        <n v="3979.8" u="1"/>
        <n v="260.58999999999997" u="1"/>
        <n v="283.36" u="1"/>
        <n v="761.7" u="1"/>
        <n v="1064" u="1"/>
        <n v="1102.5" u="1"/>
        <n v="198.9" u="1"/>
        <n v="234.6" u="1"/>
        <n v="274.08999999999997" u="1"/>
        <n v="292.94" u="1"/>
        <n v="588" u="1"/>
        <n v="283.14" u="1"/>
        <n v="383.78" u="1"/>
        <n v="1400.8" u="1"/>
        <n v="821.4" u="1"/>
        <n v="2157.1401999999998" u="1"/>
        <n v="2241.65" u="1"/>
        <n v="2621.76" u="1"/>
        <n v="908.28" u="1"/>
        <n v="249.56" u="1"/>
        <n v="505.84500000000003" u="1"/>
        <n v="152.315" u="1"/>
        <n v="201.41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2131.8000000000002" u="1"/>
        <n v="646" u="1"/>
        <n v="338.47" u="1"/>
        <n v="539.23500000000001" u="1"/>
        <n v="388.52659999999997" u="1"/>
        <n v="399.55" u="1"/>
        <n v="801.29" u="1"/>
        <n v="732.63" u="1"/>
        <n v="507.84" u="1"/>
        <n v="687.75" u="1"/>
        <n v="2244.4602" u="1"/>
        <n v="578.36009999999999" u="1"/>
        <n v="592.16010000000006" u="1"/>
        <n v="1235.45" u="1"/>
        <n v="1700.7" u="1"/>
        <n v="9161.25" u="1"/>
        <n v="6284.4" u="1"/>
        <n v="576.94000000000005" u="1"/>
        <n v="734.8" u="1"/>
        <n v="265.33" u="1"/>
        <n v="668.46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2724.6" u="1"/>
        <n v="694.17" u="1"/>
        <n v="783.78" u="1"/>
        <n v="192.45" u="1"/>
        <n v="1949.44" u="1"/>
        <n v="582.9" u="1"/>
        <n v="1537.3" u="1"/>
        <n v="1190.99" u="1"/>
        <n v="1747.66" u="1"/>
        <n v="271.16000000000003" u="1"/>
        <n v="1025.52" u="1"/>
        <n v="842.02" u="1"/>
        <n v="295.08999999999997" u="1"/>
        <n v="537.91999999999996" u="1"/>
        <n v="446.71" u="1"/>
        <n v="487.24" u="1"/>
        <n v="559.4" u="1"/>
        <n v="2208.44" u="1"/>
        <n v="443.76" u="1"/>
        <n v="765.42" u="1"/>
        <n v="507.33" u="1"/>
        <n v="599.19000000000005" u="1"/>
        <n v="607.72" u="1"/>
        <n v="234.71" u="1"/>
        <n v="434.52" u="1"/>
        <n v="706.24" u="1"/>
        <n v="894.64" u="1"/>
        <n v="705.59" u="1"/>
        <n v="1069.06" u="1"/>
        <n v="726.68" u="1"/>
        <n v="950.18" u="1"/>
        <n v="4904.55" u="1"/>
        <n v="2673.6" u="1"/>
        <n v="719.64" u="1"/>
        <n v="1983.44" u="1"/>
        <n v="2278.4" u="1"/>
        <n v="2212.81" u="1"/>
        <n v="1389.2" u="1"/>
        <n v="8088.35" u="1"/>
        <n v="379.92" u="1"/>
        <n v="221.54" u="1"/>
        <n v="357.12" u="1"/>
        <n v="576.76" u="1"/>
        <n v="829.5" u="1"/>
        <n v="1860.48" u="1"/>
        <n v="443.9" u="1"/>
        <n v="374.96" u="1"/>
        <n v="578.24" u="1"/>
        <n v="2653.6415999999999" u="1"/>
        <n v="2983.03" u="1"/>
        <n v="3942.77" u="1"/>
        <n v="28188" u="1"/>
        <n v="1033.52" u="1"/>
        <n v="1730.44" u="1"/>
        <n v="652" u="1"/>
        <n v="275.02999999999997" u="1"/>
        <n v="4866.55" u="1"/>
        <n v="1818.13" u="1"/>
        <n v="1450.96" u="1"/>
        <n v="569.16" u="1"/>
        <n v="378.86" u="1"/>
        <n v="2200.88" u="1"/>
        <n v="851.12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24191.47" u="1"/>
        <n v="12862.79" u="1"/>
        <n v="11460.13" u="1"/>
        <n v="293" u="1"/>
        <n v="322.3" u="1"/>
        <n v="258" u="1"/>
        <n v="679.8" u="1"/>
        <n v="618" u="1"/>
        <n v="359.37" u="1"/>
        <n v="542" u="1"/>
        <n v="1158.68" u="1"/>
        <n v="954" u="1"/>
        <n v="680" u="1"/>
        <n v="523.79999999999995" u="1"/>
        <n v="572" u="1"/>
        <n v="305.10000000000002" u="1"/>
        <n v="1305" u="1"/>
        <n v="194.44" u="1"/>
        <n v="714.8" u="1"/>
        <n v="619.20000000000005" u="1"/>
        <n v="586" u="1"/>
        <n v="879" u="1"/>
        <n v="224.47" u="1"/>
        <n v="778" u="1"/>
        <n v="196" u="1"/>
        <n v="274.3" u="1"/>
        <n v="594" u="1"/>
        <n v="302.39999999999998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570.64" u="1"/>
        <n v="428.04" u="1"/>
        <n v="391.12" u="1"/>
        <n v="634.54999999999995" u="1"/>
        <n v="4020.11" u="1"/>
        <n v="3166.46" u="1"/>
        <n v="1908.88" u="1"/>
        <n v="275.18" u="1"/>
        <n v="537.19000000000005" u="1"/>
        <n v="648.32000000000005" u="1"/>
        <n v="607.9" u="1"/>
        <n v="1579.15" u="1"/>
        <n v="2054.02" u="1"/>
        <n v="1449.68" u="1"/>
        <n v="335.69" u="1"/>
        <n v="1764" u="1"/>
        <n v="163.35" u="1"/>
        <n v="804" u="1"/>
        <n v="462" u="1"/>
        <n v="1020" u="1"/>
        <n v="226" u="1"/>
        <n v="696" u="1"/>
        <n v="265" u="1"/>
        <n v="452" u="1"/>
        <n v="634.20000000000005" u="1"/>
        <n v="374.22" u="1"/>
        <n v="658" u="1"/>
        <n v="253" u="1"/>
        <n v="236.5" u="1"/>
        <n v="472.5" u="1"/>
        <n v="269.10000000000002" u="1"/>
        <n v="5359" u="1"/>
        <n v="645" u="1"/>
        <n v="820" u="1"/>
        <n v="260.10000000000002" u="1"/>
        <n v="1004.01" u="1"/>
        <n v="897" u="1"/>
        <n v="598.5" u="1"/>
        <n v="326" u="1"/>
        <n v="729" u="1"/>
        <n v="1650" u="1"/>
        <n v="684" u="1"/>
        <n v="294" u="1"/>
        <n v="1356" u="1"/>
        <n v="558" u="1"/>
        <n v="298" u="1"/>
        <n v="629.28" u="1"/>
        <n v="729.98" u="1"/>
        <n v="735" u="1"/>
        <n v="687.5" u="1"/>
        <n v="407" u="1"/>
        <n v="270.25" u="1"/>
        <n v="464" u="1"/>
        <n v="510" u="1"/>
        <n v="1385.01" u="1"/>
        <n v="687" u="1"/>
        <n v="182" u="1"/>
        <n v="604" u="1"/>
        <n v="129" u="1"/>
        <n v="1040.25" u="1"/>
        <n v="304" u="1"/>
        <n v="225.9" u="1"/>
        <n v="406.77" u="1"/>
        <n v="318.39999999999998" u="1"/>
        <n v="1326.98" u="1"/>
        <n v="1222.28" u="1"/>
        <n v="5766.26" u="1"/>
        <n v="330.38" u="1"/>
        <n v="345.86" u="1"/>
        <n v="613.29" u="1"/>
        <n v="1887.24" u="1"/>
        <n v="3490.85" u="1"/>
        <n v="5024.7003000000004" u="1"/>
        <n v="6066.85" u="1"/>
        <n v="47.8" u="1"/>
        <n v="50.3" u="1"/>
        <n v="786.12" u="1"/>
        <n v="833.4" u="1"/>
        <n v="970" u="1"/>
        <n v="657.21720000000005" u="1"/>
        <n v="670" u="1"/>
        <n v="759.23" u="1"/>
        <n v="777.06" u="1"/>
        <n v="676.5" u="1"/>
        <n v="1592.88" u="1"/>
        <n v="788.8" u="1"/>
        <n v="177.04" u="1"/>
        <n v="1652.3" u="1"/>
        <n v="3743.6" u="1"/>
        <n v="593.44420000000002" u="1"/>
        <n v="2389.5920000000001" u="1"/>
        <n v="5269.0176000000001" u="1"/>
        <n v="2750.7926000000002" u="1"/>
        <n v="569.51499999999999" u="1"/>
        <n v="3919.22" u="1"/>
        <n v="4173.71" u="1"/>
        <n v="975" u="1"/>
        <n v="43009.65" u="1"/>
        <n v="1826.55" u="1"/>
        <n v="1860" u="1"/>
        <n v="2504.7199999999998" u="1"/>
        <n v="4993.1899999999996" u="1"/>
        <n v="413.1" u="1"/>
        <n v="459" u="1"/>
        <n v="2122.56" u="1"/>
        <n v="322" u="1"/>
        <n v="3078.8571999999999" u="1"/>
        <n v="4928.2520000000004" u="1"/>
        <n v="792.76" u="1"/>
        <n v="834.08" u="1"/>
        <n v="4024.6" u="1"/>
        <n v="9027.2000000000007" u="1"/>
        <n v="38494.910000000003" u="1"/>
        <n v="3251.6640000000002" u="1"/>
        <n v="3814.8" u="1"/>
        <n v="1234.74" u="1"/>
        <n v="772.65989999999999" u="1"/>
        <n v="1146.51" u="1"/>
        <n v="1491.58" u="1"/>
        <n v="1554.8" u="1"/>
        <n v="510.113" u="1"/>
        <n v="602.40800000000002" u="1"/>
        <n v="5596.8555999999999" u="1"/>
        <n v="1298" u="1"/>
        <n v="1314.75" u="1"/>
        <n v="2981.8842" u="1"/>
        <n v="2347.5639999999999" u="1"/>
        <n v="6034.2003000000004" u="1"/>
        <n v="4029.27" u="1"/>
        <n v="578.26859999999999" u="1"/>
        <n v="10596.64" u="1"/>
        <n v="1027.4218000000001" u="1"/>
        <n v="189.41" u="1"/>
        <n v="269.76" u="1"/>
        <n v="1311" u="1"/>
        <n v="277.55" u="1"/>
        <n v="246.17" u="1"/>
        <n v="352.8" u="1"/>
        <n v="385.767" u="1"/>
        <n v="339.48" u="1"/>
        <n v="879.64800000000002" u="1"/>
        <n v="543.84" u="1"/>
        <n v="447.44" u="1"/>
        <n v="6692.8860000000004" u="1"/>
        <n v="876.98239999999998" u="1"/>
        <n v="1732.5044" u="1"/>
        <n v="300.3" u="1"/>
        <n v="1308.75" u="1"/>
        <n v="869.01" u="1"/>
        <n v="748.60500000000002" u="1"/>
        <n v="1312.6848" u="1"/>
        <n v="655.46" u="1"/>
        <n v="398.11" u="1"/>
        <n v="493.62" u="1"/>
        <n v="416.96" u="1"/>
        <n v="9826.2000000000007" u="1"/>
        <n v="2170" u="1"/>
        <n v="2910.05" u="1"/>
        <n v="564.22" u="1"/>
        <n v="4400.0600000000004" u="1"/>
        <n v="93.5" u="1"/>
        <n v="255.1" u="1"/>
        <n v="202.2" u="1"/>
        <n v="15013.56" u="1"/>
        <n v="288.2" u="1"/>
        <n v="6779.52" u="1"/>
        <n v="1096.2" u="1"/>
        <n v="1066.8599999999999" u="1"/>
        <n v="163.92" u="1"/>
        <n v="1044.54" u="1"/>
        <n v="969" u="1"/>
        <n v="728.03" u="1"/>
        <n v="636.66" u="1"/>
        <n v="953.49" u="1"/>
        <n v="1498.07" u="1"/>
        <n v="3009.6" u="1"/>
        <n v="3862.4753999999998" u="1"/>
        <n v="4090.2516000000001" u="1"/>
        <n v="712.54" u="1"/>
        <n v="352.35" u="1"/>
        <n v="942.48" u="1"/>
        <n v="499.77339999999998" u="1"/>
        <n v="3595.16" u="1"/>
        <n v="2681.14" u="1"/>
        <n v="5507.9901" u="1"/>
        <n v="793.05" u="1"/>
        <n v="3637.5001999999999" u="1"/>
        <n v="6443.8395" u="1"/>
        <n v="184" u="1"/>
        <n v="194.54" u="1"/>
        <n v="110.965" u="1"/>
        <n v="467.04" u="1"/>
        <n v="454.99" u="1"/>
        <n v="511.71" u="1"/>
        <n v="428.17500000000001" u="1"/>
        <n v="603.67999999999995" u="1"/>
        <n v="204.25" u="1"/>
        <n v="1472.31" u="1"/>
        <n v="638.63" u="1"/>
        <n v="358.05" u="1"/>
        <n v="146" u="1"/>
        <n v="1499.6" u="1"/>
        <n v="395.17" u="1"/>
        <n v="569" u="1"/>
        <n v="238.91" u="1"/>
        <n v="174.32" u="1"/>
        <n v="495.36" u="1"/>
        <n v="318.89999999999998" u="1"/>
        <n v="505.28" u="1"/>
        <n v="1084.24" u="1"/>
        <n v="1120.44" u="1"/>
        <n v="1443.9" u="1"/>
        <n v="4548.0357000000004" u="1"/>
        <n v="190.92500000000001" u="1"/>
        <n v="1047.3296" u="1"/>
        <n v="847.21" u="1"/>
        <n v="6580.63" u="1"/>
        <n v="5358.67" u="1"/>
        <n v="2008.37" u="1"/>
        <n v="1128.42" u="1"/>
        <n v="1095.5999999999999" u="1"/>
        <n v="3574.9" u="1"/>
        <n v="947.1" u="1"/>
        <n v="789.6" u="1"/>
        <n v="2538.9499999999998" u="1"/>
        <n v="2577.9" u="1"/>
        <n v="5082" u="1"/>
        <n v="3206" u="1"/>
        <n v="190.55" u="1"/>
        <n v="2541" u="1"/>
        <n v="3134.88" u="1"/>
        <n v="1470" u="1"/>
        <n v="381.1" u="1"/>
        <n v="673.3125" u="1"/>
        <n v="3385.5390000000002" u="1"/>
        <n v="782.26" u="1"/>
        <n v="499.9701" u="1"/>
        <n v="376.2" u="1"/>
        <n v="510.6" u="1"/>
        <n v="1018.25" u="1"/>
        <n v="959.8" u="1"/>
        <n v="719.85" u="1"/>
        <n v="2659.68" u="1"/>
        <n v="595" u="1"/>
        <n v="718" u="1"/>
        <n v="421" u="1"/>
        <n v="506.65499999999997" u="1"/>
        <n v="241.23" u="1"/>
        <n v="994.08989999999994" u="1"/>
        <n v="601.04999999999995" u="1"/>
        <n v="339.7" u="1"/>
        <n v="1272.6400000000001" u="1"/>
        <n v="1411.58" u="1"/>
        <n v="133.57" u="1"/>
        <n v="486.42" u="1"/>
        <n v="252.21" u="1"/>
        <n v="1138.1300000000001" u="1"/>
        <n v="588.67499999999995" u="1"/>
        <n v="542.32500000000005" u="1"/>
        <n v="619.91" u="1"/>
        <n v="1230.2" u="1"/>
        <n v="542.62" u="1"/>
        <n v="304.45" u="1"/>
        <n v="884.76" u="1"/>
        <n v="967.11" u="1"/>
        <n v="1827.76" u="1"/>
        <n v="211.4" u="1"/>
        <n v="765.6" u="1"/>
        <n v="4096.8" u="1"/>
        <n v="460.7" u="1"/>
        <n v="558.36" u="1"/>
        <n v="788.28" u="1"/>
        <n v="3879.3" u="1"/>
        <n v="834.6" u="1"/>
        <n v="414.73" u="1"/>
        <n v="535" u="1"/>
        <n v="248.25" u="1"/>
        <n v="380.97" u="1"/>
        <n v="1738.5599" u="1"/>
        <n v="2213.2698" u="1"/>
        <n v="332.33" u="1"/>
        <n v="484.36" u="1"/>
        <n v="400.21" u="1"/>
        <n v="581.13599999999997" u="1"/>
        <n v="830.1" u="1"/>
        <n v="348.22" u="1"/>
        <n v="1022" u="1"/>
        <n v="383.18" u="1"/>
        <n v="1573.04" u="1"/>
        <n v="299.01" u="1"/>
        <n v="992" u="1"/>
        <n v="629.16" u="1"/>
        <n v="547.53" u="1"/>
        <n v="410.18" u="1"/>
        <n v="1797.76" u="1"/>
        <n v="47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420.54" u="1"/>
        <n v="762.42" u="1"/>
        <n v="515.05999999999995" u="1"/>
        <n v="324.55" u="1"/>
        <n v="746.46" u="1"/>
        <n v="888" u="1"/>
        <n v="575.66999999999996" u="1"/>
        <n v="399.92" u="1"/>
        <n v="3012.9090000000001" u="1"/>
        <n v="689.78399999999999" u="1"/>
        <n v="7762.8050999999996" u="1"/>
        <n v="7839.7889999999998" u="1"/>
        <n v="709.78" u="1"/>
        <n v="603.20000000000005" u="1"/>
        <n v="190.96" u="1"/>
        <n v="382" u="1"/>
        <n v="385.62" u="1"/>
        <n v="2587.1999999999998" u="1"/>
        <n v="3920" u="1"/>
        <n v="797.71019999999999" u="1"/>
        <n v="1997.16" u="1"/>
        <n v="7489.35" u="1"/>
        <n v="3667.5120000000002" u="1"/>
        <n v="932.08" u="1"/>
        <n v="401.85" u="1"/>
        <n v="384.75" u="1"/>
        <n v="403.58" u="1"/>
        <n v="287.77999999999997" u="1"/>
        <n v="288.25" u="1"/>
        <n v="214.09" u="1"/>
        <n v="446.76659999999998" u="1"/>
        <n v="597.36990000000003" u="1"/>
        <n v="666.76" u="1"/>
        <n v="476.6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13.64" u="1"/>
        <n v="405.58" u="1"/>
        <n v="1980.72" u="1"/>
        <n v="584.52" u="1"/>
        <n v="429.26" u="1"/>
        <n v="1437.94" u="1"/>
        <n v="1020.12" u="1"/>
        <n v="684.75" u="1"/>
        <n v="247.42" u="1"/>
        <n v="3928.0385999999999" u="1"/>
        <n v="624.72" u="1"/>
        <n v="2875.6" u="1"/>
        <n v="645.98" u="1"/>
        <n v="500.2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273.44" u="1"/>
        <n v="617.89" u="1"/>
        <n v="579.9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499.9" u="1"/>
        <n v="840.19" u="1"/>
        <n v="6799.7" u="1"/>
        <n v="7791.3119999999999" u="1"/>
        <n v="271.33999999999997" u="1"/>
        <n v="224.88" u="1"/>
        <n v="112" u="1"/>
        <n v="1130.08" u="1"/>
        <n v="15685.369000000001" u="1"/>
        <n v="1314" u="1"/>
        <n v="1019.91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810" u="1"/>
        <n v="4749.76" u="1"/>
        <n v="1782.65" u="1"/>
        <n v="1301.32" u="1"/>
        <n v="11040" u="1"/>
        <n v="138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575" u="1"/>
        <n v="287.5" u="1"/>
        <n v="2310" u="1"/>
        <n v="224.89" u="1"/>
        <n v="1367" u="1"/>
        <n v="1145.0999999999999" u="1"/>
        <n v="704" u="1"/>
        <n v="1584" u="1"/>
        <n v="138" u="1"/>
        <n v="946" u="1"/>
        <n v="5294" u="1"/>
        <n v="3832.7" u="1"/>
        <n v="7848.32" u="1"/>
        <n v="964.07" u="1"/>
        <n v="9432.91" u="1"/>
        <n v="3964.86" u="1"/>
        <n v="3665.9" u="1"/>
        <n v="2433.15" u="1"/>
        <n v="355.71" u="1"/>
        <n v="951.66" u="1"/>
        <n v="1732.5" u="1"/>
        <n v="5582.5" u="1"/>
        <n v="3680.05" u="1"/>
        <n v="6778.5" u="1"/>
        <n v="319" u="1"/>
        <n v="365" u="1"/>
        <n v="219" u="1"/>
        <n v="346.75" u="1"/>
        <n v="936" u="1"/>
        <n v="427" u="1"/>
        <n v="1236.99" u="1"/>
        <n v="1095" u="1"/>
        <n v="5874.17" u="1"/>
        <n v="3054.99" u="1"/>
        <n v="385.93" u="1"/>
        <n v="509.36" u="1"/>
        <n v="218.04" u="1"/>
        <n v="398.92" u="1"/>
        <n v="430.23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272.22000000000003" u="1"/>
        <n v="1268.44" u="1"/>
        <n v="287.29000000000002" u="1"/>
        <n v="231.215" u="1"/>
        <n v="40161.96" u="1"/>
        <n v="368.17" u="1"/>
        <n v="1107.24" u="1"/>
        <n v="413" u="1"/>
        <n v="2706.87" u="1"/>
        <n v="2698.06" u="1"/>
        <n v="30249.16" u="1"/>
        <n v="1284.5999999999999" u="1"/>
        <n v="2530.5" u="1"/>
        <n v="1129.2" u="1"/>
        <n v="4153.9709999999995" u="1"/>
        <n v="543.12" u="1"/>
        <n v="13058.38" u="1"/>
        <n v="2304" u="1"/>
        <n v="494.94499999999999" u="1"/>
        <n v="239.95" u="1"/>
        <n v="1119.96" u="1"/>
        <n v="839.96" u="1"/>
        <n v="1268.96" u="1"/>
        <n v="1167.2639999999999" u="1"/>
        <n v="586.07000000000005" u="1"/>
        <n v="400.33" u="1"/>
        <n v="819.976" u="1"/>
        <n v="385.53" u="1"/>
        <n v="691.48" u="1"/>
        <n v="1024.6199999999999" u="1"/>
        <n v="3082.44" u="1"/>
        <n v="1161.48" u="1"/>
        <n v="175.29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1440" u="1"/>
        <n v="712" u="1"/>
        <n v="632" u="1"/>
        <n v="1061.01" u="1"/>
        <n v="1196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764.2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782" u="1"/>
        <n v="1485.92" u="1"/>
        <n v="1169.56" u="1"/>
        <n v="2960.72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257.24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492.28" u="1"/>
        <n v="8644" u="1"/>
        <n v="2171.1039999999998" u="1"/>
        <n v="621.52" u="1"/>
        <n v="42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594.92160000000001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3309.04" u="1"/>
        <n v="2818.24" u="1"/>
        <n v="4807.7903999999999" u="1"/>
        <n v="5747.28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273" u="1"/>
        <n v="221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229.88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191.67" u="1"/>
        <n v="266.74" u="1"/>
        <n v="449.73" u="1"/>
        <n v="380.67340000000002" u="1"/>
        <n v="942.9" u="1"/>
        <n v="272.62" u="1"/>
        <n v="780.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585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468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528" u="1"/>
        <n v="1081.44" u="1"/>
        <n v="557.77" u="1"/>
        <n v="629.07000000000005" u="1"/>
        <n v="3195" u="1"/>
        <n v="321.66000000000003" u="1"/>
        <n v="70" u="1"/>
        <n v="2130" u="1"/>
        <n v="1141.3399999999999" u="1"/>
        <n v="678.19" u="1"/>
        <n v="656.98" u="1"/>
        <n v="501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600.6" u="1"/>
        <n v="280.5" u="1"/>
        <n v="2128" u="1"/>
        <n v="722.7" u="1"/>
        <n v="1251.95" u="1"/>
        <n v="1968" u="1"/>
        <n v="311.06" u="1"/>
        <n v="325.76" u="1"/>
        <n v="1218" u="1"/>
        <n v="328.9" u="1"/>
        <n v="642.6" u="1"/>
        <n v="475.76" u="1"/>
        <n v="195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930.9" u="1"/>
        <n v="188" u="1"/>
        <n v="89.9" u="1"/>
        <n v="422.45" u="1"/>
        <n v="246.9" u="1"/>
        <n v="374.4" u="1"/>
        <n v="425" u="1"/>
        <n v="202.74" u="1"/>
        <n v="397.62" u="1"/>
        <n v="485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580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777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996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86.76" u="1"/>
        <n v="3267" u="1"/>
        <n v="2614.7631999999999" u="1"/>
        <n v="2990.26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1890" u="1"/>
        <n v="3068.9007999999999" u="1"/>
        <n v="7511.88" u="1"/>
        <n v="1088.5999999999999" u="1"/>
        <n v="219.32" u="1"/>
        <n v="552.88" u="1"/>
        <n v="360.3" u="1"/>
        <n v="142.55000000000001" u="1"/>
        <n v="393.86" u="1"/>
        <n v="748.11519999999996" u="1"/>
        <n v="561.08640000000003" u="1"/>
        <n v="637.56799999999998" u="1"/>
        <n v="561.09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209.99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7.87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410.32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407.58" u="1"/>
        <n v="456.5" u="1"/>
        <n v="858.52" u="1"/>
        <n v="1336.08" u="1"/>
        <n v="367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433.0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328" u="1"/>
        <n v="1441.65" u="1"/>
        <n v="2755.86" u="1"/>
        <n v="3444.8249999999998" u="1"/>
        <n v="333.72" u="1"/>
        <n v="303" u="1"/>
        <n v="1195.83" u="1"/>
        <n v="224" u="1"/>
        <n v="247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1.05" u="1"/>
        <n v="2867.8047999999999" u="1"/>
        <n v="3703.056" u="1"/>
        <n v="1054.8607999999999" u="1"/>
        <n v="906.86" u="1"/>
        <n v="3887.38" u="1"/>
        <n v="381.62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248.6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0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647.49" u="1"/>
        <n v="611.37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794.8" u="1"/>
        <n v="1311.68" u="1"/>
        <n v="708.16" u="1"/>
        <n v="1020.7359" u="1"/>
        <n v="663.9" u="1"/>
        <n v="1090.76" u="1"/>
        <n v="1339.03" u="1"/>
        <n v="1399.78" u="1"/>
        <n v="484" u="1"/>
        <n v="8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6095.6" u="1"/>
        <n v="654.30999999999995" u="1"/>
        <n v="3563.8847999999998" u="1"/>
        <n v="476.33600000000001" u="1"/>
        <n v="2124" u="1"/>
        <n v="1645.79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1071" u="1"/>
        <n v="721.45920000000001" u="1"/>
        <n v="666.6576" u="1"/>
        <n v="584" u="1"/>
        <n v="964" u="1"/>
        <n v="760.54" u="1"/>
        <n v="774.03" u="1"/>
        <n v="1034.3399999999999" u="1"/>
        <n v="911.85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555" u="1"/>
        <n v="777.84" u="1"/>
        <n v="574.74" u="1"/>
        <n v="287.37" u="1"/>
        <n v="774.15" u="1"/>
        <n v="770" u="1"/>
        <n v="1045.0999999999999" u="1"/>
        <n v="546.03359999999998" u="1"/>
        <n v="525.7056" u="1"/>
        <n v="783.92160000000001" u="1"/>
        <n v="592.56200000000001" u="1"/>
        <n v="209" u="1"/>
        <n v="627" u="1"/>
        <n v="518.55999999999995" u="1"/>
        <n v="533.6" u="1"/>
        <n v="197.89" u="1"/>
        <n v="247.5" u="1"/>
        <n v="265.5" u="1"/>
        <n v="795" u="1"/>
        <n v="439" u="1"/>
        <n v="208.89" u="1"/>
        <n v="753.84960000000001" u="1"/>
        <n v="8417.5" u="1"/>
        <n v="1344" u="1"/>
        <n v="350.2688" u="1"/>
        <n v="802.03200000000004" u="1"/>
        <n v="682.01279999999997" u="1"/>
        <n v="528.5616" u="1"/>
        <n v="424" u="1"/>
        <n v="595.25760000000002" u="1"/>
        <n v="503.52749999999997" u="1"/>
        <n v="792.17600000000004" u="1"/>
        <n v="339.74079999999998" u="1"/>
        <n v="216.41" u="1"/>
        <n v="3912.4495999999999" u="1"/>
        <n v="57.89" u="1"/>
        <n v="118.79" u="1"/>
        <n v="650.00319999999999" u="1"/>
        <n v="765.58720000000005" u="1"/>
        <n v="303.42" u="1"/>
        <n v="101.02" u="1"/>
        <n v="101.26" u="1"/>
        <n v="740.32" u="1"/>
        <n v="691.84640000000002" u="1"/>
        <n v="366.74400000000003" u="1"/>
        <n v="465.39359999999999" u="1"/>
        <n v="1371.9888000000001" u="1"/>
        <n v="628.20799999999997" u="1"/>
        <n v="598.7296" u="1"/>
        <n v="526.81439999999998" u="1"/>
        <n v="533.13120000000004" u="1"/>
        <n v="394.57600000000002" u="1"/>
        <n v="786.18399999999997" u="1"/>
        <n v="273.51519999999999" u="1"/>
        <n v="384.89920000000001" u="1"/>
        <n v="314.10399999999998" u="1"/>
        <n v="158.9" u="1"/>
        <n v="624.15359999999998" u="1"/>
        <n v="312.54000000000002" u="1"/>
        <n v="540.51199999999994" u="1"/>
        <n v="470.0976" u="1"/>
        <n v="765.52" u="1"/>
        <n v="1525.72" u="1"/>
        <n v="915.43200000000002" u="1"/>
        <n v="646.84" u="1"/>
        <n v="714.36959999999999" u="1"/>
        <n v="1534.96" u="1"/>
        <n v="286.14879999999999" u="1"/>
        <n v="558.36479999999995" u="1"/>
        <n v="953.19839999999999" u="1"/>
        <n v="524.67520000000002" u="1"/>
        <n v="355.42079999999999" u="1"/>
        <n v="261.464" u="1"/>
        <n v="180.39840000000001" u="1"/>
        <n v="166.71199999999999" u="1"/>
        <n v="323.62400000000002" u="1"/>
        <n v="591.7296" u="1"/>
        <n v="868.61599999999999" u="1"/>
        <n v="983.30399999999997" u="1"/>
        <n v="689.78560000000004" u="1"/>
        <n v="912.85599999999999" u="1"/>
        <n v="118.55" u="1"/>
        <n v="748.91039999999998" u="1"/>
        <n v="155.30000000000001" u="1"/>
        <n v="2749.65" u="1"/>
        <n v="283.58" u="1"/>
        <n v="425.52" u="1"/>
        <n v="597.12800000000004" u="1"/>
        <n v="267.47000000000003" u="1"/>
        <n v="306.64" u="1"/>
        <n v="101.49" u="1"/>
        <n v="98.67" u="1"/>
        <n v="585.20000000000005" u="1"/>
        <n v="176.18" u="1"/>
        <n v="191.77" u="1"/>
        <n v="216.19" u="1"/>
        <n v="173.44" u="1"/>
        <n v="1411.6496" u="1"/>
        <n v="822.08" u="1"/>
        <n v="1184.04" u="1"/>
        <n v="379.12" u="1"/>
        <n v="559.45600000000002" u="1"/>
        <n v="510.4" u="1"/>
        <n v="1870.5" u="1"/>
        <n v="640.48" u="1"/>
        <n v="812.18" u="1"/>
        <n v="324.76" u="1"/>
        <n v="559.59" u="1"/>
        <n v="1403.01" u="1"/>
        <n v="978.32" u="1"/>
        <n v="203.79" u="1"/>
        <n v="707.28" u="1"/>
        <n v="766.52" u="1"/>
        <n v="191.63" u="1"/>
        <n v="574.89" u="1"/>
        <n v="350.74" u="1"/>
        <n v="543.94659999999999" u="1"/>
        <n v="362.12" u="1"/>
        <n v="3476" u="1"/>
        <n v="591.24" u="1"/>
        <n v="397.98" u="1"/>
        <n v="1087.08" u="1"/>
        <n v="180.28" u="1"/>
        <n v="747.54" u="1"/>
        <n v="788.52" u="1"/>
        <n v="753.04" u="1"/>
        <n v="492.08659999999998" u="1"/>
        <n v="788.16660000000002" u="1"/>
        <n v="753.89" u="1"/>
        <n v="1222.74" u="1"/>
        <n v="926.48" u="1"/>
        <n v="408.54" u="1"/>
        <n v="1146.8" u="1"/>
        <n v="750.3" u="1"/>
        <n v="797.48" u="1"/>
        <n v="436.22" u="1"/>
        <n v="781.75" u="1"/>
        <n v="329" u="1"/>
        <n v="526.52" u="1"/>
        <n v="443.98" u="1"/>
        <n v="911.08" u="1"/>
        <n v="7415.12" u="1"/>
        <n v="7920.93" u="1"/>
        <n v="961.45" u="1"/>
        <n v="579.71" u="1"/>
        <n v="604.47" u="1"/>
        <n v="2427.33" u="1"/>
        <n v="1409.51" u="1"/>
        <n v="1181.2" u="1"/>
        <n v="635.29999999999995" u="1"/>
        <n v="164.9" u="1"/>
        <n v="426.74" u="1"/>
        <n v="1332.36" u="1"/>
        <n v="291.19" u="1"/>
        <n v="272.92" u="1"/>
        <n v="833.55" u="1"/>
        <n v="567.02" u="1"/>
        <n v="268.2" u="1"/>
        <n v="1264.48" u="1"/>
        <n v="2613.56" u="1"/>
        <n v="19672.28" u="1"/>
        <n v="2385.81" u="1"/>
        <n v="3079.86" u="1"/>
        <n v="3954.72" u="1"/>
        <n v="2476.3200000000002" u="1"/>
        <n v="815.07" u="1"/>
        <n v="544" u="1"/>
        <n v="1130.22" u="1"/>
        <n v="1265.8499999999999" u="1"/>
        <n v="3341.5871999999999" u="1"/>
        <n v="827.02700000000004" u="1"/>
        <n v="901.88109999999995" u="1"/>
        <n v="5096.3580000000002" u="1"/>
        <n v="563.29999999999995" u="1"/>
        <n v="2710.0131999999999" u="1"/>
        <n v="3404.94" u="1"/>
        <n v="1104" u="1"/>
        <n v="308.75" u="1"/>
        <n v="575.13599999999997" u="1"/>
        <n v="12665.1" u="1"/>
        <n v="4097.4250000000002" u="1"/>
        <n v="4539.4560000000001" u="1"/>
        <n v="13083.78" u="1"/>
        <n v="881.36279999999999" u="1"/>
        <n v="7157.1660000000002" u="1"/>
        <n v="2216.7676000000001" u="1"/>
        <n v="4845.68" u="1"/>
        <n v="881.63400000000001" u="1"/>
        <n v="252.56" u="1"/>
        <n v="836" u="1"/>
        <n v="321" u="1"/>
        <n v="6440.7960000000003" u="1"/>
        <n v="567.70000000000005" u="1"/>
        <n v="47.99" u="1"/>
        <n v="69.900000000000006" u="1"/>
        <n v="212.24" u="1"/>
        <n v="248.78" u="1"/>
        <n v="239.99" u="1"/>
        <n v="129.9" u="1"/>
        <n v="305.2" u="1"/>
        <n v="57.19" u="1"/>
        <n v="486.45" u="1"/>
        <n v="5297.2" u="1"/>
        <n v="3785.4920000000002" u="1"/>
        <n v="4332.6899999999996" u="1"/>
        <n v="3861.32" u="1"/>
        <n v="959.21" u="1"/>
        <n v="1067.49" u="1"/>
        <n v="1033.6600000000001" u="1"/>
        <n v="568.39" u="1"/>
        <n v="832.94" u="1"/>
        <n v="1124.43" u="1"/>
        <n v="584.44000000000005" u="1"/>
        <n v="920.03" u="1"/>
        <n v="569.28" u="1"/>
        <n v="371.48" u="1"/>
        <n v="733.83" u="1"/>
        <n v="759.84" u="1"/>
        <n v="879.24" u="1"/>
        <n v="958.96" u="1"/>
        <n v="1404.72" u="1"/>
        <n v="1404.73" u="1"/>
        <n v="3189.06" u="1"/>
        <n v="427.47" u="1"/>
        <n v="774.25" u="1"/>
        <n v="1964.65" u="1"/>
        <n v="1908.78" u="1"/>
        <n v="3371.32" u="1"/>
        <n v="376.35" u="1"/>
        <n v="2495.06" u="1"/>
        <n v="1753.51" u="1"/>
        <n v="8057.28" u="1"/>
        <n v="1410" u="1"/>
        <n v="828" u="1"/>
        <n v="289.52" u="1"/>
        <n v="1701.16" u="1"/>
        <n v="851.70399999999995" u="1"/>
        <n v="35.5" u="1"/>
        <n v="380.16" u="1"/>
        <n v="1465" u="1"/>
        <n v="914.28120000000001" u="1"/>
        <n v="1379.8983000000001" u="1"/>
        <n v="359.66399999999999" u="1"/>
        <n v="1331.64" u="1"/>
        <n v="21674.653200000001" u="1"/>
        <n v="5732.55" u="1"/>
        <n v="3817.44" u="1"/>
        <n v="1150" u="1"/>
        <n v="965.12639999999999" u="1"/>
        <n v="96.5" u="1"/>
        <n v="215.8" u="1"/>
        <n v="73.3" u="1"/>
        <n v="146.97999999999999" u="1"/>
        <n v="96.66" u="1"/>
        <n v="474.17" u="1"/>
        <n v="794.976" u="1"/>
        <n v="2799.3809999999999" u="1"/>
        <n v="814.92" u="1"/>
        <n v="637.36959999999999" u="1"/>
        <n v="1357.78" u="1"/>
        <n v="298.88659999999999" u="1"/>
        <n v="675.2704" u="1"/>
        <n v="819" u="1"/>
        <n v="385.35" u="1"/>
        <n v="309.17" u="1"/>
        <n v="1655.47" u="1"/>
        <n v="785.92" u="1"/>
        <n v="1105.47" u="1"/>
        <n v="635.88" u="1"/>
        <n v="1056.4100000000001" u="1"/>
        <n v="4518.9399999999996" u="1"/>
        <n v="736.13" u="1"/>
        <n v="1138.48" u="1"/>
        <n v="691.78" u="1"/>
        <n v="960.64" u="1"/>
        <n v="11262.76" u="1"/>
        <n v="2647.1" u="1"/>
        <n v="2056.0100000000002" u="1"/>
        <n v="1865.52" u="1"/>
        <n v="1576.53" u="1"/>
        <n v="1298.55" u="1"/>
        <n v="727.86419999999998" u="1"/>
        <n v="6442.42" u="1"/>
        <n v="1793.23" u="1"/>
        <n v="26042.21" u="1"/>
        <n v="32153.1" u="1"/>
        <n v="930.65" u="1"/>
        <n v="13339.1" u="1"/>
        <n v="9414" u="1"/>
        <n v="1007.53" u="1"/>
        <n v="979.37" u="1"/>
        <n v="537.52" u="1"/>
        <n v="9036.6200000000008" u="1"/>
        <n v="796.28" u="1"/>
        <n v="1012.62" u="1"/>
        <n v="1078.7" u="1"/>
        <n v="903.8" u="1"/>
        <n v="580.9" u="1"/>
        <n v="1345.57" u="1"/>
        <n v="1396.72" u="1"/>
        <n v="1020.29" u="1"/>
        <n v="256.54000000000002" u="1"/>
        <n v="763.78" u="1"/>
        <n v="7198.06" u="1"/>
        <n v="1125.32" u="1"/>
        <n v="20490.43" u="1"/>
        <n v="12420.03" u="1"/>
        <n v="281.70999999999998" u="1"/>
        <n v="1251" u="1"/>
        <n v="5317.26" u="1"/>
        <n v="738.05" u="1"/>
        <n v="5236" u="1"/>
        <n v="199.75" u="1"/>
        <n v="352.7" u="1"/>
        <n v="4026.36" u="1"/>
        <n v="3026.56" u="1"/>
        <n v="488.23" u="1"/>
        <n v="3236.8" u="1"/>
        <n v="755" u="1"/>
        <n v="355.84" u="1"/>
        <n v="401" u="1"/>
        <n v="527.30999999999995" u="1"/>
        <n v="1242.3599999999999" u="1"/>
        <n v="1033.6199999999999" u="1"/>
        <n v="2438" u="1"/>
        <n v="601.59" u="1"/>
        <n v="1824.42" u="1"/>
        <n v="446.91989999999998" u="1"/>
        <n v="461.79" u="1"/>
        <n v="435.23" u="1"/>
        <n v="1424" u="1"/>
        <n v="1294" u="1"/>
        <n v="182.98" u="1"/>
        <n v="206.97" u="1"/>
        <n v="61.87" u="1"/>
        <n v="277.33999999999997" u="1"/>
        <n v="1168.5" u="1"/>
        <n v="343.04660000000001" u="1"/>
        <n v="808.41" u="1"/>
        <n v="592.71" u="1"/>
        <n v="300.9776" u="1"/>
        <n v="449.4699" u="1"/>
        <n v="448.32749999999999" u="1"/>
        <n v="333.42399999999998" u="1"/>
        <n v="339.37" u="1"/>
        <n v="345.78" u="1"/>
        <n v="330.18" u="1"/>
        <n v="717.58" u="1"/>
        <n v="1522.5" u="1"/>
        <n v="303.63" u="1"/>
        <n v="320.25" u="1"/>
        <n v="257.5" u="1"/>
        <n v="3495" u="1"/>
        <n v="618.17999999999995" u="1"/>
        <n v="489.12" u="1"/>
        <n v="599.21" u="1"/>
        <n v="431.52" u="1"/>
        <n v="658.77" u="1"/>
        <n v="1163.48" u="1"/>
        <n v="1190.0568000000001" u="1"/>
        <n v="1539.39" u="1"/>
        <n v="2047.88" u="1"/>
        <n v="4510.32" u="1"/>
        <n v="7970.43" u="1"/>
        <n v="40538.19" u="1"/>
        <n v="3571.63" u="1"/>
        <n v="8375.5400000000009" u="1"/>
        <n v="10651.99" u="1"/>
        <n v="7020" u="1"/>
        <n v="310.12" u="1"/>
        <n v="614.98080000000004" u="1"/>
        <n v="371.36959999999999" u="1"/>
        <n v="849.24" u="1"/>
        <n v="509.54399999999998" u="1"/>
        <n v="409.98719999999997" u="1"/>
        <n v="339.69600000000003" u="1"/>
        <n v="433.47" u="1"/>
        <n v="355.77179999999998" u="1"/>
        <n v="535.67250000000001" u="1"/>
        <n v="467.01760000000002" u="1"/>
        <n v="1761.8832" u="1"/>
        <n v="797.32" u="1"/>
        <n v="1095.3164999999999" u="1"/>
        <n v="1546.74" u="1"/>
        <n v="2792.8319999999999" u="1"/>
        <n v="8403.1200000000008" u="1"/>
        <n v="7488.88" u="1"/>
        <n v="4789.3999999999996" u="1"/>
        <n v="7401.8" u="1"/>
        <n v="1477.8" u="1"/>
        <n v="1890.46" u="1"/>
        <n v="704.89440000000002" u="1"/>
        <n v="2666.62" u="1"/>
        <n v="10326.9" u="1"/>
        <n v="53.25" u="1"/>
        <n v="64.5" u="1"/>
        <n v="209.55" u="1"/>
        <n v="342.4" u="1"/>
        <n v="351.1" u="1"/>
        <n v="112.1" u="1"/>
        <n v="113.15" u="1"/>
        <n v="53" u="1"/>
        <n v="50.25" u="1"/>
        <n v="107.95" u="1"/>
        <n v="81.05" u="1"/>
        <n v="86.65" u="1"/>
        <n v="52.65" u="1"/>
        <n v="1494.4608000000001" u="1"/>
        <n v="341.93599999999998" u="1"/>
        <n v="1037.96" u="1"/>
        <n v="1352.7360000000001" u="1"/>
        <n v="538.80600000000004" u="1"/>
        <n v="146.13999999999999" u="1"/>
        <n v="181.38" u="1"/>
        <n v="330.92" u="1"/>
        <n v="2600" u="1"/>
        <n v="15538.39" u="1"/>
        <n v="746.35" u="1"/>
        <n v="364.0224" u="1"/>
        <n v="728.04480000000001" u="1"/>
        <n v="447.6" u="1"/>
        <n v="544.67999999999995" u="1"/>
        <n v="2500.0500000000002" u="1"/>
        <n v="685.36" u="1"/>
        <n v="1156.08" u="1"/>
        <n v="114.04" u="1"/>
        <n v="195.37" u="1"/>
        <n v="421.5" u="1"/>
        <n v="444.06" u="1"/>
        <n v="1678" u="1"/>
        <n v="1435" u="1"/>
        <n v="171.08" u="1"/>
        <n v="323.99" u="1"/>
        <n v="208.69" u="1"/>
        <n v="1253.1007999999999" u="1"/>
        <n v="276.42" u="1"/>
        <n v="301.83" u="1"/>
        <n v="248.22" u="1"/>
        <n v="342.3" u="1"/>
        <n v="262.35000000000002" u="1"/>
        <n v="549.24" u="1"/>
        <n v="411.93" u="1"/>
        <n v="679.65" u="1"/>
        <n v="1019.88" u="1"/>
        <n v="909.64" u="1"/>
        <n v="498.52" u="1"/>
        <n v="1220.58" u="1"/>
        <n v="65.55" u="1"/>
        <n v="67.75" u="1"/>
        <n v="112.2" u="1"/>
        <n v="1532.91" u="1"/>
        <n v="693.69" u="1"/>
        <n v="666.28" u="1"/>
        <n v="855.6" u="1"/>
        <n v="947.2" u="1"/>
        <n v="923.64" u="1"/>
        <n v="1039.72" u="1"/>
        <n v="100.4" u="1"/>
        <n v="462.9" u="1"/>
        <n v="274.99" u="1"/>
        <n v="414.04" u="1"/>
        <n v="1204.2239999999999" u="1"/>
        <n v="218.25" u="1"/>
        <n v="4200.8999999999996" u="1"/>
        <n v="1370" u="1"/>
        <n v="623.90009999999995" u="1"/>
        <n v="1044.9264000000001" u="1"/>
        <n v="584.87519999999995" u="1"/>
        <n v="1081.4100000000001" u="1"/>
        <n v="571.65" u="1"/>
        <n v="1449.72" u="1"/>
        <n v="903.96" u="1"/>
        <n v="763.83" u="1"/>
        <n v="1027.68" u="1"/>
        <n v="910.28" u="1"/>
        <n v="1478.4" u="1"/>
        <n v="458.85" u="1"/>
        <n v="554.14" u="1"/>
        <n v="376.95" u="1"/>
        <n v="282.54000000000002" u="1"/>
        <n v="1235.22" u="1"/>
        <n v="1158.3" u="1"/>
        <n v="663.18" u="1"/>
        <n v="471.81" u="1"/>
        <n v="499.2" u="1"/>
        <n v="665.24" u="1"/>
        <n v="287.78399999999999" u="1"/>
        <n v="2136.0192000000002" u="1"/>
        <n v="716.28480000000002" u="1"/>
        <n v="1198.8928000000001" u="1"/>
        <n v="298.31200000000001" u="1"/>
        <n v="833.43679999999995" u="1"/>
        <n v="730.67669999999998" u="1"/>
        <n v="462.23520000000002" u="1"/>
        <n v="387.8" u="1"/>
        <n v="515.42399999999998" u="1"/>
        <n v="838.01760000000002" u="1"/>
        <n v="607.89120000000003" u="1"/>
        <n v="593.14080000000001" u="1"/>
        <n v="315.71679999999998" u="1"/>
        <n v="761.37599999999998" u="1"/>
        <n v="582.80319999999995" u="1"/>
        <n v="396.59199999999998" u="1"/>
        <n v="702.41920000000005" u="1"/>
        <n v="195.65280000000001" u="1"/>
        <n v="540.7473" u="1"/>
        <n v="436.24" u="1"/>
        <n v="552.50720000000001" u="1"/>
        <n v="712.43200000000002" u="1"/>
        <n v="1230.0512000000001" u="1"/>
        <n v="647.8528" u="1"/>
        <n v="517.33920000000001" u="1"/>
        <n v="664.69759999999997" u="1"/>
        <n v="881.08" u="1"/>
        <n v="339.46" u="1"/>
        <n v="499.71" u="1"/>
        <n v="1182.8" u="1"/>
        <n v="927.42750000000001" u="1"/>
        <n v="1056.5999999999999" u="1"/>
        <n v="227.215" u="1"/>
        <n v="790.875" u="1"/>
        <n v="1123.5858000000001" u="1"/>
        <n v="241.5" u="1"/>
        <n v="4126.5105000000003" u="1"/>
        <n v="750.69" u="1"/>
        <n v="1027.17" u="1"/>
        <n v="155.89500000000001" u="1"/>
        <n v="581.024" u="1"/>
        <n v="921.64" u="1"/>
        <n v="272.56659999999999" u="1"/>
        <n v="1050.57" u="1"/>
        <n v="710.12800000000004" u="1"/>
        <n v="162.78" u="1"/>
        <n v="937.81" u="1"/>
        <n v="345.9" u="1"/>
        <n v="26526.15" u="1"/>
        <n v="26527.41" u="1"/>
        <n v="1411.4601" u="1"/>
        <n v="1456.4301" u="1"/>
        <n v="615.66399999999999" u="1"/>
        <n v="499.38990000000001" u="1"/>
        <n v="1119.0401999999999" u="1"/>
        <n v="1174.0735999999999" u="1"/>
        <n v="361.73759999999999" u="1"/>
        <n v="364.9" u="1"/>
        <n v="1338.08" u="1"/>
        <n v="754.4" u="1"/>
        <n v="704.95" u="1"/>
        <n v="396.68" u="1"/>
        <n v="723.44" u="1"/>
        <n v="323.23" u="1"/>
        <n v="180.89500000000001" u="1"/>
        <n v="823.86" u="1"/>
        <n v="487.14" u="1"/>
        <n v="2552.8899000000001" u="1"/>
        <n v="441.82" u="1"/>
        <n v="3021.5605" u="1"/>
        <n v="600.96" u="1"/>
        <n v="335.90499999999997" u="1"/>
        <n v="1448.68" u="1"/>
        <n v="327.18" u="1"/>
        <n v="1052.6400000000001" u="1"/>
        <n v="571.70000000000005" u="1"/>
        <n v="409.97" u="1"/>
        <n v="1254.96" u="1"/>
        <n v="1836.95" u="1"/>
        <n v="538.20000000000005" u="1"/>
        <n v="481.54" u="1"/>
        <n v="453.8" u="1"/>
        <n v="18762.2" u="1"/>
        <n v="1336.31" u="1"/>
        <n v="1837.75" u="1"/>
        <n v="664.08" u="1"/>
        <n v="229.44" u="1"/>
        <n v="673.96" u="1"/>
        <n v="1127.08" u="1"/>
        <n v="1766.08" u="1"/>
        <n v="659.1" u="1"/>
        <n v="718.88" u="1"/>
        <n v="1250.8800000000001" u="1"/>
        <n v="519.76" u="1"/>
        <n v="1353.48" u="1"/>
        <n v="936.46" u="1"/>
        <n v="1430.16" u="1"/>
        <n v="732.56" u="1"/>
        <n v="567.55999999999995" u="1"/>
        <n v="4591.74" u="1"/>
        <n v="443.68" u="1"/>
        <n v="2924.01" u="1"/>
        <n v="3564.76" u="1"/>
        <n v="422.09" u="1"/>
        <n v="1952.0528999999999" u="1"/>
        <n v="1390.3867" u="1"/>
        <n v="4900" u="1"/>
        <n v="1219.8" u="1"/>
        <n v="2565.8000000000002" u="1"/>
        <n v="956.61" u="1"/>
        <n v="633.25" u="1"/>
        <n v="1361.86" u="1"/>
        <n v="2154.1999999999998" u="1"/>
        <n v="1263.9000000000001" u="1"/>
        <n v="875.8" u="1"/>
        <n v="896.89" u="1"/>
        <n v="1658.24" u="1"/>
        <n v="1431.4259999999999" u="1"/>
        <n v="2517.81" u="1"/>
        <n v="219.45" u="1"/>
        <n v="8807.16" u="1"/>
        <n v="2982.56" u="1"/>
        <n v="2152.3200000000002" u="1"/>
        <n v="3228.48" u="1"/>
        <n v="383.72" u="1"/>
        <n v="1332.57" u="1"/>
        <n v="677.91" u="1"/>
        <n v="1658.8" u="1"/>
        <n v="1381.05" u="1"/>
        <n v="1740" u="1"/>
        <n v="5921.44" u="1"/>
        <n v="47407.199999999997" u="1"/>
        <n v="31012.21" u="1"/>
        <n v="1123.24" u="1"/>
        <n v="134.1" u="1"/>
        <n v="1389" u="1"/>
        <n v="1476.7380000000001" u="1"/>
        <n v="1482.741" u="1"/>
        <n v="4837.6639999999998" u="1"/>
        <n v="1028.5" u="1"/>
        <n v="9836.9310000000005" u="1"/>
        <n v="2929" u="1"/>
        <n v="693.8" u="1"/>
        <n v="1118.7" u="1"/>
        <n v="3231.21" u="1"/>
        <n v="1233.7" u="1"/>
        <n v="1660.26" u="1"/>
        <n v="1755.2" u="1"/>
        <n v="1839.82" u="1"/>
        <n v="1030.83" u="1"/>
        <n v="3130.21" u="1"/>
        <n v="1581.69" u="1"/>
        <n v="521.96" u="1"/>
        <n v="1140.9000000000001" u="1"/>
        <n v="1501.31" u="1"/>
        <n v="551.67999999999995" u="1"/>
        <n v="665.53" u="1"/>
        <n v="3466.96" u="1"/>
        <n v="3190.32" u="1"/>
        <n v="1677.92" u="1"/>
        <n v="1013.76" u="1"/>
        <n v="845.72" u="1"/>
        <n v="639.08000000000004" u="1"/>
        <n v="762.96" u="1"/>
        <n v="1785.92" u="1"/>
        <n v="594.32000000000005" u="1"/>
        <n v="762.88" u="1"/>
        <n v="667.12" u="1"/>
        <n v="2887.24" u="1"/>
        <n v="5100.8500000000004" u="1"/>
        <n v="2256.66" u="1"/>
        <n v="4408.18" u="1"/>
        <n v="705.48" u="1"/>
        <n v="2248.56" u="1"/>
        <n v="1138.8108" u="1"/>
        <n v="4113.96" u="1"/>
        <n v="2395.38" u="1"/>
        <n v="58479.29" u="1"/>
        <n v="4203.28" u="1"/>
        <n v="1738.88" u="1"/>
        <n v="1535.2" u="1"/>
        <n v="2085.1999999999998" u="1"/>
        <n v="1065.92" u="1"/>
        <n v="3256.88" u="1"/>
        <n v="678.44" u="1"/>
        <n v="1293.6400000000001" u="1"/>
        <n v="795.44" u="1"/>
        <n v="1567.61" u="1"/>
        <n v="815.82" u="1"/>
        <n v="1540" u="1"/>
        <n v="958.5" u="1"/>
        <n v="1435.7" u="1"/>
        <n v="7466.1048000000001" u="1"/>
        <n v="271.58" u="1"/>
        <n v="976.84" u="1"/>
        <n v="4312" u="1"/>
        <n v="2663.98" u="1"/>
        <n v="230.12" u="1"/>
        <n v="5737.24" u="1"/>
        <n v="665.82" u="1"/>
        <n v="1196.82" u="1"/>
        <n v="786" u="1"/>
        <n v="301" u="1"/>
        <n v="1330" u="1"/>
        <n v="236.61" u="1"/>
        <n v="183.06" u="1"/>
        <n v="355.3" u="1"/>
        <n v="443.84320000000002" u="1"/>
        <n v="544.33600000000001" u="1"/>
        <n v="2336.9160000000002" u="1"/>
        <n v="3875.49" u="1"/>
        <n v="3079.5320000000002" u="1"/>
        <n v="933.9" u="1"/>
        <n v="823.5" u="1"/>
        <n v="902.68" u="1"/>
        <n v="4516.5924000000005" u="1"/>
        <n v="8726.2720000000008" u="1"/>
        <n v="485.5" u="1"/>
        <n v="1539" u="1"/>
        <n v="1061.2840000000001" u="1"/>
        <n v="6193.6850000000004" u="1"/>
        <n v="586.92200000000003" u="1"/>
        <n v="701.19" u="1"/>
        <n v="628.54129999999998" u="1"/>
        <n v="625.79190000000006" u="1"/>
        <n v="10093.940500000001" u="1"/>
        <n v="5180" u="1"/>
        <n v="351.5" u="1"/>
        <n v="832" u="1"/>
        <n v="670.8" u="1"/>
        <n v="674.5" u="1"/>
        <n v="6829.0559999999996" u="1"/>
        <n v="2932.5839999999998" u="1"/>
        <n v="3117" u="1"/>
        <n v="6041.4768000000004" u="1"/>
        <n v="715" u="1"/>
        <n v="6164.6220000000003" u="1"/>
        <n v="5421.15" u="1"/>
        <n v="5219.7749999999996" u="1"/>
        <n v="4126.7003999999997" u="1"/>
        <n v="3961.5" u="1"/>
        <n v="3908.0052000000001" u="1"/>
        <n v="393.41" u="1"/>
        <n v="132" u="1"/>
        <n v="99" u="1"/>
        <n v="304.3" u="1"/>
        <n v="8856" u="1"/>
        <n v="459.28" u="1"/>
        <n v="653.6" u="1"/>
        <n v="292.43" u="1"/>
        <n v="434.49" u="1"/>
        <n v="1755.8298" u="1"/>
        <n v="5126.49" u="1"/>
        <n v="1006.64" u="1"/>
        <n v="398.78" u="1"/>
        <n v="246.82" u="1"/>
        <n v="1442.04" u="1"/>
        <n v="2823.55" u="1"/>
        <n v="737.01" u="1"/>
        <n v="1090.3800000000001" u="1"/>
        <n v="803.8" u="1"/>
        <n v="11.76" u="1"/>
        <n v="44.04" u="1"/>
        <n v="2952.4241000000002" u="1"/>
        <n v="2838.95" u="1"/>
        <n v="2046.38" u="1"/>
        <n v="736.21" u="1"/>
        <n v="813.24" u="1"/>
        <n v="806" u="1"/>
        <n v="3609.82" u="1"/>
        <n v="729.99" u="1"/>
        <n v="22425" u="1"/>
        <n v="1304" u="1"/>
        <n v="331.76" u="1"/>
        <n v="210.45" u="1"/>
        <n v="27114.28" u="1"/>
        <n v="8000" u="1"/>
        <n v="3412.5" u="1"/>
        <n v="2925" u="1"/>
        <n v="198.75" u="1"/>
        <n v="195.27" u="1"/>
        <n v="915" u="1"/>
        <n v="1903.0816" u="1"/>
        <n v="600.39" u="1"/>
        <n v="4213.8652000000002" u="1"/>
        <n v="3824.1579999999999" u="1"/>
        <n v="412.25" u="1"/>
        <n v="4852.79" u="1"/>
        <n v="1686" u="1"/>
        <n v="466" u="1"/>
        <n v="160.37" u="1"/>
        <n v="391.8" u="1"/>
        <n v="761.25" u="1"/>
        <n v="512.24" u="1"/>
        <n v="674" u="1"/>
        <n v="562" u="1"/>
        <n v="768" u="1"/>
        <n v="980.01" u="1"/>
        <n v="818.01" u="1"/>
        <n v="962.01" u="1"/>
        <n v="187.98" u="1"/>
        <n v="270.95999999999998" u="1"/>
        <n v="154.33000000000001" u="1"/>
        <n v="716" u="1"/>
        <n v="824.01" u="1"/>
        <n v="1292.32" u="1"/>
        <n v="759" u="1"/>
        <n v="656" u="1"/>
        <n v="1995" u="1"/>
        <n v="341" u="1"/>
        <n v="885.2" u="1"/>
        <n v="95.3" u="1"/>
        <n v="88.9" u="1"/>
        <n v="47.7" u="1"/>
        <n v="81.91" u="1"/>
        <n v="43.36" u="1"/>
        <n v="848.58" u="1"/>
        <n v="790.85440000000006" u="1"/>
        <n v="791.79" u="1"/>
        <n v="15229.57" u="1"/>
        <n v="472.36660000000001" u="1"/>
        <n v="249.6" u="1"/>
        <n v="477" u="1"/>
        <n v="371.6" u="1"/>
        <n v="1254" u="1"/>
        <n v="283.22000000000003" u="1"/>
        <n v="2294.6" u="1"/>
        <n v="1407" u="1"/>
        <n v="2120" u="1"/>
        <n v="5104" u="1"/>
        <n v="2650" u="1"/>
        <n v="360.46" u="1"/>
        <n v="261" u="1"/>
        <n v="1058" u="1"/>
        <n v="639" u="1"/>
        <n v="286.14999999999998" u="1"/>
        <n v="934.88" u="1"/>
        <n v="512.20000000000005" u="1"/>
        <n v="644.20000000000005" u="1"/>
        <n v="318.14999999999998" u="1"/>
        <n v="710.08" u="1"/>
        <n v="1170.08" u="1"/>
        <n v="1695" u="1"/>
        <n v="582" u="1"/>
        <n v="1220" u="1"/>
        <n v="252.77" u="1"/>
        <n v="479.91" u="1"/>
        <n v="1076.32" u="1"/>
        <n v="1048.8499999999999" u="1"/>
        <n v="2299.81" u="1"/>
        <n v="996.32" u="1"/>
        <n v="1982.6" u="1"/>
        <n v="1112.56" u="1"/>
        <n v="1865.2" u="1"/>
        <n v="1839.35" u="1"/>
        <n v="594.29999999999995" u="1"/>
        <n v="585.96" u="1"/>
        <n v="1501.61" u="1"/>
        <n v="1112.77" u="1"/>
        <n v="2003.96" u="1"/>
        <n v="822.4" u="1"/>
        <n v="591.12" u="1"/>
        <n v="660.28" u="1"/>
        <n v="2487.75" u="1"/>
        <n v="839.72" u="1"/>
        <n v="1253.92" u="1"/>
        <n v="1291.1600000000001" u="1"/>
        <n v="1114.8399999999999" u="1"/>
        <n v="721.16" u="1"/>
        <n v="370.04" u="1"/>
        <n v="623.12" u="1"/>
        <n v="683.92" u="1"/>
        <n v="1357.2" u="1"/>
        <n v="1450" u="1"/>
        <n v="131.9" u="1"/>
        <n v="893.68" u="1"/>
        <n v="1811.68" u="1"/>
        <n v="946.12" u="1"/>
        <n v="1483.36" u="1"/>
        <n v="789.74" u="1"/>
        <n v="2940.88" u="1"/>
        <n v="864.8" u="1"/>
        <n v="2263.92" u="1"/>
        <n v="1064.9224999999999" u="1"/>
        <n v="2087.2399999999998" u="1"/>
        <n v="9962.59" u="1"/>
        <n v="48277.61" u="1"/>
        <n v="4101.6099999999997" u="1"/>
        <n v="1106.8" u="1"/>
        <n v="11841.6" u="1"/>
        <n v="600.34" u="1"/>
        <n v="7757.41" u="1"/>
        <n v="6426" u="1"/>
        <n v="6085.72" u="1"/>
        <n v="5302.75" u="1"/>
        <n v="322.89999999999998" u="1"/>
        <n v="320.89999999999998" u="1"/>
        <n v="89.17" u="1"/>
        <n v="922.89" u="1"/>
        <n v="1572.91" u="1"/>
        <n v="156" u="1"/>
        <n v="807.72" u="1"/>
        <n v="1010.62" u="1"/>
        <n v="656.56" u="1"/>
        <n v="665.6" u="1"/>
        <n v="1440.8" u="1"/>
        <n v="1368.68" u="1"/>
        <n v="662.64" u="1"/>
        <n v="810.84" u="1"/>
        <n v="1680.14" u="1"/>
        <n v="5.7" u="1"/>
        <n v="2383.92" u="1"/>
        <n v="315" u="1"/>
        <n v="1716.68" u="1"/>
        <n v="12795.8" u="1"/>
        <n v="1574.29" u="1"/>
        <n v="2723.04" u="1"/>
        <n v="695.96" u="1"/>
        <n v="2373" u="1"/>
        <n v="1733.8" u="1"/>
        <n v="1769.8" u="1"/>
        <n v="310.52999999999997" u="1"/>
        <n v="3502.6" u="1"/>
        <n v="315.42" u="1"/>
        <n v="24812.62" u="1"/>
        <n v="146.69999999999999" u="1"/>
        <n v="1509.84" u="1"/>
        <n v="374" u="1"/>
        <n v="762.72" u="1"/>
        <n v="1919.5120999999999" u="1"/>
        <n v="87.5" u="1"/>
        <n v="85.59" u="1"/>
        <n v="46.65" u="1"/>
        <n v="503.6001" u="1"/>
        <n v="1480" u="1"/>
        <n v="950" u="1"/>
        <n v="1580" u="1"/>
        <n v="52" u="1"/>
        <n v="75" u="1"/>
        <n v="139.1" u="1"/>
        <n v="2700" u="1"/>
        <n v="74.98" u="1"/>
        <n v="120.91" u="1"/>
        <n v="238.79" u="1"/>
        <n v="160.22" u="1"/>
        <n v="123.68" u="1"/>
        <n v="73.400000000000006" u="1"/>
        <n v="51.85" u="1"/>
        <n v="224.9" u="1"/>
        <n v="122.22" u="1"/>
        <n v="135.04" u="1"/>
        <n v="90.59" u="1"/>
        <n v="69.77" u="1"/>
        <n v="100.22" u="1"/>
        <n v="62.54" u="1"/>
        <n v="103.25" u="1"/>
        <n v="103.07" u="1"/>
        <n v="70.989999999999995" u="1"/>
        <n v="88.32" u="1"/>
        <n v="2651.31" u="1"/>
        <n v="1632.47" u="1"/>
        <n v="1024" u="1"/>
        <n v="305.56" u="1"/>
        <n v="604.79999999999995" u="1"/>
        <n v="2682.75" u="1"/>
        <n v="1440.75" u="1"/>
        <n v="960.51" u="1"/>
        <n v="594.04" u="1"/>
        <n v="608.54" u="1"/>
        <n v="3857.7" u="1"/>
        <n v="260.66000000000003" u="1"/>
        <n v="1173.45" u="1"/>
        <n v="276.17" u="1"/>
        <n v="809.2" u="1"/>
        <n v="1154.24" u="1"/>
        <n v="3998.12" u="1"/>
        <n v="273.38" u="1"/>
        <n v="2922.78" u="1"/>
        <n v="238.4" u="1"/>
        <n v="698.64" u="1"/>
        <n v="314.76" u="1"/>
        <n v="22136.06" u="1"/>
        <n v="777.14" u="1"/>
        <n v="950.55" u="1"/>
        <n v="6183.36" u="1"/>
        <n v="1513.8" u="1"/>
        <n v="1467.08" u="1"/>
        <n v="1377.8" u="1"/>
        <n v="2774.77" u="1"/>
        <n v="1400.21" u="1"/>
        <n v="2587.21" u="1"/>
        <n v="3219.24" u="1"/>
        <n v="2197.98" u="1"/>
        <n v="4287.1899999999996" u="1"/>
        <n v="2472.04" u="1"/>
        <n v="5021.63" u="1"/>
        <n v="3046.08" u="1"/>
        <n v="4589.6499999999996" u="1"/>
        <n v="2178.8000000000002" u="1"/>
        <n v="2057.09" u="1"/>
        <n v="2466.69" u="1"/>
        <n v="4335.95" u="1"/>
        <n v="1835.96" u="1"/>
        <n v="2613.34" u="1"/>
        <n v="1929.35" u="1"/>
        <n v="3917.79" u="1"/>
        <n v="2212.7800000000002" u="1"/>
        <n v="2038.39" u="1"/>
        <n v="3307.94" u="1"/>
        <n v="1616.86" u="1"/>
        <n v="3577.64" u="1"/>
        <n v="3653.68" u="1"/>
        <n v="2249.8000000000002" u="1"/>
        <n v="2534.4699999999998" u="1"/>
        <n v="1959.26" u="1"/>
        <n v="2495.0100000000002" u="1"/>
        <n v="3640.34" u="1"/>
        <n v="2890.48" u="1"/>
        <n v="3790.52" u="1"/>
        <n v="1433.04" u="1"/>
        <n v="72000" u="1"/>
        <n v="1952.96" u="1"/>
        <n v="266.68" u="1"/>
        <n v="682.72" u="1"/>
        <n v="3754" u="1"/>
        <n v="290.24" u="1"/>
        <n v="1202.3800000000001" u="1"/>
        <n v="1171.76" u="1"/>
        <n v="1379.55" u="1"/>
        <n v="784.16" u="1"/>
        <n v="972" u="1"/>
        <n v="278.91000000000003" u="1"/>
        <n v="4523.24" u="1"/>
        <n v="0.73719999999999997" u="1"/>
        <n v="1515.41" u="1"/>
        <n v="3708" u="1"/>
        <n v="845.9" u="1"/>
        <n v="2883.28" u="1"/>
        <n v="1272" u="1"/>
        <n v="1295" u="1"/>
        <n v="1519.84" u="1"/>
        <n v="1019.76" u="1"/>
        <n v="207.48" u="1"/>
        <n v="1062.5999999999999" u="1"/>
        <n v="743.48" u="1"/>
        <n v="639.9" u="1"/>
        <n v="373.11680000000001" u="1"/>
        <n v="1046.472" u="1"/>
        <n v="612.09119999999996" u="1"/>
        <n v="192.76320000000001" u="1"/>
        <n v="174.3" u="1"/>
        <n v="488.01" u="1"/>
        <n v="507.4" u="1"/>
        <n v="21103.07" u="1"/>
        <n v="6132.69" u="1"/>
        <n v="504.495" u="1"/>
        <n v="1527.5119999999999" u="1"/>
        <n v="11444.59" u="1"/>
        <n v="548.9" u="1"/>
        <n v="372" u="1"/>
        <n v="680.49" u="1"/>
        <n v="2800.02" u="1"/>
        <n v="291.55" u="1"/>
        <n v="1152" u="1"/>
        <n v="1196.01" u="1"/>
        <n v="884" u="1"/>
        <n v="266.8288" u="1"/>
        <n v="747.23040000000003" u="1"/>
        <n v="1902" u="1"/>
        <n v="787.61" u="1"/>
        <n v="1210" u="1"/>
        <n v="579" u="1"/>
        <n v="1312" u="1"/>
        <n v="1851.99" u="1"/>
        <n v="984.6" u="1"/>
        <n v="343" u="1"/>
        <n v="457" u="1"/>
        <n v="5708.2349999999997" u="1"/>
        <n v="103.965" u="1"/>
        <n v="515.928" u="1"/>
        <n v="414.83" u="1"/>
        <n v="1648" u="1"/>
        <n v="2450" u="1"/>
        <n v="934" u="1"/>
        <n v="599.4" u="1"/>
        <n v="7179.7460000000001" u="1"/>
        <n v="200.42" u="1"/>
        <n v="319.64" u="1"/>
        <n v="556.22" u="1"/>
        <n v="1352.75" u="1"/>
        <n v="278.10000000000002" u="1"/>
        <n v="4717.6956" u="1"/>
        <n v="894.4" u="1"/>
        <n v="662.28499999999997" u="1"/>
        <n v="208.35" u="1"/>
        <n v="208.96" u="1"/>
        <n v="1074.95" u="1"/>
        <n v="381.78" u="1"/>
        <n v="3639" u="1"/>
        <n v="3645.4" u="1"/>
        <n v="207.71" u="1"/>
        <n v="4667.5200000000004" u="1"/>
        <n v="1226.1199999999999" u="1"/>
        <n v="4628.6239999999998" u="1"/>
        <n v="1086.04" u="1"/>
        <n v="1563.7049999999999" u="1"/>
        <n v="334.42200000000003" u="1"/>
        <n v="1143.45" u="1"/>
        <n v="1366.4970000000001" u="1"/>
        <n v="292.08" u="1"/>
        <n v="4648.0950000000003" u="1"/>
        <n v="1142.415" u="1"/>
        <n v="860" u="1"/>
        <n v="117676" u="1"/>
        <n v="1759.96" u="1"/>
        <n v="844.53110000000004" u="1"/>
        <n v="2218" u="1"/>
        <n v="1260" u="1"/>
        <n v="1084" u="1"/>
        <n v="565.24" u="1"/>
        <n v="1239" u="1"/>
        <n v="5808" u="1"/>
        <n v="1655" u="1"/>
        <n v="867.8" u="1"/>
        <n v="906.36" u="1"/>
        <n v="4114" u="1"/>
        <n v="2176" u="1"/>
        <n v="3842.9609999999998" u="1"/>
        <n v="1109.28" u="1"/>
        <n v="1160" u="1"/>
        <n v="699" u="1"/>
        <n v="1236.3" u="1"/>
        <n v="3680" u="1"/>
        <n v="446" u="1"/>
        <n v="6491.1" u="1"/>
        <n v="1815" u="1"/>
        <n v="335" u="1"/>
        <n v="1354" u="1"/>
        <n v="574" u="1"/>
        <n v="2484" u="1"/>
        <n v="1656" u="1"/>
        <n v="598" u="1"/>
        <n v="682" u="1"/>
        <n v="1636" u="1"/>
        <n v="3875.1361000000002" u="1"/>
        <n v="805.56" u="1"/>
        <n v="413.82" u="1"/>
        <n v="2188.8000000000002" u="1"/>
        <n v="1472.3856000000001" u="1"/>
        <n v="1423.9680000000001" u="1"/>
        <n v="792.46720000000005" u="1"/>
        <n v="275.62079999999997" u="1"/>
        <n v="219.352" u="1"/>
        <n v="1737.288" u="1"/>
        <n v="344.89280000000002" u="1"/>
        <n v="1189.0368000000001" u="1"/>
        <n v="1730.35" u="1"/>
        <n v="1249.3800000000001" u="1"/>
        <n v="644.79999999999995" u="1"/>
        <n v="1446.52" u="1"/>
        <n v="4419.57" u="1"/>
        <n v="3171.9" u="1"/>
        <n v="244.11" u="1"/>
        <n v="423.07" u="1"/>
        <n v="462.6" u="1"/>
        <n v="559.45000000000005" u="1"/>
        <n v="11906.4" u="1"/>
        <n v="717.36" u="1"/>
        <n v="538.23" u="1"/>
        <n v="983.36" u="1"/>
        <n v="328.23" u="1"/>
        <n v="592.35" u="1"/>
        <n v="691.52" u="1"/>
        <n v="6750" u="1"/>
        <n v="580.22979999999995" u="1"/>
        <n v="561.71" u="1"/>
        <n v="1818.6" u="1"/>
        <n v="1923.48" u="1"/>
        <n v="1063.1600000000001" u="1"/>
        <n v="2049.92" u="1"/>
        <n v="494.12" u="1"/>
        <n v="1892.32" u="1"/>
        <n v="1670.49" u="1"/>
        <n v="1737.76" u="1"/>
        <n v="8118.04" u="1"/>
        <n v="304.81" u="1"/>
        <n v="270.45999999999998" u="1"/>
        <n v="218.11500000000001" u="1"/>
        <n v="1888.712" u="1"/>
        <n v="6356.84" u="1"/>
        <n v="1222.8399999999999" u="1"/>
        <n v="444" u="1"/>
        <n v="444.95" u="1"/>
        <n v="839.54499999999996" u="1"/>
        <n v="989.46379999999999" u="1"/>
        <n v="404.86880000000002" u="1"/>
        <n v="987" u="1"/>
        <n v="935.23199999999997" u="1"/>
        <n v="396.64" u="1"/>
        <n v="303.29000000000002" u="1"/>
        <n v="946.24" u="1"/>
        <n v="562.76639999999998" u="1"/>
        <n v="486.8" u="1"/>
        <n v="518.04480000000001" u="1"/>
        <n v="641.58079999999995" u="1"/>
        <n v="662.63679999999999" u="1"/>
        <n v="10694.279399999999" u="1"/>
        <n v="526.32989999999995" u="1"/>
        <n v="498.52319999999997" u="1"/>
        <n v="528.98" u="1"/>
        <n v="884.58" u="1"/>
        <n v="794.43" u="1"/>
        <n v="1333.78" u="1"/>
        <n v="1981.78" u="1"/>
        <n v="2346.83" u="1"/>
        <n v="692.96" u="1"/>
        <n v="1356.52" u="1"/>
        <n v="2356.6799999999998" u="1"/>
        <n v="548.64" u="1"/>
        <n v="1247" u="1"/>
        <n v="1733.93" u="1"/>
        <n v="502.28" u="1"/>
        <n v="492.46" u="1"/>
        <n v="1038" u="1"/>
        <n v="227.92" u="1"/>
        <n v="20021.25" u="1"/>
        <n v="930.32" u="1"/>
        <n v="1709.74" u="1"/>
        <n v="6193.99" u="1"/>
        <n v="1218.9059999999999" u="1"/>
        <n v="812.60400000000004" u="1"/>
        <n v="1903.6" u="1"/>
        <n v="21600" u="1"/>
        <n v="487.50240000000002" u="1"/>
        <n v="765.44159999999999" u="1"/>
        <n v="327.12959999999998" u="1"/>
        <n v="819.97439999999995" u="1"/>
        <n v="606.03" u="1"/>
        <n v="603.72" u="1"/>
        <n v="2181.1999999999998" u="1"/>
        <n v="2616.3503999999998" u="1"/>
        <n v="2531.9609999999998" u="1"/>
        <n v="1303.24" u="1"/>
        <n v="601.71749999999997" u="1"/>
        <n v="1670.92" u="1"/>
        <n v="824.42" u="1"/>
        <n v="5584.8" u="1"/>
        <n v="814" u="1"/>
        <n v="215.6112" u="1"/>
        <n v="379.91" u="1"/>
        <n v="300.43" u="1"/>
        <n v="3381.84" u="1"/>
        <n v="725.64080000000001" u="1"/>
        <n v="2320.9929999999999" u="1"/>
        <n v="475.83" u="1"/>
        <n v="748.59" u="1"/>
        <n v="500.91" u="1"/>
        <n v="876.24" u="1"/>
        <n v="316.52" u="1"/>
        <n v="3676.1658000000002" u="1"/>
        <n v="3091.8714" u="1"/>
        <n v="386" u="1"/>
        <n v="904" u="1"/>
        <n v="1005.5808" u="1"/>
        <n v="1419.768" u="1"/>
        <n v="582.84" u="1"/>
        <n v="388.56" u="1"/>
        <n v="270.68" u="1"/>
        <n v="213.33" u="1"/>
        <n v="618.19200000000001" u="1"/>
        <n v="3626.61" u="1"/>
        <n v="575.14" u="1"/>
        <n v="657.84990000000005" u="1"/>
        <n v="208.82400000000001" u="1"/>
        <n v="373.16160000000002" u="1"/>
        <n v="374.36829999999998" u="1"/>
        <n v="537.73440000000005" u="1"/>
        <n v="193.03200000000001" u="1"/>
        <n v="362.9024" u="1"/>
        <n v="1138.6815999999999" u="1"/>
        <n v="681.72159999999997" u="1"/>
        <n v="210.392" u="1"/>
        <n v="165.70400000000001" u="1"/>
        <n v="852.49919999999997" u="1"/>
        <n v="270.88" u="1"/>
        <n v="198.99" u="1"/>
        <n v="821.16" u="1"/>
        <n v="2494.2800000000002" u="1"/>
        <n v="1600" u="1"/>
        <n v="609.44000000000005" u="1"/>
        <n v="1089.28" u="1"/>
        <n v="905.01" u="1"/>
        <n v="368.28" u="1"/>
        <n v="1394.3" u="1"/>
        <n v="378.4" u="1"/>
        <n v="503.04" u="1"/>
        <n v="545.07000000000005" u="1"/>
        <n v="304.39" u="1"/>
        <n v="6104.83" u="1"/>
        <n v="1153.1600000000001" u="1"/>
        <n v="639.82000000000005" u="1"/>
        <n v="611.52" u="1"/>
        <n v="2211.6999999999998" u="1"/>
        <n v="371.22" u="1"/>
        <n v="1940.53" u="1"/>
        <n v="547.26099999999997" u="1"/>
        <n v="513" u="1"/>
        <n v="1684.5" u="1"/>
        <n v="1945.16" u="1"/>
        <n v="2017.19" u="1"/>
        <n v="138.80000000000001" u="1"/>
        <n v="2886.32" u="1"/>
        <n v="1313.2" u="1"/>
        <n v="1132.32" u="1"/>
        <n v="2381.88" u="1"/>
        <n v="578.38" u="1"/>
        <n v="1319.8" u="1"/>
        <n v="242.6816" u="1"/>
        <n v="650" u="1"/>
        <n v="1505" u="1"/>
        <n v="534.88" u="1"/>
        <n v="741.76" u="1"/>
        <n v="4200" u="1"/>
        <n v="4302" u="1"/>
        <n v="943.35990000000004" u="1"/>
        <n v="325.08999999999997" u="1"/>
        <n v="1867.73" u="1"/>
        <n v="634.22" u="1"/>
        <n v="1087.69" u="1"/>
        <n v="1002.15" u="1"/>
        <n v="1574.6" u="1"/>
        <n v="1221.8499999999999" u="1"/>
        <n v="627.75" u="1"/>
        <n v="347.33" u="1"/>
        <n v="713.95" u="1"/>
        <n v="1037.1600000000001" u="1"/>
        <n v="465.33" u="1"/>
        <n v="441.02010000000001" u="1"/>
        <n v="1008" u="1"/>
        <n v="241.25" u="1"/>
        <n v="576.4" u="1"/>
        <n v="1514.74" u="1"/>
        <n v="683.82" u="1"/>
        <n v="499.13" u="1"/>
        <n v="1091.2101" u="1"/>
        <n v="274.72000000000003" u="1"/>
        <n v="1167.94" u="1"/>
        <n v="283.86" u="1"/>
        <n v="1361.29" u="1"/>
        <n v="349.47" u="1"/>
        <n v="946.74" u="1"/>
        <n v="263.54000000000002" u="1"/>
        <n v="853.68" u="1"/>
        <n v="267.02" u="1"/>
        <n v="1452.63" u="1"/>
        <n v="1025.73" u="1"/>
        <n v="307.85000000000002" u="1"/>
        <n v="489.46" u="1"/>
        <n v="2565.29" u="1"/>
        <n v="263.86" u="1"/>
        <n v="636.84" u="1"/>
        <n v="8076.83" u="1"/>
        <n v="1510.86" u="1"/>
        <n v="583.88009999999997" u="1"/>
        <n v="1129.6320000000001" u="1"/>
        <n v="592.58000000000004" u="1"/>
        <n v="337.75" u="1"/>
        <n v="1231.26" u="1"/>
        <n v="2262.7800000000002" u="1"/>
        <n v="758.07" u="1"/>
        <n v="764.33" u="1"/>
        <n v="3784.8701999999998" u="1"/>
        <n v="931.17" u="1"/>
        <n v="384" u="1"/>
        <n v="1141.7001" u="1"/>
        <n v="310.02999999999997" u="1"/>
        <n v="7862.7804999999998" u="1"/>
        <n v="584.41999999999996" u="1"/>
        <n v="292.5" u="1"/>
        <n v="279.70999999999998" u="1"/>
        <n v="288.75" u="1"/>
        <n v="239.91" u="1"/>
        <n v="3420" u="1"/>
        <n v="388.8" u="1"/>
        <n v="701.61" u="1"/>
        <n v="522.56960000000004" u="1"/>
        <n v="99.26" u="1"/>
        <n v="179.36" u="1"/>
        <n v="1800" u="1"/>
        <n v="1779.56" u="1"/>
        <n v="1264.5" u="1"/>
        <n v="4224.5" u="1"/>
        <n v="1110.3679999999999" u="1"/>
        <n v="825.65599999999995" u="1"/>
        <n v="242.76" u="1"/>
        <n v="188.35" u="1"/>
        <n v="176.9" u="1"/>
        <n v="1019.06" u="1"/>
        <n v="206.75" u="1"/>
        <n v="9087.2464" u="1"/>
        <n v="185.85" u="1"/>
        <n v="1690.85" u="1"/>
        <n v="310.48" u="1"/>
        <n v="698.8" u="1"/>
        <n v="237.23339999999999" u="1"/>
        <n v="185.03" u="1"/>
        <n v="934.03" u="1"/>
        <n v="1598.14" u="1"/>
        <n v="817.96799999999996" u="1"/>
        <n v="653.12800000000004" u="1"/>
        <n v="476.62720000000002" u="1"/>
        <n v="768.75199999999995" u="1"/>
        <n v="714.952" u="1"/>
        <n v="809.81600000000003" u="1"/>
        <n v="542.58000000000004" u="1"/>
        <n v="662.16" u="1"/>
        <n v="770.94" u="1"/>
        <n v="764.15" u="1"/>
        <n v="312.26" u="1"/>
        <n v="592.91" u="1"/>
        <n v="558.39" u="1"/>
        <n v="626.17999999999995" u="1"/>
        <n v="264.38" u="1"/>
        <n v="1395.15" u="1"/>
        <n v="560.03" u="1"/>
        <n v="1173.1101000000001" u="1"/>
        <n v="1291.4000000000001" u="1"/>
        <n v="879.88319999999999" u="1"/>
        <n v="673.03039999999999" u="1"/>
        <n v="588.7056" u="1"/>
        <n v="1485.54" u="1"/>
        <n v="773.13599999999997" u="1"/>
        <n v="605.77440000000001" u="1"/>
        <n v="420.78399999999999" u="1"/>
        <n v="396.04320000000001" u="1"/>
        <n v="410.16640000000001" u="1"/>
        <n v="438.43520000000001" u="1"/>
        <n v="1334.2560000000001" u="1"/>
        <n v="1244.8127999999999" u="1"/>
        <n v="528.05759999999998" u="1"/>
        <n v="477.54559999999998" u="1"/>
        <n v="828.6096" u="1"/>
        <n v="359.6096" u="1"/>
        <n v="67.150000000000006" u="1"/>
        <n v="2002.1120000000001" u="1"/>
        <n v="749.33600000000001" u="1"/>
        <n v="270.35680000000002" u="1"/>
        <n v="332.34879999999998" u="1"/>
        <n v="602.27" u="1"/>
        <n v="1918.36" u="1"/>
        <n v="343.88" u="1"/>
        <n v="232.75" u="1"/>
        <n v="307.33" u="1"/>
        <n v="648" u="1"/>
        <n v="486.38249999999999" u="1"/>
        <n v="1411.8501000000001" u="1"/>
        <n v="1293.9501" u="1"/>
        <n v="561.99" u="1"/>
        <n v="279.3" u="1"/>
        <n v="734.91" u="1"/>
        <n v="881.37990000000002" u="1"/>
        <n v="5319.75" u="1"/>
        <n v="1571.6" u="1"/>
        <n v="1878.09" u="1"/>
        <n v="2869.71" u="1"/>
        <n v="406.1" u="1"/>
        <n v="1141.25" u="1"/>
        <n v="603.59249999999997" u="1"/>
        <n v="620.16" u="1"/>
        <n v="942.88" u="1"/>
        <n v="930.72" u="1"/>
        <n v="1056.68" u="1"/>
        <n v="947.52" u="1"/>
        <n v="1385.86" u="1"/>
        <n v="474.84" u="1"/>
        <n v="917.04" u="1"/>
        <n v="1170" u="1"/>
        <n v="3522.76" u="1"/>
        <n v="1393.8" u="1"/>
        <n v="585.64" u="1"/>
        <n v="884.64" u="1"/>
        <n v="319.12" u="1"/>
        <n v="1315.48" u="1"/>
        <n v="314.95" u="1"/>
        <n v="473.63" u="1"/>
        <n v="257.56" u="1"/>
        <n v="789" u="1"/>
        <n v="4349.59" u="1"/>
        <n v="3016.88" u="1"/>
        <n v="1496.17" u="1"/>
        <n v="12266.1" u="1"/>
        <n v="2302.42" u="1"/>
        <n v="512.904" u="1"/>
        <n v="227.95740000000001" u="1"/>
        <n v="1130.2" u="1"/>
        <n v="168.88480000000001" u="1"/>
        <n v="1229.9616000000001" u="1"/>
        <n v="420.81479999999999" u="1"/>
        <n v="301.92959999999999" u="1"/>
        <n v="252.19040000000001" u="1"/>
        <n v="416.48320000000001" u="1"/>
        <n v="172.04" u="1"/>
        <n v="165.06" u="1"/>
        <n v="535.88" u="1"/>
        <n v="392.04660000000001" u="1"/>
        <n v="455.81" u="1"/>
        <n v="1987.95" u="1"/>
        <n v="425.78" u="1"/>
        <n v="1334.144" u="1"/>
        <n v="747.24" u="1"/>
        <n v="426.75" u="1"/>
        <n v="2777.64" u="1"/>
        <n v="807.04" u="1"/>
        <n v="10753.2" u="1"/>
        <n v="3233.5720000000001" u="1"/>
        <n v="4022" u="1"/>
        <n v="2527.1999999999998" u="1"/>
        <n v="3349.6320000000001" u="1"/>
        <n v="491.4" u="1"/>
        <n v="2550" u="1"/>
        <n v="1049.76" u="1"/>
        <n v="1118.9100000000001" u="1"/>
        <n v="1142.1759999999999" u="1"/>
        <n v="1603.8" u="1"/>
        <n v="182.42" u="1"/>
        <n v="2494.8000000000002" u="1"/>
        <n v="629" u="1"/>
        <n v="3228.4229999999998" u="1"/>
        <n v="2036.75" u="1"/>
        <n v="2421.4459999999999" u="1"/>
        <n v="1818.95" u="1"/>
        <n v="942.1" u="1"/>
        <n v="762.76" u="1"/>
        <n v="895" u="1"/>
        <n v="736.75" u="1"/>
        <n v="1879.9" u="1"/>
        <n v="856.36" u="1"/>
        <n v="361.06" u="1"/>
        <n v="977" u="1"/>
        <n v="739" u="1"/>
        <n v="616.65" u="1"/>
        <n v="383.83" u="1"/>
        <n v="1299.96" u="1"/>
        <n v="244.29" u="1"/>
        <n v="3535.97" u="1"/>
        <n v="1668.6" u="1"/>
        <n v="547.10879999999997" u="1"/>
        <n v="623.14559999999994" u="1"/>
        <n v="595.6" u="1"/>
        <n v="562.56479999999999" u="1"/>
        <n v="594.35040000000004" u="1"/>
        <n v="788.97280000000001" u="1"/>
        <n v="227.77" u="1"/>
        <n v="211.035" u="1"/>
        <n v="391.30560000000003" u="1"/>
        <n v="190.17" u="1"/>
        <n v="1263.3599999999999" u="1"/>
        <n v="2657.84" u="1"/>
        <n v="1461.3" u="1"/>
        <n v="2489.7600000000002" u="1"/>
        <n v="1357.13" u="1"/>
        <n v="1285.9000000000001" u="1"/>
        <n v="1005.31" u="1"/>
        <n v="1084.69" u="1"/>
        <n v="1785.12" u="1"/>
        <n v="2658.62" u="1"/>
        <n v="1718.34" u="1"/>
        <n v="2834.64" u="1"/>
        <n v="1149.78" u="1"/>
        <n v="1297.08" u="1"/>
        <n v="1609.44" u="1"/>
        <n v="1174.56" u="1"/>
        <n v="1593.07" u="1"/>
        <n v="2850.59" u="1"/>
        <n v="1939.78" u="1"/>
        <n v="3385.79" u="1"/>
        <n v="1697.9" u="1"/>
        <n v="1903.04" u="1"/>
        <n v="2893.21" u="1"/>
        <n v="1465.78" u="1"/>
        <n v="1145.9000000000001" u="1"/>
        <n v="2875.45" u="1"/>
        <n v="1717.06" u="1"/>
        <n v="1060.69" u="1"/>
        <n v="890.93" u="1"/>
        <n v="1437.08" u="1"/>
        <n v="1977.11" u="1"/>
        <n v="3233.59" u="1"/>
        <n v="2097.7800000000002" u="1"/>
        <n v="2442.81" u="1"/>
        <n v="3937.76" u="1"/>
        <n v="3176.79" u="1"/>
        <n v="1693.81" u="1"/>
        <n v="1935.79" u="1"/>
        <n v="4804.8" u="1"/>
        <n v="256" u="1"/>
        <n v="1516" u="1"/>
        <n v="4431.07" u="1"/>
        <n v="539" u="1"/>
        <n v="2995.16" u="1"/>
        <n v="4084.08" u="1"/>
        <n v="4627.3500000000004" u="1"/>
        <n v="1375.5" u="1"/>
        <n v="326.66000000000003" u="1"/>
        <n v="2460" u="1"/>
        <n v="3510.06" u="1"/>
        <n v="305.97000000000003" u="1"/>
        <n v="1757.63" u="1"/>
        <n v="903" u="1"/>
        <n v="58.48" u="1"/>
        <n v="14479.92" u="1"/>
        <n v="328.24" u="1"/>
        <n v="489.73" u="1"/>
        <n v="457.04" u="1"/>
        <n v="1177.6099999999999" u="1"/>
        <n v="1137.9100000000001" u="1"/>
        <n v="1195.48" u="1"/>
        <n v="361.68" u="1"/>
        <n v="317.64" u="1"/>
        <n v="399.14" u="1"/>
        <n v="768.2" u="1"/>
        <n v="991.2" u="1"/>
        <n v="2083.1999999999998" u="1"/>
        <n v="453.6" u="1"/>
        <n v="828.45" u="1"/>
        <n v="3410.8" u="1"/>
        <n v="2561.5500000000002" u="1"/>
        <n v="536.9" u="1"/>
        <n v="1673.52" u="1"/>
        <n v="632.65" u="1"/>
        <n v="271.75" u="1"/>
        <n v="271.06" u="1"/>
        <n v="1629.81" u="1"/>
        <n v="1911.31" u="1"/>
        <n v="2653.56" u="1"/>
        <n v="7043.3552" u="1"/>
        <n v="921.18399999999997" u="1"/>
        <n v="571.20000000000005" u="1"/>
        <n v="1713.6" u="1"/>
        <n v="416" u="1"/>
        <n v="3471.35" u="1"/>
        <n v="8246.2266" u="1"/>
        <n v="6619.72" u="1"/>
        <n v="33327.85" u="1"/>
        <n v="676.01" u="1"/>
        <n v="186.55840000000001" u="1"/>
        <n v="204.45599999999999" u="1"/>
        <n v="275.86" u="1"/>
        <n v="600.49919999999997" u="1"/>
        <n v="578.28959999999995" u="1"/>
        <n v="148.04" u="1"/>
        <n v="218.02" u="1"/>
        <n v="595.52" u="1"/>
        <n v="9927.1200000000008" u="1"/>
        <n v="10101.280000000001" u="1"/>
        <n v="1829.08" u="1"/>
        <n v="2699.1104" u="1"/>
        <n v="876.85019999999997" u="1"/>
        <n v="4639.0959999999995" u="1"/>
        <n v="4976.4848000000002" u="1"/>
        <n v="169.3552" u="1"/>
        <n v="225.48" u="1"/>
        <n v="5486.23" u="1"/>
        <n v="1015.92" u="1"/>
        <n v="885.8" u="1"/>
        <n v="309" u="1"/>
        <n v="596.87040000000002" u="1"/>
        <n v="1705.17" u="1"/>
        <n v="264.18" u="1"/>
        <n v="1256.9760000000001" u="1"/>
        <n v="222.47" u="1"/>
        <n v="1236.4464" u="1"/>
        <n v="60.75" u="1"/>
        <n v="400.65" u="1"/>
        <n v="4019.6394" u="1"/>
        <n v="620.5" u="1"/>
        <n v="350.71" u="1"/>
        <n v="328.98" u="1"/>
        <n v="629.37599999999998" u="1"/>
        <n v="314.92" u="1"/>
        <n v="1518" u="1"/>
        <n v="177.85" u="1"/>
        <n v="670.32" u="1"/>
        <n v="722.51199999999994" u="1"/>
        <n v="686.1" u="1"/>
        <n v="292" u="1"/>
        <n v="367.5" u="1"/>
        <n v="329.6" u="1"/>
        <n v="378.69" u="1"/>
        <n v="625.36" u="1"/>
        <n v="803.07" u="1"/>
        <n v="500.67" u="1"/>
        <n v="307.60000000000002" u="1"/>
        <n v="630.22400000000005" u="1"/>
        <n v="236.16319999999999" u="1"/>
        <n v="768.10799999999995" u="1"/>
        <n v="27299.42" u="1"/>
        <n v="2324.6" u="1"/>
        <n v="795.96" u="1"/>
        <n v="1150.24" u="1"/>
        <n v="571.28" u="1"/>
        <n v="876.12" u="1"/>
        <n v="10013.64" u="1"/>
        <n v="247.44" u="1"/>
        <n v="113.78" u="1"/>
        <n v="84.77" u="1"/>
        <n v="45.91" u="1"/>
        <n v="93.84" u="1"/>
        <n v="72.2" u="1"/>
        <n v="66.819999999999993" u="1"/>
        <n v="201.85" u="1"/>
        <n v="206.55" u="1"/>
        <n v="134.44999999999999" u="1"/>
        <n v="174.38" u="1"/>
        <n v="244.99" u="1"/>
        <n v="64.900000000000006" u="1"/>
        <n v="24.75" u="1"/>
        <n v="25.75" u="1"/>
        <n v="172.9" u="1"/>
        <n v="208.1" u="1"/>
        <n v="1318.5536999999999" u="1"/>
        <n v="348.5" u="1"/>
        <n v="252.24" u="1"/>
        <n v="202.95" u="1"/>
        <n v="1009.12" u="1"/>
        <n v="492.29" u="1"/>
        <n v="278.83999999999997" u="1"/>
        <n v="232.99" u="1"/>
        <n v="649.20000000000005" u="1"/>
        <n v="996.57600000000002" u="1"/>
        <n v="1106.9856" u="1"/>
        <n v="454.78719999999998" u="1"/>
        <n v="1166.28" u="1"/>
        <n v="327.02" u="1"/>
        <n v="950.68" u="1"/>
        <n v="348.36" u="1"/>
        <n v="170.24" u="1"/>
        <n v="346.82" u="1"/>
        <n v="165.01499999999999" u="1"/>
        <n v="1402.72" u="1"/>
        <n v="77.069999999999993" u="1"/>
        <n v="1398.8702000000001" u="1"/>
        <n v="4782.43" u="1"/>
        <n v="854" u="1"/>
        <n v="326.43" u="1"/>
        <n v="1245.3" u="1"/>
        <n v="1325.3" u="1"/>
        <n v="2028.03" u="1"/>
        <n v="1922.8" u="1"/>
        <n v="3489.3744000000002" u="1"/>
        <n v="3993.67" u="1"/>
        <n v="291.76" u="1"/>
        <n v="208.25" u="1"/>
        <n v="7260" u="1"/>
        <n v="287.60000000000002" u="1"/>
        <n v="1898.31" u="1"/>
        <n v="2038.43" u="1"/>
        <n v="2143.34" u="1"/>
        <n v="1393" u="1"/>
        <n v="18881.560000000001" u="1"/>
        <n v="1866.83" u="1"/>
        <n v="3941.67" u="1"/>
        <n v="3068.05" u="1"/>
        <n v="1737.06" u="1"/>
        <n v="2274.0300000000002" u="1"/>
        <n v="940.26" u="1"/>
        <n v="213.55" u="1"/>
        <n v="196.06" u="1"/>
        <n v="529" u="1"/>
        <n v="720.1" u="1"/>
        <n v="9475.08" u="1"/>
        <n v="910.81" u="1"/>
        <n v="2614.4299999999998" u="1"/>
        <n v="67473.89" u="1"/>
        <n v="930.92" u="1"/>
        <n v="5206.1400000000003" u="1"/>
        <n v="10269.68" u="1"/>
        <n v="162" u="1"/>
        <n v="1459" u="1"/>
        <n v="254.8" u="1"/>
        <n v="5276.58" u="1"/>
        <n v="803.24" u="1"/>
        <n v="288.36" u="1"/>
        <n v="326.58999999999997" u="1"/>
        <n v="1470.36" u="1"/>
        <n v="1808.76" u="1"/>
        <n v="5821.42" u="1"/>
        <n v="2172.89" u="1"/>
        <n v="562.05999999999995" u="1"/>
        <n v="9042" u="1"/>
        <n v="2050" u="1"/>
        <n v="131.72999999999999" u="1"/>
        <n v="338.79" u="1"/>
        <n v="943.98" u="1"/>
        <n v="945.99" u="1"/>
        <n v="24" u="1"/>
        <n v="6694.96" u="1"/>
        <n v="588.72" u="1"/>
        <n v="8451" u="1"/>
        <n v="206.8" u="1"/>
        <n v="243.8" u="1"/>
        <n v="389.07" u="1"/>
        <n v="1464" u="1"/>
        <n v="1856" u="1"/>
        <n v="233.2" u="1"/>
        <n v="787.48" u="1"/>
        <n v="5244.21" u="1"/>
        <n v="7074.42" u="1"/>
        <n v="755.85" u="1"/>
        <n v="4363" u="1"/>
        <n v="612" u="1"/>
        <n v="834.26" u="1"/>
        <n v="4263.1000000000004" u="1"/>
        <n v="7023.36" u="1"/>
        <n v="240.07" u="1"/>
        <n v="8779.0499999999993" u="1"/>
        <n v="10209.18" u="1"/>
        <n v="394.94" u="1"/>
        <n v="464.34" u="1"/>
        <n v="3200" u="1"/>
        <n v="1505.15" u="1"/>
        <n v="547.98" u="1"/>
        <n v="4643.4359999999997" u="1"/>
        <n v="10603.26" u="1"/>
        <n v="44132" u="1"/>
        <n v="26268" u="1"/>
        <n v="32981.19" u="1"/>
        <n v="1993.51" u="1"/>
        <n v="186.47" u="1"/>
        <n v="1032.26" u="1"/>
        <n v="755.78" u="1"/>
        <n v="257.47000000000003" u="1"/>
        <n v="319.42" u="1"/>
        <n v="216.52" u="1"/>
        <n v="475" u="1"/>
        <n v="767.17" u="1"/>
        <n v="328.34" u="1"/>
        <n v="358.58" u="1"/>
        <n v="306.2" u="1"/>
        <n v="451.36" u="1"/>
        <n v="1000.31" u="1"/>
        <n v="591.71" u="1"/>
        <n v="1044.1600000000001" u="1"/>
        <n v="630.72" u="1"/>
        <n v="429.78" u="1"/>
        <n v="582.66999999999996" u="1"/>
        <n v="1337.69" u="1"/>
        <n v="1291.8399999999999" u="1"/>
        <n v="668.84" u="1"/>
        <n v="741.7" u="1"/>
        <n v="580.48" u="1"/>
        <n v="1536.56" u="1"/>
        <n v="926.36" u="1"/>
        <n v="726.89" u="1"/>
        <n v="1595.92" u="1"/>
        <n v="433.04" u="1"/>
        <n v="274.27999999999997" u="1"/>
        <n v="1285.8399999999999" u="1"/>
        <n v="1040.24" u="1"/>
        <n v="617.84" u="1"/>
        <n v="1015.33" u="1"/>
        <n v="773.56" u="1"/>
        <n v="572.88" u="1"/>
        <n v="1611.89" u="1"/>
        <n v="2249.09" u="1"/>
        <n v="203.86" u="1"/>
        <n v="342.28" u="1"/>
        <n v="132.88999999999999" u="1"/>
        <n v="945.3" u="1"/>
        <n v="402.1696" u="1"/>
        <n v="2938.9955" u="1"/>
        <n v="1643.57" u="1"/>
        <n v="630.20000000000005" u="1"/>
        <n v="169.73439999999999" u="1"/>
        <n v="473.74880000000002" u="1"/>
        <n v="356" u="1"/>
        <n v="431.27199999999999" u="1"/>
        <n v="4596.2" u="1"/>
        <n v="234.75" u="1"/>
        <n v="1480.9" u="1"/>
        <n v="378.5376" u="1"/>
        <n v="404.92" u="1"/>
        <n v="292.27" u="1"/>
        <n v="1705" u="1"/>
        <n v="171.35" u="1"/>
        <n v="703.80799999999999" u="1"/>
        <n v="472.32639999999998" u="1"/>
        <n v="382.9" u="1"/>
        <n v="689.96" u="1"/>
        <n v="686.61749999999995" u="1"/>
        <n v="362.6" u="1"/>
        <n v="229.81" u="1"/>
        <n v="205.89500000000001" u="1"/>
        <n v="346.43" u="1"/>
        <n v="95.85" u="1"/>
        <n v="263.8" u="1"/>
        <n v="345.63200000000001" u="1"/>
        <n v="753.25599999999997" u="1"/>
        <n v="557.08799999999997" u="1"/>
        <n v="202.27199999999999" u="1"/>
        <n v="354.2448" u="1"/>
        <n v="1847.8768" u="1"/>
        <n v="729.72479999999996" u="1"/>
        <n v="576.25" u="1"/>
        <n v="826.99339999999995" u="1"/>
        <n v="884.63" u="1"/>
        <n v="332.34" u="1"/>
        <n v="275.94" u="1"/>
        <n v="140.16999999999999" u="1"/>
        <n v="630.33000000000004" u="1"/>
        <n v="26789.95" u="1"/>
        <n v="2114.73" u="1"/>
        <n v="19019.68" u="1"/>
        <n v="16160" u="1"/>
        <n v="16682" u="1"/>
        <n v="6210" u="1"/>
        <n v="4763" u="1"/>
        <n v="23248.080000000002" u="1"/>
        <n v="20851.36" u="1"/>
        <n v="23058.25" u="1"/>
        <n v="23445.45" u="1"/>
        <n v="34398.54" u="1"/>
        <n v="22029.25" u="1"/>
        <n v="29617.8" u="1"/>
        <n v="24216.66" u="1"/>
        <n v="908.18" u="1"/>
        <n v="2435.4699999999998" u="1"/>
        <n v="1005.9" u="1"/>
        <n v="1573.07" u="1"/>
        <n v="4309.07" u="1"/>
        <n v="1338.3" u="1"/>
        <n v="1017.1" u="1"/>
        <n v="1673.58" u="1"/>
        <n v="449.29" u="1"/>
        <n v="513.53" u="1"/>
        <n v="1108.0899999999999" u="1"/>
        <n v="605.45000000000005" u="1"/>
        <n v="627.16999999999996" u="1"/>
        <n v="591.27" u="1"/>
        <n v="895.16" u="1"/>
        <n v="1219.5899999999999" u="1"/>
        <n v="1055.74" u="1"/>
        <n v="819.96" u="1"/>
        <n v="653.37" u="1"/>
        <n v="1252.94" u="1"/>
        <n v="1487.02" u="1"/>
        <n v="2067.4299999999998" u="1"/>
        <n v="1468.22" u="1"/>
        <n v="1520.46" u="1"/>
        <n v="2146.62" u="1"/>
        <n v="2409.09" u="1"/>
        <n v="623.42999999999995" u="1"/>
        <n v="626.66999999999996" u="1"/>
        <n v="1404.3" u="1"/>
        <n v="1952.95" u="1"/>
        <n v="421.49" u="1"/>
        <n v="489.33" u="1"/>
        <n v="1363.46" u="1"/>
        <n v="874.02" u="1"/>
        <n v="1160.2" u="1"/>
        <n v="1079.47" u="1"/>
        <n v="1095.57" u="1"/>
        <n v="1650.8" u="1"/>
        <n v="974.66" u="1"/>
        <n v="677.05" u="1"/>
        <n v="403.71" u="1"/>
        <n v="1147.4100000000001" u="1"/>
        <n v="2463.4699999999998" u="1"/>
        <n v="322.16000000000003" u="1"/>
        <n v="33.69" u="1"/>
        <n v="1165.3399999999999" u="1"/>
        <n v="471.04" u="1"/>
        <n v="557.15" u="1"/>
        <n v="1479.64" u="1"/>
        <n v="982.52" u="1"/>
        <n v="810.48" u="1"/>
        <n v="1132.42" u="1"/>
        <n v="682.22" u="1"/>
        <n v="621.4" u="1"/>
        <n v="1160.77" u="1"/>
        <n v="623.69000000000005" u="1"/>
        <n v="1428.72" u="1"/>
        <n v="299.25" u="1"/>
        <n v="1272.5899999999999" u="1"/>
        <n v="315.67" u="1"/>
        <n v="1073.8" u="1"/>
        <n v="393.91" u="1"/>
        <n v="425.69" u="1"/>
        <n v="240.29" u="1"/>
        <n v="1396.8" u="1"/>
        <n v="1257.72" u="1"/>
        <n v="463.22" u="1"/>
        <n v="286.93" u="1"/>
        <n v="3423.38" u="1"/>
        <n v="433.88" u="1"/>
        <n v="838.2" u="1"/>
        <n v="420.26" u="1"/>
        <n v="593.4" u="1"/>
        <n v="273.54000000000002" u="1"/>
        <n v="828.08" u="1"/>
        <n v="722.24" u="1"/>
        <n v="1865" u="1"/>
        <n v="29749.91" u="1"/>
        <n v="997.5" u="1"/>
        <n v="545.52" u="1"/>
        <n v="1013.05" u="1"/>
        <n v="386.47" u="1"/>
        <n v="940.94" u="1"/>
        <n v="554.74" u="1"/>
        <n v="607.98" u="1"/>
        <n v="2065.11" u="1"/>
        <n v="2036.59" u="1"/>
        <n v="226.08" u="1"/>
        <n v="1901.57" u="1"/>
        <n v="607.87" u="1"/>
        <n v="908.16" u="1"/>
        <n v="8672.7800000000007" u="1"/>
        <n v="449.22" u="1"/>
        <n v="932.79200000000003" u="1"/>
        <n v="241.10130000000001" u="1"/>
        <n v="1606.8" u="1"/>
        <n v="1205.0999999999999" u="1"/>
        <n v="2130.38" u="1"/>
        <n v="2015.9436000000001" u="1"/>
        <n v="1795" u="1"/>
        <n v="13280.2" u="1"/>
        <n v="659.05" u="1"/>
        <n v="656.55" u="1"/>
        <n v="652.15" u="1"/>
        <n v="861.46019999999999" u="1"/>
        <n v="482.76479999999998" u="1"/>
        <n v="150.77440000000001" u="1"/>
        <n v="473.18880000000001" u="1"/>
        <n v="184.37440000000001" u="1"/>
        <n v="236.55" u="1"/>
        <n v="20619.18" u="1"/>
        <n v="13746.12" u="1"/>
        <n v="14107.86" u="1"/>
        <n v="10128.719999999999" u="1"/>
        <n v="3564.96" u="1"/>
        <n v="9766.98" u="1"/>
        <n v="2406.04" u="1"/>
        <n v="4724.1450000000004" u="1"/>
        <n v="2045.8" u="1"/>
        <n v="758.13" u="1"/>
        <n v="1303.4000000000001" u="1"/>
        <n v="1062" u="1"/>
        <n v="41307.519999999997" u="1"/>
        <n v="240.57" u="1"/>
        <n v="2160" u="1"/>
        <n v="1153.5999999999999" u="1"/>
        <n v="996.30719999999997" u="1"/>
        <n v="608" u="1"/>
        <n v="329.95" u="1"/>
        <n v="154.99" u="1"/>
        <n v="60.85" u="1"/>
        <n v="1140.6496" u="1"/>
        <n v="785.20960000000002" u="1"/>
        <n v="1021.62" u="1"/>
        <n v="431.66" u="1"/>
        <n v="119.89" u="1"/>
        <n v="124.25" u="1"/>
        <n v="85.99" u="1"/>
        <n v="221.28960000000001" u="1"/>
        <n v="474.00639999999999" u="1"/>
        <n v="101.7128" u="1"/>
        <n v="99.9" u="1"/>
        <n v="301.62" u="1"/>
        <n v="383" u="1"/>
        <n v="2616.9899999999998" u="1"/>
        <n v="567.67200000000003" u="1"/>
        <n v="528.93119999999999" u="1"/>
        <n v="937.21600000000001" u="1"/>
        <n v="1309.8288" u="1"/>
        <n v="577.13599999999997" u="1"/>
        <n v="206.31" u="1"/>
        <n v="915.03020000000004" u="1"/>
        <n v="1100.1224999999999" u="1"/>
        <n v="524.4375" u="1"/>
        <n v="1581.3864000000001" u="1"/>
        <n v="383.48" u="1"/>
        <n v="172.02" u="1"/>
        <n v="571.53" u="1"/>
        <n v="199.8" u="1"/>
        <n v="544.79039999999998" u="1"/>
        <n v="592.16639999999995" u="1"/>
        <n v="1160.0064" u="1"/>
        <n v="539.39200000000005" u="1"/>
        <n v="974.5" u="1"/>
        <n v="700.56" u="1"/>
        <n v="627.20000000000005" u="1"/>
        <n v="904.3" u="1"/>
        <n v="3101.01" u="1"/>
        <n v="807.08" u="1"/>
        <n v="485.04" u="1"/>
        <n v="350.62" u="1"/>
        <n v="265.32" u="1"/>
        <n v="727.68640000000005" u="1"/>
        <n v="185.20320000000001" u="1"/>
        <n v="407.81439999999998" u="1"/>
        <n v="1136.2511999999999" u="1"/>
        <n v="1297.184" u="1"/>
        <n v="986.74239999999998" u="1"/>
        <n v="641.53599999999994" u="1"/>
        <n v="461.7088" u="1"/>
        <n v="439.84640000000002" u="1"/>
        <n v="1414.8063999999999" u="1"/>
        <n v="1304.6600000000001" u="1"/>
        <n v="509.33" u="1"/>
        <n v="896.66" u="1"/>
        <n v="904.77" u="1"/>
        <n v="1003.79" u="1"/>
        <n v="1026.77" u="1"/>
        <n v="767.96159999999998" u="1"/>
        <n v="578.00959999999998" u="1"/>
        <n v="444.12479999999999" u="1"/>
        <n v="497.03" u="1"/>
        <n v="2509.5700000000002" u="1"/>
        <n v="513.57000000000005" u="1"/>
        <n v="452.2" u="1"/>
        <n v="466.56" u="1"/>
        <n v="511.25" u="1"/>
        <n v="535.38" u="1"/>
        <n v="397.75" u="1"/>
        <n v="235.66" u="1"/>
        <n v="820.24" u="1"/>
        <n v="172.45" u="1"/>
        <n v="186.78" u="1"/>
        <n v="149.33000000000001" u="1"/>
        <n v="97.61" u="1"/>
        <n v="2727.64" u="1"/>
        <n v="2342.33" u="1"/>
        <n v="8537.3799999999992" u="1"/>
        <n v="494.04599999999999" u="1"/>
        <n v="7422" u="1"/>
        <n v="9348" u="1"/>
        <n v="11240" u="1"/>
        <n v="1670" u="1"/>
        <n v="1387" u="1"/>
        <n v="11577.6" u="1"/>
        <n v="1110.42" u="1"/>
        <n v="415.12" u="1"/>
        <n v="478.3" u="1"/>
        <n v="415.92" u="1"/>
        <n v="161.5" u="1"/>
        <n v="522.66" u="1"/>
        <n v="641.30999999999995" u="1"/>
        <n v="6021.14" u="1"/>
        <n v="10890.42" u="1"/>
        <n v="428.4" u="1"/>
        <n v="1440.47" u="1"/>
        <n v="2177.1999999999998" u="1"/>
        <n v="1029.6600000000001" u="1"/>
        <n v="1609.57" u="1"/>
        <n v="1022.66" u="1"/>
        <n v="981.9" u="1"/>
        <n v="674.13" u="1"/>
        <n v="1144.28" u="1"/>
        <n v="1793.8" u="1"/>
        <n v="3014.91" u="1"/>
        <n v="1953.53" u="1"/>
        <n v="9380.2900000000009" u="1"/>
        <n v="7416.6" u="1"/>
        <n v="7800" u="1"/>
        <n v="10837.296" u="1"/>
        <n v="1985.81" u="1"/>
        <n v="670.74" u="1"/>
        <n v="1430.06" u="1"/>
        <n v="1086.52" u="1"/>
        <n v="1733.56" u="1"/>
        <n v="782.21" u="1"/>
        <n v="1125.2" u="1"/>
        <n v="874.66" u="1"/>
        <n v="1180.27" u="1"/>
        <n v="957.04" u="1"/>
        <n v="928.28" u="1"/>
        <n v="926.72" u="1"/>
        <n v="1773.8" u="1"/>
        <n v="874" u="1"/>
        <n v="3065.08" u="1"/>
        <n v="1307.78" u="1"/>
        <n v="4719.01" u="1"/>
        <n v="1235.8900000000001" u="1"/>
        <n v="1227.98" u="1"/>
        <n v="1067.18" u="1"/>
        <n v="1137.5899999999999" u="1"/>
        <n v="524.25" u="1"/>
        <n v="1515.9" u="1"/>
        <n v="1856.2095999999999" u="1"/>
        <n v="6429.24" u="1"/>
        <n v="140.13999999999999" u="1"/>
        <n v="617.16650000000004" u="1"/>
        <n v="3202.5" u="1"/>
        <n v="5413.59" u="1"/>
        <n v="1750" u="1"/>
        <n v="752.7" u="1"/>
        <n v="520.59" u="1"/>
        <n v="152.82" u="1"/>
        <n v="5639.5" u="1"/>
        <n v="20302.59" u="1"/>
        <n v="1427.9889000000001" u="1"/>
        <n v="420.71679999999998" u="1"/>
        <n v="856" u="1"/>
        <n v="170.89" u="1"/>
        <n v="65.38" u="1"/>
        <n v="106.81" u="1"/>
        <n v="721.50400000000002" u="1"/>
        <n v="1188.6224" u="1"/>
        <n v="273.32479999999998" u="1"/>
        <n v="506.43" u="1"/>
        <n v="623.84" u="1"/>
        <n v="322.86" u="1"/>
        <n v="390.48" u="1"/>
        <n v="6499.62" u="1"/>
        <n v="103.85" u="1"/>
        <n v="562.28" u="1"/>
        <n v="224.45" u="1"/>
        <n v="89.47" u="1"/>
        <n v="1024.296" u="1"/>
        <n v="794.4" u="1"/>
        <n v="1285.4000000000001" u="1"/>
        <n v="163.13999999999999" u="1"/>
        <n v="2641.31" u="1"/>
        <n v="550.67999999999995" u="1"/>
        <n v="365.48" u="1"/>
        <n v="822.16" u="1"/>
        <n v="547.12" u="1"/>
        <n v="1737.0151000000001" u="1"/>
        <n v="1461.0796" u="1"/>
        <n v="19969" u="1"/>
        <n v="1104.76" u="1"/>
        <n v="1103.79" u="1"/>
        <n v="33769.01" u="1"/>
        <n v="16357.92" u="1"/>
        <n v="12916.58" u="1"/>
        <n v="650.91999999999996" u="1"/>
        <n v="937.42" u="1"/>
        <n v="747.92" u="1"/>
        <n v="6116.5685999999996" u="1"/>
        <n v="372.9" u="1"/>
        <n v="786.76" u="1"/>
        <n v="1157.0999999999999" u="1"/>
        <n v="2998.8820000000001" u="1"/>
        <n v="555.37" u="1"/>
        <n v="3436.9895999999999" u="1"/>
        <n v="585.49" u="1"/>
        <n v="4715.1000000000004" u="1"/>
        <n v="3568.9650000000001" u="1"/>
        <n v="16655.171399999999" u="1"/>
        <n v="2643.66" u="1"/>
        <n v="9498.4920000000002" u="1"/>
        <n v="5269.8239999999996" u="1"/>
        <n v="201.82" u="1"/>
        <n v="711.00800000000004" u="1"/>
        <n v="337.76960000000003" u="1"/>
        <n v="534.72" u="1"/>
        <n v="1119.4176" u="1"/>
        <n v="157.83000000000001" u="1"/>
        <n v="489.84320000000002" u="1"/>
        <n v="283.8528" u="1"/>
        <n v="492.96749999999997" u="1"/>
        <n v="3082.16" u="1"/>
        <n v="1884.04" u="1"/>
        <n v="1117.0899999999999" u="1"/>
        <n v="45.88" u="1"/>
        <n v="784.96" u="1"/>
        <n v="240.61" u="1"/>
        <n v="281.14" u="1"/>
        <n v="1046.3263999999999" u="1"/>
        <n v="677.68" u="1"/>
        <n v="337.46" u="1"/>
        <n v="448.8501" u="1"/>
        <n v="2128.2118" u="1"/>
        <n v="477.07" u="1"/>
        <n v="90.98" u="1"/>
        <n v="574.41999999999996" u="1"/>
        <n v="147.45920000000001" u="1"/>
        <n v="823.96" u="1"/>
        <n v="596.97" u="1"/>
        <n v="367.58" u="1"/>
        <n v="516.14" u="1"/>
        <n v="547.85" u="1"/>
        <n v="377.58" u="1"/>
        <n v="206.05019999999999" u="1"/>
        <n v="317.15039999999999" u="1"/>
        <n v="729.8" u="1"/>
        <n v="358.85" u="1"/>
        <n v="1053.96" u="1"/>
        <n v="571.36" u="1"/>
        <n v="448.89" u="1"/>
        <n v="2420.44" u="1"/>
        <n v="1348.84" u="1"/>
        <n v="1013.92" u="1"/>
        <n v="3040" u="1"/>
        <n v="182.11" u="1"/>
        <n v="126.32" u="1"/>
        <n v="132.22" u="1"/>
        <n v="14176.89" u="1"/>
        <n v="3679.89" u="1"/>
        <n v="1712.8" u="1"/>
        <n v="383.28640000000001" u="1"/>
        <n v="527.85599999999999" u="1"/>
        <n v="46.6" u="1"/>
        <n v="556.87" u="1"/>
        <n v="446.35" u="1"/>
        <n v="294.99" u="1"/>
        <n v="648.61440000000005" u="1"/>
        <n v="259.16800000000001" u="1"/>
        <n v="388.75200000000001" u="1"/>
        <n v="498.79199999999997" u="1"/>
        <n v="419.23840000000001" u="1"/>
        <n v="2798.0203999999999" u="1"/>
        <n v="441.04500000000002" u="1"/>
        <n v="172.816" u="1"/>
        <n v="743.28" u="1"/>
        <n v="815.16" u="1"/>
        <n v="456.48" u="1"/>
        <n v="350.66" u="1"/>
        <n v="562.04" u="1"/>
        <n v="261.83999999999997" u="1"/>
        <n v="618.20000000000005" u="1"/>
        <n v="72.569999999999993" u="1"/>
        <n v="1159.3" u="1"/>
        <n v="297.26" u="1"/>
        <n v="285.8" u="1"/>
        <n v="320.56" u="1"/>
        <n v="995.52" u="1"/>
        <n v="252.66" u="1"/>
        <n v="215.76" u="1"/>
        <n v="471" u="1"/>
        <n v="8536" u="1"/>
        <n v="502.42" u="1"/>
        <n v="529.22" u="1"/>
        <n v="297.08" u="1"/>
        <n v="1233.8699999999999" u="1"/>
        <n v="1134.45" u="1"/>
        <n v="1174.45" u="1"/>
        <n v="554.41999999999996" u="1"/>
        <n v="548.55999999999995" u="1"/>
        <n v="826" u="1"/>
        <n v="379.84" u="1"/>
        <n v="604.07000000000005" u="1"/>
        <n v="461.15" u="1"/>
        <n v="668.59519999999998" u="1"/>
        <n v="2492.91" u="1"/>
        <n v="2174.56" u="1"/>
        <n v="1284.6500000000001" u="1"/>
        <n v="241.51" u="1"/>
        <n v="3661.64" u="1"/>
        <n v="6.75" u="1"/>
        <n v="685.89" u="1"/>
        <n v="1122.9844000000001" u="1"/>
        <n v="525.00710000000004" u="1"/>
        <n v="1456.1" u="1"/>
        <n v="2346.48" u="1"/>
        <n v="1025.2" u="1"/>
        <n v="848.7" u="1"/>
        <n v="228.83" u="1"/>
        <n v="288.27999999999997" u="1"/>
        <n v="664.65" u="1"/>
        <n v="1055.28" u="1"/>
        <n v="562.26" u="1"/>
        <n v="256.10000000000002" u="1"/>
        <n v="139.97999999999999" u="1"/>
        <n v="128.97999999999999" u="1"/>
        <n v="671.82" u="1"/>
        <n v="2321.33" u="1"/>
        <n v="430.82" u="1"/>
        <n v="795.22" u="1"/>
        <n v="282.22000000000003" u="1"/>
        <n v="757.91" u="1"/>
        <n v="1451.1" u="1"/>
        <n v="969.58" u="1"/>
        <n v="776.76" u="1"/>
        <n v="755.82" u="1"/>
        <n v="757.05" u="1"/>
        <n v="660.8" u="1"/>
        <n v="1791.6" u="1"/>
        <n v="388" u="1"/>
        <n v="137.1" u="1"/>
        <n v="184.28" u="1"/>
        <n v="3388.26" u="1"/>
        <n v="228690" u="1"/>
        <n v="310.02" u="1"/>
        <n v="661.62" u="1"/>
        <n v="27404.91" u="1"/>
        <n v="17978.400000000001" u="1"/>
        <n v="4627.68" u="1"/>
        <n v="245.23" u="1"/>
        <n v="186" u="1"/>
        <n v="2294.3200000000002" u="1"/>
        <n v="496.76" u="1"/>
        <n v="66.099999999999994" u="1"/>
        <n v="9075" u="1"/>
        <n v="3738.84" u="1"/>
        <n v="7335.7004999999999" u="1"/>
        <n v="995.18719999999996" u="1"/>
        <n v="464.06079999999997" u="1"/>
        <n v="168.03" u="1"/>
        <n v="202.51" u="1"/>
        <n v="1037.94" u="1"/>
        <n v="951.53" u="1"/>
        <n v="686.24" u="1"/>
        <n v="4107.4639999999999" u="1"/>
        <n v="2636.06" u="1"/>
        <n v="609" u="1"/>
        <n v="396.06" u="1"/>
        <n v="559.74239999999998" u="1"/>
        <n v="1257.556" u="1"/>
        <n v="953.26559999999995" u="1"/>
        <n v="1987.136" u="1"/>
        <n v="816.9" u="1"/>
        <n v="20.9" u="1"/>
        <n v="22.4" u="1"/>
        <n v="158.30000000000001" u="1"/>
        <n v="946.28800000000001" u="1"/>
        <n v="1039.3420000000001" u="1"/>
        <n v="434.2688" u="1"/>
        <n v="486.31279999999998" u="1"/>
        <n v="620.97280000000001" u="1"/>
        <n v="308.24639999999999" u="1"/>
        <n v="996.8" u="1"/>
        <n v="227.19200000000001" u="1"/>
        <n v="1364.8320000000001" u="1"/>
        <n v="381.38240000000002" u="1"/>
        <n v="299.59440000000001" u="1"/>
        <n v="462.09" u="1"/>
        <n v="473.34" u="1"/>
        <n v="1415.28" u="1"/>
        <n v="257.10000000000002" u="1"/>
        <n v="333.09359999999998" u="1"/>
        <n v="2389.0048000000002" u="1"/>
        <n v="928.2" u="1"/>
        <n v="486.46080000000001" u="1"/>
        <n v="375.34559999999999" u="1"/>
        <n v="917.77279999999996" u="1"/>
        <n v="282.89999999999998" u="1"/>
        <n v="386.48" u="1"/>
        <n v="801.56" u="1"/>
        <n v="2316.54" u="1"/>
        <n v="584.24" u="1"/>
        <n v="945.73" u="1"/>
        <n v="395.67" u="1"/>
        <n v="1116.24" u="1"/>
        <n v="366.5" u="1"/>
        <n v="709.24" u="1"/>
        <n v="470.08" u="1"/>
        <n v="358.99" u="1"/>
        <n v="908.12" u="1"/>
        <n v="369.52" u="1"/>
        <n v="414.8" u="1"/>
        <n v="644.32000000000005" u="1"/>
        <n v="1290.4000000000001" u="1"/>
        <n v="244.64" u="1"/>
        <n v="330.52" u="1"/>
        <n v="202.76" u="1"/>
        <n v="1176.32" u="1"/>
        <n v="472.64" u="1"/>
        <n v="1063.8399999999999" u="1"/>
        <n v="428.56" u="1"/>
        <n v="922.48" u="1"/>
        <n v="227.16" u="1"/>
        <n v="888.36" u="1"/>
        <n v="1366.49" u="1"/>
        <n v="3432.39" u="1"/>
        <n v="13.5" u="1"/>
        <n v="829.51" u="1"/>
        <n v="640.41999999999996" u="1"/>
        <n v="261.56" u="1"/>
        <n v="15511.03" u="1"/>
        <n v="385.52640000000002" u="1"/>
        <n v="337.51" u="1"/>
        <n v="395.6" u="1"/>
        <n v="388.68" u="1"/>
        <n v="222.7" u="1"/>
        <n v="196.65" u="1"/>
        <n v="292.70080000000002" u="1"/>
        <n v="610.09" u="1"/>
        <n v="746.4085" u="1"/>
        <n v="1045.2" u="1"/>
        <n v="3819.6" u="1"/>
        <n v="2952.152" u="1"/>
        <n v="151.66" u="1"/>
        <n v="141.9264" u="1"/>
        <n v="614.85" u="1"/>
        <n v="394.2" u="1"/>
        <n v="1481.06" u="1"/>
        <n v="338.54" u="1"/>
        <n v="293.63" u="1"/>
        <n v="495.93599999999998" u="1"/>
        <n v="484.38" u="1"/>
        <n v="165.53" u="1"/>
        <n v="55.1" u="1"/>
        <n v="596.96" u="1"/>
        <n v="202.13" u="1"/>
        <n v="178.15" u="1"/>
        <n v="607.11839999999995" u="1"/>
        <n v="201.0848" u="1"/>
        <n v="782.25990000000002" u="1"/>
        <n v="361.46879999999999" u="1"/>
        <n v="265.68360000000001" u="1"/>
        <n v="399.23520000000002" u="1"/>
        <n v="1143.1168" u="1"/>
        <n v="491.70240000000001" u="1"/>
        <n v="624.04" u="1"/>
        <n v="561.48" u="1"/>
        <n v="1230.5663999999999" u="1"/>
        <n v="146.39519999999999" u="1"/>
        <n v="225.512" u="1"/>
        <n v="412.50720000000001" u="1"/>
        <n v="664.40639999999996" u="1"/>
        <n v="1004.7744" u="1"/>
        <n v="237.44" u="1"/>
        <n v="235.12" u="1"/>
        <n v="1837.9760000000001" u="1"/>
        <n v="43.65" u="1"/>
        <n v="67.959999999999994" u="1"/>
        <n v="718.75" u="1"/>
        <n v="518.31359999999995" u="1"/>
        <n v="688.21759999999995" u="1"/>
        <n v="203.11" u="1"/>
        <n v="673.7" u="1"/>
        <n v="544.32000000000005" u="1"/>
        <n v="411.6" u="1"/>
        <n v="1000.18" u="1"/>
        <n v="224.35" u="1"/>
        <n v="3586.2" u="1"/>
        <n v="564.78" u="1"/>
        <n v="369.28" u="1"/>
        <n v="925.99" u="1"/>
        <n v="1099.56" u="1"/>
        <n v="448.24" u="1"/>
        <n v="835.08" u="1"/>
        <n v="233.87" u="1"/>
        <n v="398.71" u="1"/>
        <n v="3108.24" u="1"/>
        <n v="2546.6" u="1"/>
        <n v="1279.68" u="1"/>
        <n v="349.82" u="1"/>
        <n v="3121.68" u="1"/>
        <n v="1028.69" u="1"/>
        <n v="817.34" u="1"/>
        <n v="686.17" u="1"/>
        <n v="472.88" u="1"/>
        <n v="1446.54" u="1"/>
        <n v="2526.1298999999999" u="1"/>
        <n v="394.12" u="1"/>
        <n v="237.5" u="1"/>
        <n v="1334.34" u="1"/>
        <n v="1010.24" u="1"/>
        <n v="1041.3499999999999" u="1"/>
        <n v="1036.72" u="1"/>
        <n v="1365" u="1"/>
        <n v="1460.2" u="1"/>
        <n v="1498.97" u="1"/>
        <n v="1530.86" u="1"/>
        <n v="357.56" u="1"/>
        <n v="686.16800000000001" u="1"/>
        <n v="19549.150000000001" u="1"/>
        <n v="19790.52" u="1"/>
        <n v="227" u="1"/>
        <n v="5431.28" u="1"/>
        <n v="1596" u="1"/>
        <n v="2660" u="1"/>
        <n v="544.96" u="1"/>
        <n v="312.38" u="1"/>
        <n v="115.35" u="1"/>
        <n v="1697.4" u="1"/>
        <n v="158.26" u="1"/>
        <n v="163.85" u="1"/>
        <n v="1182.81" u="1"/>
        <n v="380.68" u="1"/>
        <n v="325.66000000000003" u="1"/>
        <n v="371.86" u="1"/>
        <n v="1854" u="1"/>
        <n v="621.04999999999995" u="1"/>
        <n v="594.95000000000005" u="1"/>
        <n v="573.79" u="1"/>
        <n v="1449.59" u="1"/>
        <n v="1151.67" u="1"/>
        <n v="1257.3119999999999" u="1"/>
        <n v="914" u="1"/>
        <n v="4944" u="1"/>
        <n v="433.32" u="1"/>
        <n v="169.43" u="1"/>
        <n v="746.23360000000002" u="1"/>
        <n v="53.55" u="1"/>
        <n v="446.99" u="1"/>
        <n v="35.26" u="1"/>
        <n v="9758.4791999999998" u="1"/>
        <n v="2746.8270000000002" u="1"/>
        <n v="421.17599999999999" u="1"/>
        <n v="264.02879999999999" u="1"/>
        <n v="327.82679999999999" u="1"/>
        <n v="620.52480000000003" u="1"/>
        <n v="437.10239999999999" u="1"/>
        <n v="234.5616" u="1"/>
        <n v="451.32" u="1"/>
        <n v="960.92" u="1"/>
        <n v="587.97" u="1"/>
        <n v="471.02" u="1"/>
        <n v="311.04000000000002" u="1"/>
        <n v="1425" u="1"/>
        <n v="2358" u="1"/>
        <n v="1122.6600000000001" u="1"/>
        <n v="577.5" u="1"/>
        <n v="66.08" u="1"/>
        <n v="179.16" u="1"/>
        <n v="834.1" u="1"/>
        <n v="569.04999999999995" u="1"/>
        <n v="716.96" u="1"/>
        <n v="583.91" u="1"/>
        <n v="2325.4299999999998" u="1"/>
        <n v="863.91" u="1"/>
        <n v="2029.0388" u="1"/>
        <n v="12343.75" u="1"/>
        <n v="2095.17" u="1"/>
        <n v="2645.21" u="1"/>
        <n v="180876000000000" u="1"/>
        <n v="16330.31" u="1"/>
        <n v="14830.53" u="1"/>
        <n v="662.4" u="1"/>
        <n v="5018.6099999999997" u="1"/>
        <n v="1120.5" u="1"/>
        <n v="3826" u="1"/>
        <n v="1832.6784" u="1"/>
        <n v="667.84" u="1"/>
        <n v="546.99" u="1"/>
        <n v="360.06990000000002" u="1"/>
        <n v="1519.8624" u="1"/>
        <n v="37.25" u="1"/>
        <n v="124.42" u="1"/>
        <n v="396.77339999999998" u="1"/>
        <n v="339.78" u="1"/>
        <n v="341.48660000000001" u="1"/>
        <n v="1799.56" u="1"/>
        <n v="963.05" u="1"/>
        <n v="596.36" u="1"/>
        <n v="352.4" u="1"/>
        <n v="838.96" u="1"/>
        <n v="747.76" u="1"/>
        <n v="688" u="1"/>
        <n v="244.15" u="1"/>
        <n v="2369.66" u="1"/>
        <n v="228" u="1"/>
        <n v="3469.92" u="1"/>
        <n v="3622.12" u="1"/>
        <n v="7737.1679999999997" u="1"/>
        <n v="3765.79" u="1"/>
        <n v="1271.01" u="1"/>
        <n v="3347.25" u="1"/>
        <n v="2909.52" u="1"/>
        <n v="5912.5756000000001" u="1"/>
        <n v="7117.44" u="1"/>
        <n v="1641.5193999999999" u="1"/>
        <n v="3980.7809999999999" u="1"/>
        <n v="1807.1124" u="1"/>
        <n v="224.25" u="1"/>
        <n v="1148" u="1"/>
        <n v="2798.0598" u="1"/>
        <n v="3582.76" u="1"/>
        <n v="284.39999999999998" u="1"/>
        <n v="720.75" u="1"/>
        <n v="252.03" u="1"/>
        <n v="354.41" u="1"/>
        <n v="274.55" u="1"/>
        <n v="347.16730000000001" u="1"/>
        <n v="69600.509999999995" u="1"/>
        <n v="269" u="1"/>
        <n v="1428" u="1"/>
        <n v="1048" u="1"/>
        <n v="387" u="1"/>
        <n v="1869.7299" u="1"/>
        <n v="3533.37" u="1"/>
        <n v="2797.03" u="1"/>
        <n v="830.62" u="1"/>
        <n v="8428.57" u="1"/>
        <n v="5242.8" u="1"/>
        <n v="1123.8699999999999" u="1"/>
        <n v="1165.04" u="1"/>
        <n v="699.29" u="1"/>
        <n v="1787.37" u="1"/>
        <n v="1521.99" u="1"/>
        <n v="203" u="1"/>
        <n v="928" u="1"/>
        <n v="315.08" u="1"/>
        <n v="256.32" u="1"/>
        <n v="2132.9101999999998" u="1"/>
        <n v="3183.72" u="1"/>
        <n v="1196.47" u="1"/>
        <n v="1503.23" u="1"/>
        <n v="772.6" u="1"/>
        <n v="1045.5" u="1"/>
        <n v="4074.84" u="1"/>
        <n v="726.52" u="1"/>
        <n v="278.3" u="1"/>
        <n v="1069.8599999999999" u="1"/>
        <n v="324.45" u="1"/>
        <n v="3604.84" u="1"/>
        <n v="451.98" u="1"/>
        <n v="833.44" u="1"/>
        <n v="282" u="1"/>
        <n v="743.9" u="1"/>
        <n v="401.56" u="1"/>
        <n v="2536.23" u="1"/>
        <n v="984" u="1"/>
        <n v="1773.3702000000001" u="1"/>
        <n v="355.57" u="1"/>
        <n v="234.74" u="1"/>
        <n v="285.93" u="1"/>
        <n v="262.52" u="1"/>
        <n v="209.77" u="1"/>
        <n v="268.42" u="1"/>
        <n v="353" u="1"/>
        <n v="1208.1400000000001" u="1"/>
        <n v="704.65" u="1"/>
        <n v="383.4" u="1"/>
        <n v="2410" u="1"/>
        <n v="2232" u="1"/>
        <n v="4185" u="1"/>
        <n v="213" u="1"/>
        <n v="24000" u="1"/>
        <n v="644.28" u="1"/>
        <n v="317.99" u="1"/>
        <n v="39.56" u="1"/>
        <n v="45.95" u="1"/>
        <n v="57.78" u="1"/>
        <n v="60.54" u="1"/>
        <n v="129.97999999999999" u="1"/>
        <n v="81.489999999999995" u="1"/>
        <n v="863.98" u="1"/>
        <n v="1767.3" u="1"/>
        <n v="924.96" u="1"/>
        <n v="1085.1400000000001" u="1"/>
        <n v="869.16480000000001" u="1"/>
        <n v="1737" u="1"/>
        <n v="224.1" u="1"/>
        <n v="2055" u="1"/>
        <n v="1050" u="1"/>
        <n v="438.38" u="1"/>
        <n v="2216" u="1"/>
        <n v="1452" u="1"/>
        <n v="1216" u="1"/>
        <n v="1677" u="1"/>
        <n v="342.1" u="1"/>
        <n v="2730" u="1"/>
        <n v="446.44319999999999" u="1"/>
        <n v="548.93439999999998" u="1"/>
        <n v="1447.71" u="1"/>
        <n v="384.73" u="1"/>
        <n v="1257.8" u="1"/>
        <n v="499.81" u="1"/>
        <n v="2005.47" u="1"/>
        <n v="522.35" u="1"/>
        <n v="505.81" u="1"/>
        <n v="252.9" u="1"/>
        <n v="308.47000000000003" u="1"/>
        <n v="4125.1000000000004" u="1"/>
        <n v="831.52" u="1"/>
        <n v="1040.19" u="1"/>
        <n v="1622.38" u="1"/>
        <n v="1798.9" u="1"/>
        <n v="1845" u="1"/>
        <n v="1518.18" u="1"/>
        <n v="1502.39" u="1"/>
        <n v="1038.3800000000001" u="1"/>
        <n v="117.35" u="1"/>
        <n v="109.91" u="1"/>
        <n v="5087.25" u="1"/>
        <n v="461.44" u="1"/>
        <n v="181.03" u="1"/>
        <n v="582.62400000000002" u="1"/>
        <n v="1144.752" u="1"/>
        <n v="1566.376" u="1"/>
        <n v="60.97" u="1"/>
        <n v="585.71519999999998" u="1"/>
        <n v="1647.75" u="1"/>
        <n v="29340" u="1"/>
        <n v="15690" u="1"/>
        <n v="12765" u="1"/>
        <n v="18252" u="1"/>
        <n v="15876" u="1"/>
        <n v="14280" u="1"/>
        <n v="1089.01" u="1"/>
        <n v="323.06" u="1"/>
        <n v="431.53" u="1"/>
        <n v="857.52" u="1"/>
        <n v="1260.1400000000001" u="1"/>
        <n v="2164.6799999999998" u="1"/>
        <n v="2881.06" u="1"/>
        <n v="1096.18" u="1"/>
        <n v="1162.8" u="1"/>
        <n v="2820.12" u="1"/>
        <n v="2156" u="1"/>
        <n v="188.78" u="1"/>
        <n v="3487.45" u="1"/>
        <n v="702.68" u="1"/>
        <n v="1476" u="1"/>
        <n v="651" u="1"/>
        <n v="314.19" u="1"/>
        <n v="5156.1000000000004" u="1"/>
        <n v="5156.04" u="1"/>
        <n v="6491.96" u="1"/>
        <n v="437" u="1"/>
        <n v="1791.48" u="1"/>
        <n v="439.55520000000001" u="1"/>
        <n v="774" u="1"/>
        <n v="192" u="1"/>
        <n v="647.42250000000001" u="1"/>
        <n v="152.44" u="1"/>
        <n v="47.5" u="1"/>
        <n v="41.56" u="1"/>
        <n v="78.67" u="1"/>
        <n v="7052.73" u="1"/>
        <n v="1328" u="1"/>
        <n v="429.4" u="1"/>
        <n v="217.54499999999999" u="1"/>
        <n v="3611" u="1"/>
        <n v="2590.6799999999998" u="1"/>
        <n v="2208.98" u="1"/>
        <n v="435.77" u="1"/>
        <n v="298.55" u="1"/>
        <n v="671.94" u="1"/>
        <n v="125.3" u="1"/>
        <n v="524.63" u="1"/>
        <n v="476.78" u="1"/>
        <n v="903.12" u="1"/>
        <n v="386.2" u="1"/>
        <n v="26174.32" u="1"/>
        <n v="725.84" u="1"/>
        <n v="244.26" u="1"/>
        <n v="1033.2" u="1"/>
        <n v="964.95" u="1"/>
        <n v="1233.69" u="1"/>
        <n v="756.928" u="1"/>
        <n v="3684.3" u="1"/>
        <n v="513.44000000000005" u="1"/>
        <n v="832.28" u="1"/>
        <n v="3796.98" u="1"/>
        <n v="1139.25" u="1"/>
        <n v="425.25" u="1"/>
        <n v="569.41999999999996" u="1"/>
        <n v="1565" u="1"/>
        <n v="4386.0544" u="1"/>
        <n v="4823.04" u="1"/>
        <n v="91.95" u="1"/>
        <n v="3885" u="1"/>
        <n v="46.39" u="1"/>
        <n v="135.9" u="1"/>
        <n v="52.29" u="1"/>
        <n v="193.29" u="1"/>
        <n v="42.3" u="1"/>
        <n v="45.04" u="1"/>
        <n v="60.91" u="1"/>
        <n v="945.76" u="1"/>
        <n v="1528.32" u="1"/>
        <n v="855.06" u="1"/>
        <n v="56.31" u="1"/>
        <n v="4034" u="1"/>
        <n v="818" u="1"/>
        <n v="664" u="1"/>
        <n v="134.53" u="1"/>
        <n v="243.72" u="1"/>
        <n v="240.03" u="1"/>
        <n v="893.84960000000001" u="1"/>
        <n v="616.23" u="1"/>
        <n v="2907.65" u="1"/>
        <n v="857.58" u="1"/>
        <n v="2922.08" u="1"/>
        <n v="1162.6400000000001" u="1"/>
        <n v="4244.7" u="1"/>
        <n v="695.66" u="1"/>
        <n v="581.52" u="1"/>
        <n v="896.64" u="1"/>
        <n v="1359.56" u="1"/>
        <n v="473.3" u="1"/>
        <n v="2886" u="1"/>
        <n v="397" u="1"/>
        <n v="244.25" u="1"/>
        <n v="241.95" u="1"/>
        <n v="3795.6239999999998" u="1"/>
        <n v="6032.4013999999997" u="1"/>
        <n v="5150" u="1"/>
        <n v="5819.9567999999999" u="1"/>
        <n v="13384.38" u="1"/>
        <n v="1728.944" u="1"/>
      </sharedItems>
    </cacheField>
    <cacheField name="Taxa" numFmtId="0">
      <sharedItems containsString="0" containsBlank="1" containsNumber="1" minValue="0" maxValue="272840"/>
    </cacheField>
    <cacheField name="Outras Taxas" numFmtId="0">
      <sharedItems containsString="0" containsBlank="1" containsNumber="1" minValue="0" maxValue="10798.47"/>
    </cacheField>
    <cacheField name="Taxa DU" numFmtId="0">
      <sharedItems containsString="0" containsBlank="1" containsNumber="1" minValue="0" maxValue="51.59"/>
    </cacheField>
    <cacheField name="Taxa BR" numFmtId="0">
      <sharedItems containsString="0" containsBlank="1" containsNumber="1" minValue="0" maxValue="117.28"/>
    </cacheField>
    <cacheField name="Taxa Extra" numFmtId="0">
      <sharedItems containsString="0" containsBlank="1" containsNumber="1" minValue="0" maxValue="5528.16"/>
    </cacheField>
    <cacheField name="Fee" numFmtId="0">
      <sharedItems containsString="0" containsBlank="1" containsNumber="1" minValue="0" maxValue="387.92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/>
    </cacheField>
    <cacheField name="CAMPO" numFmtId="0">
      <sharedItems containsBlank="1"/>
    </cacheField>
    <cacheField name="ORIGEM DO ERRO" numFmtId="0">
      <sharedItems containsBlank="1"/>
    </cacheField>
    <cacheField name="TIPO DE ERRO" numFmtId="0">
      <sharedItems containsBlank="1"/>
    </cacheField>
    <cacheField name="CATEGORIA DE ERRO" numFmtId="0">
      <sharedItems containsBlank="1"/>
    </cacheField>
    <cacheField name="EMPRESA" numFmtId="0">
      <sharedItems containsBlank="1"/>
    </cacheField>
    <cacheField name="Meses (Data Emissão)" numFmtId="0" databaseField="0">
      <fieldGroup base="12">
        <rangePr groupBy="months" startDate="2018-10-11T09:19:02" endDate="2026-05-27T00:00:00"/>
        <groupItems count="14">
          <s v="&lt;11/10/2018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7/05/2026"/>
        </groupItems>
      </fieldGroup>
    </cacheField>
    <cacheField name="Trimestres (Data Emissão)" numFmtId="0" databaseField="0">
      <fieldGroup base="12">
        <rangePr groupBy="quarters" startDate="2018-10-11T09:19:02" endDate="2026-05-27T00:00:00"/>
        <groupItems count="6">
          <s v="&lt;11/10/2018"/>
          <s v="Trim1"/>
          <s v="Trim2"/>
          <s v="Trim3"/>
          <s v="Trim4"/>
          <s v="&gt;27/05/2026"/>
        </groupItems>
      </fieldGroup>
    </cacheField>
    <cacheField name="Anos (Data Emissão)" numFmtId="0" databaseField="0">
      <fieldGroup base="12">
        <rangePr groupBy="years" startDate="2018-10-11T09:19:02" endDate="2026-05-27T00:00:00"/>
        <groupItems count="11">
          <s v="&lt;11/10/2018"/>
          <s v="2018"/>
          <s v="2019"/>
          <s v="2020"/>
          <s v="2021"/>
          <s v="2022"/>
          <s v="2023"/>
          <s v="2024"/>
          <s v="2025"/>
          <s v="2026"/>
          <s v="&gt;27/05/2026"/>
        </groupItems>
      </fieldGroup>
    </cacheField>
    <cacheField name="Meses (Data Inclusão)" numFmtId="0" databaseField="0">
      <fieldGroup base="3">
        <rangePr groupBy="months" startDate="2018-10-10T15:55:26" endDate="2026-05-17T22:23:12"/>
        <groupItems count="14">
          <s v="&lt;10/10/2018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5/2026"/>
        </groupItems>
      </fieldGroup>
    </cacheField>
    <cacheField name="Trimestres (Data Inclusão)" numFmtId="0" databaseField="0">
      <fieldGroup base="3">
        <rangePr groupBy="quarters" startDate="2018-10-10T15:55:26" endDate="2026-05-17T22:23:12"/>
        <groupItems count="6">
          <s v="&lt;10/10/2018"/>
          <s v="Trim1"/>
          <s v="Trim2"/>
          <s v="Trim3"/>
          <s v="Trim4"/>
          <s v="&gt;17/05/2026"/>
        </groupItems>
      </fieldGroup>
    </cacheField>
    <cacheField name="Anos (Data Inclusão)" numFmtId="0" databaseField="0">
      <fieldGroup base="3">
        <rangePr groupBy="years" startDate="2018-10-10T15:55:26" endDate="2026-05-17T22:23:12"/>
        <groupItems count="11">
          <s v="&lt;10/10/2018"/>
          <s v="2018"/>
          <s v="2019"/>
          <s v="2020"/>
          <s v="2021"/>
          <s v="2022"/>
          <s v="2023"/>
          <s v="2024"/>
          <s v="2025"/>
          <s v="2026"/>
          <s v="&gt;17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gor Freitas dos Santos" refreshedDate="46160.32292604167" createdVersion="8" refreshedVersion="8" minRefreshableVersion="3" recordCount="1136" xr:uid="{00000000-000A-0000-FFFF-FFFF99000000}">
  <cacheSource type="worksheet">
    <worksheetSource ref="A1:AQ1048576" sheet="Processado Erro - BASE"/>
  </cacheSource>
  <cacheFields count="45">
    <cacheField name="Handle PNR" numFmtId="0">
      <sharedItems containsString="0" containsBlank="1" containsNumber="1" containsInteger="1" minValue="10927909" maxValue="24610387"/>
    </cacheField>
    <cacheField name="Handle ACC" numFmtId="0">
      <sharedItems containsString="0" containsBlank="1" containsNumber="1" containsInteger="1" minValue="12272973" maxValue="25438528"/>
    </cacheField>
    <cacheField name="Sequencia" numFmtId="0">
      <sharedItems containsBlank="1"/>
    </cacheField>
    <cacheField name="Data Inclusão" numFmtId="0">
      <sharedItems containsNonDate="0" containsDate="1" containsString="0" containsBlank="1" minDate="2018-10-10T15:55:26" maxDate="2026-05-17T22:23:12" count="8000">
        <d v="2026-05-14T19:12:56"/>
        <d v="2026-05-08T11:02:17"/>
        <d v="2026-05-05T16:30:49"/>
        <d v="2026-05-05T16:30:52"/>
        <d v="2026-05-05T16:30:55"/>
        <d v="2026-05-05T09:55:34"/>
        <d v="2026-05-11T18:44:32"/>
        <d v="2026-05-11T18:44:35"/>
        <d v="2026-05-11T18:44:36"/>
        <d v="2026-05-11T18:44:37"/>
        <d v="2026-05-11T18:44:40"/>
        <d v="2026-05-07T22:59:11"/>
        <d v="2026-05-11T18:44:43"/>
        <d v="2026-05-11T18:44:45"/>
        <d v="2026-05-11T18:44:30"/>
        <d v="2026-04-27T13:58:30"/>
        <d v="2026-05-06T16:47:36"/>
        <d v="2026-05-14T00:43:27"/>
        <d v="2026-05-04T22:11:11"/>
        <d v="2026-05-15T19:53:47"/>
        <d v="2026-05-15T13:26:42"/>
        <d v="2026-05-14T19:32:49"/>
        <d v="2026-05-13T19:14:31"/>
        <d v="2026-05-14T00:43:32"/>
        <d v="2026-05-08T23:19:57"/>
        <d v="2026-05-14T13:10:22"/>
        <d v="2026-05-13T12:52:15"/>
        <d v="2026-05-16T01:22:08"/>
        <d v="2026-05-06T22:42:02"/>
        <d v="2026-05-06T22:42:03"/>
        <d v="2026-05-06T22:42:10"/>
        <d v="2026-05-06T22:42:11"/>
        <d v="2026-05-06T16:47:48"/>
        <d v="2026-05-06T16:47:57"/>
        <d v="2026-05-06T22:42:12"/>
        <d v="2026-05-12T12:29:43"/>
        <d v="2026-05-15T19:53:57"/>
        <d v="2026-05-15T19:53:59"/>
        <d v="2026-05-15T19:54:01"/>
        <d v="2026-05-15T19:54:04"/>
        <d v="2026-05-14T00:43:47"/>
        <d v="2026-05-13T12:52:12"/>
        <d v="2026-05-13T19:14:34"/>
        <d v="2026-05-12T18:51:03"/>
        <d v="2026-05-12T18:51:25"/>
        <d v="2026-05-12T18:51:26"/>
        <d v="2026-05-08T17:41:09"/>
        <d v="2026-05-12T12:29:30"/>
        <d v="2026-05-12T12:29:40"/>
        <d v="2026-05-06T10:15:07"/>
        <d v="2026-05-12T18:51:17"/>
        <d v="2026-05-11T12:05:15"/>
        <d v="2026-05-14T19:32:47"/>
        <d v="2026-05-13T12:52:19"/>
        <d v="2026-05-13T12:52:22"/>
        <d v="2026-05-15T19:54:10"/>
        <d v="2026-05-05T16:30:58"/>
        <d v="2026-05-05T22:16:48"/>
        <d v="2026-05-05T22:16:51"/>
        <d v="2026-05-06T10:15:04"/>
        <d v="2026-05-14T00:43:19"/>
        <d v="2026-05-14T00:43:20"/>
        <d v="2026-04-30T21:45:35"/>
        <d v="2026-04-29T16:11:48"/>
        <d v="2026-05-11T17:22:47"/>
        <d v="2026-05-08T14:42:34"/>
        <d v="2026-04-23T10:33:00"/>
        <d v="2026-04-23T10:33:02"/>
        <d v="2026-05-14T08:52:46"/>
        <d v="2026-05-11T18:22:51"/>
        <d v="2026-04-24T10:02:54"/>
        <d v="2026-05-06T17:02:53"/>
        <d v="2026-04-20T17:57:48"/>
        <d v="2026-04-28T13:12:16"/>
        <d v="2026-05-12T09:42:10"/>
        <d v="2026-05-13T13:24:00"/>
        <d v="2026-05-12T15:42:15"/>
        <d v="2026-04-23T11:32:38"/>
        <d v="2026-04-08T11:33:10"/>
        <d v="2026-05-08T14:52:31"/>
        <d v="2026-05-08T14:52:32"/>
        <d v="2026-05-15T13:43:20"/>
        <d v="2018-10-10T15:55:26"/>
        <d v="2026-05-15T19:20:13"/>
        <d v="2026-05-15T21:41:08"/>
        <d v="2026-05-16T00:35:25"/>
        <d v="2026-05-16T10:02:14"/>
        <d v="2026-05-16T10:03:19"/>
        <d v="2026-05-16T01:29:07"/>
        <d v="2026-05-16T01:30:09"/>
        <d v="2026-05-17T00:33:10"/>
        <d v="2026-05-17T00:34:10"/>
        <d v="2026-05-16T22:43:13"/>
        <d v="2026-05-16T22:44:14"/>
        <d v="2026-05-17T00:31:09"/>
        <d v="2026-05-16T21:38:07"/>
        <d v="2026-05-17T22:23:12"/>
        <d v="2026-05-17T10:01:09"/>
        <d v="2026-05-16T16:33:14"/>
        <d v="2026-05-16T16:34:15"/>
        <d v="2026-05-16T16:49:09"/>
        <d v="2026-05-16T16:50:09"/>
        <d v="2026-05-16T16:55:13"/>
        <d v="2026-05-16T16:56:14"/>
        <d v="2026-05-16T19:27:15"/>
        <d v="2026-05-17T17:45:12"/>
        <d v="2026-05-15T17:50:10"/>
        <d v="2026-05-15T17:56:06"/>
        <d v="2026-05-01T00:07:27"/>
        <d v="2026-04-15T23:08:06"/>
        <d v="2026-04-15T23:15:16"/>
        <d v="2026-05-17T07:12:28"/>
        <d v="2026-04-19T16:54:37"/>
        <d v="2026-05-15T00:07:35"/>
        <d v="2026-05-15T00:35:06"/>
        <d v="2026-05-12T00:42:08"/>
        <d v="2026-05-12T00:22:57"/>
        <d v="2026-05-08T12:17:56"/>
        <d v="2026-05-08T12:51:31"/>
        <d v="2026-05-08T12:51:41"/>
        <d v="2026-05-15T16:32:35"/>
        <d v="2026-05-15T16:32:45"/>
        <d v="2026-04-14T17:33:12"/>
        <d v="2026-05-14T14:11:14"/>
        <d v="2026-05-14T14:11:33"/>
        <d v="2026-05-12T15:51:28"/>
        <d v="2026-05-11T10:03:04"/>
        <d v="2026-05-14T12:51:44"/>
        <d v="2026-05-06T19:01:42"/>
        <d v="2026-05-15T15:25:25"/>
        <d v="2026-05-15T10:22:24"/>
        <d v="2026-05-15T10:22:48"/>
        <d v="2026-05-15T10:22:52"/>
        <d v="2026-05-15T16:22:44"/>
        <d v="2026-05-15T10:55:52"/>
        <d v="2026-05-14T14:04:17"/>
        <d v="2026-05-13T16:04:30"/>
        <d v="2026-05-05T15:13:43"/>
        <d v="2026-05-08T11:33:53"/>
        <d v="2026-04-30T15:52:17"/>
        <d v="2026-04-24T09:22:17"/>
        <d v="2026-04-22T11:12:39"/>
        <d v="2026-04-22T12:32:54"/>
        <d v="2026-05-08T14:14:42"/>
        <d v="2026-04-20T11:12:05"/>
        <d v="2026-05-15T14:58:15"/>
        <d v="2026-05-15T11:37:44"/>
        <d v="2026-05-06T15:13:59"/>
        <d v="2026-05-16T13:19:41"/>
        <d v="2026-05-16T13:29:41"/>
        <d v="2026-05-16T12:53:43"/>
        <d v="2026-05-15T19:35:44"/>
        <d v="2026-05-15T19:11:46"/>
        <d v="2026-05-15T19:17:43"/>
        <d v="2026-05-15T19:25:51"/>
        <d v="2026-05-15T10:53:45"/>
        <d v="2026-05-12T14:49:54"/>
        <d v="2026-05-15T17:25:20"/>
        <d v="2026-05-15T14:57:46"/>
        <d v="2026-05-15T14:33:46"/>
        <d v="2026-05-15T14:35:48"/>
        <d v="2026-05-14T19:54:36"/>
        <d v="2026-05-11T17:15:23"/>
        <d v="2022-06-18T15:24:45"/>
        <d v="2022-06-16T12:43:13"/>
        <d v="2026-05-15T10:23:04"/>
        <d v="2026-05-14T09:57:51"/>
        <d v="2026-05-14T17:26:29"/>
        <d v="2026-04-30T13:53:19"/>
        <d v="2026-05-14T18:15:32"/>
        <d v="2026-04-17T21:01:09"/>
        <d v="2026-04-06T11:52:03"/>
        <d v="2026-04-02T11:04:06"/>
        <d v="2026-05-08T06:50:51"/>
        <d v="2026-04-13T12:04:03"/>
        <d v="2026-05-14T20:12:23"/>
        <d v="2026-04-28T17:41:46"/>
        <d v="2026-04-28T17:41:50"/>
        <d v="2026-05-05T15:33:29"/>
        <d v="2026-04-28T15:52:39"/>
        <d v="2026-05-09T19:01:47"/>
        <d v="2026-05-09T19:03:01"/>
        <d v="2026-04-27T11:01:28"/>
        <d v="2026-05-15T19:04:02"/>
        <d v="2026-05-13T14:04:44"/>
        <d v="2026-05-13T14:05:11"/>
        <d v="2026-05-14T16:04:08"/>
        <d v="2026-05-15T18:01:14"/>
        <d v="2026-05-15T17:02:37"/>
        <d v="2026-05-15T17:02:41"/>
        <d v="2026-05-06T08:02:04"/>
        <d v="2026-05-05T16:02:26"/>
        <d v="2026-05-13T16:03:08"/>
        <d v="2026-05-12T15:02:49"/>
        <d v="2026-05-07T17:19:15"/>
        <d v="2026-05-15T01:04:48"/>
        <d v="2026-05-13T19:21:15"/>
        <d v="2026-05-13T19:19:37"/>
        <d v="2026-05-13T19:19:39"/>
        <d v="2026-05-13T19:20:25"/>
        <d v="2026-05-14T00:44:58"/>
        <d v="2026-05-08T11:05:25"/>
        <d v="2026-05-17T07:42:02"/>
        <d v="2026-05-16T01:24:20"/>
        <d v="2026-05-16T01:38:22"/>
        <d v="2026-05-16T13:33:16"/>
        <d v="2026-05-16T01:34:39"/>
        <d v="2026-05-15T13:33:16"/>
        <d v="2026-05-16T01:25:10"/>
        <d v="2026-04-01T23:48:54"/>
        <d v="2026-04-02T17:40:29"/>
        <d v="2026-04-02T17:40:31"/>
        <d v="2026-04-04T17:43:53"/>
        <d v="2026-04-04T17:43:54"/>
        <d v="2026-04-06T12:39:34"/>
        <d v="2026-04-02T11:14:36"/>
        <d v="2026-05-16T01:24:16"/>
        <d v="2026-05-14T12:58:19"/>
        <d v="2026-05-15T13:16:48"/>
        <d v="2026-05-15T13:17:07"/>
        <d v="2026-05-14T12:59:49"/>
        <d v="2026-05-14T19:14:22"/>
        <d v="2026-05-14T19:13:59"/>
        <d v="2026-05-13T18:58:03"/>
        <d v="2026-05-13T18:58:01"/>
        <d v="2026-05-14T19:13:21"/>
        <d v="2026-05-07T23:08:45"/>
        <d v="2026-04-30T14:49:35"/>
        <d v="2026-04-23T18:54:58"/>
        <d v="2026-04-23T18:57:09"/>
        <d v="2026-05-11T18:51:19"/>
        <d v="2026-05-14T19:46:35"/>
        <d v="2026-05-08T17:49:07"/>
        <d v="2026-05-12T12:32:56"/>
        <d v="2026-05-13T19:21:11"/>
        <d v="2026-05-06T16:30:19"/>
        <d v="2026-05-12T18:31:29"/>
        <d v="2026-05-14T19:09:56"/>
        <d v="2026-05-14T19:09:08"/>
        <d v="2026-05-15T19:32:28"/>
        <d v="2026-05-15T19:34:30"/>
        <d v="2026-05-16T19:32:06"/>
        <d v="2026-05-16T19:32:12"/>
        <d v="2026-05-16T19:31:48"/>
        <d v="2026-05-16T19:31:58"/>
        <d v="2026-05-05T22:05:11"/>
        <d v="2026-05-14T13:10:44"/>
        <d v="2026-05-08T16:59:16"/>
        <d v="2026-05-07T22:37:29"/>
        <d v="2026-05-07T22:39:05"/>
        <d v="2026-05-07T22:41:01"/>
        <d v="2026-05-06T16:13:37"/>
        <d v="2026-05-16T01:15:58"/>
        <d v="2026-05-16T01:16:03"/>
        <d v="2026-05-16T01:16:31"/>
        <d v="2026-05-15T00:56:56"/>
        <d v="2026-05-15T00:56:59"/>
        <d v="2026-05-15T00:57:08"/>
        <d v="2026-05-15T00:57:37"/>
        <d v="2026-05-15T00:56:26"/>
        <d v="2026-05-15T00:56:29"/>
        <d v="2026-05-15T00:56:32"/>
        <d v="2026-05-15T00:57:46"/>
        <d v="2026-05-13T00:18:15"/>
        <d v="2026-05-15T00:56:35"/>
        <d v="2026-05-15T00:56:53"/>
        <d v="2026-05-13T00:18:17"/>
        <d v="2026-05-13T00:18:23"/>
        <d v="2026-05-15T00:57:02"/>
        <d v="2026-05-15T00:57:05"/>
        <d v="2026-05-15T00:57:19"/>
        <d v="2026-05-15T00:57:22"/>
        <d v="2026-05-15T00:57:25"/>
        <d v="2026-05-15T00:57:27"/>
        <d v="2026-05-14T18:52:29"/>
        <d v="2026-05-12T18:13:51"/>
        <d v="2026-05-15T13:38:09"/>
        <d v="2026-05-15T19:13:13"/>
        <d v="2026-05-15T19:13:16"/>
        <d v="2026-05-07T16:39:21"/>
        <d v="2026-05-15T13:05:42"/>
        <d v="2026-05-15T13:05:44"/>
        <d v="2026-05-15T19:19:01"/>
        <d v="2026-05-14T00:38:17"/>
        <d v="2026-05-13T18:39:42"/>
        <d v="2026-05-14T18:57:27"/>
        <d v="2026-05-14T18:53:05"/>
        <d v="2026-05-15T19:19:50"/>
        <d v="2026-05-15T19:19:52"/>
        <d v="2026-05-15T19:19:55"/>
        <d v="2026-05-15T19:19:58"/>
        <d v="2026-05-15T19:20:00"/>
        <d v="2026-05-15T19:20:03"/>
        <d v="2026-05-15T19:20:06"/>
        <d v="2026-05-15T19:20:11"/>
        <d v="2026-05-15T19:14:06"/>
        <d v="2026-05-15T19:15:55"/>
        <d v="2026-05-15T19:15:58"/>
        <d v="2026-05-15T19:19:04"/>
        <d v="2026-05-15T19:19:48"/>
        <d v="2026-05-15T19:19:45"/>
        <d v="2026-05-15T19:19:43"/>
        <d v="2026-04-23T11:58:42"/>
        <d v="2026-05-08T12:14:54"/>
        <d v="2026-05-08T12:14:58"/>
        <d v="2026-04-13T22:40:57"/>
        <d v="2026-04-30T15:22:04"/>
        <d v="2026-04-24T19:22:52"/>
        <d v="2026-04-02T11:02:19"/>
        <d v="2026-04-09T17:20:30"/>
        <d v="2026-05-08T08:12:36"/>
        <d v="2026-05-11T12:22:58"/>
        <d v="2026-04-09T15:25:38"/>
        <d v="2026-05-05T10:35:53"/>
        <d v="2026-05-07T14:14:42"/>
        <d v="2026-05-15T13:46:26"/>
        <d v="2026-05-14T17:29:55"/>
        <d v="2026-05-15T17:07:27"/>
        <d v="2026-04-24T17:22:47"/>
        <d v="2026-04-24T17:32:53"/>
        <d v="2026-04-24T17:32:54"/>
        <d v="2026-04-20T17:52:48"/>
        <d v="2026-04-22T09:23:46"/>
        <d v="2026-04-27T15:43:41"/>
        <d v="2026-05-15T16:53:19"/>
        <d v="2026-05-14T17:12:46"/>
        <d v="2026-05-11T10:52:37"/>
        <d v="2026-05-08T12:12:52"/>
        <d v="2026-05-08T12:22:48"/>
        <d v="2026-05-04T10:03:58"/>
        <d v="2026-05-04T10:04:00"/>
        <d v="2026-04-08T17:00:47"/>
        <d v="2026-05-12T17:12:54"/>
        <d v="2026-04-02T08:23:01"/>
        <d v="2026-04-02T15:52:22"/>
        <d v="2026-04-20T17:53:12"/>
        <d v="2026-04-20T17:54:38"/>
        <d v="2026-04-23T12:13:15"/>
        <d v="2026-04-22T10:12:35"/>
        <d v="2026-04-20T17:57:44"/>
        <d v="2026-05-04T11:42:37"/>
        <d v="2026-05-05T17:32:57"/>
        <d v="2026-05-05T17:32:58"/>
        <d v="2026-05-05T19:43:52"/>
        <d v="2026-04-07T10:13:09"/>
        <d v="2026-04-20T17:54:11"/>
        <d v="2026-05-11T16:15:45"/>
        <d v="2026-05-12T23:22:52"/>
        <d v="2026-05-16T10:15:43"/>
        <d v="2026-05-16T10:13:44"/>
        <d v="2026-05-16T10:12:17"/>
        <d v="2026-04-24T20:01:32"/>
        <d v="2026-04-28T18:52:38"/>
        <d v="2026-04-29T12:32:03"/>
        <d v="2026-04-29T18:31:47"/>
        <d v="2026-04-29T21:51:55"/>
        <d v="2026-04-30T23:50:31"/>
        <d v="2026-05-04T20:24:02"/>
        <d v="2026-04-22T21:11:35"/>
        <d v="2026-04-13T18:02:11"/>
        <d v="2026-04-16T21:00:08"/>
        <d v="2026-04-16T21:00:28"/>
        <d v="2026-05-05T21:12:06"/>
        <d v="2026-05-16T10:11:43"/>
        <d v="2026-05-16T10:13:34"/>
        <d v="2026-05-16T10:11:53"/>
        <d v="2026-05-16T10:12:02"/>
        <d v="2026-05-16T10:13:26"/>
        <d v="2026-04-24T08:42:07"/>
        <d v="2026-04-29T12:12:05"/>
        <d v="2026-04-30T12:43:32"/>
        <d v="2026-05-12T18:32:43"/>
        <d v="2026-04-20T17:53:21"/>
        <d v="2026-04-28T11:23:04"/>
        <d v="2026-05-12T18:34:56"/>
        <d v="2026-04-17T17:33:06"/>
        <d v="2026-05-04T19:52:15"/>
        <d v="2026-04-29T19:03:32"/>
        <d v="2026-04-27T16:13:24"/>
        <d v="2026-04-07T16:33:30"/>
        <d v="2026-05-14T13:33:40"/>
        <d v="2026-04-30T19:03:17"/>
        <d v="2026-04-24T09:32:40"/>
        <d v="2026-04-20T17:44:21"/>
        <d v="2026-04-20T17:44:20"/>
        <d v="2026-05-04T10:03:33"/>
        <d v="2026-04-28T11:23:07"/>
        <d v="2026-05-07T13:52:26"/>
        <d v="2026-05-11T22:02:42"/>
        <d v="2026-05-11T07:33:18"/>
        <d v="2026-05-06T11:42:55"/>
        <d v="2026-05-12T12:12:56"/>
        <d v="2026-05-14T15:12:54"/>
        <d v="2026-04-30T20:33:06"/>
        <d v="2026-05-07T16:44:52"/>
        <d v="2026-05-13T16:14:25"/>
        <d v="2026-05-05T22:51:12"/>
        <d v="2026-04-30T21:43:21"/>
        <d v="2026-05-11T12:18:26"/>
        <d v="2026-05-15T13:40:13"/>
        <d v="2026-05-14T19:52:26"/>
        <d v="2026-05-17T13:51:23"/>
        <d v="2026-05-17T19:52:41"/>
        <d v="2026-05-16T01:47:45"/>
        <d v="2026-05-16T01:47:55"/>
        <d v="2026-05-14T00:49:38"/>
        <d v="2026-05-13T19:35:57"/>
        <d v="2026-05-14T19:52:30"/>
        <d v="2026-05-14T19:53:13"/>
        <d v="2026-05-14T13:23:02"/>
        <d v="2026-04-23T10:13:37"/>
        <d v="2026-04-15T22:42:53"/>
        <d v="2026-04-29T10:46:24"/>
        <d v="2026-04-29T10:46:07"/>
        <d v="2026-05-05T16:13:38"/>
        <d v="2026-04-29T16:23:00"/>
        <d v="2026-05-11T10:53:47"/>
        <d v="2026-04-30T16:12:48"/>
        <d v="2026-04-28T18:43:30"/>
        <d v="2026-04-29T17:03:01"/>
        <d v="2026-04-29T17:03:03"/>
        <d v="2026-05-14T17:52:47"/>
        <d v="2026-04-26T12:22:23"/>
        <d v="2026-04-20T16:33:46"/>
        <d v="2026-04-22T17:52:22"/>
        <d v="2026-04-20T16:33:42"/>
        <d v="2026-04-20T16:33:44"/>
        <d v="2026-04-10T17:42:57"/>
        <d v="2026-04-15T12:42:45"/>
        <d v="2026-04-13T17:12:11"/>
        <d v="2026-04-22T19:23:10"/>
        <d v="2026-04-23T12:13:13"/>
        <d v="2026-04-23T12:22:16"/>
        <d v="2026-04-23T12:02:54"/>
        <d v="2026-04-29T09:44:25"/>
        <d v="2026-04-29T10:03:32"/>
        <d v="2026-04-29T10:46:05"/>
        <d v="2026-04-29T09:53:10"/>
        <d v="2026-04-28T16:28:40"/>
        <d v="2026-04-28T16:33:29"/>
        <d v="2026-04-28T16:42:38"/>
        <d v="2026-05-13T15:02:41"/>
        <d v="2026-05-13T15:02:42"/>
        <d v="2026-05-13T16:03:07"/>
        <d v="2026-05-13T16:53:00"/>
        <d v="2026-05-13T17:02:48"/>
        <d v="2026-05-13T18:12:13"/>
        <d v="2026-05-13T17:52:41"/>
        <d v="2026-05-16T11:42:28"/>
        <d v="2026-05-11T15:33:26"/>
        <d v="2026-04-07T16:27:44"/>
        <d v="2026-04-22T18:33:15"/>
        <d v="2026-04-29T10:44:33"/>
        <d v="2026-04-22T15:13:27"/>
        <d v="2026-04-08T15:22:56"/>
        <d v="2026-04-13T18:02:48"/>
        <d v="2026-04-20T17:54:49"/>
        <d v="2026-04-20T17:54:50"/>
        <d v="2026-05-11T09:22:57"/>
        <d v="2026-05-16T08:12:24"/>
        <d v="2026-05-16T11:52:40"/>
        <d v="2026-04-22T09:23:03"/>
        <d v="2026-04-20T17:53:13"/>
        <d v="2026-04-09T17:22:51"/>
        <d v="2026-05-04T16:03:11"/>
        <d v="2026-05-12T18:33:44"/>
        <d v="2026-05-11T22:33:00"/>
        <d v="2026-05-15T13:19:10"/>
        <d v="2026-05-08T17:33:42"/>
        <d v="2026-05-11T17:04:49"/>
        <d v="2026-05-08T16:52:41"/>
        <d v="2026-05-15T17:43:34"/>
        <d v="2026-05-15T17:43:38"/>
        <d v="2026-05-16T10:12:55"/>
        <d v="2026-05-15T19:35:30"/>
        <d v="2026-05-14T19:10:38"/>
        <d v="2026-05-13T18:54:56"/>
        <d v="2026-05-15T00:58:03"/>
        <d v="2026-04-09T01:11:19"/>
        <d v="2026-04-09T01:11:28"/>
        <d v="2026-04-09T01:11:35"/>
        <d v="2026-04-28T13:40:23"/>
        <d v="2026-04-28T13:40:28"/>
        <d v="2026-05-09T05:02:48"/>
        <d v="2026-05-09T05:02:49"/>
        <d v="2026-05-10T17:31:54"/>
        <d v="2026-04-24T06:11:26"/>
        <d v="2026-05-15T19:35:36"/>
        <d v="2026-04-22T23:50:07"/>
        <d v="2026-04-22T18:28:07"/>
        <d v="2026-04-30T20:49:15"/>
        <d v="2026-05-14T11:21:00"/>
        <d v="2026-05-15T14:04:49"/>
        <d v="2026-05-15T09:03:54"/>
        <d v="2026-05-15T10:02:34"/>
        <d v="2026-05-12T19:04:02"/>
        <d v="2026-05-12T12:01:02"/>
        <d v="2026-05-12T14:00:45"/>
        <d v="2026-05-14T11:01:44"/>
        <d v="2026-05-15T17:03:47"/>
        <d v="2026-05-15T17:04:31"/>
        <d v="2026-04-17T14:00:34"/>
        <d v="2026-05-05T11:00:39"/>
        <d v="2026-05-05T15:01:08"/>
        <d v="2026-05-04T18:01:57"/>
        <d v="2026-05-04T16:00:32"/>
        <d v="2026-05-04T16:00:33"/>
        <d v="2026-05-08T11:04:33"/>
        <d v="2026-05-07T14:02:24"/>
        <d v="2026-05-07T15:00:45"/>
        <d v="2026-05-12T08:01:12"/>
        <d v="2026-04-27T16:00:59"/>
        <d v="2026-04-29T11:45:37"/>
        <d v="2026-04-30T17:04:41"/>
        <d v="2026-05-15T18:03:05"/>
        <d v="2026-05-15T18:03:15"/>
        <d v="2026-05-15T18:03:42"/>
        <d v="2026-05-15T18:03:50"/>
        <d v="2026-05-15T12:04:11"/>
        <d v="2026-05-15T09:03:48"/>
        <d v="2026-05-15T09:03:51"/>
        <d v="2026-05-14T09:02:37"/>
        <d v="2026-05-14T09:03:48"/>
        <d v="2026-05-17T14:00:26"/>
        <d v="2026-05-17T14:01:41"/>
        <d v="2026-05-17T13:02:30"/>
        <d v="2026-05-17T15:00:57"/>
        <d v="2026-05-17T16:01:01"/>
        <d v="2026-05-17T13:01:20"/>
        <d v="2026-05-17T13:01:26"/>
        <d v="2026-05-17T13:01:31"/>
        <d v="2026-05-12T18:01:24"/>
        <d v="2026-05-13T17:03:19"/>
        <d v="2026-05-12T18:03:21"/>
        <d v="2026-05-14T12:03:51"/>
        <d v="2026-05-15T14:04:48"/>
        <d v="2026-05-15T15:05:40"/>
        <d v="2026-05-15T17:05:24"/>
        <d v="2026-05-11T10:02:36"/>
        <d v="2026-05-08T16:04:47"/>
        <d v="2026-05-11T16:01:40"/>
        <d v="2026-05-11T17:01:51"/>
        <d v="2026-05-08T11:04:54"/>
        <d v="2026-05-07T19:04:36"/>
        <d v="2026-05-06T13:02:55"/>
        <d v="2026-05-06T18:05:14"/>
        <d v="2026-05-05T17:02:29"/>
        <d v="2026-05-04T17:00:58"/>
        <d v="2026-05-04T17:01:26"/>
        <d v="2026-05-05T15:02:34"/>
        <d v="2026-04-30T14:04:01"/>
        <d v="2026-04-24T08:02:43"/>
        <d v="2026-04-24T17:04:42"/>
        <d v="2026-04-28T17:02:22"/>
        <d v="2026-04-27T16:01:11"/>
        <d v="2026-04-27T16:01:17"/>
        <d v="2026-04-23T16:03:35"/>
        <d v="2026-04-28T16:00:55"/>
        <d v="2026-04-28T16:02:16"/>
        <d v="2026-04-28T17:02:09"/>
        <d v="2026-04-27T18:56:44"/>
        <d v="2026-04-28T09:02:09"/>
        <d v="2026-04-14T13:02:02"/>
        <d v="2026-04-16T10:03:43"/>
        <d v="2026-04-16T18:03:54"/>
        <d v="2026-05-13T14:01:32"/>
        <d v="2026-05-16T19:32:16"/>
        <d v="2026-05-14T15:13:02"/>
        <d v="2026-04-17T21:42:28"/>
        <d v="2026-04-15T23:03:00"/>
        <d v="2026-05-11T15:53:06"/>
        <d v="2026-05-08T17:43:59"/>
        <d v="2026-05-13T19:22:41"/>
        <d v="2026-05-17T14:32:43"/>
        <d v="2026-04-20T17:54:32"/>
        <d v="2026-05-12T11:52:43"/>
        <d v="2026-04-01T23:22:48"/>
        <d v="2026-05-15T13:26:14"/>
        <d v="2026-04-30T14:42:33"/>
        <d v="2026-05-14T19:23:00"/>
        <d v="2026-05-13T12:50:19"/>
        <d v="2026-05-13T12:51:42"/>
        <d v="2026-05-13T12:51:45"/>
        <d v="2026-05-13T12:51:47"/>
        <d v="2026-05-06T10:14:49"/>
        <d v="2026-05-15T19:52:58"/>
        <d v="2026-05-09T05:03:02"/>
        <d v="2026-05-09T05:05:46"/>
        <d v="2026-04-06T18:41:47"/>
        <d v="2026-05-04T15:59:37"/>
        <d v="2026-05-08T11:00:51"/>
        <d v="2026-05-07T22:56:34"/>
        <d v="2026-05-13T19:12:33"/>
        <d v="2026-04-15T15:49:07"/>
        <d v="2026-04-15T15:52:30"/>
        <d v="2026-04-15T15:49:05"/>
        <d v="2026-04-29T14:11:23"/>
        <d v="2026-04-29T14:12:53"/>
        <d v="2026-05-04T22:08:14"/>
        <d v="2026-04-27T19:53:12"/>
        <d v="2026-04-27T19:53:17"/>
        <d v="2026-04-23T12:11:30"/>
        <d v="2026-04-24T19:03:21"/>
        <d v="2026-04-24T19:03:55"/>
        <d v="2026-04-24T19:03:14"/>
        <d v="2026-04-24T19:03:17"/>
        <d v="2026-05-05T16:29:21"/>
        <d v="2026-05-05T16:29:26"/>
        <d v="2026-05-05T16:29:29"/>
        <d v="2026-05-05T16:29:35"/>
        <d v="2026-05-05T16:29:41"/>
        <d v="2026-05-05T16:29:44"/>
        <d v="2026-05-04T22:10:07"/>
        <d v="2026-05-06T16:40:35"/>
        <d v="2026-05-08T23:19:44"/>
        <d v="2026-05-12T00:12:58"/>
        <d v="2026-05-14T00:43:02"/>
        <d v="2026-05-14T00:43:05"/>
        <d v="2026-05-07T17:06:40"/>
        <d v="2026-05-07T04:24:25"/>
        <d v="2026-05-15T13:25:40"/>
        <d v="2026-05-11T17:11:10"/>
        <d v="2026-05-07T17:01:31"/>
        <d v="2026-05-06T17:31:44"/>
        <d v="2026-05-05T17:21:52"/>
        <d v="2026-05-14T10:11:22"/>
        <d v="2026-05-15T17:11:26"/>
        <d v="2026-05-13T10:11:27"/>
        <d v="2026-05-08T10:21:36"/>
        <d v="2026-05-11T16:31:19"/>
        <d v="2026-05-11T16:31:25"/>
        <d v="2026-05-11T18:31:34"/>
        <d v="2026-05-15T11:41:38"/>
        <d v="2026-05-15T15:23:47"/>
        <d v="2026-05-15T15:25:15"/>
        <d v="2026-04-14T13:32:22"/>
        <d v="2026-05-15T11:41:18"/>
        <d v="2026-04-28T15:41:08"/>
        <d v="2026-04-28T16:21:38"/>
        <d v="2026-05-05T18:01:19"/>
        <d v="2026-05-12T18:40:52"/>
        <d v="2026-05-12T18:41:21"/>
        <d v="2026-05-15T19:11:19"/>
        <d v="2026-05-14T16:10:45"/>
        <d v="2026-04-27T17:41:32"/>
        <d v="2026-05-15T11:41:33"/>
        <d v="2026-05-06T10:50:48"/>
        <d v="2026-05-06T10:50:52"/>
        <d v="2026-04-17T18:30:47"/>
        <d v="2026-04-13T11:02:25"/>
        <d v="2026-05-17T22:14:37"/>
        <d v="2026-05-15T19:03:47"/>
        <d v="2026-05-16T10:16:35"/>
        <d v="2026-05-13T17:23:43"/>
        <d v="2026-05-13T19:22:47"/>
        <d v="2026-05-14T10:02:40"/>
        <d v="2026-05-08T10:12:45"/>
        <d v="2026-05-05T10:33:31"/>
        <d v="2026-05-05T10:33:36"/>
        <d v="2026-04-28T10:13:02"/>
        <d v="2026-05-07T17:35:02"/>
        <d v="2026-04-15T11:41:13"/>
        <d v="2026-05-15T17:44:15"/>
        <d v="2026-05-15T17:44:18"/>
        <d v="2026-05-14T13:11:06"/>
        <d v="2026-05-14T13:11:08"/>
        <d v="2026-05-15T19:53:49"/>
        <d v="2026-05-14T13:10:19"/>
        <d v="2026-05-15T19:53:54"/>
        <d v="2026-05-12T12:30:04"/>
        <d v="2026-05-12T12:30:05"/>
        <d v="2026-04-20T11:32:50"/>
        <d v="2026-05-16T09:22:50"/>
        <d v="2026-05-15T17:03:26"/>
        <d v="2026-04-13T18:42:49"/>
        <d v="2026-04-13T14:13:00"/>
        <d v="2026-04-23T10:14:20"/>
        <d v="2026-04-30T14:03:18"/>
        <d v="2026-05-15T17:52:39"/>
        <d v="2026-04-17T16:33:16"/>
        <d v="2026-05-15T10:33:31"/>
        <d v="2026-05-15T16:42:53"/>
        <d v="2026-05-08T14:22:50"/>
        <d v="2026-04-22T09:03:21"/>
        <d v="2026-05-15T19:19:32"/>
        <d v="2026-05-14T18:57:30"/>
        <d v="2026-05-04T15:33:25"/>
        <d v="2026-05-11T17:52:26"/>
        <d v="2026-04-13T20:43:47"/>
        <d v="2026-05-08T10:47:00"/>
        <d v="2026-05-12T18:19:47"/>
        <d v="2026-05-08T10:49:44"/>
        <d v="2026-05-12T12:10:23"/>
        <d v="2026-05-12T12:10:22"/>
        <d v="2026-05-14T18:57:28"/>
        <d v="2026-05-13T19:17:27"/>
        <d v="2026-05-14T19:36:15"/>
        <d v="2026-04-23T12:15:49"/>
        <d v="2026-04-08T15:33:32"/>
        <d v="2026-04-30T08:52:34"/>
        <d v="2026-05-13T12:43:57"/>
        <d v="2026-04-22T23:41:26"/>
        <d v="2026-05-13T18:32:15"/>
        <d v="2026-05-15T13:06:24"/>
        <d v="2026-05-15T19:12:44"/>
        <d v="2026-05-06T22:16:42"/>
        <d v="2026-04-17T16:29:33"/>
        <d v="2026-05-12T18:38:40"/>
        <d v="2026-05-12T12:24:25"/>
        <d v="2026-04-10T19:50:55"/>
        <d v="2026-04-15T15:40:33"/>
        <d v="2026-04-15T15:40:38"/>
        <d v="2026-05-15T19:41:13"/>
        <d v="2026-05-15T19:43:30"/>
        <d v="2026-05-15T13:21:05"/>
        <d v="2026-05-15T19:42:11"/>
        <d v="2026-05-17T13:49:52"/>
        <d v="2026-05-14T13:02:55"/>
        <d v="2026-05-15T13:21:22"/>
        <d v="2026-05-14T19:17:49"/>
        <d v="2026-05-14T13:01:52"/>
        <d v="2026-05-14T19:49:21"/>
        <d v="2026-05-14T19:49:38"/>
        <d v="2026-05-14T00:48:55"/>
        <d v="2026-05-16T01:42:27"/>
        <d v="2026-05-16T01:42:30"/>
        <d v="2026-05-16T01:40:46"/>
        <d v="2026-05-16T01:40:35"/>
        <d v="2026-05-12T12:37:41"/>
        <d v="2026-04-30T21:32:45"/>
        <d v="2026-05-11T12:15:06"/>
        <d v="2026-05-12T12:37:44"/>
        <d v="2026-05-05T22:44:09"/>
        <d v="2026-04-20T17:43:01"/>
        <d v="2026-05-07T13:22:48"/>
        <d v="2026-05-11T10:42:34"/>
        <d v="2026-05-11T11:22:45"/>
        <d v="2026-05-11T10:53:21"/>
        <d v="2026-04-28T18:32:59"/>
        <d v="2026-05-06T14:22:47"/>
        <d v="2026-05-06T09:12:51"/>
        <d v="2026-04-29T15:52:53"/>
        <d v="2026-04-16T15:52:55"/>
        <d v="2026-04-28T09:48:41"/>
        <d v="2026-04-28T08:33:13"/>
        <d v="2026-05-14T19:03:17"/>
        <d v="2026-05-08T14:42:30"/>
        <d v="2026-05-13T17:43:27"/>
        <d v="2026-04-13T13:22:42"/>
        <d v="2026-04-22T09:24:28"/>
        <d v="2026-04-16T13:42:59"/>
        <d v="2026-04-28T09:22:30"/>
        <d v="2026-04-28T09:48:01"/>
        <d v="2026-04-23T16:33:19"/>
        <d v="2026-05-07T09:32:30"/>
        <d v="2026-05-06T10:42:27"/>
        <d v="2026-05-06T10:42:28"/>
        <d v="2026-05-12T18:22:58"/>
        <d v="2026-05-12T18:23:00"/>
        <d v="2026-05-12T18:24:31"/>
        <d v="2026-05-15T10:52:43"/>
        <d v="2026-04-27T09:23:22"/>
        <d v="2026-04-20T18:04:10"/>
        <d v="2026-04-19T06:52:44"/>
        <d v="2026-04-20T17:57:13"/>
        <d v="2026-05-07T09:32:32"/>
        <d v="2026-05-09T08:02:43"/>
        <d v="2026-05-15T18:32:52"/>
        <d v="2026-05-04T18:12:16"/>
        <d v="2026-04-27T15:03:12"/>
        <d v="2026-05-06T19:42:23"/>
        <d v="2026-04-27T15:43:27"/>
        <d v="2026-04-17T18:12:56"/>
        <d v="2026-05-07T08:52:39"/>
        <d v="2026-05-12T19:22:44"/>
        <d v="2026-05-11T18:12:52"/>
        <d v="2026-05-12T13:13:34"/>
        <d v="2026-05-12T12:52:49"/>
        <d v="2026-05-12T15:33:05"/>
        <d v="2026-05-15T12:12:53"/>
        <d v="2026-05-16T11:12:21"/>
        <d v="2026-05-16T12:22:49"/>
        <d v="2026-05-17T08:42:27"/>
        <d v="2026-04-11T01:49:41"/>
        <d v="2026-04-13T02:26:44"/>
        <d v="2026-04-13T02:26:49"/>
        <d v="2026-04-15T15:31:23"/>
        <d v="2026-04-13T14:54:08"/>
        <d v="2026-04-14T15:22:08"/>
        <d v="2026-04-18T16:22:22"/>
        <d v="2026-04-12T02:34:05"/>
        <d v="2026-04-21T17:17:25"/>
        <d v="2026-04-18T22:24:16"/>
        <d v="2026-04-18T22:24:17"/>
        <d v="2026-04-18T22:24:20"/>
        <d v="2026-04-18T22:24:21"/>
        <d v="2026-04-18T22:24:23"/>
        <d v="2026-04-18T22:24:24"/>
        <d v="2026-04-21T17:17:26"/>
        <d v="2026-04-21T17:17:43"/>
        <d v="2026-04-16T17:45:03"/>
        <d v="2026-04-20T17:13:51"/>
        <d v="2026-05-15T17:08:27"/>
        <d v="2026-05-16T10:18:14"/>
        <d v="2026-05-16T10:18:17"/>
        <d v="2026-05-15T21:54:05"/>
        <d v="2026-05-15T21:54:08"/>
        <d v="2026-05-15T21:54:15"/>
        <d v="2026-05-15T21:54:18"/>
        <d v="2026-05-15T21:54:01"/>
        <d v="2026-05-13T09:23:45"/>
        <d v="2026-05-15T16:24:50"/>
        <d v="2026-05-16T13:14:05"/>
        <d v="2026-05-16T13:14:09"/>
        <d v="2026-05-16T12:34:28"/>
        <d v="2026-05-16T12:34:32"/>
        <d v="2026-05-16T12:34:36"/>
        <d v="2026-05-16T12:34:39"/>
        <d v="2026-05-16T11:54:01"/>
        <d v="2026-05-16T11:54:05"/>
        <d v="2026-05-12T11:44:23"/>
        <d v="2026-05-12T11:44:27"/>
        <d v="2026-05-12T09:43:47"/>
        <d v="2026-05-04T13:43:58"/>
        <d v="2026-04-22T17:53:57"/>
        <d v="2026-04-07T10:52:49"/>
        <d v="2026-05-07T18:09:01"/>
        <d v="2026-05-06T08:54:11"/>
        <d v="2026-05-13T20:03:26"/>
        <d v="2026-05-13T20:05:00"/>
        <d v="2026-05-15T19:43:38"/>
        <d v="2026-05-13T19:16:10"/>
        <d v="2026-05-05T16:32:15"/>
        <d v="2026-05-08T17:41:32"/>
        <d v="2026-05-14T19:33:17"/>
        <d v="2026-05-14T19:33:20"/>
        <d v="2026-05-14T18:57:36"/>
        <d v="2026-05-13T18:39:46"/>
        <d v="2026-05-13T18:40:02"/>
        <d v="2026-05-14T18:57:42"/>
        <d v="2026-05-15T13:10:02"/>
        <d v="2026-05-15T13:10:06"/>
        <d v="2026-05-15T13:10:09"/>
        <d v="2026-05-13T12:32:46"/>
        <d v="2026-05-13T18:39:24"/>
        <d v="2026-05-14T12:50:20"/>
        <d v="2026-05-14T12:49:59"/>
        <d v="2026-05-14T12:50:08"/>
        <d v="2026-05-15T19:23:29"/>
        <d v="2026-05-14T18:57:44"/>
        <d v="2026-05-14T18:58:03"/>
        <d v="2026-05-16T13:29:51"/>
        <d v="2026-05-16T13:30:00"/>
        <d v="2026-05-16T01:18:16"/>
        <d v="2026-05-11T18:00:41"/>
        <d v="2026-05-08T17:00:26"/>
        <d v="2026-05-05T03:42:02"/>
        <d v="2026-05-05T03:42:10"/>
        <d v="2026-05-04T15:37:34"/>
        <d v="2026-05-04T15:37:56"/>
        <d v="2026-05-04T15:37:58"/>
        <d v="2026-05-04T21:42:45"/>
        <d v="2026-05-11T23:59:03"/>
        <d v="2026-05-11T17:57:38"/>
        <d v="2026-05-15T13:10:44"/>
        <d v="2026-05-14T18:58:09"/>
        <d v="2026-04-16T21:50:54"/>
        <d v="2026-04-27T17:05:55"/>
        <d v="2026-04-27T20:00:39"/>
        <d v="2026-05-13T19:18:48"/>
        <d v="2026-05-14T19:37:50"/>
        <d v="2026-05-14T13:12:33"/>
        <d v="2026-05-14T13:12:37"/>
        <d v="2026-05-14T13:12:41"/>
        <d v="2026-05-14T19:37:47"/>
        <d v="2026-05-07T17:11:52"/>
        <d v="2026-05-11T18:48:18"/>
        <d v="2026-05-12T18:55:41"/>
        <d v="2026-05-12T18:55:43"/>
        <d v="2026-05-12T18:55:47"/>
        <d v="2026-05-12T18:55:52"/>
        <d v="2026-05-11T10:02:18"/>
        <d v="2026-05-07T15:32:56"/>
        <d v="2026-04-16T10:23:43"/>
        <d v="2026-04-16T11:01:23"/>
        <d v="2026-04-16T11:06:42"/>
        <d v="2026-04-17T19:03:15"/>
        <d v="2026-04-20T17:09:06"/>
        <d v="2026-04-20T16:59:17"/>
        <d v="2026-04-20T17:01:34"/>
        <d v="2026-04-20T17:02:29"/>
        <d v="2026-05-05T20:11:50"/>
        <d v="2026-04-24T12:10:53"/>
        <d v="2026-05-04T09:27:14"/>
        <d v="2026-05-13T19:31:09"/>
        <d v="2026-05-13T19:31:12"/>
        <d v="2026-05-13T19:30:33"/>
        <d v="2026-05-13T19:30:41"/>
        <d v="2026-05-13T19:30:42"/>
        <d v="2026-05-14T19:50:15"/>
        <d v="2026-05-06T17:06:56"/>
        <d v="2026-05-16T01:44:38"/>
        <d v="2026-05-16T01:45:39"/>
        <d v="2026-05-15T13:37:54"/>
        <d v="2026-04-28T20:35:52"/>
        <d v="2026-04-30T21:39:19"/>
        <d v="2026-04-30T21:37:53"/>
        <d v="2026-05-05T22:47:43"/>
        <d v="2026-05-04T16:23:23"/>
        <d v="2026-05-04T09:37:13"/>
        <d v="2026-05-11T19:03:52"/>
        <d v="2026-04-30T21:44:46"/>
        <d v="2026-04-30T21:44:30"/>
        <d v="2026-05-14T13:25:56"/>
        <d v="2026-05-13T19:38:25"/>
        <d v="2026-05-13T13:04:39"/>
        <d v="2026-05-16T01:50:16"/>
        <d v="2026-05-16T01:51:29"/>
        <d v="2026-05-16T01:51:30"/>
        <d v="2026-05-16T01:51:31"/>
        <d v="2026-05-16T01:51:43"/>
        <d v="2026-05-16T01:51:44"/>
        <d v="2026-05-16T01:51:45"/>
        <d v="2026-05-16T01:51:05"/>
        <d v="2026-05-16T01:51:07"/>
        <d v="2026-05-16T01:51:17"/>
        <d v="2026-05-16T01:51:18"/>
        <d v="2026-05-16T01:49:19"/>
        <d v="2026-05-16T01:49:59"/>
        <d v="2026-05-12T19:18:22"/>
        <d v="2026-05-12T19:18:29"/>
        <d v="2026-05-15T01:09:20"/>
        <d v="2026-05-13T13:04:42"/>
        <d v="2026-05-13T13:04:53"/>
        <d v="2026-05-07T17:35:38"/>
        <d v="2026-05-05T16:57:30"/>
        <d v="2026-05-06T17:13:47"/>
        <d v="2026-05-06T17:14:31"/>
        <d v="2026-05-04T16:29:10"/>
        <d v="2026-05-08T23:36:58"/>
        <d v="2026-05-09T11:09:49"/>
        <d v="2026-05-11T19:13:26"/>
        <d v="2026-05-11T19:12:25"/>
        <d v="2026-04-28T14:07:57"/>
        <d v="2026-04-23T19:08:05"/>
        <d v="2026-04-15T16:14:42"/>
        <d v="2026-04-28T20:41:46"/>
        <d v="2026-05-14T12:02:23"/>
        <d v="2026-05-06T12:01:18"/>
        <d v="2026-05-06T12:01:43"/>
        <d v="2026-05-06T12:01:52"/>
        <d v="2026-05-08T18:03:27"/>
        <d v="2026-05-15T18:02:21"/>
        <d v="2026-05-14T12:01:40"/>
        <d v="2026-05-15T12:02:50"/>
        <d v="2026-05-01T00:04:47"/>
        <d v="2026-04-30T12:02:08"/>
        <d v="2026-05-13T18:02:42"/>
        <d v="2026-05-06T18:02:55"/>
        <d v="2026-05-15T19:12:51"/>
        <d v="2026-05-14T14:43:05"/>
        <d v="2026-05-15T10:02:56"/>
        <d v="2026-05-14T10:13:02"/>
        <d v="2026-05-14T09:32:59"/>
        <d v="2026-05-12T18:34:36"/>
        <d v="2026-05-14T14:12:37"/>
        <d v="2026-04-06T15:12:47"/>
        <d v="2026-04-16T17:34:11"/>
        <d v="2026-04-16T15:52:50"/>
        <d v="2026-04-22T09:32:58"/>
        <d v="2026-05-13T13:03:31"/>
        <d v="2026-04-20T17:03:52"/>
        <d v="2026-05-04T14:22:30"/>
        <d v="2026-05-11T10:42:29"/>
        <d v="2026-05-07T08:32:54"/>
        <d v="2026-05-07T08:32:55"/>
        <d v="2026-04-30T14:23:13"/>
        <d v="2026-04-30T14:23:14"/>
        <d v="2026-05-04T14:22:20"/>
        <d v="2026-05-06T16:12:55"/>
        <d v="2026-05-14T15:22:55"/>
        <d v="2026-05-15T18:12:47"/>
        <d v="2026-05-14T15:33:20"/>
        <m/>
        <d v="2026-04-07T18:21:35" u="1"/>
        <d v="2026-04-07T12:11:12" u="1"/>
        <d v="2026-04-07T16:51:35" u="1"/>
        <d v="2026-04-07T09:30:49" u="1"/>
        <d v="2026-04-09T19:42:23" u="1"/>
        <d v="2026-04-09T19:42:28" u="1"/>
        <d v="2026-04-13T15:24:08" u="1"/>
        <d v="2026-04-10T09:32:31" u="1"/>
        <d v="2026-04-10T08:04:36" u="1"/>
        <d v="2026-04-17T12:32:09" u="1"/>
        <d v="2026-04-17T12:32:28" u="1"/>
        <d v="2026-04-17T17:51:34" u="1"/>
        <d v="2026-04-15T21:02:25" u="1"/>
        <d v="2026-04-14T16:11:22" u="1"/>
        <d v="2026-04-14T16:11:31" u="1"/>
        <d v="2026-04-16T17:43:36" u="1"/>
        <d v="2026-04-15T09:41:10" u="1"/>
        <d v="2026-04-15T19:41:26" u="1"/>
        <d v="2026-04-15T15:35:20" u="1"/>
        <d v="2026-04-24T16:52:02" u="1"/>
        <d v="2026-04-23T19:31:43" u="1"/>
        <d v="2026-04-24T10:11:59" u="1"/>
        <d v="2026-04-20T19:21:50" u="1"/>
        <d v="2026-04-20T19:21:21" u="1"/>
        <d v="2026-04-27T09:31:45" u="1"/>
        <d v="2026-04-27T09:31:56" u="1"/>
        <d v="2026-04-22T11:13:14" u="1"/>
        <d v="2026-04-23T18:44:15" u="1"/>
        <d v="2026-04-23T12:02:16" u="1"/>
        <d v="2026-04-23T13:21:05" u="1"/>
        <d v="2026-04-23T13:21:11" u="1"/>
        <d v="2026-04-23T16:41:45" u="1"/>
        <d v="2026-04-22T15:01:19" u="1"/>
        <d v="2026-04-23T17:00:31" u="1"/>
        <d v="2026-04-24T12:10:43" u="1"/>
        <d v="2026-04-24T10:42:26" u="1"/>
        <d v="2026-04-27T11:22:53" u="1"/>
        <d v="2026-04-27T11:23:07" u="1"/>
        <d v="2026-04-24T13:23:03" u="1"/>
        <d v="2026-04-24T16:51:49" u="1"/>
        <d v="2026-04-24T16:51:58" u="1"/>
        <d v="2026-04-27T11:31:25" u="1"/>
        <d v="2026-05-05T14:02:08" u="1"/>
        <d v="2026-04-30T13:21:31" u="1"/>
        <d v="2026-04-29T16:42:03" u="1"/>
        <d v="2026-05-05T15:22:45" u="1"/>
        <d v="2026-04-29T12:41:43" u="1"/>
        <d v="2026-04-30T08:41:35" u="1"/>
        <d v="2026-04-29T13:13:27" u="1"/>
        <d v="2026-04-27T16:42:35" u="1"/>
        <d v="2026-04-28T18:22:00" u="1"/>
        <d v="2026-04-29T17:23:21" u="1"/>
        <d v="2026-05-05T17:22:07" u="1"/>
        <d v="2026-04-28T17:01:50" u="1"/>
        <d v="2026-04-28T19:02:31" u="1"/>
        <d v="2026-04-28T19:02:33" u="1"/>
        <d v="2026-05-04T13:00:45" u="1"/>
        <d v="2026-05-04T14:00:45" u="1"/>
        <d v="2026-05-04T14:00:46" u="1"/>
        <d v="2026-04-30T19:04:20" u="1"/>
        <d v="2026-05-05T13:00:38" u="1"/>
        <d v="2026-05-06T10:02:44" u="1"/>
        <d v="2026-05-04T17:51:07" u="1"/>
        <d v="2026-05-04T22:16:06" u="1"/>
        <d v="2026-04-30T17:02:57" u="1"/>
        <d v="2026-05-04T15:36:49" u="1"/>
        <d v="2026-04-28T12:52:22" u="1"/>
        <d v="2026-04-28T12:52:26" u="1"/>
        <d v="2026-04-27T17:06:09" u="1"/>
        <d v="2026-05-06T11:32:24" u="1"/>
        <d v="2026-05-11T10:03:10" u="1"/>
        <d v="2026-05-06T17:09:22" u="1"/>
        <d v="2026-05-08T12:21:18" u="1"/>
        <d v="2026-05-11T19:11:33" u="1"/>
        <d v="2026-05-11T16:20:46" u="1"/>
        <d v="2026-05-08T18:14:59" u="1"/>
        <d v="2026-05-07T17:35:42" u="1"/>
        <d v="2026-05-07T15:36:09" u="1"/>
        <d v="2026-05-11T12:01:08" u="1"/>
        <d v="2026-05-07T18:21:02" u="1"/>
        <d v="2026-05-08T18:01:04" u="1"/>
        <d v="2026-05-07T18:01:16" u="1"/>
        <d v="2026-05-07T18:03:09" u="1"/>
        <d v="2026-05-08T10:02:29" u="1"/>
        <d v="2026-05-08T17:02:02" u="1"/>
        <d v="2026-05-07T16:02:49" u="1"/>
        <d v="2026-05-11T15:00:56" u="1"/>
        <d v="2026-05-11T15:01:46" u="1"/>
        <d v="2026-05-12T09:42:46" u="1"/>
        <d v="2026-05-11T10:34:46" u="1"/>
        <d v="2026-05-08T19:42:14" u="1"/>
        <d v="2026-05-08T21:05:10" u="1"/>
        <d v="2026-05-12T00:25:39" u="1"/>
        <d v="2026-05-08T16:13:58" u="1"/>
        <d v="2026-05-11T19:04:10" u="1"/>
        <d v="2026-05-11T18:44:10" u="1"/>
        <d v="2026-05-11T18:44:14" u="1"/>
        <d v="2026-05-13T13:03:17" u="1"/>
        <d v="2026-05-13T18:37:04" u="1"/>
        <d v="2026-05-14T12:47:20" u="1"/>
        <d v="2026-05-12T11:05:12" u="1"/>
        <d v="2026-05-12T23:15:39" u="1"/>
        <d v="2026-05-14T09:03:43" u="1"/>
        <d v="2026-05-14T13:07:09" u="1"/>
        <d v="2026-05-12T18:32:45" u="1"/>
        <d v="2026-05-12T20:34:40" u="1"/>
        <d v="2026-05-14T12:26:12" u="1"/>
        <d v="2026-05-14T13:14:11" u="1"/>
        <d v="2026-05-14T11:28:10" u="1"/>
        <d v="2026-05-14T12:25:10" u="1"/>
        <d v="2026-05-14T10:34:12" u="1"/>
        <d v="2026-05-14T11:27:09" u="1"/>
        <d v="2026-05-14T12:05:46" u="1"/>
        <d v="2026-05-14T12:13:56" u="1"/>
        <d v="2026-05-14T11:35:53" u="1"/>
        <d v="2026-05-14T11:35:54" u="1"/>
        <d v="2026-05-14T11:35:55" u="1"/>
        <d v="2026-05-14T11:31:07" u="1"/>
        <d v="2026-05-14T13:10:23" u="1"/>
        <d v="2026-05-12T23:17:34" u="1"/>
        <d v="2026-05-14T10:33:12" u="1"/>
        <d v="2026-05-14T10:50:49" u="1"/>
        <d v="2026-05-14T19:15:20" u="1"/>
        <d v="2026-05-14T13:31:55" u="1"/>
        <d v="2026-05-14T18:16:00" u="1"/>
        <d v="2026-05-14T16:51:06" u="1"/>
        <d v="2026-05-14T15:31:00" u="1"/>
        <d v="2026-05-14T17:01:26" u="1"/>
        <d v="2026-05-14T17:03:03" u="1"/>
        <d v="2026-05-14T14:04:12" u="1"/>
        <d v="2026-05-14T14:04:22" u="1"/>
        <d v="2026-05-14T18:17:03" u="1"/>
        <d v="2026-05-14T16:04:16" u="1"/>
        <d v="2026-05-14T16:04:19" u="1"/>
        <d v="2026-05-14T20:57:15" u="1"/>
        <d v="2026-05-14T21:35:59" u="1"/>
        <d v="2026-05-14T21:36:06" u="1"/>
        <d v="2026-05-14T21:36:09" u="1"/>
        <d v="2026-05-14T21:36:13" u="1"/>
        <d v="2026-05-14T21:36:17" u="1"/>
        <d v="2026-05-14T21:36:21" u="1"/>
        <d v="2026-05-14T21:36:46" u="1"/>
        <d v="2026-05-14T21:36:50" u="1"/>
        <d v="2026-05-14T21:36:53" u="1"/>
        <d v="2026-05-14T21:37:05" u="1"/>
        <d v="2026-05-14T21:37:09" u="1"/>
        <d v="2026-05-14T21:37:13" u="1"/>
        <d v="2026-05-14T22:13:29" u="1"/>
        <d v="2026-05-14T14:04:27" u="1"/>
        <d v="2026-05-14T19:35:19" u="1"/>
        <d v="2026-05-14T18:17:19" u="1"/>
        <d v="2026-05-14T17:41:34" u="1"/>
        <d v="2026-05-14T14:27:17" u="1"/>
        <d v="2026-05-14T15:55:06" u="1"/>
        <d v="2026-05-14T17:26:19" u="1"/>
        <d v="2026-05-14T19:01:48" u="1"/>
        <d v="2026-05-14T14:11:25" u="1"/>
        <d v="2026-05-14T20:53:29" u="1"/>
        <d v="2026-05-14T20:54:33" u="1"/>
        <d v="2026-05-14T17:24:39" u="1"/>
        <d v="2026-05-14T17:24:53" u="1"/>
        <d v="2026-05-14T17:24:09" u="1"/>
        <d v="2026-05-14T17:24:34" u="1"/>
        <d v="2026-05-14T14:28:08" u="1"/>
        <d v="2026-05-14T14:11:05" u="1"/>
        <d v="2026-05-14T18:22:41" u="1"/>
        <d v="2026-05-14T19:30:48" u="1"/>
        <d v="2026-05-14T19:35:15" u="1"/>
        <d v="2026-05-14T20:52:55" u="1"/>
        <d v="2026-05-14T20:53:19" u="1"/>
        <d v="2026-05-14T20:53:40" u="1"/>
        <d v="2026-05-14T20:52:46" u="1"/>
        <d v="2026-05-14T20:52:51" u="1"/>
        <d v="2026-05-14T18:22:12" u="1"/>
        <d v="2026-05-14T19:34:18" u="1"/>
        <d v="2026-05-14T18:16:11" u="1"/>
        <d v="2026-05-14T17:27:16" u="1"/>
        <d v="2026-04-01T23:26:48" u="1"/>
        <d v="2026-04-07T19:25:30" u="1"/>
        <d v="2026-04-09T16:37:48" u="1"/>
        <d v="2026-04-14T19:00:48" u="1"/>
        <d v="2026-04-14T20:00:51" u="1"/>
        <d v="2026-04-15T10:00:46" u="1"/>
        <d v="2026-04-15T11:00:46" u="1"/>
        <d v="2026-04-17T16:03:11" u="1"/>
        <d v="2026-04-16T21:51:03" u="1"/>
        <d v="2026-04-16T15:53:23" u="1"/>
        <d v="2026-04-16T15:52:57" u="1"/>
        <d v="2026-04-13T21:22:32" u="1"/>
        <d v="2026-04-13T21:22:35" u="1"/>
        <d v="2026-04-16T09:34:23" u="1"/>
        <d v="2026-04-20T17:44:28" u="1"/>
        <d v="2026-04-23T00:03:36" u="1"/>
        <d v="2026-04-17T19:04:16" u="1"/>
        <d v="2026-04-24T17:01:33" u="1"/>
        <d v="2026-04-19T17:00:41" u="1"/>
        <d v="2026-04-20T11:03:15" u="1"/>
        <d v="2026-04-17T22:11:33" u="1"/>
        <d v="2026-05-04T10:05:26" u="1"/>
        <d v="2026-04-29T10:46:16" u="1"/>
        <d v="2026-04-25T00:03:51" u="1"/>
        <d v="2026-04-30T16:32:53" u="1"/>
        <d v="2026-05-04T17:00:47" u="1"/>
        <d v="2026-05-04T16:00:39" u="1"/>
        <d v="2026-04-28T17:02:29" u="1"/>
        <d v="2026-04-28T16:00:57" u="1"/>
        <d v="2026-04-30T11:03:01" u="1"/>
        <d v="2026-04-29T14:01:13" u="1"/>
        <d v="2026-04-29T15:01:51" u="1"/>
        <d v="2026-04-29T15:01:52" u="1"/>
        <d v="2026-05-04T15:00:58" u="1"/>
        <d v="2026-05-04T14:22:37" u="1"/>
        <d v="2026-04-30T16:41:31" u="1"/>
        <d v="2026-04-30T15:53:25" u="1"/>
        <d v="2026-04-30T15:53:28" u="1"/>
        <d v="2026-04-30T12:35:02" u="1"/>
        <d v="2026-04-30T12:35:17" u="1"/>
        <d v="2026-05-04T13:05:42" u="1"/>
        <d v="2026-05-04T09:02:16" u="1"/>
        <d v="2026-05-05T09:52:08" u="1"/>
        <d v="2026-05-04T16:10:41" u="1"/>
        <d v="2026-04-30T14:52:19" u="1"/>
        <d v="2026-05-04T15:59:55" u="1"/>
        <d v="2026-05-04T16:00:58" u="1"/>
        <d v="2026-05-04T13:04:06" u="1"/>
        <d v="2026-05-04T16:04:19" u="1"/>
        <d v="2026-04-27T13:36:25" u="1"/>
        <d v="2026-04-27T13:36:47" u="1"/>
        <d v="2026-05-07T23:05:04" u="1"/>
        <d v="2026-05-08T14:15:36" u="1"/>
        <d v="2026-05-05T11:33:08" u="1"/>
        <d v="2026-05-05T21:23:02" u="1"/>
        <d v="2026-05-05T22:02:54" u="1"/>
        <d v="2026-05-08T17:13:34" u="1"/>
        <d v="2026-05-06T19:01:52" u="1"/>
        <d v="2026-05-06T21:03:30" u="1"/>
        <d v="2026-05-05T15:01:20" u="1"/>
        <d v="2026-05-05T15:01:49" u="1"/>
        <d v="2026-05-05T16:02:13" u="1"/>
        <d v="2026-05-08T15:02:03" u="1"/>
        <d v="2026-05-08T16:53:52" u="1"/>
        <d v="2026-05-08T10:53:07" u="1"/>
        <d v="2026-05-07T16:53:29" u="1"/>
        <d v="2026-05-07T14:22:59" u="1"/>
        <d v="2026-05-05T16:35:37" u="1"/>
        <d v="2026-05-05T11:53:45" u="1"/>
        <d v="2026-05-05T15:14:37" u="1"/>
        <d v="2026-05-05T15:55:41" u="1"/>
        <d v="2026-05-07T13:35:20" u="1"/>
        <d v="2026-05-07T16:14:37" u="1"/>
        <d v="2026-05-07T18:15:31" u="1"/>
        <d v="2026-05-07T18:15:35" u="1"/>
        <d v="2026-05-07T18:15:40" u="1"/>
        <d v="2026-05-07T18:15:44" u="1"/>
        <d v="2026-05-07T11:34:57" u="1"/>
        <d v="2026-05-07T11:35:01" u="1"/>
        <d v="2026-05-07T11:35:05" u="1"/>
        <d v="2026-05-06T15:23:31" u="1"/>
        <d v="2026-05-06T15:23:39" u="1"/>
        <d v="2026-05-06T16:43:53" u="1"/>
        <d v="2026-05-06T16:43:57" u="1"/>
        <d v="2026-05-08T14:53:22" u="1"/>
        <d v="2026-05-08T16:13:55" u="1"/>
        <d v="2026-05-08T14:16:02" u="1"/>
        <d v="2026-05-08T10:53:56" u="1"/>
        <d v="2026-05-05T11:33:18" u="1"/>
        <d v="2026-05-08T11:17:53" u="1"/>
        <d v="2026-05-08T19:34:18" u="1"/>
        <d v="2026-05-11T09:13:06" u="1"/>
        <d v="2026-05-12T18:14:55" u="1"/>
        <d v="2026-05-12T18:18:57" u="1"/>
        <d v="2026-05-11T16:33:07" u="1"/>
        <d v="2026-05-12T11:11:07" u="1"/>
        <d v="2026-05-12T11:11:28" u="1"/>
        <d v="2026-05-12T11:11:41" u="1"/>
        <d v="2026-05-08T18:21:15" u="1"/>
        <d v="2026-05-11T10:01:02" u="1"/>
        <d v="2026-05-11T10:53:31" u="1"/>
        <d v="2026-05-11T13:53:39" u="1"/>
        <d v="2026-05-08T19:01:43" u="1"/>
        <d v="2026-05-08T19:01:44" u="1"/>
        <d v="2026-05-12T15:02:15" u="1"/>
        <d v="2026-05-12T11:01:38" u="1"/>
        <d v="2026-05-12T14:22:14" u="1"/>
        <d v="2026-05-12T14:22:23" u="1"/>
        <d v="2026-05-12T10:23:05" u="1"/>
        <d v="2026-05-12T09:42:50" u="1"/>
        <d v="2026-05-12T18:33:58" u="1"/>
        <d v="2026-05-08T19:52:44" u="1"/>
        <d v="2026-05-11T08:03:52" u="1"/>
        <d v="2026-05-11T09:23:10" u="1"/>
        <d v="2026-05-08T17:36:54" u="1"/>
        <d v="2026-05-08T17:36:58" u="1"/>
        <d v="2026-05-11T09:53:42" u="1"/>
        <d v="2026-05-11T18:26:45" u="1"/>
        <d v="2026-05-11T18:26:48" u="1"/>
        <d v="2026-05-11T22:23:54" u="1"/>
        <d v="2026-05-11T22:24:04" u="1"/>
        <d v="2026-05-11T22:24:12" u="1"/>
        <d v="2026-05-11T21:43:58" u="1"/>
        <d v="2026-05-11T23:03:34" u="1"/>
        <d v="2026-05-11T23:03:38" u="1"/>
        <d v="2026-05-11T23:03:42" u="1"/>
        <d v="2026-05-11T23:03:46" u="1"/>
        <d v="2026-05-11T23:03:50" u="1"/>
        <d v="2026-05-11T23:03:54" u="1"/>
        <d v="2026-05-12T18:33:37" u="1"/>
        <d v="2026-05-12T18:33:41" u="1"/>
        <d v="2026-05-12T18:34:04" u="1"/>
        <d v="2026-05-12T15:43:49" u="1"/>
        <d v="2026-05-12T18:21:37" u="1"/>
        <d v="2026-05-08T17:46:03" u="1"/>
        <d v="2026-05-12T13:33:08" u="1"/>
        <d v="2026-05-12T13:42:59" u="1"/>
        <d v="2026-05-12T13:43:03" u="1"/>
        <d v="2026-05-12T18:31:34" u="1"/>
        <d v="2026-05-11T19:22:43" u="1"/>
        <d v="2026-05-12T13:33:09" u="1"/>
        <d v="2026-05-13T08:42:39" u="1"/>
        <d v="2026-05-13T18:04:08" u="1"/>
        <d v="2026-05-13T16:44:07" u="1"/>
        <d v="2026-05-13T11:31:03" u="1"/>
        <d v="2026-05-13T11:31:07" u="1"/>
        <d v="2026-05-13T15:31:04" u="1"/>
        <d v="2026-05-13T12:03:30" u="1"/>
        <d v="2026-05-13T12:05:11" u="1"/>
        <d v="2026-05-13T19:12:40" u="1"/>
        <d v="2026-05-13T23:23:33" u="1"/>
        <d v="2026-05-13T22:02:44" u="1"/>
        <d v="2026-05-13T22:02:52" u="1"/>
        <d v="2026-05-13T21:24:02" u="1"/>
        <d v="2026-05-13T10:45:40" u="1"/>
        <d v="2026-05-12T19:15:03" u="1"/>
        <d v="2026-05-12T19:13:29" u="1"/>
        <d v="2026-05-12T19:19:24" u="1"/>
        <d v="2026-05-13T13:04:56" u="1"/>
        <d v="2026-05-13T11:32:52" u="1"/>
        <d v="2026-05-13T11:32:53" u="1"/>
        <d v="2026-05-13T11:43:20" u="1"/>
        <d v="2026-05-13T11:21:50" u="1"/>
        <d v="2026-05-13T21:40:07" u="1"/>
        <d v="2026-05-13T22:57:08" u="1"/>
        <d v="2026-05-13T20:51:45" u="1"/>
        <d v="2026-05-13T11:29:40" u="1"/>
        <d v="2026-05-13T19:27:10" u="1"/>
        <d v="2026-05-13T18:17:12" u="1"/>
        <d v="2026-05-13T15:51:08" u="1"/>
        <d v="2026-05-13T15:56:12" u="1"/>
        <d v="2026-05-13T23:09:15" u="1"/>
        <d v="2026-05-13T12:51:08" u="1"/>
        <d v="2026-05-13T14:57:06" u="1"/>
        <d v="2026-05-13T16:24:11" u="1"/>
        <d v="2026-05-13T18:47:15" u="1"/>
        <d v="2026-05-13T19:56:12" u="1"/>
        <d v="2026-05-14T00:43:17" u="1"/>
        <d v="2026-05-14T00:43:21" u="1"/>
        <d v="2026-05-13T21:39:16" u="1"/>
        <d v="2026-05-13T18:46:15" u="1"/>
        <d v="2026-05-13T16:23:25" u="1"/>
        <d v="2026-05-13T23:10:18" u="1"/>
        <d v="2026-05-13T12:50:07" u="1"/>
        <d v="2026-05-13T18:18:13" u="1"/>
        <d v="2026-05-14T06:30:13" u="1"/>
        <d v="2026-05-13T12:52:24" u="1"/>
        <d v="2026-05-13T12:52:20" u="1"/>
        <d v="2026-05-13T12:52:01" u="1"/>
        <d v="2026-05-13T20:04:49" u="1"/>
        <d v="2026-05-13T21:21:54" u="1"/>
        <d v="2026-05-13T16:51:10" u="1"/>
        <d v="2026-05-13T18:10:34" u="1"/>
        <d v="2026-05-13T17:09:54" u="1"/>
        <d v="2026-05-13T11:22:12" u="1"/>
        <d v="2026-05-13T13:23:55" u="1"/>
        <d v="2026-05-13T20:03:10" u="1"/>
        <d v="2026-05-13T20:03:23" u="1"/>
        <d v="2026-05-13T20:11:22" u="1"/>
        <d v="2026-05-13T20:04:57" u="1"/>
        <d v="2026-05-13T12:11:09" u="1"/>
        <d v="2026-05-13T20:04:11" u="1"/>
        <d v="2026-05-13T20:05:05" u="1"/>
        <d v="2026-05-13T20:04:33" u="1"/>
        <d v="2026-05-13T13:24:54" u="1"/>
        <d v="2026-05-13T10:13:05" u="1"/>
        <d v="2026-05-13T11:23:28" u="1"/>
        <d v="2026-05-13T17:24:39" u="1"/>
        <d v="2026-05-13T11:19:47" u="1"/>
        <d v="2026-05-14T06:31:15" u="1"/>
        <d v="2026-05-13T11:38:53" u="1"/>
        <d v="2026-05-13T20:04:21" u="1"/>
        <d v="2026-04-16T16:08:56" u="1"/>
        <d v="2026-04-18T16:23:46" u="1"/>
        <d v="2026-04-29T01:44:18" u="1"/>
        <d v="2026-05-04T16:04:25" u="1"/>
        <d v="2026-05-04T16:04:47" u="1"/>
        <d v="2026-05-04T16:04:56" u="1"/>
        <d v="2026-04-28T01:23:03" u="1"/>
        <d v="2026-04-28T01:25:02" u="1"/>
        <d v="2026-04-28T01:25:04" u="1"/>
        <d v="2026-04-29T16:02:49" u="1"/>
        <d v="2026-04-27T19:52:05" u="1"/>
        <d v="2026-05-04T12:51:57" u="1"/>
        <d v="2026-04-24T18:56:00" u="1"/>
        <d v="2026-05-07T18:52:39" u="1"/>
        <d v="2026-05-07T18:13:33" u="1"/>
        <d v="2026-05-08T12:18:30" u="1"/>
        <d v="2026-05-07T17:02:13" u="1"/>
        <d v="2026-05-07T04:24:39" u="1"/>
        <d v="2026-05-08T07:47:09" u="1"/>
        <d v="2026-05-05T15:13:18" u="1"/>
        <d v="2026-05-06T16:02:49" u="1"/>
        <d v="2026-05-08T10:19:54" u="1"/>
        <d v="2026-05-06T16:30:41" u="1"/>
        <d v="2026-05-06T15:38:07" u="1"/>
        <d v="2026-05-11T11:14:51" u="1"/>
        <d v="2026-05-11T11:53:46" u="1"/>
        <d v="2026-05-11T17:01:27" u="1"/>
        <d v="2026-05-08T14:01:29" u="1"/>
        <d v="2026-05-12T12:01:51" u="1"/>
        <d v="2026-05-12T12:01:55" u="1"/>
        <d v="2026-05-09T21:59:07" u="1"/>
        <d v="2026-05-11T18:32:54" u="1"/>
        <d v="2026-05-11T10:42:06" u="1"/>
        <d v="2026-05-11T18:32:34" u="1"/>
        <d v="2026-05-11T10:02:31" u="1"/>
        <d v="2026-05-11T13:20:57" u="1"/>
        <d v="2026-05-11T11:20:35" u="1"/>
        <d v="2026-05-11T11:20:40" u="1"/>
        <d v="2026-05-11T11:20:45" u="1"/>
        <d v="2026-05-11T11:20:51" u="1"/>
        <d v="2026-05-11T12:00:57" u="1"/>
        <d v="2026-05-12T11:51:36" u="1"/>
        <d v="2026-05-11T18:32:49" u="1"/>
        <d v="2026-05-11T16:07:44" u="1"/>
        <d v="2026-05-12T11:50:52" u="1"/>
        <d v="2026-05-12T11:10:47" u="1"/>
        <d v="2026-05-12T11:43:07" u="1"/>
        <d v="2026-05-11T10:03:16" u="1"/>
        <d v="2026-05-11T19:04:16" u="1"/>
        <d v="2026-05-08T21:04:45" u="1"/>
        <d v="2026-05-11T16:13:56" u="1"/>
        <d v="2026-05-11T16:15:08" u="1"/>
        <d v="2026-05-11T18:33:07" u="1"/>
        <d v="2026-05-08T17:39:44" u="1"/>
        <d v="2026-05-12T18:32:39" u="1"/>
        <d v="2026-05-12T19:15:36" u="1"/>
        <d v="2026-05-12T18:16:12" u="1"/>
        <d v="2026-05-12T18:13:46" u="1"/>
        <d v="2026-05-12T19:14:43" u="1"/>
        <d v="2026-05-13T00:17:48" u="1"/>
        <d v="2026-05-13T00:17:51" u="1"/>
        <d v="2026-05-13T00:17:55" u="1"/>
        <d v="2026-05-13T00:18:20" u="1"/>
        <d v="2026-05-13T00:18:26" u="1"/>
        <d v="2026-05-13T00:18:35" u="1"/>
        <d v="2026-05-12T18:30:47" u="1"/>
        <d v="2026-05-12T18:53:00" u="1"/>
        <d v="2026-05-12T18:53:24" u="1"/>
        <d v="2026-05-12T18:32:55" u="1"/>
        <d v="2026-05-12T19:06:42" u="1"/>
        <d v="2026-05-12T17:54:44" u="1"/>
        <d v="2026-05-12T17:54:47" u="1"/>
        <d v="2026-05-12T17:54:52" u="1"/>
        <d v="2026-05-12T16:01:37" u="1"/>
        <d v="2026-05-12T18:31:57" u="1"/>
        <d v="2026-05-13T06:25:56" u="1"/>
        <d v="2026-05-12T18:32:58" u="1"/>
        <d v="2026-05-12T18:11:54" u="1"/>
        <d v="2026-05-12T18:34:32" u="1"/>
        <d v="2026-05-12T18:21:02" u="1"/>
        <d v="2026-05-12T18:21:05" u="1"/>
        <d v="2026-05-12T18:22:00" u="1"/>
        <d v="2026-05-12T18:22:08" u="1"/>
        <d v="2026-05-12T18:22:20" u="1"/>
        <d v="2026-05-12T18:22:22" u="1"/>
        <d v="2026-05-12T18:41:11" u="1"/>
        <d v="2026-05-12T18:39:55" u="1"/>
        <d v="2026-05-12T18:40:21" u="1"/>
        <d v="2026-05-12T18:40:51" u="1"/>
        <d v="2026-05-12T18:42:01" u="1"/>
        <d v="2026-05-12T18:39:58" u="1"/>
        <d v="2026-05-12T18:39:36" u="1"/>
        <d v="2026-05-12T19:13:05" u="1"/>
        <d v="2026-05-12T19:12:30" u="1"/>
        <d v="2026-05-12T19:19:21" u="1"/>
        <d v="2026-05-12T16:23:49" u="1"/>
        <d v="2026-05-12T16:16:00" u="1"/>
        <d v="2026-05-12T15:09:17" u="1"/>
        <d v="2026-05-12T19:29:16" u="1"/>
        <d v="2026-05-12T17:27:15" u="1"/>
        <d v="2026-05-12T19:33:10" u="1"/>
        <d v="2026-05-12T16:20:10" u="1"/>
        <d v="2026-05-12T19:45:15" u="1"/>
        <d v="2026-05-12T21:57:25" u="1"/>
        <d v="2026-05-12T23:17:42" u="1"/>
        <d v="2026-05-12T16:19:08" u="1"/>
        <d v="2026-05-12T23:23:13" u="1"/>
        <d v="2026-05-12T23:16:06" u="1"/>
        <d v="2026-05-12T19:34:10" u="1"/>
        <d v="2026-05-12T23:19:31" u="1"/>
        <d v="2026-05-12T15:43:25" u="1"/>
        <d v="2026-05-12T15:43:29" u="1"/>
        <d v="2026-05-12T15:25:55" u="1"/>
        <d v="2026-05-12T15:27:54" u="1"/>
        <d v="2026-05-12T23:17:22" u="1"/>
        <d v="2026-05-12T23:21:58" u="1"/>
        <d v="2026-05-12T23:22:14" u="1"/>
        <d v="2026-05-12T23:22:44" u="1"/>
        <d v="2026-05-12T23:17:27" u="1"/>
        <d v="2026-05-12T15:10:40" u="1"/>
        <d v="2026-05-12T17:21:40" u="1"/>
        <d v="2026-05-12T17:21:59" u="1"/>
        <d v="2026-05-12T17:54:40" u="1"/>
        <d v="2026-05-12T13:37:45" u="1"/>
        <d v="2026-05-12T23:23:25" u="1"/>
        <d v="2026-05-12T23:16:21" u="1"/>
        <d v="2026-05-12T23:16:55" u="1"/>
        <d v="2026-05-12T23:17:52" u="1"/>
        <d v="2026-05-12T23:13:50" u="1"/>
        <d v="2026-05-12T23:19:40" u="1"/>
        <d v="2026-05-12T23:18:40" u="1"/>
        <d v="2026-05-12T23:20:59" u="1"/>
        <d v="2026-05-12T23:20:49" u="1"/>
        <d v="2026-05-12T23:12:20" u="1"/>
        <d v="2026-05-12T23:17:55" u="1"/>
        <d v="2026-05-12T13:41:46" u="1"/>
        <d v="2026-05-12T13:51:46" u="1"/>
        <d v="2026-05-12T23:16:16" u="1"/>
        <d v="2026-05-12T23:15:44" u="1"/>
        <d v="2026-05-12T23:14:40" u="1"/>
        <d v="2026-04-09T08:12:08" u="1"/>
        <d v="2026-04-16T17:34:10" u="1"/>
        <d v="2026-04-20T17:53:53" u="1"/>
        <d v="2026-04-17T22:30:26" u="1"/>
        <d v="2026-05-01T21:01:52" u="1"/>
        <d v="2026-04-29T16:02:53" u="1"/>
        <d v="2026-04-30T16:04:14" u="1"/>
        <d v="2026-04-30T16:04:17" u="1"/>
        <d v="2026-04-30T13:04:01" u="1"/>
        <d v="2026-04-30T14:32:55" u="1"/>
        <d v="2026-04-30T15:53:17" u="1"/>
        <d v="2026-04-30T15:53:21" u="1"/>
        <d v="2026-04-30T14:34:52" u="1"/>
        <d v="2026-04-24T19:39:03" u="1"/>
        <d v="2026-05-06T22:52:27" u="1"/>
        <d v="2026-05-05T15:12:27" u="1"/>
        <d v="2026-05-07T08:03:07" u="1"/>
        <d v="2026-05-05T09:46:37" u="1"/>
        <d v="2026-05-06T22:55:09" u="1"/>
        <d v="2026-05-06T16:47:55" u="1"/>
        <d v="2026-05-05T16:15:23" u="1"/>
        <d v="2026-05-05T15:13:49" u="1"/>
        <d v="2026-05-07T15:33:04" u="1"/>
        <d v="2026-05-07T12:14:15" u="1"/>
        <d v="2026-05-07T12:54:27" u="1"/>
        <d v="2026-05-05T22:07:38" u="1"/>
        <d v="2026-05-05T22:07:40" u="1"/>
        <d v="2026-05-06T17:14:44" u="1"/>
        <d v="2026-05-06T17:14:57" u="1"/>
        <d v="2026-05-06T22:38:42" u="1"/>
        <d v="2026-05-06T10:03:09" u="1"/>
        <d v="2026-05-04T16:24:38" u="1"/>
        <d v="2026-05-06T10:11:53" u="1"/>
        <d v="2026-05-07T17:03:11" u="1"/>
        <d v="2026-05-08T16:13:10" u="1"/>
        <d v="2026-05-08T16:54:25" u="1"/>
        <d v="2026-05-08T16:54:32" u="1"/>
        <d v="2026-05-07T23:11:17" u="1"/>
        <d v="2026-05-08T16:21:03" u="1"/>
        <d v="2026-05-08T10:02:41" u="1"/>
        <d v="2026-05-08T10:02:42" u="1"/>
        <d v="2026-05-07T23:00:56" u="1"/>
        <d v="2026-05-08T17:42:07" u="1"/>
        <d v="2026-05-08T17:42:28" u="1"/>
        <d v="2026-05-08T16:58:34" u="1"/>
        <d v="2026-05-08T20:33:48" u="1"/>
        <d v="2026-05-08T17:20:30" u="1"/>
        <d v="2026-05-08T16:10:34" u="1"/>
        <d v="2026-05-08T21:05:19" u="1"/>
        <d v="2026-05-08T21:00:09" u="1"/>
        <d v="2026-05-08T20:44:15" u="1"/>
        <d v="2026-05-08T20:46:06" u="1"/>
        <d v="2026-05-08T20:45:15" u="1"/>
        <d v="2026-05-08T20:47:07" u="1"/>
        <d v="2026-05-08T20:40:10" u="1"/>
        <d v="2026-05-08T20:51:10" u="1"/>
        <d v="2026-05-08T20:38:13" u="1"/>
        <d v="2026-05-08T20:39:09" u="1"/>
        <d v="2026-05-08T20:32:04" u="1"/>
        <d v="2026-05-08T20:41:12" u="1"/>
        <d v="2026-05-08T21:03:13" u="1"/>
        <d v="2026-05-08T20:37:12" u="1"/>
        <d v="2026-05-08T20:50:09" u="1"/>
        <d v="2026-05-08T20:43:14" u="1"/>
        <d v="2026-05-08T21:01:08" u="1"/>
        <d v="2026-05-08T20:32:03" u="1"/>
        <d v="2026-05-08T19:57:13" u="1"/>
        <d v="2026-05-08T19:59:15" u="1"/>
        <d v="2026-05-08T20:33:15" u="1"/>
        <d v="2026-05-08T20:36:07" u="1"/>
        <d v="2026-05-08T20:33:23" u="1"/>
        <d v="2026-05-08T20:32:00" u="1"/>
        <d v="2026-05-08T20:00:05" u="1"/>
        <d v="2026-05-08T20:49:08" u="1"/>
        <d v="2026-05-08T20:42:12" u="1"/>
        <d v="2026-05-08T20:49:12" u="1"/>
        <d v="2026-05-08T20:43:20" u="1"/>
        <d v="2026-05-08T20:59:07" u="1"/>
        <d v="2026-05-08T20:43:15" u="1"/>
        <d v="2026-05-08T20:42:52" u="1"/>
        <d v="2026-05-08T14:41:43" u="1"/>
        <d v="2026-05-08T20:39:44" u="1"/>
        <d v="2026-05-08T17:18:40" u="1"/>
        <d v="2026-05-08T17:18:43" u="1"/>
        <d v="2026-05-08T17:18:45" u="1"/>
        <d v="2026-05-08T17:18:46" u="1"/>
        <d v="2026-05-08T17:18:49" u="1"/>
        <d v="2026-05-08T17:20:31" u="1"/>
        <d v="2026-05-08T17:20:32" u="1"/>
        <d v="2026-05-08T17:20:35" u="1"/>
        <d v="2026-05-08T20:33:41" u="1"/>
        <d v="2026-05-08T20:32:01" u="1"/>
        <d v="2026-05-08T20:42:13" u="1"/>
        <d v="2026-05-11T17:45:15" u="1"/>
        <d v="2026-05-11T17:22:45" u="1"/>
        <d v="2026-05-11T17:51:00" u="1"/>
        <d v="2026-05-11T18:18:53" u="1"/>
        <d v="2026-05-11T14:41:14" u="1"/>
        <d v="2026-05-11T14:01:35" u="1"/>
        <d v="2026-05-11T18:22:52" u="1"/>
        <d v="2026-05-11T12:14:45" u="1"/>
        <d v="2026-05-11T12:14:53" u="1"/>
        <d v="2026-05-11T12:15:01" u="1"/>
        <d v="2026-05-11T12:15:04" u="1"/>
        <d v="2026-05-11T12:15:09" u="1"/>
        <d v="2026-05-11T17:57:47" u="1"/>
        <d v="2026-05-11T17:58:42" u="1"/>
        <d v="2026-05-11T17:58:44" u="1"/>
        <d v="2026-05-11T17:58:48" u="1"/>
        <d v="2026-05-11T17:59:17" u="1"/>
        <d v="2026-05-11T17:59:23" u="1"/>
        <d v="2026-05-11T17:59:37" u="1"/>
        <d v="2026-05-11T17:59:48" u="1"/>
        <d v="2026-05-11T17:59:59" u="1"/>
        <d v="2026-05-11T18:00:10" u="1"/>
        <d v="2026-05-11T18:00:18" u="1"/>
        <d v="2026-05-11T18:00:30" u="1"/>
        <d v="2026-05-11T18:00:38" u="1"/>
        <d v="2026-05-11T18:00:57" u="1"/>
        <d v="2026-05-11T18:24:51" u="1"/>
        <d v="2026-05-11T18:25:21" u="1"/>
        <d v="2026-05-11T18:26:42" u="1"/>
        <d v="2026-05-11T12:15:53" u="1"/>
        <d v="2026-05-09T11:10:22" u="1"/>
        <d v="2026-05-09T11:09:44" u="1"/>
        <d v="2026-05-09T11:09:46" u="1"/>
        <d v="2026-05-11T11:15:28" u="1"/>
        <d v="2026-05-11T17:23:53" u="1"/>
        <d v="2026-05-08T21:19:16" u="1"/>
        <d v="2026-05-10T22:22:07" u="1"/>
        <d v="2026-05-11T10:21:13" u="1"/>
        <d v="2026-05-08T21:25:09" u="1"/>
        <d v="2026-05-08T21:27:12" u="1"/>
        <d v="2026-05-08T21:29:12" u="1"/>
        <d v="2026-05-08T21:33:06" u="1"/>
        <d v="2026-05-10T00:19:07" u="1"/>
        <d v="2026-05-10T13:19:07" u="1"/>
        <d v="2026-05-10T18:34:12" u="1"/>
        <d v="2026-05-11T10:41:47" u="1"/>
        <d v="2026-05-08T21:04:12" u="1"/>
        <d v="2026-05-08T21:07:15" u="1"/>
        <d v="2026-05-08T21:07:16" u="1"/>
        <d v="2026-05-08T21:24:08" u="1"/>
        <d v="2026-05-08T21:32:15" u="1"/>
        <d v="2026-05-10T11:45:15" u="1"/>
        <d v="2026-05-10T14:46:09" u="1"/>
        <d v="2026-05-08T21:17:13" u="1"/>
        <d v="2026-05-08T21:20:15" u="1"/>
        <d v="2026-05-10T20:00:14" u="1"/>
        <d v="2026-05-09T10:19:10" u="1"/>
        <d v="2026-05-10T05:49:37" u="1"/>
        <d v="2026-05-08T21:10:07" u="1"/>
        <d v="2026-05-08T21:16:12" u="1"/>
        <d v="2026-05-08T21:28:11" u="1"/>
        <d v="2026-05-11T05:35:23" u="1"/>
        <d v="2026-05-08T21:09:06" u="1"/>
        <d v="2026-05-08T21:09:07" u="1"/>
        <d v="2026-05-08T21:12:09" u="1"/>
        <d v="2026-05-08T21:31:14" u="1"/>
        <d v="2026-05-08T21:11:08" u="1"/>
        <d v="2026-05-08T21:13:10" u="1"/>
        <d v="2026-05-08T21:14:11" u="1"/>
        <d v="2026-05-08T21:19:15" u="1"/>
        <d v="2026-05-08T21:08:06" u="1"/>
        <d v="2026-05-08T21:06:14" u="1"/>
        <d v="2026-05-08T21:21:06" u="1"/>
        <d v="2026-05-08T21:23:07" u="1"/>
        <d v="2026-05-11T17:16:21" u="1"/>
        <d v="2026-05-10T22:21:07" u="1"/>
        <d v="2026-05-11T18:05:06" u="1"/>
        <d v="2026-05-09T10:48:15" u="1"/>
        <d v="2026-05-11T16:15:34" u="1"/>
        <d v="2026-05-11T18:22:04" u="1"/>
        <d v="2026-05-11T16:15:11" u="1"/>
        <d v="2026-05-11T17:44:51" u="1"/>
        <d v="2026-05-11T10:41:48" u="1"/>
        <d v="2026-05-10T11:46:06" u="1"/>
        <d v="2026-05-10T09:53:15" u="1"/>
        <d v="2026-05-10T19:59:28" u="1"/>
        <d v="2026-05-11T18:24:57" u="1"/>
        <d v="2026-05-11T18:22:12" u="1"/>
        <d v="2026-05-11T18:02:57" u="1"/>
        <d v="2026-05-11T19:11:06" u="1"/>
        <d v="2026-05-11T18:46:37" u="1"/>
        <d v="2026-05-11T23:57:06" u="1"/>
        <d v="2026-05-11T23:56:54" u="1"/>
        <d v="2026-05-11T23:56:57" u="1"/>
        <d v="2026-05-12T00:27:14" u="1"/>
        <d v="2026-05-11T18:41:14" u="1"/>
        <d v="2026-05-11T18:42:03" u="1"/>
        <d v="2026-05-11T18:43:34" u="1"/>
        <d v="2026-05-11T19:00:37" u="1"/>
        <d v="2026-05-12T00:31:32" u="1"/>
        <d v="2026-05-12T00:31:39" u="1"/>
        <d v="2026-05-11T23:59:28" u="1"/>
        <d v="2026-05-11T23:59:31" u="1"/>
        <d v="2026-05-11T23:58:44" u="1"/>
        <d v="2026-05-11T23:59:00" u="1"/>
        <d v="2026-05-11T23:59:05" u="1"/>
        <d v="2026-05-11T18:28:12" u="1"/>
        <d v="2026-05-11T18:31:10" u="1"/>
        <d v="2026-05-11T19:03:17" u="1"/>
        <d v="2026-05-11T19:12:07" u="1"/>
        <d v="2026-05-12T00:25:42" u="1"/>
        <d v="2026-05-11T19:25:53" u="1"/>
        <d v="2026-05-11T20:25:17" u="1"/>
        <d v="2026-05-11T20:45:11" u="1"/>
        <d v="2026-05-11T22:43:07" u="1"/>
        <d v="2026-05-11T18:32:38" u="1"/>
        <d v="2026-05-11T19:12:00" u="1"/>
        <d v="2026-05-11T19:11:56" u="1"/>
        <d v="2026-05-11T20:24:23" u="1"/>
        <d v="2026-05-11T19:05:12" u="1"/>
        <d v="2026-05-12T00:13:08" u="1"/>
        <d v="2026-05-11T19:04:29" u="1"/>
        <d v="2026-05-11T19:04:19" u="1"/>
        <d v="2026-05-11T19:06:38" u="1"/>
        <d v="2026-05-11T20:24:32" u="1"/>
        <d v="2026-05-11T18:33:15" u="1"/>
        <d v="2026-05-07T03:16:12" u="1"/>
        <d v="2026-05-07T16:56:07" u="1"/>
        <d v="2026-05-06T20:53:13" u="1"/>
        <d v="2026-03-27T08:59:09" u="1"/>
        <d v="2026-04-15T22:18:55" u="1"/>
        <d v="2026-04-10T20:46:52" u="1"/>
        <d v="2026-05-06T22:52:10" u="1"/>
        <d v="2026-05-07T17:15:34" u="1"/>
        <d v="2026-05-06T06:59:58" u="1"/>
        <d v="2026-05-07T15:42:41" u="1"/>
        <d v="2026-04-28T14:32:58" u="1"/>
        <d v="2026-05-06T21:02:12" u="1"/>
        <d v="2026-05-07T00:31:09" u="1"/>
        <d v="2026-05-07T00:32:10" u="1"/>
        <d v="2026-05-07T23:17:11" u="1"/>
        <d v="2026-05-07T10:13:19" u="1"/>
        <d v="2026-05-07T12:25:07" u="1"/>
        <d v="2026-05-07T12:26:08" u="1"/>
        <d v="2026-05-06T14:05:08" u="1"/>
        <d v="2026-05-06T11:54:10" u="1"/>
        <d v="2026-05-07T12:55:05" u="1"/>
        <d v="2026-05-06T22:25:09" u="1"/>
        <d v="2026-05-02T14:12:11" u="1"/>
        <d v="2026-04-28T19:33:15" u="1"/>
        <d v="2026-04-22T17:53:36" u="1"/>
        <d v="2026-05-06T17:26:13" u="1"/>
        <d v="2026-05-07T16:14:01" u="1"/>
        <d v="2026-05-07T17:36:08" u="1"/>
        <d v="2026-05-07T17:38:08" u="1"/>
        <d v="2026-05-07T17:38:15" u="1"/>
        <d v="2026-05-07T17:38:18" u="1"/>
        <d v="2026-05-07T18:14:41" u="1"/>
        <d v="2026-05-07T18:14:45" u="1"/>
        <d v="2026-05-07T18:14:48" u="1"/>
        <d v="2026-05-07T18:14:51" u="1"/>
        <d v="2026-05-07T18:14:55" u="1"/>
        <d v="2026-05-07T18:14:58" u="1"/>
        <d v="2026-05-07T18:15:02" u="1"/>
        <d v="2026-05-07T18:14:37" u="1"/>
        <d v="2026-05-07T16:54:02" u="1"/>
        <d v="2026-04-28T13:12:15" u="1"/>
        <d v="2026-04-27T13:42:45" u="1"/>
        <d v="2026-04-22T11:43:10" u="1"/>
        <d v="2026-05-07T17:33:44" u="1"/>
        <d v="2026-05-07T17:32:16" u="1"/>
        <d v="2026-05-07T10:45:58" u="1"/>
        <d v="2026-05-07T17:30:37" u="1"/>
        <d v="2026-05-07T17:31:36" u="1"/>
        <d v="2026-04-02T00:22:37" u="1"/>
        <d v="2026-05-07T10:46:54" u="1"/>
        <d v="2026-04-09T12:44:25" u="1"/>
        <d v="2026-05-07T17:41:54" u="1"/>
        <d v="2026-05-06T10:12:04" u="1"/>
        <d v="2026-05-06T10:12:00" u="1"/>
        <d v="2026-05-06T10:11:47" u="1"/>
        <d v="2026-05-06T19:02:28" u="1"/>
        <d v="2026-05-06T19:02:44" u="1"/>
        <d v="2026-04-20T14:46:39" u="1"/>
        <d v="2026-05-07T23:01:32" u="1"/>
        <d v="2026-05-07T23:01:36" u="1"/>
        <d v="2026-05-05T21:12:17" u="1"/>
        <d v="2026-05-06T14:37:56" u="1"/>
        <d v="2026-05-07T15:00:41" u="1"/>
        <d v="2026-05-07T16:48:27" u="1"/>
        <d v="2026-05-07T14:52:10" u="1"/>
        <d v="2026-05-07T11:59:52" u="1"/>
        <d v="2026-05-07T12:37:59" u="1"/>
        <d v="2026-05-07T15:33:59" u="1"/>
        <d v="2026-04-14T09:39:44" u="1"/>
        <d v="2026-05-06T11:32:28" u="1"/>
        <d v="2026-04-29T19:22:09" u="1"/>
        <d v="2026-05-05T18:42:10" u="1"/>
        <d v="2026-04-20T12:41:47" u="1"/>
        <d v="2026-05-07T22:41:04" u="1"/>
        <d v="2026-05-07T22:40:23" u="1"/>
        <d v="2026-05-07T22:40:43" u="1"/>
        <d v="2026-05-07T22:40:52" u="1"/>
        <d v="2026-05-07T22:40:55" u="1"/>
        <d v="2026-05-07T22:40:58" u="1"/>
        <d v="2026-05-08T04:41:20" u="1"/>
        <d v="2026-05-07T22:35:53" u="1"/>
        <d v="2026-05-07T22:36:03" u="1"/>
        <d v="2026-05-07T22:36:08" u="1"/>
        <d v="2026-05-07T22:36:10" u="1"/>
        <d v="2026-05-07T22:36:13" u="1"/>
        <d v="2026-05-07T22:36:22" u="1"/>
        <d v="2026-05-07T22:36:40" u="1"/>
        <d v="2026-05-07T22:36:43" u="1"/>
        <d v="2026-05-07T22:36:46" u="1"/>
        <d v="2026-05-07T22:37:00" u="1"/>
        <d v="2026-05-07T22:37:03" u="1"/>
        <d v="2026-05-07T22:37:06" u="1"/>
        <d v="2026-05-07T22:37:08" u="1"/>
        <d v="2026-05-07T22:37:23" u="1"/>
        <d v="2026-05-07T22:37:26" u="1"/>
        <d v="2026-05-07T22:37:33" u="1"/>
        <d v="2026-05-07T22:37:36" u="1"/>
        <d v="2026-05-07T22:38:12" u="1"/>
        <d v="2026-05-07T22:38:15" u="1"/>
        <d v="2026-05-07T22:38:25" u="1"/>
        <d v="2026-05-07T22:39:02" u="1"/>
        <d v="2026-05-07T16:31:54" u="1"/>
        <d v="2026-05-07T16:35:24" u="1"/>
        <d v="2026-05-07T16:35:27" u="1"/>
        <d v="2026-04-30T14:27:08" u="1"/>
        <d v="2026-04-09T19:41:17" u="1"/>
        <d v="2026-05-06T18:51:30" u="1"/>
        <d v="2026-04-08T17:00:45" u="1"/>
        <d v="2026-04-09T18:51:54" u="1"/>
        <d v="2026-04-24T13:24:31" u="1"/>
        <d v="2026-05-07T15:33:54" u="1"/>
        <d v="2026-05-07T10:13:49" u="1"/>
        <d v="2026-05-05T23:52:14" u="1"/>
        <d v="2026-04-29T18:03:08" u="1"/>
        <d v="2026-04-01T18:53:14" u="1"/>
        <d v="2026-05-04T13:22:37" u="1"/>
        <d v="2026-05-06T11:32:02" u="1"/>
        <d v="2026-05-06T11:32:06" u="1"/>
        <d v="2026-05-06T10:11:30" u="1"/>
        <d v="2026-05-06T19:02:00" u="1"/>
        <d v="2026-05-06T19:02:04" u="1"/>
        <d v="2026-05-07T17:41:42" u="1"/>
        <d v="2026-05-05T18:42:06" u="1"/>
        <d v="2026-05-05T16:02:47" u="1"/>
        <d v="2026-05-05T16:03:08" u="1"/>
        <d v="2026-05-07T17:18:59" u="1"/>
        <d v="2026-05-06T22:46:26" u="1"/>
        <d v="2026-05-06T22:46:43" u="1"/>
        <d v="2026-05-06T17:03:10" u="1"/>
        <d v="2026-05-05T22:39:00" u="1"/>
        <d v="2026-05-05T22:39:48" u="1"/>
        <d v="2026-05-07T17:13:52" u="1"/>
        <d v="2026-05-07T23:11:26" u="1"/>
        <d v="2026-05-05T16:44:43" u="1"/>
        <d v="2026-04-27T19:01:28" u="1"/>
        <d v="2026-05-07T11:01:32" u="1"/>
        <d v="2026-05-07T11:01:39" u="1"/>
        <d v="2026-05-07T11:40:43" u="1"/>
        <d v="2026-05-06T17:32:11" u="1"/>
        <d v="2026-05-07T19:03:47" u="1"/>
        <d v="2026-05-07T12:01:14" u="1"/>
        <d v="2026-05-06T10:00:52" u="1"/>
        <d v="2026-05-04T18:01:06" u="1"/>
        <d v="2026-05-04T18:01:13" u="1"/>
        <d v="2026-04-30T10:02:42" u="1"/>
        <d v="2026-04-13T14:03:55" u="1"/>
        <d v="2026-05-07T17:34:12" u="1"/>
        <d v="2026-05-07T17:34:15" u="1"/>
        <d v="2026-05-07T17:34:19" u="1"/>
        <d v="2026-05-05T20:31:31" u="1"/>
        <d v="2026-05-06T10:02:38" u="1"/>
        <d v="2026-05-07T10:40:34" u="1"/>
        <d v="2026-05-07T17:12:37" u="1"/>
        <d v="2026-05-07T16:51:33" u="1"/>
        <d v="2026-05-07T16:51:49" u="1"/>
        <d v="2026-05-07T16:52:31" u="1"/>
        <d v="2026-05-07T22:50:02" u="1"/>
        <d v="2026-04-24T18:40:22" u="1"/>
        <d v="2026-04-30T14:27:29" u="1"/>
        <d v="2025-10-24T18:53:12" u="1"/>
        <d v="2026-04-30T17:01:41" u="1"/>
        <d v="2026-04-30T15:02:04" u="1"/>
        <d v="2026-05-04T22:10:56" u="1"/>
        <d v="2026-05-04T22:10:53" u="1"/>
        <d v="2026-04-01T17:22:04" u="1"/>
        <d v="2026-04-01T17:21:52" u="1"/>
        <d v="2026-05-06T20:52:10" u="1"/>
        <d v="2026-05-07T15:33:14" u="1"/>
        <d v="2026-05-06T20:51:54" u="1"/>
        <d v="2026-05-06T14:44:06" u="1"/>
        <d v="2026-05-07T17:34:58" u="1"/>
        <d v="2026-05-07T17:34:55" u="1"/>
        <d v="2026-05-07T15:33:01" u="1"/>
        <d v="2026-05-06T21:32:42" u="1"/>
        <d v="2026-04-30T14:30:35" u="1"/>
        <d v="2026-04-30T12:44:07" u="1"/>
        <d v="2026-04-24T12:14:48" u="1"/>
        <d v="2026-04-30T14:16:13" u="1"/>
        <d v="2026-04-03T23:26:28" u="1"/>
        <d v="2026-05-05T16:34:42" u="1"/>
        <d v="2026-05-06T22:44:38" u="1"/>
        <d v="2026-05-07T16:32:10" u="1"/>
        <d v="2026-05-07T16:53:06" u="1"/>
        <d v="2026-05-07T15:33:30" u="1"/>
        <d v="2026-04-27T20:16:15" u="1"/>
        <d v="2026-04-23T18:57:54" u="1"/>
        <d v="2026-04-28T20:35:26" u="1"/>
        <d v="2026-05-06T15:32:51" u="1"/>
        <d v="2026-05-04T19:12:29" u="1"/>
        <d v="2026-05-06T13:12:41" u="1"/>
        <d v="2026-05-06T13:02:47" u="1"/>
        <d v="2026-05-07T15:33:25" u="1"/>
        <d v="2026-04-26T06:46:48" u="1"/>
        <d v="2026-04-26T06:46:49" u="1"/>
        <d v="2026-04-30T14:17:31" u="1"/>
        <d v="2026-04-30T14:17:34" u="1"/>
        <d v="2026-04-30T14:17:26" u="1"/>
        <d v="2026-04-30T14:17:41" u="1"/>
        <d v="2026-04-27T17:06:24" u="1"/>
        <d v="2026-05-07T22:51:22" u="1"/>
        <d v="2026-04-30T14:32:52" u="1"/>
        <d v="2026-04-09T19:53:16" u="1"/>
        <d v="2026-04-10T19:51:07" u="1"/>
        <d v="2026-04-10T19:51:10" u="1"/>
        <d v="2026-04-22T11:49:37" u="1"/>
        <d v="2026-04-27T19:38:29" u="1"/>
        <d v="2026-05-07T10:36:11" u="1"/>
        <d v="2026-05-07T16:59:23" u="1"/>
        <d v="2026-05-07T16:56:17" u="1"/>
        <d v="2026-05-07T22:52:49" u="1"/>
        <d v="2026-05-07T16:56:40" u="1"/>
        <d v="2026-05-07T15:34:07" u="1"/>
        <d v="2026-05-07T15:32:53" u="1"/>
        <d v="2026-05-07T14:52:28" u="1"/>
        <d v="2026-05-05T22:47:42" u="1"/>
        <d v="2026-05-05T22:47:24" u="1"/>
        <d v="2026-05-07T17:26:30" u="1"/>
        <d v="2026-05-07T23:13:03" u="1"/>
        <d v="2026-04-13T15:37:49" u="1"/>
        <d v="2026-05-07T23:15:32" u="1"/>
        <d v="2026-05-07T17:34:57" u="1"/>
        <d v="2026-05-06T18:02:32" u="1"/>
        <d v="2026-05-06T12:01:39" u="1"/>
        <d v="2026-05-08T00:02:56" u="1"/>
        <d v="2026-05-07T16:02:56" u="1"/>
        <d v="2026-05-02T13:09:14" u="1"/>
        <d v="2026-05-05T09:55:31" u="1"/>
        <d v="2026-05-05T22:16:58" u="1"/>
        <d v="2026-05-05T10:01:34" u="1"/>
        <d v="2026-05-04T22:19:16" u="1"/>
        <d v="2026-05-05T22:38:52" u="1"/>
        <d v="2026-05-04T16:16:46" u="1"/>
        <d v="2026-05-02T10:50:08" u="1"/>
        <d v="2026-05-05T21:30:09" u="1"/>
        <d v="2026-05-05T21:31:10" u="1"/>
        <d v="2026-05-05T20:39:19" u="1"/>
        <d v="2026-05-05T20:40:16" u="1"/>
        <d v="2026-05-05T21:05:09" u="1"/>
        <d v="2026-05-05T18:07:09" u="1"/>
        <d v="2026-05-05T11:13:14" u="1"/>
        <d v="2026-05-05T23:17:06" u="1"/>
        <d v="2026-05-05T15:52:18" u="1"/>
        <d v="2026-04-27T16:43:43" u="1"/>
        <d v="2026-04-27T18:15:52" u="1"/>
        <d v="2026-05-05T12:35:17" u="1"/>
        <d v="2026-05-05T18:33:10" u="1"/>
        <d v="2026-05-05T18:33:14" u="1"/>
        <d v="2026-05-05T18:33:18" u="1"/>
        <d v="2026-05-05T16:34:56" u="1"/>
        <d v="2026-04-30T15:04:47" u="1"/>
        <d v="2026-05-05T16:51:51" u="1"/>
        <d v="2026-05-05T16:53:38" u="1"/>
        <d v="2026-04-30T15:03:22" u="1"/>
        <d v="2026-04-30T15:04:38" u="1"/>
        <d v="2026-04-30T21:42:35" u="1"/>
        <d v="2026-05-04T16:26:35" u="1"/>
        <d v="2026-05-04T16:26:38" u="1"/>
        <d v="2026-05-05T10:00:38" u="1"/>
        <d v="2026-05-04T22:35:32" u="1"/>
        <d v="2026-05-04T22:36:05" u="1"/>
        <d v="2026-05-04T10:05:14" u="1"/>
        <d v="2026-05-04T10:05:49" u="1"/>
        <d v="2026-05-04T19:12:21" u="1"/>
        <d v="2026-05-05T14:02:04" u="1"/>
        <d v="2026-05-04T16:07:17" u="1"/>
        <d v="2026-05-04T16:06:39" u="1"/>
        <d v="2026-05-04T16:07:08" u="1"/>
        <d v="2026-05-04T22:12:22" u="1"/>
        <d v="2026-05-04T16:07:26" u="1"/>
        <d v="2026-05-04T16:07:30" u="1"/>
        <d v="2026-05-04T16:07:33" u="1"/>
        <d v="2026-05-05T12:47:52" u="1"/>
        <d v="2026-05-05T21:17:59" u="1"/>
        <d v="2026-05-05T18:55:58" u="1"/>
        <d v="2026-05-05T16:30:08" u="1"/>
        <d v="2026-05-05T15:53:15" u="1"/>
        <d v="2026-05-05T21:55:43" u="1"/>
        <d v="2026-05-05T21:57:52" u="1"/>
        <d v="2026-05-05T21:58:58" u="1"/>
        <d v="2026-05-05T22:05:15" u="1"/>
        <d v="2026-05-05T22:05:23" u="1"/>
        <d v="2026-05-05T22:05:25" u="1"/>
        <d v="2026-05-05T18:13:49" u="1"/>
        <d v="2026-05-05T18:23:19" u="1"/>
        <d v="2026-05-05T18:01:53" u="1"/>
        <d v="2026-05-05T18:41:58" u="1"/>
        <d v="2026-05-05T16:02:30" u="1"/>
        <d v="2026-04-22T18:59:48" u="1"/>
        <d v="2026-04-22T18:59:44" u="1"/>
        <d v="2026-05-04T16:10:51" u="1"/>
        <d v="2026-05-04T16:15:04" u="1"/>
        <d v="2026-05-04T22:16:31" u="1"/>
        <d v="2026-05-03T21:18:43" u="1"/>
        <d v="2026-05-04T22:17:08" u="1"/>
        <d v="2026-04-24T18:50:48" u="1"/>
        <d v="2026-05-05T17:21:59" u="1"/>
        <d v="2026-04-27T12:11:03" u="1"/>
        <d v="2026-05-05T15:20:55" u="1"/>
        <d v="2026-05-05T15:21:13" u="1"/>
        <d v="2026-05-05T15:20:49" u="1"/>
        <d v="2026-04-22T12:01:53" u="1"/>
        <d v="2026-05-04T15:11:10" u="1"/>
        <d v="2026-05-05T15:21:17" u="1"/>
        <d v="2026-04-30T16:01:35" u="1"/>
        <d v="2026-04-30T15:21:00" u="1"/>
        <d v="2026-05-05T17:11:02" u="1"/>
        <d v="2026-05-05T18:03:20" u="1"/>
        <d v="2026-04-30T14:43:14" u="1"/>
        <d v="2026-04-30T10:02:37" u="1"/>
        <d v="2026-04-30T10:02:40" u="1"/>
        <d v="2026-05-05T17:54:34" u="1"/>
        <d v="2026-05-05T17:54:45" u="1"/>
        <d v="2026-05-04T15:51:22" u="1"/>
        <d v="2026-04-30T20:48:52" u="1"/>
        <d v="2026-04-30T20:48:26" u="1"/>
        <d v="2026-05-04T21:55:51" u="1"/>
        <d v="2026-04-30T20:48:59" u="1"/>
        <d v="2026-05-05T22:05:44" u="1"/>
        <d v="2026-05-05T22:05:47" u="1"/>
        <d v="2026-05-04T15:49:50" u="1"/>
        <d v="2026-05-05T16:14:16" u="1"/>
        <d v="2026-04-15T10:00:35" u="1"/>
        <d v="2026-04-28T08:51:16" u="1"/>
        <d v="2026-04-14T14:45:31" u="1"/>
        <d v="2026-04-23T17:16:12" u="1"/>
        <d v="2026-04-24T17:24:03" u="1"/>
        <d v="2026-04-24T15:22:13" u="1"/>
        <d v="2026-05-04T14:23:08" u="1"/>
        <d v="2026-05-04T14:23:11" u="1"/>
        <d v="2026-04-27T13:35:55" u="1"/>
        <d v="2026-04-27T13:37:53" u="1"/>
        <d v="2026-04-28T20:07:15" u="1"/>
        <d v="2026-04-30T08:07:38" u="1"/>
        <d v="2026-04-30T14:38:06" u="1"/>
        <d v="2026-04-30T14:42:56" u="1"/>
        <d v="2026-04-30T14:42:57" u="1"/>
        <d v="2026-04-20T17:23:25" u="1"/>
        <d v="2026-05-04T22:06:13" u="1"/>
        <d v="2026-05-04T16:01:30" u="1"/>
        <d v="2026-05-05T16:29:47" u="1"/>
        <d v="2026-05-05T22:15:43" u="1"/>
        <d v="2026-05-02T08:47:11" u="1"/>
        <d v="2026-04-30T20:51:43" u="1"/>
        <d v="2026-05-04T15:52:57" u="1"/>
        <d v="2026-05-02T14:53:28" u="1"/>
        <d v="2026-05-04T21:56:20" u="1"/>
        <d v="2026-05-05T09:50:35" u="1"/>
        <d v="2026-05-05T09:50:44" u="1"/>
        <d v="2026-05-05T09:50:52" u="1"/>
        <d v="2026-05-05T09:51:00" u="1"/>
        <d v="2026-05-05T13:21:59" u="1"/>
        <d v="2026-05-05T15:53:23" u="1"/>
        <d v="2026-05-05T16:48:09" u="1"/>
        <d v="2026-05-04T22:29:54" u="1"/>
        <d v="2026-05-04T22:30:27" u="1"/>
        <d v="2026-05-04T22:30:51" u="1"/>
        <d v="2026-05-04T22:31:08" u="1"/>
        <d v="2026-05-04T22:31:33" u="1"/>
        <d v="2026-04-30T21:33:34" u="1"/>
        <d v="2026-05-04T16:20:25" u="1"/>
        <d v="2026-05-04T16:20:47" u="1"/>
        <d v="2026-05-05T16:47:46" u="1"/>
        <d v="2026-05-05T16:47:49" u="1"/>
        <d v="2026-05-05T22:43:55" u="1"/>
        <d v="2026-04-30T21:34:28" u="1"/>
        <d v="2026-04-30T14:58:28" u="1"/>
        <d v="2026-04-30T14:58:04" u="1"/>
        <d v="2026-04-30T21:32:42" u="1"/>
        <d v="2026-05-05T09:58:24" u="1"/>
        <d v="2026-05-05T03:46:21" u="1"/>
        <d v="2026-05-04T15:53:08" u="1"/>
        <d v="2026-05-04T12:23:42" u="1"/>
        <d v="2026-05-05T11:14:32" u="1"/>
        <d v="2026-05-05T18:33:43" u="1"/>
        <d v="2026-05-05T18:34:05" u="1"/>
        <d v="2026-05-05T18:34:09" u="1"/>
        <d v="2026-05-05T18:34:13" u="1"/>
        <d v="2026-05-04T09:02:19" u="1"/>
        <d v="2026-05-05T12:35:36" u="1"/>
        <d v="2026-05-04T18:26:19" u="1"/>
        <d v="2026-05-05T18:33:47" u="1"/>
        <d v="2026-05-05T18:33:55" u="1"/>
        <d v="2026-05-05T18:33:58" u="1"/>
        <d v="2026-05-05T18:34:02" u="1"/>
        <d v="2026-04-15T18:22:31" u="1"/>
        <d v="2026-04-23T18:04:35" u="1"/>
        <d v="2026-04-23T18:44:54" u="1"/>
        <d v="2026-04-23T18:44:58" u="1"/>
        <d v="2026-04-29T10:13:34" u="1"/>
        <d v="2026-04-28T10:15:10" u="1"/>
        <d v="2026-04-28T11:33:47" u="1"/>
        <d v="2026-04-27T18:54:09" u="1"/>
        <d v="2026-04-27T16:04:33" u="1"/>
        <d v="2026-04-27T16:04:37" u="1"/>
        <d v="2026-04-27T16:04:40" u="1"/>
        <d v="2026-04-27T18:54:13" u="1"/>
        <d v="2026-04-27T18:54:16" u="1"/>
        <d v="2026-04-27T08:42:30" u="1"/>
        <d v="2026-04-27T08:42:33" u="1"/>
        <d v="2026-04-27T08:42:22" u="1"/>
        <d v="2026-04-27T08:42:26" u="1"/>
        <d v="2026-04-27T16:04:44" u="1"/>
        <d v="2026-04-27T16:04:48" u="1"/>
        <d v="2026-04-30T12:35:20" u="1"/>
        <d v="2026-04-30T12:35:14" u="1"/>
        <d v="2026-04-30T09:13:27" u="1"/>
        <d v="2026-04-30T12:35:24" u="1"/>
        <d v="2026-04-30T12:35:32" u="1"/>
        <d v="2026-04-30T09:13:24" u="1"/>
        <d v="2026-04-30T12:35:35" u="1"/>
        <d v="2026-04-30T09:13:20" u="1"/>
        <d v="2026-04-30T12:35:06" u="1"/>
        <d v="2026-04-30T15:53:31" u="1"/>
        <d v="2026-04-30T18:37:10" u="1"/>
        <d v="2026-04-30T18:37:18" u="1"/>
        <d v="2026-05-05T13:14:18" u="1"/>
        <d v="2026-05-05T11:14:36" u="1"/>
        <d v="2026-05-05T13:14:15" u="1"/>
        <d v="2026-05-04T11:44:54" u="1"/>
        <d v="2026-05-04T12:23:32" u="1"/>
        <d v="2026-05-04T12:23:35" u="1"/>
        <d v="2026-05-04T12:23:39" u="1"/>
        <d v="2026-05-04T09:02:33" u="1"/>
        <d v="2026-05-04T09:02:27" u="1"/>
        <d v="2026-05-04T09:02:30" u="1"/>
        <d v="2026-05-04T09:41:59" u="1"/>
        <d v="2026-05-04T09:42:02" u="1"/>
        <d v="2026-05-04T09:42:06" u="1"/>
        <d v="2026-05-04T09:02:23" u="1"/>
        <d v="2026-05-05T20:33:26" u="1"/>
        <d v="2026-05-05T20:33:49" u="1"/>
        <d v="2026-05-05T20:33:53" u="1"/>
        <d v="2026-05-05T20:33:57" u="1"/>
        <d v="2026-05-05T19:53:31" u="1"/>
        <d v="2026-05-05T19:53:34" u="1"/>
        <d v="2026-05-05T19:53:38" u="1"/>
        <d v="2026-05-05T19:53:42" u="1"/>
        <d v="2026-05-05T19:53:46" u="1"/>
        <d v="2026-05-05T19:53:49" u="1"/>
        <d v="2026-05-04T15:44:42" u="1"/>
        <d v="2026-05-04T15:44:45" u="1"/>
        <d v="2026-05-05T18:33:37" u="1"/>
        <d v="2026-05-05T17:56:04" u="1"/>
        <d v="2026-05-05T17:56:00" u="1"/>
        <d v="2026-05-05T20:33:30" u="1"/>
        <d v="2026-05-05T20:33:34" u="1"/>
        <d v="2026-05-05T20:33:38" u="1"/>
        <d v="2026-05-05T20:33:42" u="1"/>
        <d v="2026-05-05T20:33:46" u="1"/>
        <d v="2026-04-13T18:43:00" u="1"/>
        <d v="2026-04-07T18:14:13" u="1"/>
        <d v="2026-04-06T11:53:29" u="1"/>
        <d v="2026-04-09T10:36:27" u="1"/>
        <d v="2026-04-23T17:19:47" u="1"/>
        <d v="2026-04-22T17:17:16" u="1"/>
        <d v="2026-04-23T17:20:28" u="1"/>
        <d v="2026-04-23T17:20:32" u="1"/>
        <d v="2026-04-22T17:17:20" u="1"/>
        <d v="2026-04-22T17:17:24" u="1"/>
        <d v="2026-04-22T17:17:28" u="1"/>
        <d v="2026-04-20T19:12:26" u="1"/>
        <d v="2026-04-22T17:17:32" u="1"/>
        <d v="2026-04-23T17:20:24" u="1"/>
        <d v="2026-04-24T23:23:21" u="1"/>
        <d v="2026-04-24T23:23:26" u="1"/>
        <d v="2026-04-24T23:23:29" u="1"/>
        <d v="2026-04-27T18:18:31" u="1"/>
        <d v="2026-04-28T12:13:19" u="1"/>
        <d v="2026-04-28T12:13:23" u="1"/>
        <d v="2026-04-28T12:13:16" u="1"/>
        <d v="2026-04-27T18:18:19" u="1"/>
        <d v="2026-04-27T16:05:09" u="1"/>
        <d v="2026-04-30T10:36:06" u="1"/>
        <d v="2026-04-30T10:36:10" u="1"/>
        <d v="2026-04-28T12:13:04" u="1"/>
        <d v="2026-04-28T12:13:12" u="1"/>
        <d v="2026-05-04T09:02:37" u="1"/>
        <d v="2026-05-04T09:02:41" u="1"/>
        <d v="2026-05-04T09:02:45" u="1"/>
        <d v="2026-04-29T16:34:13" u="1"/>
        <d v="2026-05-04T21:57:01" u="1"/>
        <d v="2026-04-30T21:11:52" u="1"/>
        <d v="2026-04-30T21:11:59" u="1"/>
        <d v="2026-05-01T14:35:28" u="1"/>
        <d v="2026-05-05T03:42:14" u="1"/>
        <d v="2026-05-05T03:42:16" u="1"/>
        <d v="2026-04-30T20:28:36" u="1"/>
        <d v="2026-05-04T15:38:28" u="1"/>
        <d v="2026-05-04T15:38:30" u="1"/>
        <d v="2026-05-04T15:38:07" u="1"/>
        <d v="2026-05-04T15:38:11" u="1"/>
        <d v="2026-05-04T15:38:39" u="1"/>
        <d v="2026-05-04T15:38:49" u="1"/>
        <d v="2026-05-04T21:43:08" u="1"/>
        <d v="2026-04-30T20:28:27" u="1"/>
        <d v="2026-05-04T21:43:11" u="1"/>
        <d v="2026-05-04T21:43:16" u="1"/>
        <d v="2026-05-04T21:43:21" u="1"/>
        <d v="2026-05-04T21:43:47" u="1"/>
        <d v="2026-05-04T21:43:50" u="1"/>
        <d v="2026-05-04T21:43:55" u="1"/>
        <d v="2026-05-04T21:43:57" u="1"/>
        <d v="2026-05-04T21:44:09" u="1"/>
        <d v="2026-04-30T20:28:33" u="1"/>
        <d v="2026-05-04T15:37:22" u="1"/>
        <d v="2026-05-04T21:42:31" u="1"/>
        <d v="2026-04-30T20:28:48" u="1"/>
        <d v="2026-04-30T20:27:14" u="1"/>
        <d v="2026-04-30T20:27:47" u="1"/>
        <d v="2026-05-06T04:02:38" u="1"/>
        <d v="2026-05-06T04:02:41" u="1"/>
        <d v="2026-05-05T03:42:06" u="1"/>
        <d v="2026-04-30T20:58:15" u="1"/>
        <d v="2026-04-30T21:01:02" u="1"/>
        <d v="2026-04-30T21:01:07" u="1"/>
        <d v="2026-04-30T14:35:01" u="1"/>
        <d v="2026-05-04T15:57:18" u="1"/>
        <d v="2026-05-05T22:12:49" u="1"/>
        <d v="2026-04-30T14:35:52" u="1"/>
        <d v="2026-04-30T14:36:10" u="1"/>
        <d v="2026-04-30T20:56:50" u="1"/>
        <d v="2026-04-30T20:56:54" u="1"/>
        <d v="2026-04-30T20:57:13" u="1"/>
        <d v="2026-05-05T16:22:11" u="1"/>
        <d v="2026-05-04T15:54:56" u="1"/>
        <d v="2026-05-04T15:55:13" u="1"/>
        <d v="2026-05-04T15:55:51" u="1"/>
        <d v="2026-05-05T09:51:18" u="1"/>
        <d v="2026-05-04T09:30:45" u="1"/>
        <d v="2026-05-04T21:59:29" u="1"/>
        <d v="2026-05-04T22:00:43" u="1"/>
        <d v="2026-05-04T22:33:33" u="1"/>
        <d v="2026-05-04T22:33:39" u="1"/>
        <d v="2026-05-04T22:33:43" u="1"/>
        <d v="2026-04-30T21:40:03" u="1"/>
        <d v="2026-05-04T16:23:24" u="1"/>
        <d v="2026-04-30T14:59:46" u="1"/>
        <d v="2026-04-30T14:59:52" u="1"/>
        <d v="2026-04-30T15:00:19" u="1"/>
        <d v="2026-04-30T15:00:38" u="1"/>
        <d v="2026-04-30T15:00:50" u="1"/>
        <d v="2026-05-05T09:58:58" u="1"/>
        <d v="2026-05-05T22:46:45" u="1"/>
        <d v="2026-05-05T22:47:28" u="1"/>
        <d v="2026-05-05T22:47:49" u="1"/>
        <d v="2026-04-30T21:44:49" u="1"/>
        <d v="2026-04-30T21:44:52" u="1"/>
        <d v="2026-04-30T21:44:58" u="1"/>
        <d v="2026-04-30T21:44:39" u="1"/>
        <d v="2026-05-05T03:47:33" u="1"/>
        <d v="2026-05-05T03:47:39" u="1"/>
        <d v="2026-05-04T16:10:22" u="1"/>
        <d v="2026-05-04T09:34:28" u="1"/>
        <d v="2026-05-04T22:15:44" u="1"/>
        <d v="2026-04-13T21:31:45" u="1"/>
        <d v="2026-04-29T20:39:05" u="1"/>
        <d v="2026-04-15T15:56:56" u="1"/>
        <d v="2026-05-05T18:04:01" u="1"/>
        <d v="2026-05-05T18:04:10" u="1"/>
        <d v="2026-05-05T18:04:07" u="1"/>
        <d v="2026-05-06T00:04:10" u="1"/>
        <d v="2026-04-08T17:41:33" u="1"/>
        <d v="2026-04-18T16:25:03" u="1"/>
        <d v="2026-04-29T14:24:43" u="1"/>
        <d v="2026-04-29T14:22:02" u="1"/>
        <d v="2026-04-29T20:43:10" u="1"/>
        <d v="2026-04-30T14:52:00" u="1"/>
        <d v="2026-05-02T13:23:10" u="1"/>
        <d v="2026-05-02T09:29:06" u="1"/>
        <d v="2026-05-01T13:23:09" u="1"/>
        <d v="2026-05-01T14:53:10" u="1"/>
        <d v="2026-05-04T15:37:09" u="1"/>
        <d v="2026-05-04T12:37:01" u="1"/>
        <d v="2026-05-04T12:40:50" u="1"/>
        <d v="2026-05-02T18:39:14" u="1"/>
        <d v="2026-05-02T22:31:10" u="1"/>
        <d v="2026-05-01T19:57:12" u="1"/>
        <d v="2026-05-02T22:32:18" u="1"/>
        <d v="2026-05-03T07:13:18" u="1"/>
        <d v="2026-05-03T20:35:12" u="1"/>
        <d v="2026-05-03T21:19:11" u="1"/>
        <d v="2026-05-03T21:37:09" u="1"/>
        <d v="2026-05-04T23:27:10" u="1"/>
        <d v="2026-04-30T09:31:11" u="1"/>
        <d v="2026-04-30T13:55:14" u="1"/>
        <d v="2026-04-30T16:57:07" u="1"/>
        <d v="2026-05-01T12:09:08" u="1"/>
        <d v="2026-05-01T12:10:09" u="1"/>
        <d v="2026-05-01T12:41:09" u="1"/>
        <d v="2026-05-01T20:15:12" u="1"/>
        <d v="2026-05-01T20:22:06" u="1"/>
        <d v="2026-05-01T21:41:12" u="1"/>
        <d v="2026-05-02T11:04:11" u="1"/>
        <d v="2026-05-03T21:38:10" u="1"/>
        <d v="2026-05-02T11:05:12" u="1"/>
        <d v="2026-04-10T21:31:33" u="1"/>
        <d v="2026-04-30T17:13:23" u="1"/>
        <d v="2026-04-30T17:13:26" u="1"/>
        <d v="2026-04-30T17:13:30" u="1"/>
        <d v="2026-05-04T16:23:57" u="1"/>
        <d v="2026-04-22T16:35:25" u="1"/>
        <d v="2026-04-22T13:53:53" u="1"/>
        <d v="2026-04-30T12:43:48" u="1"/>
        <d v="2026-04-29T09:13:12" u="1"/>
        <d v="2026-04-30T15:02:20" u="1"/>
        <d v="2026-04-30T15:02:25" u="1"/>
        <d v="2026-04-30T15:02:35" u="1"/>
        <d v="2026-04-30T13:11:46" u="1"/>
        <d v="2026-04-17T20:20:49" u="1"/>
        <d v="2026-04-12T16:49:16" u="1"/>
        <d v="2026-04-17T21:00:19" u="1"/>
        <d v="2026-04-29T19:52:34" u="1"/>
        <d v="2026-04-30T12:05:14" u="1"/>
        <d v="2026-04-22T16:03:14" u="1"/>
        <d v="2026-04-30T23:50:40" u="1"/>
        <d v="2026-04-29T18:31:56" u="1"/>
        <d v="2026-04-29T18:32:16" u="1"/>
        <d v="2026-04-06T21:10:30" u="1"/>
        <d v="2026-04-29T21:51:40" u="1"/>
        <d v="2026-05-04T20:23:48" u="1"/>
        <d v="2026-05-04T21:41:23" u="1"/>
        <d v="2026-04-29T18:31:38" u="1"/>
        <d v="2026-04-28T18:52:47" u="1"/>
        <d v="2026-04-10T00:09:03" u="1"/>
        <d v="2026-04-02T17:00:25" u="1"/>
        <d v="2026-04-02T12:19:40" u="1"/>
        <d v="2026-04-09T14:30:28" u="1"/>
        <d v="2026-04-09T11:11:08" u="1"/>
        <d v="2026-04-02T17:00:58" u="1"/>
        <d v="2026-04-09T23:29:46" u="1"/>
        <d v="2026-04-15T13:40:25" u="1"/>
        <d v="2026-04-14T14:40:55" u="1"/>
        <d v="2026-04-10T16:09:54" u="1"/>
        <d v="2026-04-13T16:04:53" u="1"/>
        <d v="2026-04-22T15:51:59" u="1"/>
        <d v="2026-04-22T15:54:22" u="1"/>
        <d v="2026-04-30T18:33:02" u="1"/>
        <d v="2026-04-22T17:12:50" u="1"/>
        <d v="2026-04-28T10:52:34" u="1"/>
        <d v="2026-04-28T18:12:41" u="1"/>
        <d v="2026-05-04T12:32:48" u="1"/>
        <d v="2026-04-08T15:56:14" u="1"/>
        <d v="2026-05-04T16:51:50" u="1"/>
        <d v="2026-05-04T12:53:57" u="1"/>
        <d v="2026-05-04T15:16:03" u="1"/>
        <d v="2026-05-02T13:41:46" u="1"/>
        <d v="2026-05-02T10:21:47" u="1"/>
        <d v="2026-04-28T18:11:54" u="1"/>
        <d v="2026-04-29T12:12:16" u="1"/>
        <d v="2026-05-04T10:06:23" u="1"/>
        <d v="2026-05-05T03:41:52" u="1"/>
        <d v="2026-05-05T03:41:55" u="1"/>
        <d v="2026-05-05T03:41:57" u="1"/>
        <d v="2026-05-05T03:41:36" u="1"/>
        <d v="2026-05-05T03:41:34" u="1"/>
        <d v="2026-05-05T03:41:31" u="1"/>
        <d v="2026-05-05T03:41:39" u="1"/>
        <d v="2026-05-05T03:41:42" u="1"/>
        <d v="2026-05-05T03:41:44" u="1"/>
        <d v="2026-05-05T03:41:47" u="1"/>
        <d v="2026-05-05T03:41:50" u="1"/>
        <d v="2026-05-04T15:31:17" u="1"/>
        <d v="2026-05-04T15:34:22" u="1"/>
        <d v="2026-05-04T21:40:53" u="1"/>
        <d v="2026-05-04T21:41:47" u="1"/>
        <d v="2026-05-04T15:35:56" u="1"/>
        <d v="2026-04-30T14:14:40" u="1"/>
        <d v="2026-04-30T14:14:49" u="1"/>
        <d v="2026-04-30T14:14:55" u="1"/>
        <d v="2026-04-30T20:19:43" u="1"/>
        <d v="2026-04-30T20:19:51" u="1"/>
        <d v="2026-04-30T20:19:58" u="1"/>
        <d v="2026-04-17T22:19:47" u="1"/>
        <d v="2026-04-13T14:55:03" u="1"/>
        <d v="2026-04-10T20:06:31" u="1"/>
        <d v="2026-04-27T19:32:44" u="1"/>
        <d v="2026-04-28T19:53:27" u="1"/>
        <d v="2026-04-14T15:24:45" u="1"/>
        <d v="2026-04-29T20:18:21" u="1"/>
        <d v="2026-04-29T20:19:13" u="1"/>
        <d v="2026-05-04T21:55:31" u="1"/>
        <d v="2026-05-04T09:30:10" u="1"/>
        <d v="2026-04-23T18:14:05" u="1"/>
        <d v="2026-04-10T20:07:59" u="1"/>
        <d v="2026-04-10T20:08:14" u="1"/>
        <d v="2026-05-04T21:53:02" u="1"/>
        <d v="2026-05-02T12:12:43" u="1"/>
        <d v="2026-04-30T11:21:58" u="1"/>
        <d v="2026-04-30T18:03:39" u="1"/>
        <d v="2026-05-02T16:50:08" u="1"/>
        <d v="2026-04-09T14:29:37" u="1"/>
        <d v="2026-04-30T22:33:14" u="1"/>
        <d v="2026-04-09T20:06:11" u="1"/>
        <d v="2026-04-07T14:13:27" u="1"/>
        <d v="2026-04-10T16:11:24" u="1"/>
        <d v="2026-04-20T09:52:39" u="1"/>
        <d v="2026-04-15T15:41:56" u="1"/>
        <d v="2026-05-04T20:21:25" u="1"/>
        <d v="2026-04-23T12:01:55" u="1"/>
        <d v="2026-04-30T22:30:38" u="1"/>
        <d v="2026-04-28T01:33:26" u="1"/>
        <d v="2026-04-24T19:13:57" u="1"/>
        <d v="2026-04-29T20:42:10" u="1"/>
        <d v="2026-04-29T20:47:19" u="1"/>
        <d v="2026-04-30T21:20:57" u="1"/>
        <d v="2026-04-30T21:29:31" u="1"/>
        <d v="2026-05-02T14:54:25" u="1"/>
        <d v="2026-05-02T14:54:07" u="1"/>
        <d v="2026-04-30T14:49:51" u="1"/>
        <d v="2026-05-04T03:21:49" u="1"/>
        <d v="2026-04-20T23:23:46" u="1"/>
        <d v="2026-05-04T20:23:07" u="1"/>
        <d v="2026-04-29T12:32:12" u="1"/>
        <d v="2026-04-27T11:31:30" u="1"/>
        <d v="2026-05-03T16:31:47" u="1"/>
        <d v="2026-05-03T16:31:51" u="1"/>
        <d v="2026-04-24T18:50:57" u="1"/>
        <d v="2026-04-23T10:02:03" u="1"/>
        <d v="2026-04-23T10:01:57" u="1"/>
        <d v="2026-04-15T16:31:15" u="1"/>
        <d v="2026-04-28T17:01:53" u="1"/>
        <d v="2026-04-27T17:41:28" u="1"/>
        <d v="2026-04-24T17:31:13" u="1"/>
        <d v="2026-04-23T10:02:09" u="1"/>
        <d v="2026-04-25T10:10:46" u="1"/>
        <d v="2026-04-23T10:41:08" u="1"/>
        <d v="2026-04-27T10:10:37" u="1"/>
        <d v="2026-04-27T13:31:14" u="1"/>
        <d v="2026-05-04T17:50:51" u="1"/>
        <d v="2026-04-28T14:32:57" u="1"/>
        <d v="2026-04-28T15:12:27" u="1"/>
        <d v="2026-04-14T15:42:39" u="1"/>
        <d v="2026-04-08T13:21:33" u="1"/>
        <d v="2026-04-24T12:33:15" u="1"/>
        <d v="2026-04-24T19:04:23" u="1"/>
        <d v="2026-04-14T15:42:42" u="1"/>
        <d v="2026-04-09T14:02:12" u="1"/>
        <d v="2026-04-30T11:12:14" u="1"/>
        <d v="2026-05-04T11:43:33" u="1"/>
        <d v="2026-04-30T16:32:47" u="1"/>
        <d v="2026-04-30T17:52:40" u="1"/>
        <d v="2026-04-06T13:13:07" u="1"/>
        <d v="2026-05-04T20:22:41" u="1"/>
        <d v="2026-04-30T19:03:56" u="1"/>
        <d v="2026-04-30T10:02:36" u="1"/>
        <d v="2026-04-30T10:02:41" u="1"/>
        <d v="2026-04-30T13:12:34" u="1"/>
        <d v="2026-04-30T10:33:31" u="1"/>
        <d v="2026-04-28T17:33:57" u="1"/>
        <d v="2026-04-28T17:34:00" u="1"/>
        <d v="2026-04-27T18:14:16" u="1"/>
        <d v="2026-04-27T18:14:20" u="1"/>
        <d v="2026-04-27T18:14:23" u="1"/>
        <d v="2026-05-01T10:02:58" u="1"/>
        <d v="2026-05-04T17:02:57" u="1"/>
        <d v="2026-04-27T18:14:04" u="1"/>
        <d v="2026-04-27T18:14:12" u="1"/>
        <d v="2026-04-27T17:22:58" u="1"/>
        <d v="2026-04-27T17:23:08" u="1"/>
        <d v="2026-04-24T10:00:56" u="1"/>
        <d v="2026-04-22T18:32:26" u="1"/>
        <d v="2026-04-23T10:34:12" u="1"/>
        <d v="2026-04-23T10:33:59" u="1"/>
        <d v="2026-04-23T10:34:03" u="1"/>
        <d v="2026-04-23T10:34:07" u="1"/>
        <d v="2026-04-28T10:13:07" u="1"/>
        <d v="2026-04-24T17:23:36" u="1"/>
        <d v="2026-04-16T15:03:44" u="1"/>
        <d v="2026-04-14T10:01:37" u="1"/>
        <d v="2026-04-07T09:30:53" u="1"/>
        <d v="2026-04-17T18:22:30" u="1"/>
        <d v="2026-04-15T19:00:56" u="1"/>
        <d v="2026-04-30T20:48:49" u="1"/>
        <d v="2026-04-23T18:16:15" u="1"/>
        <d v="2026-04-27T13:23:27" u="1"/>
        <d v="2026-04-28T19:02:26" u="1"/>
        <d v="2026-04-10T09:04:38" u="1"/>
        <d v="2026-04-07T16:10:11" u="1"/>
        <d v="2026-04-28T18:12:26" u="1"/>
        <d v="2026-04-28T18:12:31" u="1"/>
        <d v="2026-04-29T08:51:13" u="1"/>
        <d v="2026-04-29T14:31:53" u="1"/>
        <d v="2026-04-06T11:10:43" u="1"/>
        <d v="2026-04-02T13:41:37" u="1"/>
        <d v="2026-04-24T19:03:24" u="1"/>
        <d v="2026-04-29T20:33:01" u="1"/>
        <d v="2026-04-30T14:41:42" u="1"/>
        <d v="2026-04-30T21:08:43" u="1"/>
        <d v="2026-04-24T19:03:59" u="1"/>
        <d v="2026-04-24T19:04:02" u="1"/>
        <d v="2026-04-10T18:52:43" u="1"/>
        <d v="2026-05-04T12:12:39" u="1"/>
        <d v="2026-05-04T14:18:09" u="1"/>
        <d v="2026-04-14T21:06:16" u="1"/>
        <d v="2026-04-27T13:14:45" u="1"/>
        <d v="2026-04-17T22:09:39" u="1"/>
        <d v="2026-04-13T20:46:21" u="1"/>
        <d v="2026-04-28T19:37:42" u="1"/>
        <d v="2026-04-28T19:37:41" u="1"/>
        <d v="2026-04-28T19:37:39" u="1"/>
        <d v="2026-04-28T19:37:40" u="1"/>
        <d v="2026-04-24T12:15:00" u="1"/>
        <d v="2026-05-04T21:42:15" u="1"/>
        <d v="2026-05-04T15:35:35" u="1"/>
        <d v="2026-05-04T15:36:55" u="1"/>
        <d v="2026-04-30T20:19:46" u="1"/>
        <d v="2026-05-04T15:36:59" u="1"/>
        <d v="2026-04-28T19:39:24" u="1"/>
        <d v="2026-04-28T19:39:29" u="1"/>
        <d v="2026-04-28T19:39:30" u="1"/>
        <d v="2026-04-28T15:22:23" u="1"/>
        <d v="2026-04-27T13:28:36" u="1"/>
        <d v="2026-04-27T13:28:38" u="1"/>
        <d v="2026-04-14T16:01:37" u="1"/>
        <d v="2026-05-04T12:21:29" u="1"/>
        <d v="2026-04-06T17:23:00" u="1"/>
        <d v="2026-04-10T09:12:53" u="1"/>
        <d v="2026-05-04T17:52:36" u="1"/>
        <d v="2026-04-20T17:55:01" u="1"/>
        <d v="2026-04-22T15:04:07" u="1"/>
        <d v="2026-04-22T15:04:08" u="1"/>
        <d v="2026-04-20T18:06:00" u="1"/>
        <d v="2026-04-24T17:43:14" u="1"/>
        <d v="2026-04-24T17:23:05" u="1"/>
        <d v="2026-04-24T17:03:20" u="1"/>
        <d v="2026-04-27T09:13:51" u="1"/>
        <d v="2026-04-03T11:22:52" u="1"/>
        <d v="2026-04-18T10:22:37" u="1"/>
        <d v="2026-04-18T10:12:43" u="1"/>
        <d v="2026-04-20T18:06:09" u="1"/>
        <d v="2026-04-17T19:12:37" u="1"/>
        <d v="2026-04-17T19:12:38" u="1"/>
        <d v="2026-04-15T12:12:36" u="1"/>
        <d v="2026-05-04T10:04:21" u="1"/>
        <d v="2026-05-04T09:52:43" u="1"/>
        <d v="2026-05-04T09:52:44" u="1"/>
        <d v="2026-05-04T10:06:05" u="1"/>
        <d v="2026-04-29T10:45:44" u="1"/>
        <d v="2026-04-30T18:42:59" u="1"/>
        <d v="2026-04-30T19:22:37" u="1"/>
        <d v="2026-04-30T19:22:38" u="1"/>
        <d v="2026-04-30T18:43:00" u="1"/>
        <d v="2026-04-30T18:52:58" u="1"/>
        <d v="2026-04-30T18:52:59" u="1"/>
        <d v="2026-04-16T16:00:20" u="1"/>
        <d v="2026-04-30T10:35:43" u="1"/>
        <d v="2026-04-02T15:41:14" u="1"/>
        <d v="2026-04-02T09:11:44" u="1"/>
        <d v="2026-04-02T09:11:39" u="1"/>
        <d v="2026-04-02T17:03:47" u="1"/>
        <d v="2026-04-02T13:01:04" u="1"/>
        <d v="2026-04-29T14:15:09" u="1"/>
        <d v="2026-04-29T14:15:11" u="1"/>
        <d v="2026-04-22T16:06:45" u="1"/>
        <d v="2026-04-14T21:36:50" u="1"/>
        <d v="2026-04-06T18:49:21" u="1"/>
        <d v="2026-04-20T16:06:21" u="1"/>
        <d v="2026-04-28T13:52:00" u="1"/>
        <d v="2026-05-04T22:11:25" u="1"/>
        <d v="2026-04-30T21:12:11" u="1"/>
        <d v="2026-04-29T14:13:30" u="1"/>
        <d v="2026-04-29T14:14:28" u="1"/>
        <d v="2026-04-29T20:35:01" u="1"/>
        <d v="2026-05-04T21:42:51" u="1"/>
        <d v="2026-05-04T09:28:48" u="1"/>
        <d v="2026-04-09T16:36:45" u="1"/>
        <d v="2026-04-22T23:44:49" u="1"/>
        <d v="2026-04-25T00:28:12" u="1"/>
        <d v="2026-04-24T18:52:36" u="1"/>
        <d v="2026-04-24T18:52:37" u="1"/>
        <d v="2026-04-15T21:46:31" u="1"/>
        <d v="2026-04-24T18:52:44" u="1"/>
        <d v="2026-04-13T21:14:19" u="1"/>
        <d v="2026-05-04T20:22:57" u="1"/>
        <d v="2026-05-04T20:23:01" u="1"/>
        <d v="2026-04-30T15:00:46" u="1"/>
        <d v="2026-04-30T15:00:54" u="1"/>
        <d v="2026-04-30T21:40:16" u="1"/>
        <d v="2026-04-30T21:37:44" u="1"/>
        <d v="2026-05-04T22:34:19" u="1"/>
        <d v="2026-04-28T14:03:52" u="1"/>
        <d v="2026-04-23T12:31:13" u="1"/>
        <d v="2026-04-07T13:15:25" u="1"/>
        <d v="2026-04-15T16:14:23" u="1"/>
        <d v="2026-04-30T08:07:54" u="1"/>
        <d v="2026-04-29T20:38:55" u="1"/>
        <d v="2026-05-04T16:32:48" u="1"/>
        <d v="2026-05-04T08:42:43" u="1"/>
        <d v="2026-05-04T09:52:40" u="1"/>
        <d v="2026-04-30T16:12:38" u="1"/>
        <d v="2026-04-29T16:52:21" u="1"/>
        <d v="2026-04-24T18:50:53" u="1"/>
        <d v="2026-04-24T18:51:18" u="1"/>
        <d v="2026-04-30T15:21:24" u="1"/>
        <d v="2026-04-28T15:01:34" u="1"/>
        <d v="2026-04-30T19:12:33" u="1"/>
        <d v="2026-04-30T19:51:57" u="1"/>
        <d v="2026-04-29T12:34:18" u="1"/>
        <d v="2026-04-24T16:43:07" u="1"/>
        <d v="2026-04-24T16:43:11" u="1"/>
        <d v="2026-04-24T18:43:59" u="1"/>
        <d v="2026-04-28T15:41:50" u="1"/>
        <d v="2026-04-30T09:27:59" u="1"/>
        <d v="2026-04-30T09:11:53" u="1"/>
        <d v="2026-04-30T10:51:54" u="1"/>
        <d v="2026-04-30T11:35:54" u="1"/>
        <d v="2026-04-30T13:03:58" u="1"/>
        <d v="2026-04-30T12:12:00" u="1"/>
        <d v="2026-04-11T01:45:32" u="1"/>
        <d v="2026-04-11T01:45:36" u="1"/>
        <d v="2026-04-11T01:45:40" u="1"/>
        <d v="2026-04-17T17:00:47" u="1"/>
        <d v="2026-04-13T14:38:29" u="1"/>
        <d v="2026-04-09T19:26:57" u="1"/>
        <d v="2026-04-13T20:46:49" u="1"/>
        <d v="2026-04-13T20:49:36" u="1"/>
        <d v="2026-04-27T19:21:09" u="1"/>
        <d v="2026-05-01T14:31:01" u="1"/>
        <d v="2026-04-30T14:11:49" u="1"/>
        <d v="2026-05-01T02:21:22" u="1"/>
        <d v="2026-04-30T20:16:21" u="1"/>
        <d v="2026-04-30T20:20:01" u="1"/>
        <d v="2026-04-13T14:38:51" u="1"/>
        <d v="2026-04-30T20:22:38" u="1"/>
        <d v="2026-04-24T18:22:53" u="1"/>
        <d v="2026-04-30T20:18:20" u="1"/>
        <d v="2026-04-30T20:18:28" u="1"/>
        <d v="2026-04-30T20:18:42" u="1"/>
        <d v="2026-04-30T20:18:49" u="1"/>
        <d v="2026-04-29T20:04:06" u="1"/>
        <d v="2026-04-08T00:46:12" u="1"/>
        <d v="2026-04-30T14:17:15" u="1"/>
        <d v="2026-04-24T12:14:18" u="1"/>
        <d v="2026-04-24T12:14:27" u="1"/>
        <d v="2026-04-24T12:14:34" u="1"/>
        <d v="2026-04-24T12:14:40" u="1"/>
        <d v="2026-04-24T12:15:04" u="1"/>
        <d v="2026-04-24T12:15:10" u="1"/>
        <d v="2026-04-24T12:15:18" u="1"/>
        <d v="2026-04-02T11:21:50" u="1"/>
        <d v="2026-04-07T18:43:09" u="1"/>
        <d v="2026-04-30T10:01:43" u="1"/>
        <d v="2026-04-27T15:31:51" u="1"/>
        <d v="2026-04-29T18:41:08" u="1"/>
        <d v="2026-04-29T18:41:26" u="1"/>
        <d v="2026-04-30T10:41:15" u="1"/>
        <d v="2026-04-27T18:21:00" u="1"/>
        <d v="2026-04-30T15:21:14" u="1"/>
        <d v="2026-04-30T12:41:26" u="1"/>
        <d v="2026-04-23T18:01:37" u="1"/>
        <d v="2026-04-13T21:22:40" u="1"/>
        <d v="2026-04-13T21:17:14" u="1"/>
        <d v="2026-04-13T21:22:26" u="1"/>
        <d v="2026-04-13T21:22:29" u="1"/>
        <d v="2026-04-13T21:23:25" u="1"/>
        <d v="2026-04-13T21:25:30" u="1"/>
        <d v="2026-04-16T22:12:13" u="1"/>
        <d v="2026-04-16T22:12:17" u="1"/>
        <d v="2026-04-16T22:12:21" u="1"/>
        <d v="2026-04-15T15:49:02" u="1"/>
        <d v="2026-04-22T23:54:39" u="1"/>
        <d v="2026-04-22T23:54:48" u="1"/>
        <d v="2026-04-22T23:55:49" u="1"/>
        <d v="2026-04-22T18:39:01" u="1"/>
        <d v="2026-04-22T18:39:18" u="1"/>
        <d v="2026-04-28T20:05:33" u="1"/>
        <d v="2026-04-28T20:05:44" u="1"/>
        <d v="2026-04-30T14:41:53" u="1"/>
        <d v="2026-04-24T18:59:00" u="1"/>
        <d v="2026-04-22T18:41:11" u="1"/>
        <d v="2026-04-27T19:46:53" u="1"/>
        <d v="2026-04-15T15:50:18" u="1"/>
        <d v="2026-04-29T14:13:05" u="1"/>
        <d v="2026-04-29T14:13:06" u="1"/>
        <d v="2026-04-17T22:29:55" u="1"/>
        <d v="2026-04-30T11:42:36" u="1"/>
        <d v="2026-04-20T17:54:30" u="1"/>
        <d v="2026-04-22T09:23:25" u="1"/>
        <d v="2026-04-22T09:23:26" u="1"/>
        <d v="2026-04-20T18:05:57" u="1"/>
        <d v="2026-04-20T18:05:58" u="1"/>
        <d v="2026-04-20T17:44:07" u="1"/>
        <d v="2026-04-20T17:44:08" u="1"/>
        <d v="2026-04-20T17:44:11" u="1"/>
        <d v="2026-04-09T16:53:32" u="1"/>
        <d v="2026-04-16T18:43:15" u="1"/>
        <d v="2026-04-16T18:43:14" u="1"/>
        <d v="2026-04-20T17:56:43" u="1"/>
        <d v="2026-04-20T17:54:48" u="1"/>
        <d v="2026-04-01T10:46:06" u="1"/>
        <d v="2026-04-01T10:45:57" u="1"/>
        <d v="2026-04-07T16:03:29" u="1"/>
        <d v="2026-04-07T16:03:04" u="1"/>
        <d v="2026-04-07T16:14:23" u="1"/>
        <d v="2026-04-07T16:12:46" u="1"/>
        <d v="2026-04-07T16:12:26" u="1"/>
        <d v="2026-04-07T16:05:15" u="1"/>
        <d v="2026-04-07T15:48:36" u="1"/>
        <d v="2026-04-22T15:09:27" u="1"/>
        <d v="2026-04-07T16:12:43" u="1"/>
        <d v="2026-04-07T16:12:24" u="1"/>
        <d v="2026-04-07T16:05:16" u="1"/>
        <d v="2026-04-07T15:55:25" u="1"/>
        <d v="2026-04-07T16:02:53" u="1"/>
        <d v="2026-04-07T16:03:20" u="1"/>
        <d v="2026-04-06T18:29:11" u="1"/>
        <d v="2026-04-07T15:43:36" u="1"/>
        <d v="2026-04-08T13:35:58" u="1"/>
        <d v="2026-04-30T18:03:44" u="1"/>
        <d v="2026-04-02T00:07:16" u="1"/>
        <d v="2026-04-05T18:03:30" u="1"/>
        <d v="2026-04-13T21:42:06" u="1"/>
        <d v="2026-04-30T02:06:21" u="1"/>
        <d v="2026-04-28T19:58:55" u="1"/>
        <d v="2026-04-27T18:17:28" u="1"/>
        <d v="2026-04-29T17:14:22" u="1"/>
        <d v="2026-04-28T10:13:23" u="1"/>
        <d v="2026-04-28T20:38:45" u="1"/>
        <d v="2026-04-28T14:04:28" u="1"/>
        <d v="2026-04-29T14:28:12" u="1"/>
        <d v="2026-04-28T13:53:06" u="1"/>
        <d v="2026-04-29T20:36:23" u="1"/>
        <d v="2026-04-28T19:37:15" u="1"/>
        <d v="2026-04-30T02:01:12" u="1"/>
        <d v="2026-04-30T02:01:16" u="1"/>
        <d v="2026-04-29T19:58:04" u="1"/>
        <d v="2026-04-02T23:08:37" u="1"/>
        <d v="2026-04-30T02:01:41" u="1"/>
        <d v="2026-04-30T02:01:53" u="1"/>
        <d v="2026-04-30T02:03:03" u="1"/>
        <d v="2026-04-30T02:03:25" u="1"/>
        <d v="2026-04-30T02:03:28" u="1"/>
        <d v="2026-04-30T02:03:31" u="1"/>
        <d v="2026-04-30T02:03:33" u="1"/>
        <d v="2026-04-30T02:03:38" u="1"/>
        <d v="2026-04-30T02:03:43" u="1"/>
        <d v="2026-04-30T02:03:48" u="1"/>
        <d v="2026-04-30T02:03:52" u="1"/>
        <d v="2026-04-30T02:03:58" u="1"/>
        <d v="2026-04-30T02:04:05" u="1"/>
        <d v="2026-04-30T02:04:10" u="1"/>
        <d v="2026-04-30T02:04:16" u="1"/>
        <d v="2026-04-30T02:04:23" u="1"/>
        <d v="2026-04-30T02:01:22" u="1"/>
        <d v="2026-04-30T02:01:19" u="1"/>
        <d v="2026-04-29T20:03:51" u="1"/>
        <d v="2026-04-30T02:03:15" u="1"/>
        <d v="2026-04-30T02:03:05" u="1"/>
        <d v="2026-04-30T02:03:17" u="1"/>
        <d v="2026-04-30T02:03:20" u="1"/>
        <d v="2026-04-30T02:03:22" u="1"/>
        <d v="2026-04-08T13:11:00" u="1"/>
        <d v="2026-04-29T12:31:36" u="1"/>
        <d v="2026-04-02T00:11:35" u="1"/>
        <d v="2026-04-24T11:02:30" u="1"/>
        <d v="2026-04-28T09:02:00" u="1"/>
        <d v="2026-04-29T10:02:36" u="1"/>
        <d v="2026-04-29T12:01:33" u="1"/>
        <d v="2026-04-29T12:01:34" u="1"/>
        <d v="2026-04-29T12:01:38" u="1"/>
        <d v="2026-04-29T15:03:33" u="1"/>
        <d v="2026-04-29T17:03:27" u="1"/>
        <d v="2026-04-28T20:10:35" u="1"/>
        <d v="2026-04-28T13:40:20" u="1"/>
        <d v="2026-04-24T18:00:57" u="1"/>
        <d v="2026-04-28T12:02:11" u="1"/>
        <d v="2026-04-28T13:40:45" u="1"/>
        <d v="2026-04-29T20:20:51" u="1"/>
        <d v="2026-04-28T13:46:49" u="1"/>
        <d v="2026-04-29T14:11:42" u="1"/>
        <d v="2026-04-30T02:04:48" u="1"/>
        <d v="2026-04-28T13:42:07" u="1"/>
        <d v="2026-04-28T20:15:18" u="1"/>
        <d v="2026-04-29T19:57:52" u="1"/>
        <d v="2026-04-02T17:19:55" u="1"/>
        <d v="2026-04-29T20:55:15" u="1"/>
        <d v="2026-04-29T20:55:22" u="1"/>
        <d v="2026-04-29T20:55:54" u="1"/>
        <d v="2026-04-29T20:56:00" u="1"/>
        <d v="2026-04-29T20:56:54" u="1"/>
        <d v="2026-04-29T20:55:25" u="1"/>
        <d v="2026-04-28T20:34:26" u="1"/>
        <d v="2026-04-28T20:34:36" u="1"/>
        <d v="2026-04-28T20:35:23" u="1"/>
        <d v="2026-04-29T20:20:30" u="1"/>
        <d v="2026-04-28T19:55:33" u="1"/>
        <d v="2026-04-29T20:04:24" u="1"/>
        <d v="2026-04-29T13:55:02" u="1"/>
        <d v="2026-04-29T20:26:40" u="1"/>
        <d v="2026-04-29T20:26:37" u="1"/>
        <d v="2026-04-29T20:26:09" u="1"/>
        <d v="2026-04-29T20:26:49" u="1"/>
        <d v="2026-04-28T13:44:22" u="1"/>
        <d v="2026-04-28T19:58:12" u="1"/>
        <d v="2026-04-28T19:58:14" u="1"/>
        <d v="2026-04-28T19:59:57" u="1"/>
        <d v="2026-04-29T14:07:46" u="1"/>
        <d v="2026-04-29T14:07:57" u="1"/>
        <d v="2026-04-29T14:08:48" u="1"/>
        <d v="2026-04-28T14:03:10" u="1"/>
        <d v="2026-04-28T20:35:44" u="1"/>
        <d v="2026-04-28T14:03:30" u="1"/>
        <d v="2026-04-28T14:04:01" u="1"/>
        <d v="2026-04-29T20:59:10" u="1"/>
        <d v="2026-04-29T20:59:13" u="1"/>
        <d v="2026-04-29T20:59:23" u="1"/>
        <d v="2026-04-29T14:27:24" u="1"/>
        <d v="2026-04-29T14:27:35" u="1"/>
        <d v="2026-04-29T14:27:10" u="1"/>
        <d v="2026-04-29T21:05:43" u="1"/>
        <d v="2026-04-29T21:05:01" u="1"/>
        <d v="2026-04-28T14:07:16" u="1"/>
        <d v="2026-04-29T14:30:54" u="1"/>
        <d v="2026-04-28T20:42:31" u="1"/>
        <d v="2026-04-29T21:05:08" u="1"/>
        <d v="2026-04-29T21:05:04" u="1"/>
        <d v="2026-04-29T14:16:38" u="1"/>
        <d v="2026-04-29T18:02:23" u="1"/>
        <d v="2026-04-29T18:02:32" u="1"/>
        <d v="2026-04-28T12:02:08" u="1"/>
        <d v="2026-04-28T18:02:47" u="1"/>
        <d v="2026-04-28T18:02:56" u="1"/>
        <d v="2026-04-10T18:02:39" u="1"/>
        <d v="2026-04-23T18:04:40" u="1"/>
        <d v="2026-04-20T18:02:36" u="1"/>
        <d v="2026-04-18T18:01:24" u="1"/>
        <d v="2026-04-03T00:02:29" u="1"/>
        <d v="2026-04-29T18:01:46" u="1"/>
        <d v="2026-04-27T09:43:05" u="1"/>
        <d v="2026-04-28T20:01:19" u="1"/>
        <d v="2026-04-29T20:24:10" u="1"/>
        <d v="2026-04-29T20:24:07" u="1"/>
        <d v="2026-04-24T17:33:13" u="1"/>
        <d v="2026-04-28T09:48:27" u="1"/>
        <d v="2026-04-27T17:12:35" u="1"/>
        <d v="2026-04-15T11:41:21" u="1"/>
        <d v="2026-04-23T16:45:51" u="1"/>
        <d v="2026-04-29T11:40:08" u="1"/>
        <d v="2026-04-29T11:00:11" u="1"/>
        <d v="2026-04-23T18:34:31" u="1"/>
        <d v="2026-04-09T09:52:43" u="1"/>
        <d v="2026-04-29T12:26:10" u="1"/>
        <d v="2026-04-29T11:39:08" u="1"/>
        <d v="2026-04-29T19:52:25" u="1"/>
        <d v="2026-04-29T09:36:37" u="1"/>
        <d v="2026-04-29T13:53:08" u="1"/>
        <d v="2026-04-29T17:47:57" u="1"/>
        <d v="2026-04-29T14:57:50" u="1"/>
        <d v="2026-04-29T15:49:45" u="1"/>
        <d v="2026-04-29T19:52:11" u="1"/>
        <d v="2026-04-29T19:22:18" u="1"/>
        <d v="2026-04-29T15:52:44" u="1"/>
        <d v="2026-04-29T22:31:38" u="1"/>
        <d v="2026-04-14T16:33:51" u="1"/>
        <d v="2026-04-29T13:01:08" u="1"/>
        <d v="2026-04-29T15:46:11" u="1"/>
        <d v="2026-04-27T20:07:06" u="1"/>
        <d v="2026-04-27T13:47:47" u="1"/>
        <d v="2026-04-27T13:45:32" u="1"/>
        <d v="2026-04-24T19:13:47" u="1"/>
        <d v="2026-04-27T15:33:49" u="1"/>
        <d v="2026-04-27T20:20:47" u="1"/>
        <d v="2026-04-27T20:21:00" u="1"/>
        <d v="2026-04-27T20:21:40" u="1"/>
        <d v="2026-04-27T20:22:10" u="1"/>
        <d v="2026-04-27T20:22:37" u="1"/>
        <d v="2026-04-15T16:12:02" u="1"/>
        <d v="2026-04-15T15:25:50" u="1"/>
        <d v="2026-04-27T19:16:13" u="1"/>
        <d v="2026-04-10T01:26:34" u="1"/>
        <d v="2026-04-10T01:26:38" u="1"/>
        <d v="2026-04-10T01:26:53" u="1"/>
        <d v="2026-04-10T01:27:02" u="1"/>
        <d v="2026-04-10T01:27:08" u="1"/>
        <d v="2026-04-27T19:16:35" u="1"/>
        <d v="2026-04-27T19:17:01" u="1"/>
        <d v="2026-04-27T19:17:17" u="1"/>
        <d v="2026-04-27T19:17:41" u="1"/>
        <d v="2026-04-27T19:17:44" u="1"/>
        <d v="2026-04-27T19:19:00" u="1"/>
        <d v="2026-04-27T19:19:54" u="1"/>
        <d v="2026-04-27T13:10:56" u="1"/>
        <d v="2026-04-27T13:11:22" u="1"/>
        <d v="2026-04-27T13:43:25" u="1"/>
        <d v="2026-04-27T20:02:42" u="1"/>
        <d v="2026-04-27T15:32:13" u="1"/>
        <d v="2026-04-27T19:53:34" u="1"/>
        <d v="2026-04-27T18:56:04" u="1"/>
        <d v="2026-04-27T18:56:07" u="1"/>
        <d v="2026-04-27T18:01:42" u="1"/>
        <d v="2026-04-28T01:26:31" u="1"/>
        <d v="2026-04-27T13:24:47" u="1"/>
        <d v="2026-04-27T13:00:52" u="1"/>
        <d v="2026-04-27T18:55:34" u="1"/>
        <d v="2026-04-24T19:13:18" u="1"/>
        <d v="2026-04-15T15:48:59" u="1"/>
        <d v="2026-04-15T21:50:49" u="1"/>
        <d v="2026-04-16T22:12:30" u="1"/>
        <d v="2026-04-15T21:54:35" u="1"/>
        <d v="2026-04-23T12:13:11" u="1"/>
        <d v="2026-04-20T23:14:42" u="1"/>
        <d v="2026-04-24T12:32:21" u="1"/>
        <d v="2026-04-27T19:47:16" u="1"/>
        <d v="2026-04-27T13:34:48" u="1"/>
        <d v="2026-04-27T13:35:38" u="1"/>
        <d v="2026-04-27T13:37:37" u="1"/>
        <d v="2026-04-27T13:35:21" u="1"/>
        <d v="2026-04-15T21:54:33" u="1"/>
        <d v="2026-04-24T12:32:26" u="1"/>
        <d v="2026-04-27T15:53:05" u="1"/>
        <d v="2026-04-27T13:11:58" u="1"/>
        <d v="2026-04-16T21:43:22" u="1"/>
        <d v="2026-04-27T13:25:01" u="1"/>
        <d v="2026-04-27T13:51:42" u="1"/>
        <d v="2026-04-24T18:17:20" u="1"/>
        <d v="2026-04-27T13:16:36" u="1"/>
        <d v="2026-04-27T13:16:39" u="1"/>
        <d v="2026-04-27T13:16:42" u="1"/>
        <d v="2026-04-27T13:16:45" u="1"/>
        <d v="2026-04-27T13:16:47" u="1"/>
        <d v="2026-04-27T13:16:49" u="1"/>
        <d v="2026-04-28T01:22:14" u="1"/>
        <d v="2026-04-28T01:22:27" u="1"/>
        <d v="2026-04-28T01:22:39" u="1"/>
        <d v="2026-04-28T01:23:05" u="1"/>
        <d v="2026-04-28T01:23:10" u="1"/>
        <d v="2026-04-28T01:23:19" u="1"/>
        <d v="2026-04-28T01:23:29" u="1"/>
        <d v="2026-04-28T01:23:31" u="1"/>
        <d v="2026-04-28T01:23:59" u="1"/>
        <d v="2026-04-28T01:24:06" u="1"/>
        <d v="2026-04-28T01:24:09" u="1"/>
        <d v="2026-04-28T01:24:29" u="1"/>
        <d v="2026-04-28T01:24:32" u="1"/>
        <d v="2026-04-14T02:47:43" u="1"/>
        <d v="2026-04-27T19:38:55" u="1"/>
        <d v="2026-04-27T19:40:17" u="1"/>
        <d v="2026-04-27T19:40:36" u="1"/>
        <d v="2026-04-27T19:42:04" u="1"/>
        <d v="2026-04-27T13:33:10" u="1"/>
        <d v="2026-04-27T13:28:54" u="1"/>
        <d v="2026-04-27T13:29:00" u="1"/>
        <d v="2026-04-27T13:30:33" u="1"/>
        <d v="2026-04-27T19:35:24" u="1"/>
        <d v="2026-04-14T02:47:53" u="1"/>
        <d v="2026-04-27T19:39:52" u="1"/>
        <d v="2026-04-27T19:37:57" u="1"/>
        <d v="2026-04-27T13:58:13" u="1"/>
        <d v="2026-04-27T13:56:41" u="1"/>
        <d v="2026-04-27T13:57:00" u="1"/>
        <d v="2026-04-27T13:57:03" u="1"/>
        <d v="2026-04-27T13:57:11" u="1"/>
        <d v="2026-04-27T20:24:14" u="1"/>
        <d v="2026-04-27T20:23:47" u="1"/>
        <d v="2026-04-27T13:57:35" u="1"/>
        <d v="2026-04-27T13:56:48" u="1"/>
        <d v="2026-04-27T13:56:52" u="1"/>
        <d v="2026-04-27T18:02:13" u="1"/>
        <d v="2026-04-27T12:02:38" u="1"/>
        <d v="2026-04-27T18:03:35" u="1"/>
        <d v="2026-04-27T13:52:39" u="1"/>
        <d v="2026-04-27T20:19:21" u="1"/>
        <d v="2026-04-27T13:53:02" u="1"/>
        <d v="2026-04-24T19:29:13" u="1"/>
        <d v="2026-04-27T20:18:45" u="1"/>
        <d v="2026-04-27T19:29:03" u="1"/>
        <d v="2026-04-17T22:29:42" u="1"/>
        <d v="2026-04-22T18:33:26" u="1"/>
        <d v="2026-04-27T19:15:48" u="1"/>
        <d v="2026-04-24T14:44:36" u="1"/>
        <d v="2026-04-27T19:47:18" u="1"/>
        <d v="2026-04-27T21:49:13" u="1"/>
        <d v="2026-04-08T18:32:47" u="1"/>
        <d v="2026-04-23T18:15:04" u="1"/>
        <d v="2026-04-06T10:24:21" u="1"/>
        <d v="2026-04-21T04:39:14" u="1"/>
        <d v="2026-04-22T17:31:20" u="1"/>
        <d v="2026-04-27T13:14:11" u="1"/>
        <d v="2026-04-27T15:24:11" u="1"/>
        <d v="2026-04-27T19:29:02" u="1"/>
        <d v="2026-04-14T21:07:26" u="1"/>
        <d v="2026-04-24T18:20:43" u="1"/>
        <d v="2026-04-27T15:25:13" u="1"/>
        <d v="2026-04-27T20:43:08" u="1"/>
        <d v="2026-04-28T01:12:14" u="1"/>
        <d v="2026-04-27T14:47:09" u="1"/>
        <d v="2026-04-27T15:41:07" u="1"/>
        <d v="2026-04-27T18:46:09" u="1"/>
        <d v="2026-04-08T18:32:48" u="1"/>
        <d v="2026-04-24T14:44:38" u="1"/>
        <d v="2026-04-27T18:28:10" u="1"/>
        <d v="2026-04-24T14:49:00" u="1"/>
        <d v="2026-04-09T19:31:13" u="1"/>
        <d v="2026-04-23T09:39:21" u="1"/>
        <d v="2026-04-23T09:32:46" u="1"/>
        <d v="2026-04-27T18:52:10" u="1"/>
        <d v="2026-04-27T18:52:25" u="1"/>
        <d v="2026-04-24T12:10:50" u="1"/>
        <d v="2026-04-24T12:10:38" u="1"/>
        <d v="2026-04-24T22:01:51" u="1"/>
        <d v="2026-04-27T18:51:57" u="1"/>
        <d v="2026-04-27T18:51:52" u="1"/>
        <d v="2026-04-27T21:31:08" u="1"/>
        <d v="2026-04-24T19:04:28" u="1"/>
        <d v="2026-04-13T17:22:17" u="1"/>
        <d v="2026-04-10T16:33:10" u="1"/>
        <d v="2026-04-08T16:04:10" u="1"/>
        <d v="2026-04-15T15:03:15" u="1"/>
        <d v="2026-04-27T12:39:24" u="1"/>
        <d v="2026-04-22T16:35:42" u="1"/>
        <d v="2026-04-14T15:24:03" u="1"/>
        <d v="2026-04-24T09:43:03" u="1"/>
        <d v="2026-04-27T17:42:41" u="1"/>
        <d v="2026-04-27T15:39:05" u="1"/>
        <d v="2026-04-27T18:45:08" u="1"/>
        <d v="2026-04-27T13:13:11" u="1"/>
        <d v="2026-04-06T09:20:40" u="1"/>
        <d v="2026-04-24T12:03:51" u="1"/>
        <d v="2026-04-24T11:51:21" u="1"/>
        <d v="2026-04-24T12:58:53" u="1"/>
        <d v="2026-04-24T12:29:53" u="1"/>
        <d v="2026-04-24T12:07:26" u="1"/>
        <d v="2026-04-24T19:04:30" u="1"/>
        <d v="2026-04-19T16:39:38" u="1"/>
        <d v="2026-04-19T16:39:39" u="1"/>
        <d v="2026-04-27T19:28:21" u="1"/>
        <d v="2026-04-24T10:12:11" u="1"/>
        <d v="2026-04-09T19:53:26" u="1"/>
        <d v="2026-04-13T10:42:56" u="1"/>
        <d v="2026-04-15T11:02:51" u="1"/>
        <d v="2026-04-22T23:03:31" u="1"/>
        <d v="2026-04-22T10:01:49" u="1"/>
        <d v="2026-04-14T17:02:10" u="1"/>
        <d v="2026-04-15T09:02:51" u="1"/>
        <d v="2026-04-16T20:03:20" u="1"/>
        <d v="2026-04-16T21:03:30" u="1"/>
        <d v="2026-04-24T17:22:54" u="1"/>
        <d v="2026-04-15T15:43:02" u="1"/>
        <d v="2026-04-15T15:43:24" u="1"/>
        <d v="2026-04-27T17:42:51" u="1"/>
        <d v="2026-04-16T20:23:51" u="1"/>
        <d v="2026-04-14T21:15:01" u="1"/>
        <d v="2026-04-27T15:43:58" u="1"/>
        <d v="2026-04-27T15:43:59" u="1"/>
        <d v="2026-04-27T15:44:01" u="1"/>
        <d v="2026-04-24T07:42:42" u="1"/>
        <d v="2026-04-24T14:03:08" u="1"/>
        <d v="2026-04-23T17:03:05" u="1"/>
        <d v="2026-04-23T17:22:47" u="1"/>
        <d v="2026-04-23T16:52:41" u="1"/>
        <d v="2026-04-23T17:22:44" u="1"/>
        <d v="2026-04-23T17:22:46" u="1"/>
        <d v="2026-04-20T17:43:48" u="1"/>
        <d v="2026-04-20T17:44:26" u="1"/>
        <d v="2026-04-24T18:41:30" u="1"/>
        <d v="2026-04-24T18:42:12" u="1"/>
        <d v="2026-04-10T21:11:03" u="1"/>
        <d v="2026-04-02T23:28:39" u="1"/>
        <d v="2026-04-16T15:53:06" u="1"/>
        <d v="2026-04-24T10:28:37" u="1"/>
        <d v="2026-04-24T10:03:40" u="1"/>
        <d v="2026-04-08T13:13:04" u="1"/>
        <d v="2026-04-24T19:04:24" u="1"/>
        <d v="2026-04-16T10:05:29" u="1"/>
        <d v="2026-04-16T10:14:45" u="1"/>
        <d v="2026-04-20T09:28:19" u="1"/>
        <d v="2026-04-11T09:22:45" u="1"/>
        <d v="2026-04-24T12:32:53" u="1"/>
        <d v="2026-04-22T19:01:59" u="1"/>
        <d v="2026-04-27T09:24:28" u="1"/>
        <d v="2026-04-27T09:24:30" u="1"/>
        <d v="2026-04-27T09:25:07" u="1"/>
        <d v="2026-04-24T18:22:42" u="1"/>
        <d v="2026-04-24T18:32:59" u="1"/>
        <d v="2026-04-24T18:52:31" u="1"/>
        <d v="2026-04-27T09:24:38" u="1"/>
        <d v="2026-04-27T11:23:13" u="1"/>
        <d v="2026-04-24T18:42:44" u="1"/>
        <d v="2026-04-24T16:42:46" u="1"/>
        <d v="2026-04-27T09:25:01" u="1"/>
        <d v="2026-04-07T10:45:48" u="1"/>
        <d v="2026-04-21T12:31:59" u="1"/>
        <d v="2026-04-15T14:22:26" u="1"/>
        <d v="2026-04-20T12:23:26" u="1"/>
        <d v="2026-04-13T16:44:57" u="1"/>
        <d v="2026-04-24T17:40:39" u="1"/>
        <d v="2026-04-07T19:02:30" u="1"/>
        <d v="2026-04-16T15:52:54" u="1"/>
        <d v="2026-04-15T15:58:06" u="1"/>
        <d v="2026-04-24T18:44:03" u="1"/>
        <d v="2026-04-24T16:43:18" u="1"/>
        <d v="2026-04-08T21:12:51" u="1"/>
        <d v="2026-04-24T19:33:34" u="1"/>
        <d v="2026-04-24T19:34:27" u="1"/>
        <d v="2026-04-24T19:35:02" u="1"/>
        <d v="2026-04-24T19:35:15" u="1"/>
        <d v="2026-04-24T12:43:31" u="1"/>
        <d v="2026-04-24T12:44:10" u="1"/>
        <d v="2026-04-14T16:12:01" u="1"/>
        <d v="2026-04-14T16:12:08" u="1"/>
        <d v="2026-04-14T16:12:15" u="1"/>
        <d v="2026-04-14T16:12:21" u="1"/>
        <d v="2026-04-14T16:12:27" u="1"/>
        <d v="2026-04-10T20:22:04" u="1"/>
        <d v="2026-04-24T19:07:40" u="1"/>
        <d v="2026-04-24T19:07:48" u="1"/>
        <d v="2026-04-24T19:08:03" u="1"/>
        <d v="2026-04-25T00:30:14" u="1"/>
        <d v="2026-04-14T14:59:23" u="1"/>
        <d v="2026-04-07T18:44:53" u="1"/>
        <d v="2026-04-07T18:45:12" u="1"/>
        <d v="2026-04-23T19:03:54" u="1"/>
        <d v="2026-04-24T18:21:43" u="1"/>
        <d v="2026-04-24T18:17:26" u="1"/>
        <d v="2026-04-24T18:17:29" u="1"/>
        <d v="2026-04-15T21:26:16" u="1"/>
        <d v="2026-04-15T21:26:17" u="1"/>
        <d v="2026-04-12T14:17:52" u="1"/>
        <d v="2026-04-13T14:37:20" u="1"/>
        <d v="2026-04-07T18:47:08" u="1"/>
        <d v="2026-04-02T17:10:51" u="1"/>
        <d v="2026-04-09T13:18:31" u="1"/>
        <d v="2026-04-04T11:35:45" u="1"/>
        <d v="2026-04-04T11:35:52" u="1"/>
        <d v="2026-04-04T11:36:39" u="1"/>
        <d v="2026-04-02T17:13:41" u="1"/>
        <d v="2026-04-16T15:38:14" u="1"/>
        <d v="2026-04-17T16:01:35" u="1"/>
        <d v="2026-04-16T21:46:08" u="1"/>
        <d v="2026-04-16T21:45:47" u="1"/>
        <d v="2026-04-16T21:45:54" u="1"/>
        <d v="2026-04-16T21:46:00" u="1"/>
        <d v="2026-04-16T21:46:14" u="1"/>
        <d v="2026-04-17T15:59:09" u="1"/>
        <d v="2026-04-17T16:00:05" u="1"/>
        <d v="2026-04-16T21:45:28" u="1"/>
        <d v="2026-04-16T21:45:34" u="1"/>
        <d v="2026-04-16T21:45:41" u="1"/>
        <d v="2026-04-20T17:49:46" u="1"/>
        <d v="2026-04-20T17:49:54" u="1"/>
        <d v="2026-04-20T17:50:01" u="1"/>
        <d v="2026-04-20T17:50:08" u="1"/>
        <d v="2026-04-20T17:50:16" u="1"/>
        <d v="2026-04-20T17:00:11" u="1"/>
        <d v="2026-04-20T17:01:50" u="1"/>
        <d v="2026-04-20T10:51:19" u="1"/>
        <d v="2026-04-22T17:48:19" u="1"/>
        <d v="2026-04-22T11:32:12" u="1"/>
        <d v="2026-04-24T19:31:43" u="1"/>
        <d v="2026-04-24T19:31:56" u="1"/>
        <d v="2026-04-25T00:21:20" u="1"/>
        <d v="2026-04-25T00:21:23" u="1"/>
        <d v="2026-04-25T00:21:26" u="1"/>
        <d v="2026-04-25T00:21:29" u="1"/>
        <d v="2026-04-24T18:20:54" u="1"/>
        <d v="2026-04-24T18:21:19" u="1"/>
        <d v="2026-04-24T18:22:55" u="1"/>
        <d v="2026-04-24T12:13:48" u="1"/>
        <d v="2026-04-24T18:23:21" u="1"/>
        <d v="2026-04-24T18:21:16" u="1"/>
        <d v="2026-04-24T18:19:29" u="1"/>
        <d v="2026-04-24T18:20:29" u="1"/>
        <d v="2026-04-25T00:21:32" u="1"/>
        <d v="2026-04-25T00:21:36" u="1"/>
        <d v="2026-04-25T00:21:39" u="1"/>
        <d v="2026-04-25T00:21:44" u="1"/>
        <d v="2026-04-25T00:21:48" u="1"/>
        <d v="2026-04-25T00:21:57" u="1"/>
        <d v="2026-04-25T00:21:17" u="1"/>
        <d v="2026-04-24T18:23:34" u="1"/>
        <d v="2026-04-24T18:23:37" u="1"/>
        <d v="2026-04-22T12:05:43" u="1"/>
        <d v="2026-04-22T12:05:51" u="1"/>
        <d v="2026-04-24T12:13:51" u="1"/>
        <d v="2026-03-31T08:53:12" u="1"/>
        <d v="2026-04-08T10:41:45" u="1"/>
        <d v="2026-04-06T13:22:38" u="1"/>
        <d v="2026-03-30T10:41:53" u="1"/>
        <d v="2026-03-30T08:42:06" u="1"/>
        <d v="2026-04-07T09:41:52" u="1"/>
        <d v="2026-04-01T18:52:25" u="1"/>
        <d v="2026-04-10T13:41:57" u="1"/>
        <d v="2026-04-14T18:12:00" u="1"/>
        <d v="2026-04-22T18:24:38" u="1"/>
        <d v="2026-04-22T18:25:12" u="1"/>
        <d v="2026-03-26T15:53:46" u="1"/>
        <d v="2026-03-27T13:43:40" u="1"/>
        <d v="2026-03-31T08:51:23" u="1"/>
        <d v="2026-03-30T18:01:58" u="1"/>
        <d v="2026-04-14T12:11:36" u="1"/>
        <d v="2026-04-22T16:02:17" u="1"/>
        <d v="2026-04-16T17:51:39" u="1"/>
        <d v="2026-04-17T17:12:02" u="1"/>
        <d v="2026-04-13T16:42:17" u="1"/>
        <d v="2026-04-13T15:23:49" u="1"/>
        <d v="2026-04-07T16:51:47" u="1"/>
        <d v="2026-03-26T12:50:07" u="1"/>
        <d v="2026-03-27T15:51:59" u="1"/>
        <d v="2026-03-30T10:33:58" u="1"/>
        <d v="2026-04-23T16:01:50" u="1"/>
        <d v="2026-04-22T13:53:37" u="1"/>
        <d v="2026-04-20T17:30:38" u="1"/>
        <d v="2026-04-20T17:30:43" u="1"/>
        <d v="2026-04-10T20:44:59" u="1"/>
        <d v="2026-04-10T20:45:03" u="1"/>
        <d v="2026-04-24T19:23:41" u="1"/>
        <d v="2026-04-25T12:35:16" u="1"/>
        <d v="2026-04-24T19:14:46" u="1"/>
        <d v="2026-04-22T23:49:49" u="1"/>
        <d v="2026-03-26T16:02:08" u="1"/>
        <d v="2026-04-10T11:41:26" u="1"/>
        <d v="2026-04-01T12:03:36" u="1"/>
        <d v="2026-04-08T11:52:17" u="1"/>
        <d v="2026-04-14T13:32:33" u="1"/>
        <d v="2026-04-22T17:21:02" u="1"/>
        <d v="2026-04-24T18:50:42" u="1"/>
        <d v="2026-04-17T16:39:06" u="1"/>
        <d v="2026-04-23T12:14:01" u="1"/>
        <d v="2026-03-27T14:02:00" u="1"/>
        <d v="2026-04-15T10:01:38" u="1"/>
        <d v="2026-04-16T15:03:14" u="1"/>
        <d v="2026-04-16T10:02:57" u="1"/>
        <d v="2026-04-17T17:04:29" u="1"/>
        <d v="2026-04-16T16:02:51" u="1"/>
        <d v="2026-04-16T18:03:07" u="1"/>
        <d v="2026-04-17T15:01:39" u="1"/>
        <d v="2026-04-20T14:01:44" u="1"/>
        <d v="2026-04-20T16:03:01" u="1"/>
        <d v="2026-04-24T16:03:51" u="1"/>
        <d v="2026-04-24T16:03:38" u="1"/>
        <d v="2026-04-24T16:03:08" u="1"/>
        <d v="2026-04-24T10:03:04" u="1"/>
        <d v="2026-04-24T10:02:48" u="1"/>
        <d v="2026-04-24T12:44:37" u="1"/>
        <d v="2026-04-24T17:23:15" u="1"/>
        <d v="2026-04-24T18:02:19" u="1"/>
        <d v="2026-04-24T16:41:22" u="1"/>
        <d v="2026-04-11T12:12:19" u="1"/>
        <d v="2026-04-11T12:09:36" u="1"/>
        <d v="2026-04-10T08:05:28" u="1"/>
        <d v="2026-04-10T08:07:43" u="1"/>
        <d v="2026-04-13T14:03:35" u="1"/>
        <d v="2026-04-17T18:22:33" u="1"/>
        <d v="2026-04-17T08:20:52" u="1"/>
        <d v="2026-04-17T08:20:59" u="1"/>
        <d v="2026-04-13T18:03:23" u="1"/>
        <d v="2026-04-13T18:03:34" u="1"/>
        <d v="2026-04-08T13:11:37" u="1"/>
        <d v="2026-04-09T19:21:19" u="1"/>
        <d v="2026-04-06T13:52:01" u="1"/>
        <d v="2026-04-23T18:15:41" u="1"/>
        <d v="2026-04-24T12:24:03" u="1"/>
        <d v="2026-04-23T18:15:37" u="1"/>
        <d v="2026-04-25T00:25:29" u="1"/>
        <d v="2026-04-15T10:00:47" u="1"/>
        <d v="2026-04-15T10:02:45" u="1"/>
        <d v="2026-04-15T07:02:06" u="1"/>
        <d v="2026-04-13T21:01:42" u="1"/>
        <d v="2026-04-14T21:02:14" u="1"/>
        <d v="2026-04-16T12:03:51" u="1"/>
        <d v="2026-04-16T13:03:49" u="1"/>
        <d v="2026-04-16T10:04:05" u="1"/>
        <d v="2026-04-15T19:04:17" u="1"/>
        <d v="2026-04-15T19:04:20" u="1"/>
        <d v="2026-04-17T19:01:48" u="1"/>
        <d v="2026-04-11T12:13:15" u="1"/>
        <d v="2026-04-11T12:13:42" u="1"/>
        <d v="2026-04-11T12:11:33" u="1"/>
        <d v="2026-04-13T15:03:47" u="1"/>
        <d v="2026-04-13T17:01:58" u="1"/>
        <d v="2026-04-13T10:18:00" u="1"/>
        <d v="2026-04-13T12:25:02" u="1"/>
        <d v="2026-04-14T13:01:00" u="1"/>
        <d v="2026-04-24T19:04:56" u="1"/>
        <d v="2026-04-22T16:02:36" u="1"/>
        <d v="2026-04-22T10:00:54" u="1"/>
        <d v="2026-04-22T10:00:59" u="1"/>
        <d v="2026-04-20T17:00:50" u="1"/>
        <d v="2026-04-15T19:04:11" u="1"/>
        <d v="2026-04-24T12:30:30" u="1"/>
        <d v="2026-04-24T18:55:28" u="1"/>
        <d v="2026-04-24T18:56:38" u="1"/>
        <d v="2026-04-24T18:56:46" u="1"/>
        <d v="2026-04-06T14:33:07" u="1"/>
        <d v="2026-03-30T15:11:25" u="1"/>
        <d v="2026-03-30T19:52:35" u="1"/>
        <d v="2026-04-09T09:09:42" u="1"/>
        <d v="2026-04-17T13:42:01" u="1"/>
        <d v="2026-04-14T21:05:16" u="1"/>
        <d v="2026-04-19T10:31:41" u="1"/>
        <d v="2026-04-18T10:11:46" u="1"/>
        <d v="2026-04-24T19:10:03" u="1"/>
        <d v="2026-04-17T16:40:56" u="1"/>
        <d v="2026-04-24T18:17:16" u="1"/>
        <d v="2026-04-02T23:20:20" u="1"/>
        <d v="2026-04-24T19:27:18" u="1"/>
        <d v="2026-04-24T19:27:35" u="1"/>
        <d v="2026-04-24T19:27:12" u="1"/>
        <d v="2026-04-13T15:30:13" u="1"/>
        <d v="2026-04-25T00:36:01" u="1"/>
        <d v="2026-03-31T22:35:59" u="1"/>
        <d v="2026-04-24T12:24:58" u="1"/>
        <d v="2026-04-24T12:24:50" u="1"/>
        <d v="2026-04-25T00:26:38" u="1"/>
        <d v="2026-03-28T18:13:44" u="1"/>
        <d v="2026-03-26T07:52:59" u="1"/>
        <d v="2026-04-24T18:42:20" u="1"/>
        <d v="2026-04-24T18:43:05" u="1"/>
        <d v="2026-04-24T18:21:26" u="1"/>
        <d v="2026-04-25T18:36:23" u="1"/>
        <d v="2026-04-24T18:23:24" u="1"/>
        <d v="2026-04-24T18:23:32" u="1"/>
        <d v="2026-04-24T18:23:16" u="1"/>
        <d v="2026-04-24T18:22:45" u="1"/>
        <d v="2026-04-24T18:21:24" u="1"/>
        <d v="2026-04-24T18:22:21" u="1"/>
        <d v="2026-04-24T18:22:33" u="1"/>
        <d v="2026-04-08T15:44:57" u="1"/>
        <d v="2026-04-14T08:55:06" u="1"/>
        <d v="2026-04-09T16:36:31" u="1"/>
        <d v="2026-04-09T16:38:48" u="1"/>
        <d v="2026-04-24T18:48:25" u="1"/>
        <d v="2026-04-25T00:28:04" u="1"/>
        <d v="2026-04-24T18:48:28" u="1"/>
        <d v="2026-04-24T18:47:11" u="1"/>
        <d v="2026-04-24T18:48:16" u="1"/>
        <d v="2026-04-24T12:28:00" u="1"/>
        <d v="2026-04-24T12:28:22" u="1"/>
        <d v="2026-04-27T01:02:53" u="1"/>
        <d v="2026-04-26T06:48:21" u="1"/>
        <d v="2026-04-10T13:59:58" u="1"/>
        <d v="2026-04-10T14:00:01" u="1"/>
        <d v="2026-04-09T19:55:31" u="1"/>
        <d v="2026-04-10T01:29:57" u="1"/>
        <d v="2026-04-11T14:00:12" u="1"/>
        <d v="2026-04-24T18:52:14" u="1"/>
        <d v="2026-04-24T18:52:17" u="1"/>
        <d v="2026-04-24T19:37:21" u="1"/>
        <d v="2026-04-24T19:38:55" u="1"/>
        <d v="2026-04-24T19:38:16" u="1"/>
        <d v="2026-04-13T15:37:45" u="1"/>
        <d v="2026-03-26T21:37:58" u="1"/>
        <d v="2026-03-27T16:06:59" u="1"/>
        <d v="2026-03-27T16:06:56" u="1"/>
        <d v="2026-04-17T17:04:40" u="1"/>
        <d v="2026-04-15T16:13:34" u="1"/>
        <d v="2026-04-16T12:03:37" u="1"/>
        <d v="2026-04-24T18:03:22" u="1"/>
        <d v="2026-04-25T00:02:39" u="1"/>
        <d v="2026-04-25T18:01:05" u="1"/>
        <d v="2026-04-24T18:03:14" u="1"/>
        <d v="2026-04-16T16:31:21" u="1"/>
        <d v="2026-04-17T22:53:24" u="1"/>
        <d v="2026-04-14T21:51:03" u="1"/>
        <d v="2026-04-24T12:41:25" u="1"/>
        <d v="2026-04-24T19:30:12" u="1"/>
        <d v="2026-04-15T16:15:38" u="1"/>
        <d v="2026-04-16T22:32:38" u="1"/>
        <d v="2026-03-31T17:21:50" u="1"/>
        <d v="2026-03-26T15:33:24" u="1"/>
        <d v="2026-03-26T15:33:25" u="1"/>
        <d v="2026-04-23T17:32:30" u="1"/>
        <d v="2026-04-24T10:51:41" u="1"/>
        <d v="2026-04-23T12:02:48" u="1"/>
        <d v="2026-03-30T09:14:14" u="1"/>
        <d v="2026-03-23T15:44:24" u="1"/>
        <d v="2026-04-23T17:18:40" u="1"/>
        <d v="2026-04-25T16:17:12" u="1"/>
        <d v="2026-04-25T16:33:09" u="1"/>
        <d v="2026-04-25T18:21:12" u="1"/>
        <d v="2026-04-25T19:39:14" u="1"/>
        <d v="2026-04-25T23:45:11" u="1"/>
        <d v="2026-04-26T07:52:15" u="1"/>
        <d v="2026-04-26T11:49:05" u="1"/>
        <d v="2026-04-25T16:19:13" u="1"/>
        <d v="2026-04-24T23:40:49" u="1"/>
        <d v="2026-04-25T11:23:15" u="1"/>
        <d v="2026-04-22T18:57:12" u="1"/>
        <d v="2026-04-25T17:13:06" u="1"/>
        <d v="2026-04-23T10:48:10" u="1"/>
        <d v="2026-04-25T10:07:15" u="1"/>
        <d v="2026-04-26T18:11:10" u="1"/>
        <d v="2026-04-26T18:41:10" u="1"/>
        <d v="2026-04-24T11:16:12" u="1"/>
        <d v="2026-04-24T19:33:17" u="1"/>
        <d v="2026-04-24T22:48:42" u="1"/>
        <d v="2026-04-25T10:49:25" u="1"/>
        <d v="2026-04-26T23:20:32" u="1"/>
        <d v="2026-04-26T23:20:41" u="1"/>
        <d v="2026-04-17T16:22:11" u="1"/>
        <d v="2026-04-27T00:39:50" u="1"/>
        <d v="2026-04-24T17:23:27" u="1"/>
        <d v="2026-03-30T22:34:01" u="1"/>
        <d v="2026-04-16T15:53:37" u="1"/>
        <d v="2026-04-23T17:13:17" u="1"/>
        <d v="2026-04-26T09:48:16" u="1"/>
        <d v="2026-04-27T06:23:20" u="1"/>
        <d v="2026-04-25T11:24:14" u="1"/>
        <d v="2026-04-24T22:01:38" u="1"/>
        <d v="2026-04-24T14:00:01" u="1"/>
        <d v="2026-04-14T10:58:15" u="1"/>
        <d v="2026-04-25T09:51:50" u="1"/>
        <d v="2026-04-10T19:01:46" u="1"/>
        <d v="2026-04-13T10:22:18" u="1"/>
        <d v="2026-04-24T22:01:56" u="1"/>
        <d v="2026-04-17T19:10:46" u="1"/>
        <d v="2026-04-24T18:28:41" u="1"/>
        <d v="2026-04-24T18:24:55" u="1"/>
        <d v="2026-04-22T21:11:43" u="1"/>
        <d v="2026-02-05T09:14:12" u="1"/>
        <d v="2026-04-24T12:46:26" u="1"/>
        <d v="2026-04-22T17:28:01" u="1"/>
        <d v="2026-04-24T17:10:29" u="1"/>
        <d v="2026-04-23T17:16:11" u="1"/>
        <d v="2026-04-27T06:24:22" u="1"/>
        <d v="2026-04-25T10:50:13" u="1"/>
        <d v="2026-04-24T06:55:09" u="1"/>
        <d v="2026-04-23T14:46:10" u="1"/>
        <d v="2026-04-24T18:41:06" u="1"/>
        <d v="2026-04-15T11:41:16" u="1"/>
        <d v="2026-04-15T11:41:24" u="1"/>
        <d v="2026-04-23T19:21:30" u="1"/>
        <d v="2026-04-15T17:43:24" u="1"/>
        <d v="2026-04-24T20:02:07" u="1"/>
        <d v="2026-04-16T20:24:15" u="1"/>
        <d v="2026-04-15T13:52:09" u="1"/>
        <d v="2026-03-23T13:42:28" u="1"/>
        <d v="2026-04-14T21:30:32" u="1"/>
        <d v="2026-03-02T13:17:37" u="1"/>
        <d v="2026-04-13T21:37:53" u="1"/>
        <d v="2026-04-17T22:46:06" u="1"/>
        <d v="2026-04-13T21:38:30" u="1"/>
        <d v="2026-04-15T22:07:38" u="1"/>
        <d v="2026-03-30T03:52:35" u="1"/>
        <d v="2026-04-22T18:52:30" u="1"/>
        <d v="2026-04-22T18:52:39" u="1"/>
        <d v="2026-04-22T18:52:47" u="1"/>
        <d v="2026-04-17T22:36:25" u="1"/>
        <d v="2026-04-17T22:36:42" u="1"/>
        <d v="2026-04-23T18:45:22" u="1"/>
        <d v="2026-04-09T12:42:52" u="1"/>
        <d v="2026-04-07T16:29:44" u="1"/>
        <d v="2026-04-22T19:42:33" u="1"/>
        <d v="2026-04-23T19:05:09" u="1"/>
        <d v="2026-04-23T19:05:23" u="1"/>
        <d v="2026-04-22T19:15:15" u="1"/>
        <d v="2026-04-22T19:17:00" u="1"/>
        <d v="2026-04-22T19:17:12" u="1"/>
        <d v="2026-04-23T12:29:22" u="1"/>
        <d v="2026-04-23T12:29:40" u="1"/>
        <d v="2026-04-22T19:17:37" u="1"/>
        <d v="2026-04-22T18:31:33" u="1"/>
        <d v="2026-04-22T18:46:16" u="1"/>
        <d v="2026-04-23T11:53:18" u="1"/>
        <d v="2026-04-22T17:39:14" u="1"/>
        <d v="2026-04-23T17:59:26" u="1"/>
        <d v="2026-04-23T18:01:10" u="1"/>
        <d v="2026-04-23T11:55:01" u="1"/>
        <d v="2026-04-23T17:58:22" u="1"/>
        <d v="2026-04-23T18:00:18" u="1"/>
        <d v="2026-04-23T19:03:25" u="1"/>
        <d v="2026-04-23T18:01:04" u="1"/>
        <d v="2026-04-23T18:01:07" u="1"/>
        <d v="2026-04-22T23:40:56" u="1"/>
        <d v="2026-04-22T23:40:59" u="1"/>
        <d v="2026-04-22T23:41:01" u="1"/>
        <d v="2026-04-22T23:41:03" u="1"/>
        <d v="2026-04-22T17:41:34" u="1"/>
        <d v="2026-04-22T17:38:26" u="1"/>
        <d v="2026-04-22T17:45:17" u="1"/>
        <d v="2026-04-22T23:41:06" u="1"/>
        <d v="2026-04-22T23:41:08" u="1"/>
        <d v="2026-04-22T23:41:11" u="1"/>
        <d v="2026-04-22T23:41:14" u="1"/>
        <d v="2026-04-22T23:40:36" u="1"/>
        <d v="2026-04-22T23:40:39" u="1"/>
        <d v="2026-04-22T23:40:42" u="1"/>
        <d v="2026-04-22T23:40:45" u="1"/>
        <d v="2026-04-22T23:40:47" u="1"/>
        <d v="2026-04-22T23:40:49" u="1"/>
        <d v="2026-04-22T17:37:56" u="1"/>
        <d v="2026-04-22T17:38:45" u="1"/>
        <d v="2026-04-22T17:38:56" u="1"/>
        <d v="2026-04-22T17:43:30" u="1"/>
        <d v="2026-04-22T17:37:53" u="1"/>
        <d v="2026-04-10T20:07:36" u="1"/>
        <d v="2026-04-23T18:14:20" u="1"/>
        <d v="2026-04-22T18:25:09" u="1"/>
        <d v="2026-04-23T12:01:00" u="1"/>
        <d v="2026-04-22T18:24:33" u="1"/>
        <d v="2026-04-23T12:05:37" u="1"/>
        <d v="2026-04-22T18:31:45" u="1"/>
        <d v="2026-04-22T20:12:44" u="1"/>
        <d v="2026-04-24T00:29:41" u="1"/>
        <d v="2026-04-24T00:31:17" u="1"/>
        <d v="2026-04-16T16:23:02" u="1"/>
        <d v="2026-04-16T16:25:43" u="1"/>
        <d v="2026-04-15T22:00:36" u="1"/>
        <d v="2026-04-17T16:43:56" u="1"/>
        <d v="2026-04-17T22:43:39" u="1"/>
        <d v="2026-04-17T22:45:55" u="1"/>
        <d v="2026-04-20T17:30:08" u="1"/>
        <d v="2026-04-17T10:02:17" u="1"/>
        <d v="2026-04-22T11:56:07" u="1"/>
        <d v="2026-04-20T23:16:44" u="1"/>
        <d v="2026-04-23T18:54:26" u="1"/>
        <d v="2026-04-23T18:40:41" u="1"/>
        <d v="2026-04-23T18:41:09" u="1"/>
        <d v="2026-04-23T18:41:21" u="1"/>
        <d v="2026-04-23T00:01:17" u="1"/>
        <d v="2026-04-23T16:41:16" u="1"/>
        <d v="2026-04-13T14:02:30" u="1"/>
        <d v="2026-04-16T17:03:26" u="1"/>
        <d v="2026-04-20T10:01:33" u="1"/>
        <d v="2026-04-17T17:05:32" u="1"/>
        <d v="2026-04-22T20:02:27" u="1"/>
        <d v="2026-04-23T18:29:58" u="1"/>
        <d v="2026-04-15T15:57:14" u="1"/>
        <d v="2026-04-15T21:58:27" u="1"/>
        <d v="2026-04-22T23:49:56" u="1"/>
        <d v="2026-04-23T18:15:34" u="1"/>
        <d v="2026-04-23T12:01:38" u="1"/>
        <d v="2026-04-22T18:26:10" u="1"/>
        <d v="2026-04-22T11:41:55" u="1"/>
        <d v="2026-04-22T18:25:47" u="1"/>
        <d v="2026-04-23T12:02:02" u="1"/>
        <d v="2026-04-22T23:50:39" u="1"/>
        <d v="2026-04-23T18:16:05" u="1"/>
        <d v="2026-04-22T18:28:11" u="1"/>
        <d v="2026-04-22T18:29:14" u="1"/>
        <d v="2026-04-22T17:06:10" u="1"/>
        <d v="2026-04-23T09:01:56" u="1"/>
        <d v="2026-04-23T12:10:14" u="1"/>
        <d v="2026-04-15T15:18:38" u="1"/>
        <d v="2026-04-22T17:37:23" u="1"/>
        <d v="2026-04-23T12:02:31" u="1"/>
        <d v="2026-04-23T12:02:36" u="1"/>
        <d v="2026-04-23T18:17:40" u="1"/>
        <d v="2026-04-22T19:03:49" u="1"/>
        <d v="2026-04-23T18:57:17" u="1"/>
        <d v="2026-04-23T18:57:20" u="1"/>
        <d v="2026-04-23T18:57:26" u="1"/>
        <d v="2026-04-16T16:30:46" u="1"/>
        <d v="2026-04-22T19:05:43" u="1"/>
        <d v="2026-04-22T19:06:04" u="1"/>
        <d v="2026-04-22T19:06:07" u="1"/>
        <d v="2026-04-22T19:06:09" u="1"/>
        <d v="2026-04-23T18:59:14" u="1"/>
        <d v="2026-04-17T16:39:26" u="1"/>
        <d v="2026-04-17T22:32:11" u="1"/>
        <d v="2026-04-17T22:32:19" u="1"/>
        <d v="2026-04-17T22:32:20" u="1"/>
        <d v="2026-04-17T22:32:28" u="1"/>
        <d v="2026-04-23T18:31:29" u="1"/>
        <d v="2026-04-22T23:44:56" u="1"/>
        <d v="2026-04-22T23:45:02" u="1"/>
        <d v="2026-04-22T23:45:59" u="1"/>
        <d v="2026-04-22T23:46:07" u="1"/>
        <d v="2026-04-22T23:46:15" u="1"/>
        <d v="2026-04-22T23:46:26" u="1"/>
        <d v="2026-04-22T18:14:05" u="1"/>
        <d v="2026-04-14T08:53:40" u="1"/>
        <d v="2026-04-14T08:53:58" u="1"/>
        <d v="2026-04-22T18:14:51" u="1"/>
        <d v="2026-04-22T18:14:34" u="1"/>
        <d v="2026-04-22T18:14:39" u="1"/>
        <d v="2026-04-22T18:33:11" u="1"/>
        <d v="2026-04-22T18:36:20" u="1"/>
        <d v="2026-04-22T18:35:15" u="1"/>
        <d v="2026-04-23T19:00:58" u="1"/>
        <d v="2026-04-24T00:33:31" u="1"/>
        <d v="2026-04-24T00:33:52" u="1"/>
        <d v="2026-04-23T05:50:49" u="1"/>
        <d v="2026-04-23T05:51:02" u="1"/>
        <d v="2026-04-02T17:56:55" u="1"/>
        <d v="2026-04-23T19:01:17" u="1"/>
        <d v="2026-04-23T19:01:48" u="1"/>
        <d v="2026-04-23T19:02:42" u="1"/>
        <d v="2026-04-23T12:26:51" u="1"/>
        <d v="2026-04-04T05:32:57" u="1"/>
        <d v="2026-04-22T19:10:42" u="1"/>
        <d v="2026-04-24T00:34:24" u="1"/>
        <d v="2026-04-22T19:11:13" u="1"/>
        <d v="2026-04-24T00:33:10" u="1"/>
        <d v="2026-04-23T19:02:12" u="1"/>
        <d v="2026-04-17T22:51:59" u="1"/>
        <d v="2026-04-23T05:50:31" u="1"/>
        <d v="2026-04-23T12:32:10" u="1"/>
        <d v="2026-04-23T19:08:01" u="1"/>
        <d v="2026-04-22T18:49:58" u="1"/>
        <d v="2026-04-23T12:16:48" u="1"/>
        <d v="2026-04-17T16:41:39" u="1"/>
        <d v="2026-04-22T18:02:59" u="1"/>
        <d v="2026-04-22T18:03:03" u="1"/>
        <d v="2026-04-23T18:03:53" u="1"/>
        <d v="2026-04-23T18:23:38" u="1"/>
        <d v="2026-04-24T00:25:14" u="1"/>
        <d v="2026-04-23T16:42:26" u="1"/>
        <d v="2026-04-23T16:52:37" u="1"/>
        <d v="2026-04-22T10:03:27" u="1"/>
        <d v="2026-04-23T10:13:54" u="1"/>
        <d v="2026-04-20T17:54:58" u="1"/>
        <d v="2026-04-23T16:18:17" u="1"/>
        <d v="2026-04-23T09:57:08" u="1"/>
        <d v="2026-04-23T11:24:11" u="1"/>
        <d v="2026-04-20T11:51:47" u="1"/>
        <d v="2026-04-20T11:17:49" u="1"/>
        <d v="2026-04-23T23:11:11" u="1"/>
        <d v="2026-04-23T01:33:15" u="1"/>
        <d v="2026-04-23T01:34:18" u="1"/>
        <d v="2026-04-23T09:56:07" u="1"/>
        <d v="2026-04-22T10:27:11" u="1"/>
        <d v="2026-04-06T16:04:58" u="1"/>
        <d v="2026-04-07T09:13:06" u="1"/>
        <d v="2026-04-23T16:24:22" u="1"/>
        <d v="2026-04-06T16:36:10" u="1"/>
        <d v="2026-04-23T19:10:11" u="1"/>
        <d v="2026-04-23T12:33:09" u="1"/>
        <d v="2026-04-23T15:21:13" u="1"/>
        <d v="2026-04-23T15:39:15" u="1"/>
        <d v="2026-04-23T13:21:09" u="1"/>
        <d v="2026-04-23T14:29:10" u="1"/>
        <d v="2026-04-23T19:27:13" u="1"/>
        <d v="2026-04-06T14:41:02" u="1"/>
        <d v="2026-04-23T17:14:29" u="1"/>
        <d v="2026-04-22T15:11:50" u="1"/>
        <d v="2026-04-14T14:41:58" u="1"/>
        <d v="2026-04-07T14:10:55" u="1"/>
        <d v="2026-04-22T10:01:34" u="1"/>
        <d v="2026-04-13T19:31:15" u="1"/>
        <d v="2026-04-22T17:22:05" u="1"/>
        <d v="2026-04-13T18:50:46" u="1"/>
        <d v="2026-04-22T17:03:13" u="1"/>
        <d v="2026-04-22T17:03:15" u="1"/>
        <d v="2026-04-17T16:31:23" u="1"/>
        <d v="2026-04-14T17:01:36" u="1"/>
        <d v="2026-04-14T10:42:58" u="1"/>
        <d v="2026-04-20T09:52:06" u="1"/>
        <d v="2026-04-09T16:01:13" u="1"/>
        <d v="2026-04-14T14:45:23" u="1"/>
        <d v="2026-04-22T13:52:39" u="1"/>
        <d v="2026-04-06T15:11:27" u="1"/>
        <d v="2026-04-06T17:53:19" u="1"/>
        <d v="2026-04-13T16:44:07" u="1"/>
        <d v="2026-04-13T16:07:03" u="1"/>
        <d v="2026-04-13T08:51:11" u="1"/>
        <d v="2026-04-14T21:31:56" u="1"/>
        <d v="2026-04-14T15:41:04" u="1"/>
        <d v="2026-04-16T16:12:22" u="1"/>
        <d v="2026-04-17T16:38:48" u="1"/>
        <d v="2026-04-20T11:03:55" u="1"/>
        <d v="2026-04-21T14:31:41" u="1"/>
        <d v="2026-04-21T15:12:26" u="1"/>
        <d v="2026-04-21T15:12:43" u="1"/>
        <d v="2026-04-21T15:52:27" u="1"/>
        <d v="2026-04-21T16:33:00" u="1"/>
        <d v="2026-04-20T21:12:33" u="1"/>
        <d v="2026-04-20T21:52:20" u="1"/>
        <d v="2026-04-09T11:51:16" u="1"/>
        <d v="2026-04-10T18:13:32" u="1"/>
        <d v="2026-04-10T18:14:20" u="1"/>
        <d v="2026-04-10T15:31:42" u="1"/>
        <d v="2026-04-07T18:14:01" u="1"/>
        <d v="2026-04-07T18:14:17" u="1"/>
        <d v="2026-04-07T12:14:39" u="1"/>
        <d v="2026-04-08T15:52:05" u="1"/>
        <d v="2026-04-08T15:52:09" u="1"/>
        <d v="2026-04-08T15:52:12" u="1"/>
        <d v="2026-04-08T13:12:39" u="1"/>
        <d v="2026-04-01T11:12:43" u="1"/>
        <d v="2026-04-06T11:53:25" u="1"/>
        <d v="2026-04-02T19:43:58" u="1"/>
        <d v="2026-04-02T19:44:02" u="1"/>
        <d v="2026-04-02T19:44:15" u="1"/>
        <d v="2026-04-02T19:02:26" u="1"/>
        <d v="2026-04-02T19:02:47" u="1"/>
        <d v="2026-04-02T19:02:50" u="1"/>
        <d v="2026-04-20T17:13:57" u="1"/>
        <d v="2026-04-20T17:14:06" u="1"/>
        <d v="2026-04-20T17:14:10" u="1"/>
        <d v="2026-04-20T17:14:36" u="1"/>
        <d v="2026-04-20T17:14:44" u="1"/>
        <d v="2026-04-22T16:35:38" u="1"/>
        <d v="2026-04-22T16:35:46" u="1"/>
        <d v="2026-04-22T16:35:49" u="1"/>
        <d v="2026-04-22T16:35:53" u="1"/>
        <d v="2026-04-22T16:36:13" u="1"/>
        <d v="2026-04-22T16:36:21" u="1"/>
        <d v="2026-04-21T17:11:41" u="1"/>
        <d v="2026-04-21T17:11:45" u="1"/>
        <d v="2026-04-21T17:11:48" u="1"/>
        <d v="2026-04-21T17:11:52" u="1"/>
        <d v="2026-04-21T17:11:55" u="1"/>
        <d v="2026-04-21T17:11:59" u="1"/>
        <d v="2026-04-21T17:12:02" u="1"/>
        <d v="2026-04-21T17:12:10" u="1"/>
        <d v="2026-04-22T18:33:51" u="1"/>
        <d v="2026-04-22T17:17:48" u="1"/>
        <d v="2026-04-02T19:43:46" u="1"/>
        <d v="2026-04-02T19:43:54" u="1"/>
        <d v="2026-04-06T09:10:27" u="1"/>
        <d v="2026-04-06T09:10:31" u="1"/>
        <d v="2026-04-06T17:54:23" u="1"/>
        <d v="2026-04-06T18:33:45" u="1"/>
        <d v="2026-04-08T13:12:49" u="1"/>
        <d v="2026-04-13T18:04:48" u="1"/>
        <d v="2026-04-10T18:14:04" u="1"/>
        <d v="2026-04-16T11:43:29" u="1"/>
        <d v="2026-04-14T18:42:56" u="1"/>
        <d v="2026-04-15T18:22:27" u="1"/>
        <d v="2026-04-15T18:22:38" u="1"/>
        <d v="2026-04-18T10:12:12" u="1"/>
        <d v="2026-04-17T18:23:48" u="1"/>
        <d v="2026-04-16T18:22:54" u="1"/>
        <d v="2026-04-17T13:42:45" u="1"/>
        <d v="2026-04-17T13:42:49" u="1"/>
        <d v="2026-04-17T13:42:52" u="1"/>
        <d v="2026-04-15T15:46:13" u="1"/>
        <d v="2026-04-14T19:32:01" u="1"/>
        <d v="2026-04-22T17:21:18" u="1"/>
        <d v="2026-04-16T16:58:24" u="1"/>
        <d v="2026-04-16T17:14:29" u="1"/>
        <d v="2026-04-17T16:46:00" u="1"/>
        <d v="2026-04-20T18:01:52" u="1"/>
        <d v="2026-04-22T16:00:15" u="1"/>
        <d v="2026-04-20T16:19:08" u="1"/>
        <d v="2026-04-20T22:23:15" u="1"/>
        <d v="2026-04-21T00:23:14" u="1"/>
        <d v="2026-04-21T06:42:12" u="1"/>
        <d v="2026-04-21T12:13:18" u="1"/>
        <d v="2026-04-16T16:38:32" u="1"/>
        <d v="2026-04-22T16:06:09" u="1"/>
        <d v="2026-04-22T16:01:17" u="1"/>
        <d v="2026-04-21T16:55:12" u="1"/>
        <d v="2026-04-21T18:11:07" u="1"/>
        <d v="2026-04-22T18:48:05" u="1"/>
        <d v="2026-03-25T18:32:39" u="1"/>
        <d v="2026-04-16T16:46:35" u="1"/>
        <d v="2026-04-16T16:52:19" u="1"/>
        <d v="2026-04-17T18:59:51" u="1"/>
        <d v="2026-04-20T18:41:30" u="1"/>
        <d v="2026-04-09T13:03:26" u="1"/>
        <d v="2026-04-22T16:42:04" u="1"/>
        <d v="2026-04-22T18:39:09" u="1"/>
        <d v="2026-04-22T13:53:07" u="1"/>
        <d v="2026-03-30T17:52:30" u="1"/>
        <d v="2026-04-22T14:32:24" u="1"/>
        <d v="2026-04-22T15:55:03" u="1"/>
        <d v="2026-04-16T15:10:46" u="1"/>
        <d v="2026-03-30T12:30:46" u="1"/>
        <d v="2026-04-15T22:19:01" u="1"/>
        <d v="2026-04-22T18:41:28" u="1"/>
        <d v="2026-04-22T18:41:32" u="1"/>
        <d v="2026-04-22T12:39:35" u="1"/>
        <d v="2026-04-20T14:14:20" u="1"/>
        <d v="2026-04-20T20:22:07" u="1"/>
        <d v="2026-04-21T16:43:14" u="1"/>
        <d v="2026-04-22T01:02:35" u="1"/>
        <d v="2026-04-22T12:25:10" u="1"/>
        <d v="2026-04-21T17:11:14" u="1"/>
        <d v="2026-04-22T18:47:14" u="1"/>
        <d v="2026-04-10T21:08:47" u="1"/>
        <d v="2026-03-30T17:52:34" u="1"/>
        <d v="2026-04-22T18:41:23" u="1"/>
        <d v="2026-04-15T09:53:06" u="1"/>
        <d v="2026-04-20T17:55:07" u="1"/>
        <d v="2026-04-20T17:54:56" u="1"/>
        <d v="2026-04-20T18:05:03" u="1"/>
        <d v="2026-04-20T17:57:57" u="1"/>
        <d v="2026-04-02T17:09:39" u="1"/>
        <d v="2026-04-06T18:26:29" u="1"/>
        <d v="2026-04-02T17:08:50" u="1"/>
        <d v="2026-04-02T17:08:58" u="1"/>
        <d v="2026-04-02T17:09:04" u="1"/>
        <d v="2026-04-02T17:09:11" u="1"/>
        <d v="2026-04-20T16:58:05" u="1"/>
        <d v="2026-04-20T16:58:56" u="1"/>
        <d v="2026-04-20T16:59:00" u="1"/>
        <d v="2026-04-20T16:59:04" u="1"/>
        <d v="2026-04-20T23:01:16" u="1"/>
        <d v="2026-04-20T23:01:32" u="1"/>
        <d v="2026-04-20T23:04:26" u="1"/>
        <d v="2026-04-10T01:26:56" u="1"/>
        <d v="2026-04-10T01:26:59" u="1"/>
        <d v="2026-04-21T23:26:19" u="1"/>
        <d v="2026-04-20T09:22:07" u="1"/>
        <d v="2026-04-20T15:12:16" u="1"/>
        <d v="2026-04-10T01:29:42" u="1"/>
        <d v="2026-04-10T01:29:43" u="1"/>
        <d v="2026-04-13T21:09:31" u="1"/>
        <d v="2026-04-14T21:23:02" u="1"/>
        <d v="2026-04-21T23:25:45" u="1"/>
        <d v="2026-04-20T17:27:33" u="1"/>
        <d v="2026-04-20T17:28:48" u="1"/>
        <d v="2026-04-20T11:01:51" u="1"/>
        <d v="2026-04-20T16:03:03" u="1"/>
        <d v="2026-04-20T15:02:09" u="1"/>
        <d v="2026-04-20T19:01:32" u="1"/>
        <d v="2026-04-08T00:50:39" u="1"/>
        <d v="2026-04-08T00:50:44" u="1"/>
        <d v="2026-04-03T05:12:36" u="1"/>
        <d v="2026-04-07T00:30:47" u="1"/>
        <d v="2026-04-16T03:29:13" u="1"/>
        <d v="2026-04-14T02:48:21" u="1"/>
        <d v="2026-04-14T02:48:28" u="1"/>
        <d v="2026-04-11T01:51:27" u="1"/>
        <d v="2026-04-10T01:29:16" u="1"/>
        <d v="2026-04-15T21:50:52" u="1"/>
        <d v="2026-04-14T02:49:21" u="1"/>
        <d v="2026-04-14T02:49:26" u="1"/>
        <d v="2026-04-14T02:49:30" u="1"/>
        <d v="2026-04-14T02:49:38" u="1"/>
        <d v="2026-04-14T02:50:02" u="1"/>
        <d v="2026-04-14T02:50:09" u="1"/>
        <d v="2026-04-14T02:50:23" u="1"/>
        <d v="2026-04-14T02:50:25" u="1"/>
        <d v="2026-04-16T03:30:33" u="1"/>
        <d v="2026-04-16T03:30:37" u="1"/>
        <d v="2026-04-16T09:37:11" u="1"/>
        <d v="2026-04-16T16:08:59" u="1"/>
        <d v="2026-04-16T16:09:17" u="1"/>
        <d v="2026-04-16T16:09:56" u="1"/>
        <d v="2026-04-16T16:12:00" u="1"/>
        <d v="2026-04-14T02:49:53" u="1"/>
        <d v="2026-04-15T03:11:07" u="1"/>
        <d v="2026-04-15T03:11:09" u="1"/>
        <d v="2026-04-15T03:11:12" u="1"/>
        <d v="2026-04-15T03:11:21" u="1"/>
        <d v="2026-04-15T03:11:24" u="1"/>
        <d v="2026-04-15T03:11:27" u="1"/>
        <d v="2026-04-14T08:59:12" u="1"/>
        <d v="2026-04-14T08:59:18" u="1"/>
        <d v="2026-04-14T08:59:23" u="1"/>
        <d v="2026-04-14T08:59:26" u="1"/>
        <d v="2026-04-14T08:59:30" u="1"/>
        <d v="2026-04-16T22:09:08" u="1"/>
        <d v="2026-04-12T02:36:17" u="1"/>
        <d v="2026-04-11T01:53:34" u="1"/>
        <d v="2026-04-11T01:53:46" u="1"/>
        <d v="2026-04-11T01:53:27" u="1"/>
        <d v="2026-04-04T05:32:26" u="1"/>
        <d v="2026-04-11T01:52:25" u="1"/>
        <d v="2026-04-11T01:52:39" u="1"/>
        <d v="2026-04-11T01:52:40" u="1"/>
        <d v="2026-04-11T01:52:44" u="1"/>
        <d v="2026-04-11T01:52:57" u="1"/>
        <d v="2026-04-11T01:53:00" u="1"/>
        <d v="2026-04-10T01:30:56" u="1"/>
        <d v="2026-04-10T01:31:04" u="1"/>
        <d v="2026-04-20T17:23:18" u="1"/>
        <d v="2026-04-10T20:29:35" u="1"/>
        <d v="2026-04-12T08:12:07" u="1"/>
        <d v="2026-04-07T00:33:35" u="1"/>
        <d v="2026-04-14T02:49:56" u="1"/>
        <d v="2026-04-11T01:53:40" u="1"/>
        <d v="2026-04-11T01:53:03" u="1"/>
        <d v="2026-04-11T01:53:06" u="1"/>
        <d v="2026-04-11T01:53:21" u="1"/>
        <d v="2026-04-20T11:03:28" u="1"/>
        <d v="2026-04-20T11:03:30" u="1"/>
        <d v="2026-04-15T03:10:46" u="1"/>
        <d v="2026-04-15T03:10:53" u="1"/>
        <d v="2026-04-15T03:10:55" u="1"/>
        <d v="2026-04-15T03:11:00" u="1"/>
        <d v="2026-04-14T02:49:41" u="1"/>
        <d v="2026-04-14T02:49:45" u="1"/>
        <d v="2026-04-14T02:49:48" u="1"/>
        <d v="2026-04-15T03:11:29" u="1"/>
        <d v="2026-04-20T19:03:38" u="1"/>
        <d v="2026-04-20T17:42:56" u="1"/>
        <d v="2026-04-20T17:43:05" u="1"/>
        <d v="2026-04-20T17:43:50" u="1"/>
        <d v="2026-04-19T21:13:19" u="1"/>
        <d v="2026-04-20T23:05:25" u="1"/>
        <d v="2026-04-20T23:05:33" u="1"/>
        <d v="2026-04-20T23:05:38" u="1"/>
        <d v="2026-04-20T10:55:53" u="1"/>
        <d v="2026-04-14T08:54:06" u="1"/>
        <d v="2026-04-20T17:15:51" u="1"/>
        <d v="2026-04-20T23:11:21" u="1"/>
        <d v="2026-04-20T23:26:24" u="1"/>
        <d v="2026-04-20T23:26:54" u="1"/>
        <d v="2026-04-20T17:48:59" u="1"/>
        <d v="2026-04-16T22:32:14" u="1"/>
        <d v="2026-04-20T17:52:26" u="1"/>
        <d v="2026-04-20T11:12:26" u="1"/>
        <d v="2026-04-20T17:52:34" u="1"/>
        <d v="2026-04-17T22:01:50" u="1"/>
        <d v="2026-04-15T14:33:36" u="1"/>
        <d v="2026-04-20T18:33:53" u="1"/>
        <d v="2026-04-17T09:18:23" u="1"/>
        <d v="2026-04-17T15:18:17" u="1"/>
        <d v="2026-04-21T15:16:14" u="1"/>
        <d v="2026-04-16T14:56:01" u="1"/>
        <d v="2026-04-17T09:32:02" u="1"/>
        <d v="2026-04-21T19:23:12" u="1"/>
        <d v="2026-04-21T15:47:14" u="1"/>
        <d v="2026-04-20T20:43:10" u="1"/>
        <d v="2026-04-21T17:05:10" u="1"/>
        <d v="2026-04-16T17:28:05" u="1"/>
        <d v="2026-04-21T15:15:13" u="1"/>
        <d v="2026-04-20T16:20:09" u="1"/>
        <d v="2026-04-20T19:42:13" u="1"/>
        <d v="2026-04-20T11:04:06" u="1"/>
        <d v="2026-04-20T18:33:51" u="1"/>
        <d v="2026-04-16T15:53:35" u="1"/>
        <d v="2026-04-17T09:34:04" u="1"/>
        <d v="2026-04-17T16:32:33" u="1"/>
        <d v="2026-04-20T17:19:46" u="1"/>
        <d v="2026-04-20T17:19:48" u="1"/>
        <d v="2026-04-20T17:19:51" u="1"/>
        <d v="2026-04-20T17:19:53" u="1"/>
        <d v="2026-04-20T17:19:56" u="1"/>
        <d v="2026-04-20T17:18:41" u="1"/>
        <d v="2026-04-20T17:21:52" u="1"/>
        <d v="2026-04-17T16:34:07" u="1"/>
        <d v="2026-04-17T16:34:33" u="1"/>
        <d v="2026-04-20T23:11:46" u="1"/>
        <d v="2026-04-20T23:11:27" u="1"/>
        <d v="2026-04-20T23:11:38" u="1"/>
        <d v="2026-04-17T16:35:36" u="1"/>
        <d v="2026-04-20T23:12:51" u="1"/>
        <d v="2026-04-20T17:16:49" u="1"/>
        <d v="2026-04-17T22:28:23" u="1"/>
        <d v="2026-04-17T22:28:54" u="1"/>
        <d v="2026-04-17T16:31:12" u="1"/>
        <d v="2026-04-17T22:01:40" u="1"/>
        <d v="2026-04-20T17:02:41" u="1"/>
        <d v="2026-04-21T17:16:53" u="1"/>
        <d v="2026-04-17T22:09:56" u="1"/>
        <d v="2026-04-17T22:09:58" u="1"/>
        <d v="2026-04-17T16:04:25" u="1"/>
        <d v="2026-04-20T17:09:03" u="1"/>
        <d v="2026-04-17T09:55:41" u="1"/>
        <d v="2026-04-20T10:58:42" u="1"/>
        <d v="2026-04-20T10:58:44" u="1"/>
        <d v="2026-04-22T06:52:19" u="1"/>
        <d v="2026-04-16T11:22:16" u="1"/>
        <d v="2026-04-16T11:22:26" u="1"/>
        <d v="2026-04-20T19:43:13" u="1"/>
        <d v="2026-04-16T11:24:01" u="1"/>
        <d v="2026-04-16T11:34:16" u="1"/>
        <d v="2026-04-20T11:04:32" u="1"/>
        <d v="2026-04-21T23:22:30" u="1"/>
        <d v="2026-04-21T23:22:47" u="1"/>
        <d v="2026-04-20T23:08:22" u="1"/>
        <d v="2026-04-20T23:08:24" u="1"/>
        <d v="2026-04-17T16:15:59" u="1"/>
        <d v="2026-04-17T16:16:47" u="1"/>
        <d v="2026-04-17T16:30:31" u="1"/>
        <d v="2026-04-17T16:31:06" u="1"/>
        <d v="2026-04-20T11:03:22" u="1"/>
        <d v="2026-04-17T22:16:50" u="1"/>
        <d v="2026-04-17T22:17:11" u="1"/>
        <d v="2026-04-17T22:17:16" u="1"/>
        <d v="2026-04-18T16:22:31" u="1"/>
        <d v="2026-04-17T16:04:28" u="1"/>
        <d v="2026-04-17T16:04:30" u="1"/>
        <d v="2026-04-17T22:10:10" u="1"/>
        <d v="2026-04-17T22:10:35" u="1"/>
        <d v="2026-04-17T22:10:37" u="1"/>
        <d v="2026-04-17T22:11:29" u="1"/>
        <d v="2026-03-06T04:12:16" u="1"/>
        <d v="2026-04-22T06:52:18" u="1"/>
        <d v="2026-04-22T06:52:16" u="1"/>
        <d v="2026-04-17T18:30:53" u="1"/>
        <d v="2026-04-17T18:30:58" u="1"/>
        <d v="2026-04-17T22:05:48" u="1"/>
        <d v="2026-04-15T15:19:42" u="1"/>
        <d v="2026-04-02T23:08:21" u="1"/>
        <d v="2026-04-02T23:08:24" u="1"/>
        <d v="2026-04-18T16:26:02" u="1"/>
        <d v="2026-04-17T17:01:33" u="1"/>
        <d v="2026-04-13T10:22:26" u="1"/>
        <d v="2026-04-17T16:40:20" u="1"/>
        <d v="2026-04-18T22:24:53" u="1"/>
        <d v="2026-04-17T22:33:57" u="1"/>
        <d v="2026-04-14T15:24:59" u="1"/>
        <d v="2026-04-17T22:24:21" u="1"/>
        <d v="2026-04-07T18:56:25" u="1"/>
        <d v="2026-04-17T22:25:25" u="1"/>
        <d v="2026-04-16T22:04:07" u="1"/>
        <d v="2026-04-15T15:39:40" u="1"/>
        <d v="2026-04-15T16:32:36" u="1"/>
        <d v="2026-04-01T15:15:15" u="1"/>
        <d v="2026-04-17T22:19:32" u="1"/>
        <d v="2026-04-17T16:42:02" u="1"/>
        <d v="2026-04-17T16:47:28" u="1"/>
        <d v="2026-04-17T16:49:01" u="1"/>
        <d v="2026-04-16T15:40:52" u="1"/>
        <d v="2026-04-17T15:02:41" u="1"/>
        <d v="2026-04-17T19:02:09" u="1"/>
        <d v="2026-04-17T19:02:10" u="1"/>
        <d v="2026-04-14T10:51:12" u="1"/>
        <d v="2026-04-17T22:20:30" u="1"/>
        <d v="2026-04-17T16:30:34" u="1"/>
        <d v="2026-04-17T16:30:39" u="1"/>
        <d v="2026-04-17T16:30:53" u="1"/>
        <d v="2026-04-17T16:30:19" u="1"/>
        <d v="2026-04-17T16:30:27" u="1"/>
        <d v="2026-04-17T16:30:29" u="1"/>
        <d v="2026-04-17T16:38:45" u="1"/>
        <d v="2026-04-17T22:30:30" u="1"/>
        <d v="2026-04-17T16:31:34" u="1"/>
        <d v="2026-04-17T16:32:07" u="1"/>
        <d v="2026-04-17T16:31:16" u="1"/>
        <d v="2026-04-17T16:30:14" u="1"/>
        <d v="2026-04-17T16:31:09" u="1"/>
        <d v="2026-04-17T16:32:09" u="1"/>
        <d v="2026-04-17T16:31:52" u="1"/>
        <d v="2026-04-17T16:31:58" u="1"/>
        <d v="2026-04-17T16:32:00" u="1"/>
        <d v="2026-04-17T16:31:26" u="1"/>
        <d v="2026-04-17T16:21:59" u="1"/>
        <d v="2026-04-17T16:22:10" u="1"/>
        <d v="2026-04-18T04:06:29" u="1"/>
        <d v="2026-04-17T22:21:53" u="1"/>
        <d v="2026-04-17T22:49:15" u="1"/>
        <d v="2026-04-17T22:49:18" u="1"/>
        <d v="2026-04-17T22:49:47" u="1"/>
        <d v="2026-04-17T22:49:56" u="1"/>
        <d v="2026-04-17T22:51:20" u="1"/>
        <d v="2026-04-17T16:04:38" u="1"/>
        <d v="2026-04-18T16:21:44" u="1"/>
        <d v="2026-04-17T16:04:21" u="1"/>
        <d v="2026-04-17T22:09:52" u="1"/>
        <d v="2026-04-17T22:10:03" u="1"/>
        <d v="2026-04-17T22:10:08" u="1"/>
        <d v="2026-04-17T22:10:49" u="1"/>
        <d v="2026-04-17T22:11:00" u="1"/>
        <d v="2026-04-17T22:11:13" u="1"/>
        <d v="2026-04-17T22:11:17" u="1"/>
        <d v="2026-04-17T22:11:19" u="1"/>
        <d v="2026-04-17T22:11:38" u="1"/>
        <d v="2026-04-17T22:11:41" u="1"/>
        <d v="2026-04-17T22:11:43" u="1"/>
        <d v="2026-04-17T22:11:49" u="1"/>
        <d v="2026-04-17T22:11:55" u="1"/>
        <d v="2026-04-17T22:11:58" u="1"/>
        <d v="2026-04-17T22:12:08" u="1"/>
        <d v="2026-04-17T22:12:21" u="1"/>
        <d v="2026-04-17T22:27:47" u="1"/>
        <d v="2026-04-17T22:26:26" u="1"/>
        <d v="2026-04-17T22:52:10" u="1"/>
        <d v="2026-04-17T16:53:32" u="1"/>
        <d v="2026-04-17T16:54:02" u="1"/>
        <d v="2026-04-17T16:54:03" u="1"/>
        <d v="2026-04-17T22:52:08" u="1"/>
        <d v="2026-04-16T22:32:15" u="1"/>
        <d v="2026-04-17T22:55:47" u="1"/>
        <d v="2026-04-17T22:55:58" u="1"/>
        <d v="2026-04-17T22:56:05" u="1"/>
        <d v="2026-04-17T22:27:17" u="1"/>
        <d v="2026-04-17T16:24:42" u="1"/>
        <d v="2026-04-17T17:04:46" u="1"/>
        <d v="2026-04-17T17:04:51" u="1"/>
        <d v="2026-04-17T17:04:22" u="1"/>
        <d v="2026-04-17T17:04:36" u="1"/>
        <d v="2026-04-15T18:02:11" u="1"/>
        <d v="2026-04-17T18:02:43" u="1"/>
        <d v="2026-04-09T15:36:01" u="1"/>
        <d v="2026-04-14T16:53:53" u="1"/>
        <d v="2026-04-10T15:13:16" u="1"/>
        <d v="2026-04-15T11:23:53" u="1"/>
        <d v="2026-04-10T15:22:29" u="1"/>
        <d v="2026-04-14T14:43:26" u="1"/>
        <d v="2026-04-08T17:42:14" u="1"/>
        <d v="2026-04-18T09:21:06" u="1"/>
        <d v="2026-04-17T09:34:05" u="1"/>
        <d v="2026-04-19T20:05:07" u="1"/>
        <d v="2026-04-19T20:41:16" u="1"/>
        <d v="2026-04-18T22:15:07" u="1"/>
        <d v="2026-04-19T20:16:13" u="1"/>
        <d v="2026-04-17T13:41:05" u="1"/>
        <d v="2026-04-18T00:19:09" u="1"/>
        <d v="2026-04-18T00:37:11" u="1"/>
        <d v="2026-04-18T01:21:12" u="1"/>
        <d v="2026-04-18T11:48:11" u="1"/>
        <d v="2026-04-18T18:58:15" u="1"/>
        <d v="2026-04-17T13:31:09" u="1"/>
        <d v="2026-04-17T13:45:11" u="1"/>
        <d v="2026-04-20T06:00:27" u="1"/>
        <d v="2026-04-17T09:34:10" u="1"/>
        <d v="2026-04-17T16:41:59" u="1"/>
        <d v="2026-04-18T18:59:06" u="1"/>
        <d v="2026-04-20T05:59:15" u="1"/>
        <d v="2026-04-19T17:47:07" u="1"/>
        <d v="2026-04-19T20:06:08" u="1"/>
        <d v="2026-04-15T16:32:25" u="1"/>
        <d v="2026-04-13T16:33:13" u="1"/>
        <d v="2026-04-17T13:20:13" u="1"/>
        <d v="2026-04-15T10:31:43" u="1"/>
        <d v="2026-04-07T16:25:54" u="1"/>
        <d v="2026-04-02T18:13:10" u="1"/>
        <d v="2026-04-02T08:23:27" u="1"/>
        <d v="2026-04-02T08:23:24" u="1"/>
        <d v="2026-04-14T15:22:39" u="1"/>
        <d v="2026-04-14T15:33:42" u="1"/>
        <d v="2026-04-16T18:22:33" u="1"/>
        <d v="2026-04-16T18:22:37" u="1"/>
        <d v="2026-04-16T15:32:48" u="1"/>
        <d v="2026-04-15T09:12:43" u="1"/>
        <d v="2026-04-15T09:12:45" u="1"/>
        <d v="2026-04-16T17:42:41" u="1"/>
        <d v="2026-04-16T16:35:58" u="1"/>
        <d v="2026-04-06T10:42:46" u="1"/>
        <d v="2026-04-10T11:03:52" u="1"/>
        <d v="2026-04-01T10:42:48" u="1"/>
        <d v="2026-04-09T15:36:09" u="1"/>
        <d v="2026-04-09T15:36:13" u="1"/>
        <d v="2026-04-16T16:32:42" u="1"/>
        <d v="2026-04-10T19:44:46" u="1"/>
        <d v="2026-04-02T17:10:38" u="1"/>
        <d v="2026-04-06T18:23:42" u="1"/>
        <d v="2026-04-16T15:39:20" u="1"/>
        <d v="2026-04-16T15:36:49" u="1"/>
        <d v="2026-04-16T15:36:46" u="1"/>
        <d v="2026-04-16T21:41:08" u="1"/>
        <d v="2026-04-16T21:41:11" u="1"/>
        <d v="2026-04-16T21:42:16" u="1"/>
        <d v="2026-04-16T21:42:32" u="1"/>
        <d v="2026-04-16T21:42:49" u="1"/>
        <d v="2026-04-16T21:42:57" u="1"/>
        <d v="2026-04-16T21:48:04" u="1"/>
        <d v="2026-04-01T10:48:36" u="1"/>
        <d v="2026-03-27T16:34:14" u="1"/>
        <d v="2026-03-31T13:54:35" u="1"/>
        <d v="2026-04-09T12:52:47" u="1"/>
        <d v="2026-04-14T10:53:29" u="1"/>
        <d v="2026-04-16T15:52:52" u="1"/>
        <d v="2026-04-16T15:53:02" u="1"/>
        <d v="2026-04-16T15:53:05" u="1"/>
        <d v="2026-04-16T15:53:08" u="1"/>
        <d v="2026-04-16T15:53:22" u="1"/>
        <d v="2026-04-16T15:53:20" u="1"/>
        <d v="2026-04-16T15:57:57" u="1"/>
        <d v="2026-04-16T22:00:00" u="1"/>
        <d v="2026-04-07T10:34:33" u="1"/>
        <d v="2026-04-09T16:51:51" u="1"/>
        <d v="2026-04-14T12:23:21" u="1"/>
        <d v="2026-04-14T18:03:54" u="1"/>
        <d v="2026-03-26T15:43:50" u="1"/>
        <d v="2026-03-31T14:23:45" u="1"/>
        <d v="2026-04-16T22:03:29" u="1"/>
        <d v="2026-04-15T17:11:55" u="1"/>
        <d v="2026-04-16T16:24:40" u="1"/>
        <d v="2026-04-10T11:41:40" u="1"/>
        <d v="2026-04-10T11:41:51" u="1"/>
        <d v="2026-04-10T14:43:19" u="1"/>
        <d v="2026-04-16T11:24:23" u="1"/>
        <d v="2026-04-16T13:02:59" u="1"/>
        <d v="2026-04-16T15:58:07" u="1"/>
        <d v="2026-04-16T17:03:42" u="1"/>
        <d v="2026-04-06T10:33:53" u="1"/>
        <d v="2026-04-06T14:33:16" u="1"/>
        <d v="2026-04-07T16:51:08" u="1"/>
        <d v="2026-04-15T17:45:09" u="1"/>
        <d v="2026-04-10T12:11:52" u="1"/>
        <d v="2026-04-08T14:31:39" u="1"/>
        <d v="2026-04-08T09:10:31" u="1"/>
        <d v="2026-04-13T12:03:09" u="1"/>
        <d v="2026-04-15T21:50:13" u="1"/>
        <d v="2026-04-15T21:50:25" u="1"/>
        <d v="2026-04-16T15:42:58" u="1"/>
        <d v="2026-04-14T21:03:21" u="1"/>
        <d v="2026-04-14T21:03:22" u="1"/>
        <d v="2026-04-13T10:43:01" u="1"/>
        <d v="2026-04-16T15:36:41" u="1"/>
        <d v="2026-04-16T16:30:49" u="1"/>
        <d v="2026-04-16T16:29:42" u="1"/>
        <d v="2026-04-08T12:53:00" u="1"/>
        <d v="2026-04-09T13:04:02" u="1"/>
        <d v="2026-04-09T13:04:04" u="1"/>
        <d v="2026-04-13T17:22:49" u="1"/>
        <d v="2026-04-13T17:22:50" u="1"/>
        <d v="2026-04-14T09:44:14" u="1"/>
        <d v="2026-04-16T15:53:16" u="1"/>
        <d v="2026-04-06T13:22:32" u="1"/>
        <d v="2026-04-02T19:02:05" u="1"/>
        <d v="2026-04-02T19:02:10" u="1"/>
        <d v="2026-04-10T18:13:56" u="1"/>
        <d v="2026-04-02T11:41:19" u="1"/>
        <d v="2026-04-02T15:41:10" u="1"/>
        <d v="2026-04-02T19:43:50" u="1"/>
        <d v="2026-04-02T17:03:52" u="1"/>
        <d v="2026-04-06T09:10:24" u="1"/>
        <d v="2026-04-06T09:10:38" u="1"/>
        <d v="2026-04-06T09:10:45" u="1"/>
        <d v="2026-04-06T17:54:31" u="1"/>
        <d v="2026-04-06T18:33:49" u="1"/>
        <d v="2026-04-06T18:33:52" u="1"/>
        <d v="2026-04-14T10:44:26" u="1"/>
        <d v="2026-04-13T18:05:01" u="1"/>
        <d v="2026-04-13T18:05:08" u="1"/>
        <d v="2026-04-13T18:05:21" u="1"/>
        <d v="2026-04-13T18:05:25" u="1"/>
        <d v="2026-04-15T18:22:34" u="1"/>
        <d v="2026-04-08T18:13:13" u="1"/>
        <d v="2026-04-08T18:13:17" u="1"/>
        <d v="2026-04-09T11:13:05" u="1"/>
        <d v="2026-04-08T13:12:54" u="1"/>
        <d v="2026-04-07T18:52:46" u="1"/>
        <d v="2026-04-10T09:41:27" u="1"/>
        <d v="2026-04-10T09:02:42" u="1"/>
        <d v="2026-04-10T18:13:48" u="1"/>
        <d v="2026-04-13T10:13:37" u="1"/>
        <d v="2026-04-15T17:51:23" u="1"/>
        <d v="2026-04-16T22:15:22" u="1"/>
        <d v="2026-04-10T20:12:04" u="1"/>
        <d v="2026-04-10T20:12:12" u="1"/>
        <d v="2026-04-16T16:18:13" u="1"/>
        <d v="2026-04-16T15:43:36" u="1"/>
        <d v="2026-04-16T15:44:02" u="1"/>
        <d v="2026-04-16T16:08:11" u="1"/>
        <d v="2026-04-16T22:05:43" u="1"/>
        <d v="2026-04-16T22:27:48" u="1"/>
        <d v="2026-04-16T16:31:27" u="1"/>
        <d v="2026-04-16T16:32:03" u="1"/>
        <d v="2026-04-16T22:27:55" u="1"/>
        <d v="2026-04-16T22:27:57" u="1"/>
        <d v="2026-04-16T22:27:59" u="1"/>
        <d v="2026-04-16T22:28:01" u="1"/>
        <d v="2026-04-16T22:29:22" u="1"/>
        <d v="2026-04-16T22:32:35" u="1"/>
        <d v="2026-04-16T22:32:09" u="1"/>
        <d v="2026-04-16T22:32:30" u="1"/>
        <d v="2026-04-16T18:02:23" u="1"/>
        <d v="2026-04-16T18:02:36" u="1"/>
        <d v="2026-04-07T16:23:27" u="1"/>
        <d v="2026-04-16T14:03:42" u="1"/>
        <d v="2026-04-16T14:03:46" u="1"/>
        <d v="2026-04-16T15:52:56" u="1"/>
        <d v="2026-04-16T15:52:49" u="1"/>
        <d v="2026-04-16T15:52:58" u="1"/>
        <d v="2026-04-16T15:53:01" u="1"/>
        <d v="2026-04-16T15:53:03" u="1"/>
        <d v="2026-04-16T16:04:17" u="1"/>
        <d v="2026-04-16T15:53:24" u="1"/>
        <d v="2026-04-15T15:13:01" u="1"/>
        <d v="2026-04-16T16:13:04" u="1"/>
        <d v="2026-04-15T15:22:37" u="1"/>
        <d v="2026-04-06T10:12:58" u="1"/>
        <d v="2026-04-09T16:13:04" u="1"/>
        <d v="2026-04-15T14:42:57" u="1"/>
        <d v="2026-04-16T13:43:00" u="1"/>
        <d v="2026-04-16T13:43:01" u="1"/>
        <d v="2026-04-10T09:03:52" u="1"/>
        <d v="2026-04-16T15:53:04" u="1"/>
        <d v="2026-04-01T10:49:57" u="1"/>
        <d v="2026-04-11T15:27:31" u="1"/>
        <d v="2026-04-16T15:35:07" u="1"/>
        <d v="2026-04-16T19:43:20" u="1"/>
        <d v="2026-04-15T11:18:50" u="1"/>
        <d v="2026-04-16T11:43:12" u="1"/>
        <d v="2026-04-16T11:43:07" u="1"/>
        <d v="2026-04-16T15:01:53" u="1"/>
        <d v="2026-04-16T20:23:43" u="1"/>
        <d v="2026-04-15T16:58:08" u="1"/>
        <d v="2026-04-14T09:45:52" u="1"/>
        <d v="2026-04-13T15:33:10" u="1"/>
        <d v="2026-04-16T08:31:41" u="1"/>
        <d v="2026-04-15T15:41:20" u="1"/>
        <d v="2026-04-14T17:31:45" u="1"/>
        <d v="2026-04-16T15:01:49" u="1"/>
        <d v="2026-04-16T15:03:25" u="1"/>
        <d v="2026-04-16T15:03:33" u="1"/>
        <d v="2026-04-16T16:14:26" u="1"/>
        <d v="2026-04-16T22:12:22" u="1"/>
        <d v="2026-04-16T22:09:44" u="1"/>
        <d v="2026-04-16T22:10:45" u="1"/>
        <d v="2026-04-16T22:11:15" u="1"/>
        <d v="2026-04-16T22:12:14" u="1"/>
        <d v="2026-04-16T22:12:18" u="1"/>
        <d v="2026-04-16T16:10:22" u="1"/>
        <d v="2026-04-16T16:09:53" u="1"/>
        <d v="2026-04-16T22:08:20" u="1"/>
        <d v="2026-04-16T16:09:05" u="1"/>
        <d v="2026-04-16T16:14:20" u="1"/>
        <d v="2026-04-14T14:11:22" u="1"/>
        <d v="2026-04-16T22:08:17" u="1"/>
        <d v="2026-04-16T22:09:49" u="1"/>
        <d v="2026-04-16T22:10:05" u="1"/>
        <d v="2026-04-14T18:41:36" u="1"/>
        <d v="2026-04-16T15:54:17" u="1"/>
        <d v="2026-04-16T15:54:46" u="1"/>
        <d v="2026-04-16T15:54:48" u="1"/>
        <d v="2026-04-16T15:54:02" u="1"/>
        <d v="2026-04-16T15:53:17" u="1"/>
        <d v="2026-04-16T15:53:27" u="1"/>
        <d v="2026-04-16T15:53:21" u="1"/>
        <d v="2026-04-16T15:53:36" u="1"/>
        <d v="2026-04-16T15:52:38" u="1"/>
        <d v="2026-04-16T21:48:33" u="1"/>
        <d v="2026-04-16T21:50:14" u="1"/>
        <d v="2026-04-16T21:50:04" u="1"/>
        <d v="2026-04-16T21:50:10" u="1"/>
        <d v="2026-04-16T20:20:55" u="1"/>
        <d v="2026-04-15T17:03:31" u="1"/>
        <d v="2026-04-15T09:32:46" u="1"/>
        <d v="2026-04-14T17:31:55" u="1"/>
        <d v="2026-04-09T15:44:04" u="1"/>
        <d v="2026-04-16T20:24:06" u="1"/>
        <d v="2026-04-16T15:02:04" u="1"/>
        <d v="2026-04-16T10:53:10" u="1"/>
        <d v="2026-04-16T10:33:16" u="1"/>
        <d v="2026-04-16T14:04:29" u="1"/>
        <d v="2026-04-15T17:14:21" u="1"/>
        <d v="2026-04-14T14:35:17" u="1"/>
        <d v="2026-04-14T14:27:36" u="1"/>
        <d v="2026-04-15T17:24:11" u="1"/>
        <d v="2026-04-15T17:29:41" u="1"/>
        <d v="2026-04-15T15:07:50" u="1"/>
        <d v="2026-04-16T22:08:32" u="1"/>
        <d v="2026-04-16T22:08:36" u="1"/>
        <d v="2026-04-16T22:08:15" u="1"/>
        <d v="2026-04-16T16:14:11" u="1"/>
        <d v="2026-04-17T03:47:41" u="1"/>
        <d v="2026-04-17T03:47:53" u="1"/>
        <d v="2026-04-16T21:57:35" u="1"/>
        <d v="2026-04-16T21:49:17" u="1"/>
        <d v="2026-04-13T12:02:57" u="1"/>
        <d v="2026-04-16T20:21:16" u="1"/>
        <d v="2026-04-15T13:52:01" u="1"/>
        <d v="2026-04-10T17:02:17" u="1"/>
        <d v="2026-03-30T03:52:26" u="1"/>
        <d v="2026-04-09T20:23:02" u="1"/>
        <d v="2026-04-10T20:53:42" u="1"/>
        <d v="2026-03-27T15:47:56" u="1"/>
        <d v="2026-04-09T20:21:07" u="1"/>
        <d v="2026-04-09T13:53:52" u="1"/>
        <d v="2026-04-11T18:33:07" u="1"/>
        <d v="2026-04-10T16:13:09" u="1"/>
        <d v="2026-04-08T18:52:31" u="1"/>
        <d v="2026-04-07T15:33:22" u="1"/>
        <d v="2026-04-09T19:22:39" u="1"/>
        <d v="2026-04-09T19:22:57" u="1"/>
        <d v="2026-04-09T19:22:59" u="1"/>
        <d v="2026-04-10T21:03:47" u="1"/>
        <d v="2026-04-09T13:18:40" u="1"/>
        <d v="2026-04-10T13:38:29" u="1"/>
        <d v="2026-04-09T19:26:06" u="1"/>
        <d v="2026-04-09T19:25:33" u="1"/>
        <d v="2026-04-09T19:25:36" u="1"/>
        <d v="2026-04-09T19:25:58" u="1"/>
        <d v="2026-04-09T19:26:32" u="1"/>
        <d v="2026-04-09T19:26:54" u="1"/>
        <d v="2026-04-09T19:26:03" u="1"/>
        <d v="2026-04-09T19:26:13" u="1"/>
        <d v="2026-04-09T19:26:16" u="1"/>
        <d v="2026-04-09T19:26:22" u="1"/>
        <d v="2026-04-09T19:26:27" u="1"/>
        <d v="2026-04-11T01:45:50" u="1"/>
        <d v="2026-04-11T01:45:54" u="1"/>
        <d v="2026-04-09T19:26:00" u="1"/>
        <d v="2026-04-10T13:40:11" u="1"/>
        <d v="2026-04-10T13:40:14" u="1"/>
        <d v="2026-04-10T13:40:25" u="1"/>
        <d v="2026-04-10T13:40:34" u="1"/>
        <d v="2026-04-09T19:25:20" u="1"/>
        <d v="2026-04-09T19:25:24" u="1"/>
        <d v="2026-04-09T19:25:27" u="1"/>
        <d v="2026-04-09T19:25:30" u="1"/>
        <d v="2026-04-09T19:27:00" u="1"/>
        <d v="2026-04-09T19:27:04" u="1"/>
        <d v="2026-04-10T13:40:29" u="1"/>
        <d v="2026-04-10T19:45:13" u="1"/>
        <d v="2026-04-09T19:41:25" u="1"/>
        <d v="2026-04-10T20:10:27" u="1"/>
        <d v="2026-04-10T14:21:27" u="1"/>
        <d v="2026-04-09T14:02:42" u="1"/>
        <d v="2026-04-09T14:02:57" u="1"/>
        <d v="2026-04-06T19:17:13" u="1"/>
        <d v="2026-04-09T14:01:51" u="1"/>
        <d v="2026-04-08T13:38:28" u="1"/>
        <d v="2026-04-08T19:39:24" u="1"/>
        <d v="2026-04-10T14:22:04" u="1"/>
        <d v="2026-04-10T21:07:29" u="1"/>
        <d v="2026-04-09T20:30:32" u="1"/>
        <d v="2026-04-09T20:31:07" u="1"/>
        <d v="2026-04-08T17:02:35" u="1"/>
        <d v="2026-03-30T16:05:44" u="1"/>
        <d v="2026-04-01T18:03:53" u="1"/>
        <d v="2026-04-09T13:38:12" u="1"/>
        <d v="2026-04-09T19:48:36" u="1"/>
        <d v="2026-03-26T21:10:25" u="1"/>
        <d v="2026-03-26T21:10:28" u="1"/>
        <d v="2026-04-11T07:52:15" u="1"/>
        <d v="2026-04-09T19:48:21" u="1"/>
        <d v="2026-04-09T19:48:29" u="1"/>
        <d v="2026-04-10T18:52:36" u="1"/>
        <d v="2026-04-08T12:02:41" u="1"/>
        <d v="2026-04-10T20:57:13" u="1"/>
        <d v="2026-04-10T20:57:25" u="1"/>
        <d v="2026-04-10T20:38:54" u="1"/>
        <d v="2026-04-10T20:42:05" u="1"/>
        <d v="2026-04-09T20:14:10" u="1"/>
        <d v="2026-04-09T20:14:26" u="1"/>
        <d v="2026-04-09T20:23:43" u="1"/>
        <d v="2026-03-31T17:09:29" u="1"/>
        <d v="2026-03-31T22:53:30" u="1"/>
        <d v="2026-04-02T11:14:50" u="1"/>
        <d v="2026-04-08T15:46:32" u="1"/>
        <d v="2026-04-06T18:58:11" u="1"/>
        <d v="2026-04-10T20:54:59" u="1"/>
        <d v="2026-04-10T14:12:47" u="1"/>
        <d v="2026-04-10T17:02:12" u="1"/>
        <d v="2026-04-08T13:23:02" u="1"/>
        <d v="2026-04-09T20:05:45" u="1"/>
        <d v="2026-04-11T12:06:28" u="1"/>
        <d v="2026-04-10T20:13:06" u="1"/>
        <d v="2026-04-09T13:33:29" u="1"/>
        <d v="2026-04-10T13:54:16" u="1"/>
        <d v="2026-04-11T12:03:02" u="1"/>
        <d v="2026-04-10T08:06:49" u="1"/>
        <d v="2026-04-10T08:07:34" u="1"/>
        <d v="2026-04-10T08:05:45" u="1"/>
        <d v="2026-04-11T12:01:34" u="1"/>
        <d v="2026-04-11T12:02:53" u="1"/>
        <d v="2026-04-09T13:34:01" u="1"/>
        <d v="2026-04-10T10:50:14" u="1"/>
        <d v="2026-04-10T01:30:46" u="1"/>
        <d v="2026-04-10T14:03:00" u="1"/>
        <d v="2026-04-10T20:29:38" u="1"/>
        <d v="2026-03-28T15:21:15" u="1"/>
        <d v="2026-03-26T15:08:32" u="1"/>
        <d v="2026-04-10T20:13:57" u="1"/>
        <d v="2026-04-10T20:14:06" u="1"/>
        <d v="2026-03-31T17:14:09" u="1"/>
        <d v="2026-04-10T21:00:51" u="1"/>
        <d v="2026-04-10T21:00:28" u="1"/>
        <d v="2026-04-09T20:25:50" u="1"/>
        <d v="2026-04-09T20:26:10" u="1"/>
        <d v="2026-04-10T18:13:36" u="1"/>
        <d v="2026-04-10T18:13:40" u="1"/>
        <d v="2026-04-07T17:35:54" u="1"/>
        <d v="2026-04-02T09:11:29" u="1"/>
        <d v="2026-04-06T18:34:04" u="1"/>
        <d v="2026-04-06T18:34:07" u="1"/>
        <d v="2026-04-10T18:14:00" u="1"/>
        <d v="2026-04-10T18:14:08" u="1"/>
        <d v="2026-04-09T18:41:28" u="1"/>
        <d v="2026-04-09T18:41:32" u="1"/>
        <d v="2026-04-06T09:10:20" u="1"/>
        <d v="2026-04-06T09:10:34" u="1"/>
        <d v="2026-04-06T17:54:35" u="1"/>
        <d v="2026-04-06T17:54:39" u="1"/>
        <d v="2026-04-06T17:54:43" u="1"/>
        <d v="2026-04-02T11:41:29" u="1"/>
        <d v="2026-04-02T11:41:32" u="1"/>
        <d v="2026-04-02T11:41:36" u="1"/>
        <d v="2026-04-02T17:45:46" u="1"/>
        <d v="2026-04-02T15:01:45" u="1"/>
        <d v="2026-04-02T15:41:17" u="1"/>
        <d v="2026-04-02T15:41:21" u="1"/>
        <d v="2026-04-02T15:41:25" u="1"/>
        <d v="2026-04-02T15:41:29" u="1"/>
        <d v="2026-04-07T18:52:54" u="1"/>
        <d v="2026-04-08T13:12:44" u="1"/>
        <d v="2026-04-07T15:33:36" u="1"/>
        <d v="2026-04-10T14:07:17" u="1"/>
        <d v="2026-03-30T16:34:41" u="1"/>
        <d v="2026-04-09T20:06:31" u="1"/>
        <d v="2026-04-01T23:42:54" u="1"/>
        <d v="2026-04-02T23:28:43" u="1"/>
        <d v="2026-03-27T21:13:31" u="1"/>
        <d v="2026-04-10T19:49:09" u="1"/>
        <d v="2026-04-10T19:50:17" u="1"/>
        <d v="2026-04-08T15:32:31" u="1"/>
        <d v="2026-04-10T19:50:34" u="1"/>
        <d v="2026-04-10T13:43:12" u="1"/>
        <d v="2026-04-10T13:43:30" u="1"/>
        <d v="2026-04-10T13:57:32" u="1"/>
        <d v="2026-04-10T01:30:28" u="1"/>
        <d v="2026-04-09T19:50:52" u="1"/>
        <d v="2026-04-10T07:31:39" u="1"/>
        <d v="2026-04-09T13:41:42" u="1"/>
        <d v="2026-04-09T19:51:37" u="1"/>
        <d v="2026-04-10T20:18:08" u="1"/>
        <d v="2026-04-10T20:18:53" u="1"/>
        <d v="2026-04-10T20:21:18" u="1"/>
        <d v="2026-04-10T20:22:55" u="1"/>
        <d v="2026-04-09T13:42:13" u="1"/>
        <d v="2026-04-09T13:41:10" u="1"/>
        <d v="2026-04-10T20:23:59" u="1"/>
        <d v="2026-04-06T12:27:03" u="1"/>
        <d v="2026-04-10T01:36:35" u="1"/>
        <d v="2026-04-09T20:27:49" u="1"/>
        <d v="2026-04-09T20:27:05" u="1"/>
        <d v="2026-03-27T22:09:34" u="1"/>
        <d v="2026-04-09T20:27:37" u="1"/>
        <d v="2026-04-10T21:10:01" u="1"/>
        <d v="2026-04-10T21:09:20" u="1"/>
        <d v="2026-04-09T20:34:03" u="1"/>
        <d v="2026-04-09T14:04:14" u="1"/>
        <d v="2026-04-10T21:09:12" u="1"/>
        <d v="2026-04-10T20:37:27" u="1"/>
        <d v="2026-04-08T19:30:00" u="1"/>
        <d v="2026-04-07T19:13:36" u="1"/>
        <d v="2026-04-09T20:10:53" u="1"/>
        <d v="2026-04-10T14:08:34" u="1"/>
        <d v="2026-04-10T12:01:48" u="1"/>
        <d v="2026-04-10T12:01:53" u="1"/>
        <d v="2026-04-01T08:40:02" u="1"/>
        <d v="2026-03-31T18:31:52" u="1"/>
        <d v="2026-04-10T01:30:21" u="1"/>
        <d v="2026-04-09T19:54:16" u="1"/>
        <d v="2026-04-09T19:53:32" u="1"/>
        <d v="2026-04-10T13:58:45" u="1"/>
        <d v="2026-04-09T14:03:56" u="1"/>
        <d v="2026-04-10T21:10:18" u="1"/>
        <d v="2026-04-10T13:50:24" u="1"/>
        <d v="2026-04-12T02:35:55" u="1"/>
        <d v="2026-04-12T02:36:02" u="1"/>
        <d v="2026-04-12T02:34:47" u="1"/>
        <d v="2026-04-09T19:36:59" u="1"/>
        <d v="2026-04-12T02:30:32" u="1"/>
        <d v="2026-04-12T02:31:44" u="1"/>
        <d v="2026-04-12T02:32:38" u="1"/>
        <d v="2026-04-12T02:33:28" u="1"/>
        <d v="2026-04-12T02:36:08" u="1"/>
        <d v="2026-04-12T14:17:16" u="1"/>
        <d v="2026-04-12T08:11:51" u="1"/>
        <d v="2026-04-12T08:11:53" u="1"/>
        <d v="2026-04-11T01:49:38" u="1"/>
        <d v="2026-04-11T01:49:45" u="1"/>
        <d v="2026-04-11T01:49:26" u="1"/>
        <d v="2026-04-11T01:49:29" u="1"/>
        <d v="2026-04-11T01:49:32" u="1"/>
        <d v="2026-04-10T20:04:55" u="1"/>
        <d v="2026-04-10T20:05:01" u="1"/>
        <d v="2026-04-10T20:05:37" u="1"/>
        <d v="2026-04-09T13:28:44" u="1"/>
        <d v="2026-04-09T13:29:00" u="1"/>
        <d v="2026-04-09T13:29:03" u="1"/>
        <d v="2026-04-12T02:35:19" u="1"/>
        <d v="2026-04-11T01:49:54" u="1"/>
        <d v="2026-04-11T01:49:42" u="1"/>
        <d v="2026-04-11T01:46:48" u="1"/>
        <d v="2026-04-13T02:26:19" u="1"/>
        <d v="2026-04-10T19:43:17" u="1"/>
        <d v="2026-04-10T19:43:38" u="1"/>
        <d v="2026-04-10T19:43:42" u="1"/>
        <d v="2026-04-08T15:37:42" u="1"/>
        <d v="2026-04-10T20:29:44" u="1"/>
        <d v="2026-04-09T13:43:58" u="1"/>
        <d v="2026-04-11T20:04:16" u="1"/>
        <d v="2026-04-12T14:17:56" u="1"/>
        <d v="2026-04-09T19:58:22" u="1"/>
        <d v="2026-04-11T14:00:26" u="1"/>
        <d v="2026-04-10T14:01:30" u="1"/>
        <d v="2026-04-10T20:24:48" u="1"/>
        <d v="2026-04-10T20:26:52" u="1"/>
        <d v="2026-04-11T14:00:29" u="1"/>
        <d v="2026-04-11T14:00:31" u="1"/>
        <d v="2026-04-08T13:23:09" u="1"/>
        <d v="2026-04-08T13:23:03" u="1"/>
        <d v="2026-04-12T21:58:14" u="1"/>
        <d v="2026-04-12T11:38:32" u="1"/>
        <d v="2026-04-09T12:44:26" u="1"/>
        <d v="2026-04-09T12:45:27" u="1"/>
        <d v="2026-04-09T15:32:56" u="1"/>
        <d v="2026-04-09T13:04:45" u="1"/>
        <d v="2026-04-09T12:44:23" u="1"/>
        <d v="2026-04-10T00:02:13" u="1"/>
        <d v="2026-04-12T19:19:14" u="1"/>
        <d v="2026-04-12T22:55:15" u="1"/>
        <d v="2026-04-12T16:16:12" u="1"/>
        <d v="2026-04-11T09:43:07" u="1"/>
        <d v="2026-04-12T09:07:11" u="1"/>
        <d v="2026-04-11T02:00:13" u="1"/>
        <d v="2026-04-12T12:57:09" u="1"/>
        <d v="2026-04-10T09:37:15" u="1"/>
        <d v="2026-04-12T09:39:06" u="1"/>
        <d v="2026-04-09T09:38:13" u="1"/>
        <d v="2026-04-11T15:41:11" u="1"/>
        <d v="2026-04-11T17:16:14" u="1"/>
        <d v="2026-04-10T09:32:09" u="1"/>
        <d v="2026-04-10T20:49:14" u="1"/>
        <d v="2026-04-11T12:35:11" u="1"/>
        <d v="2026-04-11T13:48:05" u="1"/>
        <d v="2026-04-11T15:28:07" u="1"/>
        <d v="2026-04-11T23:31:12" u="1"/>
        <d v="2026-04-12T14:31:10" u="1"/>
        <d v="2026-04-12T16:35:10" u="1"/>
        <d v="2026-04-12T18:40:13" u="1"/>
        <d v="2026-04-10T21:31:54" u="1"/>
        <d v="2026-04-09T13:28:41" u="1"/>
        <d v="2026-04-08T17:03:44" u="1"/>
        <d v="2026-04-11T01:49:50" u="1"/>
        <d v="2026-04-11T01:49:53" u="1"/>
        <d v="2026-04-10T13:50:13" u="1"/>
        <d v="2026-04-10T13:50:29" u="1"/>
        <d v="2026-04-10T15:31:55" u="1"/>
        <d v="2026-04-11T17:17:16" u="1"/>
        <d v="2026-04-12T21:57:14" u="1"/>
        <d v="2026-04-12T16:15:13" u="1"/>
        <d v="2026-04-10T09:31:09" u="1"/>
        <d v="2026-04-10T16:33:05" u="1"/>
        <d v="2026-04-09T12:45:28" u="1"/>
        <d v="2026-04-07T16:28:39" u="1"/>
        <d v="2026-04-11T10:15:17" u="1"/>
        <d v="2026-04-11T10:24:47" u="1"/>
        <d v="2026-04-10T16:36:13" u="1"/>
        <d v="2026-03-31T15:51:19" u="1"/>
        <d v="2026-04-10T21:31:42" u="1"/>
        <d v="2026-04-10T21:31:48" u="1"/>
        <d v="2026-04-10T17:01:22" u="1"/>
        <d v="2026-04-10T17:01:27" u="1"/>
        <d v="2026-04-10T18:21:07" u="1"/>
        <d v="2026-04-11T02:20:59" u="1"/>
        <d v="2026-04-11T02:21:04" u="1"/>
        <d v="2026-04-10T11:41:47" u="1"/>
        <d v="2026-04-10T14:02:53" u="1"/>
        <d v="2026-04-09T19:56:08" u="1"/>
        <d v="2026-04-10T20:24:22" u="1"/>
        <d v="2026-04-10T14:03:04" u="1"/>
        <d v="2026-04-10T14:03:11" u="1"/>
        <d v="2026-04-09T13:44:46" u="1"/>
        <d v="2026-04-10T20:31:48" u="1"/>
        <d v="2026-04-10T20:30:06" u="1"/>
        <d v="2026-04-10T20:30:32" u="1"/>
        <d v="2026-04-10T20:26:45" u="1"/>
        <d v="2026-04-08T15:37:40" u="1"/>
        <d v="2026-04-10T20:31:05" u="1"/>
        <d v="2026-04-09T19:56:11" u="1"/>
        <d v="2026-04-09T19:56:24" u="1"/>
        <d v="2026-04-09T19:57:03" u="1"/>
        <d v="2026-04-12T14:18:03" u="1"/>
        <d v="2026-04-09T17:20:26" u="1"/>
        <d v="2026-04-11T01:46:56" u="1"/>
        <d v="2026-04-11T01:46:54" u="1"/>
        <d v="2026-04-10T19:44:27" u="1"/>
        <d v="2026-04-12T20:21:41" u="1"/>
        <d v="2026-04-10T19:45:18" u="1"/>
        <d v="2026-04-11T01:46:36" u="1"/>
        <d v="2026-04-11T01:46:46" u="1"/>
        <d v="2026-04-11T07:51:29" u="1"/>
        <d v="2026-04-08T11:11:32" u="1"/>
        <d v="2026-04-10T13:31:19" u="1"/>
        <d v="2026-04-10T19:47:46" u="1"/>
        <d v="2026-04-11T13:57:28" u="1"/>
        <d v="2026-04-10T19:42:58" u="1"/>
        <d v="2026-04-11T13:56:58" u="1"/>
        <d v="2026-04-10T19:48:10" u="1"/>
        <d v="2026-04-10T19:43:49" u="1"/>
        <d v="2026-04-11T13:56:35" u="1"/>
        <d v="2026-04-11T13:58:28" u="1"/>
        <d v="2026-04-10T19:44:45" u="1"/>
        <d v="2026-04-11T13:57:14" u="1"/>
        <d v="2026-04-10T19:42:52" u="1"/>
        <d v="2026-04-10T19:46:33" u="1"/>
        <d v="2026-04-10T19:43:04" u="1"/>
        <d v="2026-04-11T13:58:49" u="1"/>
        <d v="2026-04-10T19:44:50" u="1"/>
        <d v="2026-04-10T19:43:01" u="1"/>
        <d v="2026-04-10T19:42:26" u="1"/>
        <d v="2026-04-11T20:03:11" u="1"/>
        <d v="2026-04-12T20:21:35" u="1"/>
        <d v="2026-04-10T19:46:00" u="1"/>
        <d v="2026-04-10T19:43:07" u="1"/>
        <d v="2026-04-11T01:47:08" u="1"/>
        <d v="2026-04-13T02:26:11" u="1"/>
        <d v="2026-04-10T19:43:21" u="1"/>
        <d v="2026-04-10T19:48:38" u="1"/>
        <d v="2026-04-10T19:43:34" u="1"/>
        <d v="2026-04-10T18:11:13" u="1"/>
        <d v="2026-04-11T01:46:32" u="1"/>
        <d v="2026-04-11T01:46:29" u="1"/>
        <d v="2026-04-10T19:44:03" u="1"/>
        <d v="2026-04-11T13:57:23" u="1"/>
        <d v="2026-04-11T13:58:14" u="1"/>
        <d v="2026-04-10T19:42:37" u="1"/>
        <d v="2026-04-11T13:58:18" u="1"/>
        <d v="2026-04-10T19:46:19" u="1"/>
        <d v="2026-04-11T20:02:43" u="1"/>
        <d v="2026-04-11T13:57:09" u="1"/>
        <d v="2026-04-13T02:26:14" u="1"/>
        <d v="2026-04-11T20:03:20" u="1"/>
        <d v="2026-04-11T20:03:26" u="1"/>
        <d v="2026-04-11T07:51:44" u="1"/>
        <d v="2026-04-11T07:51:47" u="1"/>
        <d v="2026-04-10T18:11:08" u="1"/>
        <d v="2026-04-11T20:02:50" u="1"/>
        <d v="2026-04-10T19:43:27" u="1"/>
        <d v="2026-04-11T13:59:16" u="1"/>
        <d v="2026-04-10T19:46:16" u="1"/>
        <d v="2026-04-10T19:46:30" u="1"/>
        <d v="2026-04-11T13:59:02" u="1"/>
        <d v="2026-04-10T19:45:53" u="1"/>
        <d v="2026-04-11T13:57:06" u="1"/>
        <d v="2026-04-10T19:46:09" u="1"/>
        <d v="2026-04-11T13:56:20" u="1"/>
        <d v="2026-04-11T01:46:42" u="1"/>
        <d v="2026-04-11T01:46:47" u="1"/>
        <d v="2026-04-11T01:47:14" u="1"/>
        <d v="2026-04-11T01:47:16" u="1"/>
        <d v="2026-04-12T20:21:26" u="1"/>
        <d v="2026-04-12T20:21:29" u="1"/>
        <d v="2026-04-10T19:44:22" u="1"/>
        <d v="2026-04-10T19:43:51" u="1"/>
        <d v="2026-04-10T19:43:54" u="1"/>
        <d v="2026-04-09T20:04:14" u="1"/>
        <d v="2026-04-08T15:37:39" u="1"/>
        <d v="2026-04-08T13:23:10" u="1"/>
        <d v="2026-04-08T13:23:04" u="1"/>
        <d v="2026-04-07T16:28:37" u="1"/>
        <d v="2026-04-07T16:28:38" u="1"/>
        <d v="2026-04-09T12:45:31" u="1"/>
        <d v="2026-04-09T15:32:55" u="1"/>
        <d v="2026-04-10T11:44:07" u="1"/>
        <d v="2026-04-10T00:03:13" u="1"/>
        <d v="2026-04-10T19:53:05" u="1"/>
        <d v="2026-04-11T15:40:10" u="1"/>
        <d v="2026-04-10T12:54:14" u="1"/>
        <d v="2026-04-12T18:41:14" u="1"/>
        <d v="2026-04-10T13:50:23" u="1"/>
        <d v="2026-04-12T02:33:29" u="1"/>
        <d v="2026-04-10T19:47:09" u="1"/>
        <d v="2026-04-11T13:57:17" u="1"/>
        <d v="2026-04-11T13:59:08" u="1"/>
        <d v="2026-04-10T19:47:43" u="1"/>
        <d v="2026-04-10T19:48:27" u="1"/>
        <d v="2026-04-08T12:02:32" u="1"/>
        <d v="2026-04-10T19:44:48" u="1"/>
        <d v="2026-04-08T15:44:44" u="1"/>
        <d v="2026-04-10T19:45:06" u="1"/>
        <d v="2026-04-10T19:45:04" u="1"/>
        <d v="2026-04-13T02:26:24" u="1"/>
        <d v="2026-04-10T19:42:55" u="1"/>
        <d v="2026-04-10T19:43:10" u="1"/>
        <d v="2026-04-10T19:47:06" u="1"/>
        <d v="2026-04-11T13:58:22" u="1"/>
        <d v="2026-04-11T20:02:39" u="1"/>
        <d v="2026-04-11T07:51:25" u="1"/>
        <d v="2026-04-12T20:21:38" u="1"/>
        <d v="2026-04-11T13:56:47" u="1"/>
        <d v="2026-04-11T13:56:44" u="1"/>
        <d v="2026-04-10T19:45:50" u="1"/>
        <d v="2026-04-08T13:22:01" u="1"/>
        <d v="2026-04-10T19:45:21" u="1"/>
        <d v="2026-04-10T19:44:57" u="1"/>
        <d v="2026-04-10T19:47:54" u="1"/>
        <d v="2026-04-11T20:03:38" u="1"/>
        <d v="2026-04-11T13:56:50" u="1"/>
        <d v="2026-04-11T13:58:31" u="1"/>
        <d v="2026-04-11T13:57:52" u="1"/>
        <d v="2026-04-10T19:48:41" u="1"/>
        <d v="2026-04-10T19:46:38" u="1"/>
        <d v="2026-04-11T13:58:00" u="1"/>
        <d v="2026-04-11T20:03:33" u="1"/>
        <d v="2026-04-10T19:47:39" u="1"/>
        <d v="2026-04-10T19:46:51" u="1"/>
        <d v="2026-04-10T19:47:22" u="1"/>
        <d v="2026-04-10T19:42:30" u="1"/>
        <d v="2026-04-11T13:58:33" u="1"/>
        <d v="2026-04-11T13:57:01" u="1"/>
        <d v="2026-04-11T13:56:24" u="1"/>
        <d v="2026-04-11T13:57:12" u="1"/>
        <d v="2026-04-12T20:21:48" u="1"/>
        <d v="2026-04-11T01:47:23" u="1"/>
        <d v="2026-04-12T14:16:53" u="1"/>
        <d v="2026-04-11T20:03:02" u="1"/>
        <d v="2026-04-11T13:58:38" u="1"/>
        <d v="2026-04-10T19:45:31" u="1"/>
        <d v="2026-04-11T13:59:14" u="1"/>
        <d v="2026-04-10T19:47:13" u="1"/>
        <d v="2026-04-11T13:58:10" u="1"/>
        <d v="2026-04-11T13:58:06" u="1"/>
        <d v="2026-04-11T01:46:51" u="1"/>
        <d v="2026-04-08T17:52:41" u="1"/>
        <d v="2026-04-11T13:57:49" u="1"/>
        <d v="2026-04-10T19:45:37" u="1"/>
        <d v="2026-04-11T13:57:47" u="1"/>
        <d v="2026-04-10T19:43:57" u="1"/>
        <d v="2026-04-10T19:44:11" u="1"/>
        <d v="2026-04-10T19:45:45" u="1"/>
        <d v="2026-04-10T19:43:14" u="1"/>
        <d v="2026-04-10T19:43:46" u="1"/>
        <d v="2026-04-11T01:46:39" u="1"/>
        <d v="2026-04-10T19:44:39" u="1"/>
        <d v="2026-04-11T13:58:44" u="1"/>
        <d v="2026-04-11T13:58:54" u="1"/>
        <d v="2026-04-11T01:47:02" u="1"/>
        <d v="2026-04-10T19:43:24" u="1"/>
        <d v="2026-04-10T19:44:54" u="1"/>
        <d v="2026-04-11T13:59:26" u="1"/>
        <d v="2026-04-11T20:03:23" u="1"/>
        <d v="2026-04-10T19:44:19" u="1"/>
        <d v="2026-04-10T19:44:36" u="1"/>
        <d v="2026-04-11T20:02:36" u="1"/>
        <d v="2026-04-10T19:48:15" u="1"/>
        <d v="2026-04-11T13:59:28" u="1"/>
        <d v="2026-04-10T19:46:06" u="1"/>
        <d v="2026-04-11T20:02:33" u="1"/>
        <d v="2026-04-11T01:47:20" u="1"/>
        <d v="2026-04-11T01:46:26" u="1"/>
        <d v="2026-04-10T19:45:28" u="1"/>
        <d v="2026-04-11T13:56:26" u="1"/>
        <d v="2026-04-11T13:58:47" u="1"/>
        <d v="2026-04-11T13:58:36" u="1"/>
        <d v="2026-04-10T19:47:16" u="1"/>
        <d v="2026-04-10T19:47:57" u="1"/>
        <d v="2026-04-10T19:47:19" u="1"/>
        <d v="2026-04-11T13:56:31" u="1"/>
        <d v="2026-04-11T13:56:29" u="1"/>
        <d v="2026-04-10T19:44:33" u="1"/>
        <d v="2026-04-10T19:44:07" u="1"/>
        <d v="2026-04-11T20:03:29" u="1"/>
        <d v="2026-04-10T19:48:06" u="1"/>
        <d v="2026-04-12T20:21:45" u="1"/>
        <d v="2026-04-10T19:48:23" u="1"/>
        <d v="2026-04-11T13:57:37" u="1"/>
        <d v="2026-04-11T13:57:57" u="1"/>
        <d v="2026-04-10T19:45:40" u="1"/>
        <d v="2026-04-11T13:58:42" u="1"/>
        <d v="2026-04-11T01:47:05" u="1"/>
        <d v="2026-04-10T19:43:31" u="1"/>
        <d v="2026-04-06T14:02:48" u="1"/>
        <d v="2026-04-11T01:46:22" u="1"/>
        <d v="2026-04-11T01:47:00" u="1"/>
        <d v="2026-04-10T19:47:26" u="1"/>
        <d v="2026-04-10T19:42:45" u="1"/>
        <d v="2026-04-11T13:57:34" u="1"/>
        <d v="2026-04-10T19:42:48" u="1"/>
        <d v="2026-04-10T19:42:41" u="1"/>
        <d v="2026-04-10T19:45:34" u="1"/>
        <d v="2026-04-10T19:45:25" u="1"/>
        <d v="2026-04-11T07:51:32" u="1"/>
        <d v="2026-04-10T19:42:11" u="1"/>
        <d v="2026-04-10T19:42:14" u="1"/>
        <d v="2026-04-10T19:42:17" u="1"/>
        <d v="2026-04-10T19:42:20" u="1"/>
        <d v="2026-04-10T19:45:57" u="1"/>
        <d v="2026-04-11T20:02:54" u="1"/>
        <d v="2026-04-11T20:02:56" u="1"/>
        <d v="2026-04-11T13:59:11" u="1"/>
        <d v="2026-04-10T19:48:00" u="1"/>
        <d v="2026-04-11T20:03:14" u="1"/>
        <d v="2026-04-11T13:59:31" u="1"/>
        <d v="2026-04-11T20:02:30" u="1"/>
        <d v="2026-04-11T13:56:40" u="1"/>
        <d v="2026-04-11T13:56:55" u="1"/>
        <d v="2026-04-11T07:51:41" u="1"/>
        <d v="2026-04-10T19:44:16" u="1"/>
        <d v="2026-04-11T01:47:11" u="1"/>
        <d v="2026-04-11T13:57:25" u="1"/>
        <d v="2026-04-10T19:46:47" u="1"/>
        <d v="2026-04-10T19:46:43" u="1"/>
        <d v="2026-04-11T13:57:31" u="1"/>
        <d v="2026-04-11T13:57:03" u="1"/>
        <d v="2026-04-11T13:59:23" u="1"/>
        <d v="2026-04-11T13:58:25" u="1"/>
        <d v="2026-04-10T19:46:55" u="1"/>
        <d v="2026-04-10T19:42:33" u="1"/>
        <d v="2026-04-11T20:02:46" u="1"/>
        <d v="2026-04-11T20:03:08" u="1"/>
        <d v="2026-04-10T19:42:23" u="1"/>
        <d v="2026-04-10T19:46:03" u="1"/>
        <d v="2026-04-11T13:59:37" u="1"/>
        <d v="2026-04-11T20:03:46" u="1"/>
        <d v="2026-04-10T19:47:36" u="1"/>
        <d v="2026-04-10T19:47:29" u="1"/>
        <d v="2026-04-11T20:03:43" u="1"/>
        <d v="2026-04-10T19:48:03" u="1"/>
        <d v="2026-04-10T19:48:34" u="1"/>
        <d v="2026-04-10T19:46:12" u="1"/>
        <d v="2026-04-12T20:21:32" u="1"/>
        <d v="2026-04-11T13:58:03" u="1"/>
        <d v="2026-04-11T01:47:31" u="1"/>
        <d v="2026-04-10T19:45:00" u="1"/>
        <d v="2026-04-10T19:47:02" u="1"/>
        <d v="2026-04-10T19:48:31" u="1"/>
        <d v="2026-04-11T13:57:55" u="1"/>
        <d v="2026-04-11T20:03:05" u="1"/>
        <d v="2026-04-11T20:02:59" u="1"/>
        <d v="2026-04-10T19:48:19" u="1"/>
        <d v="2026-04-11T13:58:52" u="1"/>
        <d v="2026-04-10T19:45:10" u="1"/>
        <d v="2026-04-11T13:57:44" u="1"/>
        <d v="2026-04-11T20:03:16" u="1"/>
        <d v="2026-04-11T13:58:57" u="1"/>
        <d v="2026-04-11T13:59:34" u="1"/>
        <d v="2026-04-11T13:59:20" u="1"/>
        <d v="2026-04-10T19:47:51" u="1"/>
        <d v="2026-04-10T19:46:59" u="1"/>
        <d v="2026-04-11T13:57:40" u="1"/>
        <d v="2026-04-10T19:46:22" u="1"/>
        <d v="2026-04-10T19:46:26" u="1"/>
        <d v="2026-04-11T13:57:19" u="1"/>
        <d v="2026-04-11T13:59:00" u="1"/>
        <d v="2026-04-10T19:48:45" u="1"/>
        <d v="2026-04-11T13:56:52" u="1"/>
        <d v="2026-04-11T13:59:06" u="1"/>
        <d v="2026-04-10T19:47:32" u="1"/>
        <d v="2026-03-30T17:00:27" u="1"/>
        <d v="2026-03-30T17:00:26" u="1"/>
        <d v="2026-03-31T23:05:56" u="1"/>
        <d v="2026-03-31T23:05:58" u="1"/>
        <d v="2026-04-08T09:41:55" u="1"/>
        <d v="2026-04-09T15:06:13" u="1"/>
        <d v="2026-04-09T13:57:04" u="1"/>
        <d v="2026-04-09T21:02:11" u="1"/>
        <d v="2026-04-09T21:03:11" u="1"/>
        <d v="2026-03-25T15:14:01" u="1"/>
        <d v="2026-03-19T12:51:01" u="1"/>
        <d v="2026-03-17T18:59:05" u="1"/>
        <d v="2026-03-10T09:29:34" u="1"/>
        <d v="2026-04-09T01:19:11" u="1"/>
        <d v="2026-04-09T01:19:12" u="1"/>
        <d v="2026-03-31T17:22:19" u="1"/>
        <d v="2026-04-08T13:21:57" u="1"/>
        <d v="2026-04-06T12:02:07" u="1"/>
        <d v="2026-04-09T15:20:57" u="1"/>
        <d v="2026-04-09T15:21:01" u="1"/>
        <d v="2026-04-09T10:02:27" u="1"/>
        <d v="2026-03-24T12:04:39" u="1"/>
        <d v="2026-03-25T20:32:53" u="1"/>
        <d v="2026-03-25T20:32:54" u="1"/>
        <d v="2026-04-09T17:18:43" u="1"/>
        <d v="2026-04-09T17:19:53" u="1"/>
        <d v="2026-04-09T17:20:40" u="1"/>
        <d v="2026-04-09T18:38:04" u="1"/>
        <d v="2026-04-09T12:11:55" u="1"/>
        <d v="2026-04-08T20:39:46" u="1"/>
        <d v="2026-03-19T18:32:32" u="1"/>
        <d v="2026-03-16T18:22:30" u="1"/>
        <d v="2026-03-24T13:11:36" u="1"/>
        <d v="2026-03-23T18:12:11" u="1"/>
        <d v="2026-03-16T08:52:35" u="1"/>
        <d v="2026-04-09T22:07:21" u="1"/>
        <d v="2026-03-31T16:24:35" u="1"/>
        <d v="2026-03-31T16:24:44" u="1"/>
        <d v="2026-03-30T16:04:31" u="1"/>
        <d v="2026-03-30T22:09:55" u="1"/>
        <d v="2026-04-01T22:48:55" u="1"/>
        <d v="2026-03-24T10:12:45" u="1"/>
        <d v="2026-04-09T22:08:22" u="1"/>
        <d v="2026-04-09T22:08:32" u="1"/>
        <d v="2026-03-25T08:18:22" u="1"/>
        <d v="2026-04-01T23:05:42" u="1"/>
        <d v="2026-04-01T23:05:46" u="1"/>
        <d v="2026-03-13T10:33:46" u="1"/>
        <d v="2026-04-09T15:19:13" u="1"/>
        <d v="2026-04-09T13:04:27" u="1"/>
        <d v="2026-04-07T11:41:48" u="1"/>
        <d v="2026-04-08T17:02:16" u="1"/>
        <d v="2026-03-24T18:31:56" u="1"/>
        <d v="2026-03-24T09:08:37" u="1"/>
        <d v="2026-03-24T18:20:04" u="1"/>
        <d v="2026-03-16T15:56:08" u="1"/>
        <d v="2026-03-23T15:20:16" u="1"/>
        <d v="2026-03-23T15:20:33" u="1"/>
        <d v="2026-03-11T17:41:18" u="1"/>
        <d v="2026-04-08T09:50:38" u="1"/>
        <d v="2026-04-08T09:50:27" u="1"/>
        <d v="2026-04-09T22:07:43" u="1"/>
        <d v="2026-03-20T13:32:01" u="1"/>
        <d v="2026-03-23T11:31:37" u="1"/>
        <d v="2026-03-31T23:02:12" u="1"/>
        <d v="2026-03-25T14:58:20" u="1"/>
        <d v="2026-03-24T14:45:47" u="1"/>
        <d v="2026-03-24T20:46:22" u="1"/>
        <d v="2026-03-24T20:54:40" u="1"/>
        <d v="2026-04-09T10:02:16" u="1"/>
        <d v="2026-03-19T17:12:28" u="1"/>
        <d v="2026-03-12T13:21:16" u="1"/>
        <d v="2026-04-06T10:02:22" u="1"/>
        <d v="2026-04-02T12:31:14" u="1"/>
        <d v="2026-03-30T16:01:38" u="1"/>
        <d v="2026-03-26T20:28:34" u="1"/>
        <d v="2026-03-19T18:31:30" u="1"/>
        <d v="2026-03-13T17:31:14" u="1"/>
        <d v="2026-03-17T13:41:14" u="1"/>
        <d v="2026-03-17T12:21:12" u="1"/>
        <d v="2026-04-09T15:21:42" u="1"/>
        <d v="2026-03-24T15:11:03" u="1"/>
        <d v="2026-03-23T16:11:00" u="1"/>
        <d v="2026-04-07T12:22:05" u="1"/>
        <d v="2026-04-06T18:41:07" u="1"/>
        <d v="2026-04-06T16:01:59" u="1"/>
        <d v="2026-04-08T10:01:29" u="1"/>
        <d v="2026-04-07T20:53:50" u="1"/>
        <d v="2026-04-09T18:50:54" u="1"/>
        <d v="2026-04-09T12:02:21" u="1"/>
        <d v="2026-04-09T15:21:36" u="1"/>
        <d v="2026-03-25T18:31:45" u="1"/>
        <d v="2026-03-19T09:11:16" u="1"/>
        <d v="2026-03-25T17:12:13" u="1"/>
        <d v="2026-03-25T17:12:34" u="1"/>
        <d v="2026-03-30T11:21:40" u="1"/>
        <d v="2026-04-01T14:52:47" u="1"/>
        <d v="2026-04-09T17:32:51" u="1"/>
        <d v="2026-04-07T17:42:17" u="1"/>
        <d v="2026-03-13T03:53:43" u="1"/>
        <d v="2026-03-13T17:53:14" u="1"/>
        <d v="2026-03-24T10:00:48" u="1"/>
        <d v="2026-03-30T16:33:45" u="1"/>
        <d v="2026-04-09T15:15:25" u="1"/>
        <d v="2026-04-09T15:21:47" u="1"/>
        <d v="2026-04-09T15:23:42" u="1"/>
        <d v="2026-04-09T15:25:13" u="1"/>
        <d v="2026-04-09T15:25:24" u="1"/>
        <d v="2026-04-09T15:23:34" u="1"/>
        <d v="2026-04-09T15:24:32" u="1"/>
        <d v="2026-04-02T18:04:42" u="1"/>
        <d v="2026-04-09T12:00:28" u="1"/>
        <d v="2026-03-27T20:02:52" u="1"/>
        <d v="2026-04-02T17:04:41" u="1"/>
        <d v="2026-04-04T13:01:26" u="1"/>
        <d v="2026-04-07T11:02:27" u="1"/>
        <d v="2026-04-09T07:55:26" u="1"/>
        <d v="2026-04-08T10:03:03" u="1"/>
        <d v="2026-04-07T19:03:57" u="1"/>
        <d v="2026-04-09T07:56:39" u="1"/>
        <d v="2026-03-31T18:01:00" u="1"/>
        <d v="2026-04-02T11:01:34" u="1"/>
        <d v="2026-03-30T12:00:55" u="1"/>
        <d v="2026-04-03T08:03:59" u="1"/>
        <d v="2026-04-07T11:00:52" u="1"/>
        <d v="2026-04-03T13:00:34" u="1"/>
        <d v="2026-04-09T07:55:45" u="1"/>
        <d v="2026-04-03T13:01:31" u="1"/>
        <d v="2026-04-03T09:02:35" u="1"/>
        <d v="2026-03-27T14:06:15" u="1"/>
        <d v="2026-04-09T15:23:23" u="1"/>
        <d v="2026-04-09T07:56:24" u="1"/>
        <d v="2026-04-09T07:57:29" u="1"/>
        <d v="2026-04-09T07:54:54" u="1"/>
        <d v="2026-04-07T12:01:41" u="1"/>
        <d v="2026-04-06T16:02:30" u="1"/>
        <d v="2026-04-09T15:26:17" u="1"/>
        <d v="2026-03-26T14:01:15" u="1"/>
        <d v="2026-04-01T17:03:31" u="1"/>
        <d v="2026-04-06T09:00:43" u="1"/>
        <d v="2026-03-30T11:00:43" u="1"/>
        <d v="2026-03-27T14:03:23" u="1"/>
        <d v="2026-03-27T18:01:15" u="1"/>
        <d v="2026-04-02T11:04:28" u="1"/>
        <d v="2026-04-01T09:01:44" u="1"/>
        <d v="2026-04-06T18:31:21" u="1"/>
        <d v="2026-03-24T19:00:19" u="1"/>
        <d v="2026-03-19T11:52:03" u="1"/>
        <d v="2026-03-19T12:23:05" u="1"/>
        <d v="2026-03-24T14:02:46" u="1"/>
        <d v="2026-04-02T11:00:09" u="1"/>
        <d v="2026-04-09T08:14:05" u="1"/>
        <d v="2026-04-09T08:14:07" u="1"/>
        <d v="2026-04-09T19:23:48" u="1"/>
        <d v="2026-04-09T19:23:49" u="1"/>
        <d v="2026-04-01T16:45:54" u="1"/>
        <d v="2026-03-09T15:06:28" u="1"/>
        <d v="2026-03-10T15:27:10" u="1"/>
        <d v="2026-04-09T13:16:33" u="1"/>
        <d v="2026-03-09T18:03:34" u="1"/>
        <d v="2026-03-13T08:33:02" u="1"/>
        <d v="2026-03-13T12:32:07" u="1"/>
        <d v="2026-03-24T10:02:46" u="1"/>
        <d v="2026-03-25T10:42:40" u="1"/>
        <d v="2026-04-07T11:34:14" u="1"/>
        <d v="2026-03-13T04:18:21" u="1"/>
        <d v="2026-03-10T22:07:09" u="1"/>
        <d v="2026-03-12T16:37:22" u="1"/>
        <d v="2026-03-24T20:42:06" u="1"/>
        <d v="2026-03-18T12:19:50" u="1"/>
        <d v="2026-03-24T01:52:55" u="1"/>
        <d v="2026-03-24T20:11:31" u="1"/>
        <d v="2026-04-09T19:27:52" u="1"/>
        <d v="2026-04-09T19:27:55" u="1"/>
        <d v="2026-04-09T19:28:00" u="1"/>
        <d v="2026-03-12T16:13:14" u="1"/>
        <d v="2026-03-16T23:37:50" u="1"/>
        <d v="2026-03-09T15:13:58" u="1"/>
        <d v="2026-04-02T04:51:11" u="1"/>
        <d v="2026-04-02T04:51:12" u="1"/>
        <d v="2026-04-07T00:29:23" u="1"/>
        <d v="2026-04-09T13:21:34" u="1"/>
        <d v="2026-04-09T13:22:15" u="1"/>
        <d v="2026-04-09T19:28:19" u="1"/>
        <d v="2026-04-01T10:43:02" u="1"/>
        <d v="2026-04-09T16:34:10" u="1"/>
        <d v="2026-04-09T16:39:04" u="1"/>
        <d v="2026-03-25T20:53:55" u="1"/>
        <d v="2026-03-25T20:53:59" u="1"/>
        <d v="2026-03-18T12:14:37" u="1"/>
        <d v="2026-03-19T18:52:48" u="1"/>
        <d v="2026-03-23T20:22:07" u="1"/>
        <d v="2026-03-17T18:52:14" u="1"/>
        <d v="2026-03-23T14:20:40" u="1"/>
        <d v="2026-03-23T14:20:44" u="1"/>
        <d v="2026-03-24T21:08:53" u="1"/>
        <d v="2026-03-24T14:59:33" u="1"/>
        <d v="2026-03-20T13:20:12" u="1"/>
        <d v="2026-03-20T13:20:01" u="1"/>
        <d v="2026-03-20T13:20:00" u="1"/>
        <d v="2026-03-20T13:19:59" u="1"/>
        <d v="2026-03-20T13:20:26" u="1"/>
        <d v="2026-03-20T13:20:39" u="1"/>
        <d v="2026-03-20T13:20:40" u="1"/>
        <d v="2026-03-20T13:20:41" u="1"/>
        <d v="2026-03-20T13:20:25" u="1"/>
        <d v="2026-03-20T13:20:14" u="1"/>
        <d v="2026-03-20T13:20:13" u="1"/>
        <d v="2026-03-20T13:20:11" u="1"/>
        <d v="2026-03-20T13:20:42" u="1"/>
        <d v="2026-04-09T17:42:51" u="1"/>
        <d v="2026-04-09T17:42:52" u="1"/>
        <d v="2026-04-09T17:42:53" u="1"/>
        <d v="2026-04-09T17:42:54" u="1"/>
        <d v="2026-03-13T16:34:07" u="1"/>
        <d v="2026-03-24T10:07:41" u="1"/>
        <d v="2026-03-24T13:13:50" u="1"/>
        <d v="2026-03-24T09:40:35" u="1"/>
        <d v="2026-04-08T15:31:07" u="1"/>
        <d v="2026-04-08T16:50:06" u="1"/>
        <d v="2026-04-08T21:11:09" u="1"/>
        <d v="2026-04-07T16:27:50" u="1"/>
        <d v="2026-04-08T15:51:51" u="1"/>
        <d v="2026-04-08T13:38:36" u="1"/>
        <d v="2026-04-07T19:30:02" u="1"/>
        <d v="2026-04-07T19:30:05" u="1"/>
        <d v="2026-04-07T19:30:07" u="1"/>
        <d v="2026-04-07T19:30:39" u="1"/>
        <d v="2026-04-07T19:30:42" u="1"/>
        <d v="2026-04-08T13:40:32" u="1"/>
        <d v="2026-04-08T19:40:23" u="1"/>
        <d v="2026-04-07T13:16:18" u="1"/>
        <d v="2026-04-01T11:18:11" u="1"/>
        <d v="2026-04-08T13:23:36" u="1"/>
        <d v="2026-04-08T19:28:30" u="1"/>
        <d v="2026-04-07T19:10:17" u="1"/>
        <d v="2026-04-07T19:10:35" u="1"/>
        <d v="2026-04-08T16:35:56" u="1"/>
        <d v="2026-04-08T13:50:51" u="1"/>
        <d v="2026-04-08T16:38:02" u="1"/>
        <d v="2026-04-08T17:02:41" u="1"/>
        <d v="2026-04-01T18:52:29" u="1"/>
        <d v="2026-03-23T09:02:16" u="1"/>
        <d v="2026-03-30T16:04:24" u="1"/>
        <d v="2026-04-07T18:44:39" u="1"/>
        <d v="2026-04-07T18:44:46" u="1"/>
        <d v="2026-04-07T18:46:50" u="1"/>
        <d v="2026-04-07T18:46:53" u="1"/>
        <d v="2026-03-31T16:27:55" u="1"/>
        <d v="2026-04-08T12:59:51" u="1"/>
        <d v="2026-04-08T19:05:00" u="1"/>
        <d v="2026-04-06T12:20:40" u="1"/>
        <d v="2026-04-06T12:19:25" u="1"/>
        <d v="2026-04-08T12:57:59" u="1"/>
        <d v="2026-04-01T22:49:56" u="1"/>
        <d v="2026-04-01T22:50:04" u="1"/>
        <d v="2026-03-31T04:11:01" u="1"/>
        <d v="2026-03-31T04:11:03" u="1"/>
        <d v="2026-03-31T04:11:06" u="1"/>
        <d v="2026-03-31T04:10:53" u="1"/>
        <d v="2026-03-31T04:10:58" u="1"/>
        <d v="2026-04-01T22:51:34" u="1"/>
        <d v="2026-03-31T22:30:15" u="1"/>
        <d v="2026-03-31T22:30:21" u="1"/>
        <d v="2026-03-31T22:30:41" u="1"/>
        <d v="2026-04-01T22:51:28" u="1"/>
        <d v="2026-04-01T22:51:31" u="1"/>
        <d v="2026-04-02T17:12:53" u="1"/>
        <d v="2026-04-04T11:36:55" u="1"/>
        <d v="2026-04-06T18:24:08" u="1"/>
        <d v="2026-04-07T00:26:50" u="1"/>
        <d v="2026-04-09T01:07:17" u="1"/>
        <d v="2026-04-08T19:01:35" u="1"/>
        <d v="2026-04-08T13:36:12" u="1"/>
        <d v="2026-04-07T18:41:10" u="1"/>
        <d v="2026-04-07T18:42:23" u="1"/>
        <d v="2026-04-07T12:35:56" u="1"/>
        <d v="2026-04-06T12:20:09" u="1"/>
        <d v="2026-04-07T12:39:09" u="1"/>
        <d v="2026-04-06T12:20:03" u="1"/>
        <d v="2026-04-01T16:48:36" u="1"/>
        <d v="2026-03-31T16:26:06" u="1"/>
        <d v="2026-04-06T18:30:13" u="1"/>
        <d v="2026-03-30T18:23:50" u="1"/>
        <d v="2026-03-31T08:51:40" u="1"/>
        <d v="2026-04-08T18:52:09" u="1"/>
        <d v="2026-03-24T19:01:40" u="1"/>
        <d v="2026-04-08T12:31:30" u="1"/>
        <d v="2026-03-23T15:20:24" u="1"/>
        <d v="2026-04-08T09:50:18" u="1"/>
        <d v="2026-03-26T13:33:22" u="1"/>
        <d v="2026-04-08T19:18:02" u="1"/>
        <d v="2026-03-26T16:01:49" u="1"/>
        <d v="2026-03-24T16:32:46" u="1"/>
        <d v="2026-03-23T16:52:06" u="1"/>
        <d v="2026-03-16T10:01:50" u="1"/>
        <d v="2026-03-18T09:12:52" u="1"/>
        <d v="2026-03-18T10:22:12" u="1"/>
        <d v="2026-03-18T16:42:14" u="1"/>
        <d v="2026-04-07T19:15:49" u="1"/>
        <d v="2026-04-01T23:50:19" u="1"/>
        <d v="2026-03-31T17:03:32" u="1"/>
        <d v="2026-04-06T19:09:57" u="1"/>
        <d v="2026-04-07T13:07:15" u="1"/>
        <d v="2026-04-07T13:07:24" u="1"/>
        <d v="2026-04-08T19:30:43" u="1"/>
        <d v="2026-04-02T17:44:25" u="1"/>
        <d v="2026-04-02T17:45:08" u="1"/>
        <d v="2026-04-02T17:47:32" u="1"/>
        <d v="2026-04-02T17:50:54" u="1"/>
        <d v="2026-04-08T17:31:09" u="1"/>
        <d v="2026-04-08T12:02:45" u="1"/>
        <d v="2026-03-25T10:41:05" u="1"/>
        <d v="2026-03-23T17:31:19" u="1"/>
        <d v="2026-04-08T18:20:37" u="1"/>
        <d v="2026-04-08T18:20:42" u="1"/>
        <d v="2026-04-08T18:20:57" u="1"/>
        <d v="2026-03-31T12:11:34" u="1"/>
        <d v="2026-04-07T17:41:52" u="1"/>
        <d v="2026-04-08T15:44:35" u="1"/>
        <d v="2026-04-08T15:44:38" u="1"/>
        <d v="2026-04-06T09:09:05" u="1"/>
        <d v="2026-04-08T15:50:37" u="1"/>
        <d v="2026-04-08T15:50:48" u="1"/>
        <d v="2026-04-07T10:34:20" u="1"/>
        <d v="2026-04-07T14:02:40" u="1"/>
        <d v="2026-04-07T14:02:32" u="1"/>
        <d v="2026-04-07T19:02:48" u="1"/>
        <d v="2026-04-06T12:01:00" u="1"/>
        <d v="2026-04-06T20:02:18" u="1"/>
        <d v="2026-04-06T16:02:28" u="1"/>
        <d v="2026-04-02T19:05:39" u="1"/>
        <d v="2026-04-04T10:03:58" u="1"/>
        <d v="2026-04-01T17:03:02" u="1"/>
        <d v="2026-04-01T16:05:26" u="1"/>
        <d v="2026-03-31T16:02:35" u="1"/>
        <d v="2026-03-30T12:01:10" u="1"/>
        <d v="2026-03-27T14:03:52" u="1"/>
        <d v="2026-03-27T14:08:19" u="1"/>
        <d v="2026-03-27T16:03:36" u="1"/>
        <d v="2026-03-24T11:02:53" u="1"/>
        <d v="2026-03-23T13:02:16" u="1"/>
        <d v="2026-04-07T19:01:20" u="1"/>
        <d v="2026-04-01T17:03:08" u="1"/>
        <d v="2026-04-08T00:50:29" u="1"/>
        <d v="2026-04-08T00:50:41" u="1"/>
        <d v="2026-04-09T01:11:23" u="1"/>
        <d v="2026-04-02T23:17:10" u="1"/>
        <d v="2026-04-02T23:16:54" u="1"/>
        <d v="2026-04-07T18:53:01" u="1"/>
        <d v="2026-03-20T11:01:08" u="1"/>
        <d v="2026-03-20T12:01:21" u="1"/>
        <d v="2026-03-20T17:01:53" u="1"/>
        <d v="2026-03-20T17:01:58" u="1"/>
        <d v="2026-03-20T17:01:59" u="1"/>
        <d v="2026-03-18T10:01:58" u="1"/>
        <d v="2026-03-23T10:00:37" u="1"/>
        <d v="2026-03-23T11:00:45" u="1"/>
        <d v="2026-03-20T14:01:17" u="1"/>
        <d v="2026-03-20T14:01:58" u="1"/>
        <d v="2026-03-19T12:00:59" u="1"/>
        <d v="2026-03-24T13:00:40" u="1"/>
        <d v="2026-03-24T19:00:42" u="1"/>
        <d v="2026-03-24T10:02:24" u="1"/>
        <d v="2026-03-20T16:05:11" u="1"/>
        <d v="2026-03-23T17:03:44" u="1"/>
        <d v="2026-04-02T12:06:24" u="1"/>
        <d v="2026-04-02T13:05:22" u="1"/>
        <d v="2026-04-02T12:01:23" u="1"/>
        <d v="2026-04-02T10:01:05" u="1"/>
        <d v="2026-03-27T14:20:46" u="1"/>
        <d v="2026-03-23T10:48:49" u="1"/>
        <d v="2026-03-23T17:21:05" u="1"/>
        <d v="2026-03-23T17:21:20" u="1"/>
        <d v="2026-03-30T09:51:09" u="1"/>
        <d v="2026-03-30T10:33:00" u="1"/>
        <d v="2026-03-26T17:11:16" u="1"/>
        <d v="2026-03-25T11:10:03" u="1"/>
        <d v="2026-03-24T16:19:14" u="1"/>
        <d v="2026-03-24T09:38:52" u="1"/>
        <d v="2026-03-24T16:19:19" u="1"/>
        <d v="2026-04-06T18:47:51" u="1"/>
        <d v="2026-04-07T19:05:41" u="1"/>
        <d v="2026-04-01T23:24:59" u="1"/>
        <d v="2026-04-07T00:34:05" u="1"/>
        <d v="2026-04-07T00:34:08" u="1"/>
        <d v="2026-04-08T00:52:12" u="1"/>
        <d v="2026-04-08T00:52:15" u="1"/>
        <d v="2026-04-08T00:52:28" u="1"/>
        <d v="2026-04-07T00:33:16" u="1"/>
        <d v="2026-04-07T00:33:20" u="1"/>
        <d v="2026-04-04T05:32:21" u="1"/>
        <d v="2026-04-04T05:32:35" u="1"/>
        <d v="2026-04-03T05:13:00" u="1"/>
        <d v="2026-04-07T00:34:12" u="1"/>
        <d v="2026-04-07T00:34:15" u="1"/>
        <d v="2026-04-03T05:13:06" u="1"/>
        <d v="2026-04-03T05:13:10" u="1"/>
        <d v="2026-04-03T05:13:15" u="1"/>
        <d v="2026-04-03T05:13:50" u="1"/>
        <d v="2026-04-03T05:13:54" u="1"/>
        <d v="2026-04-07T00:34:02" u="1"/>
        <d v="2026-04-07T00:33:59" u="1"/>
        <d v="2026-04-07T00:33:29" u="1"/>
        <d v="2026-04-07T00:33:50" u="1"/>
        <d v="2026-04-07T00:33:56" u="1"/>
        <d v="2026-04-04T05:32:38" u="1"/>
        <d v="2026-04-09T01:14:01" u="1"/>
        <d v="2026-04-09T01:14:04" u="1"/>
        <d v="2026-04-09T01:14:07" u="1"/>
        <d v="2026-04-09T01:14:13" u="1"/>
        <d v="2026-04-09T01:14:25" u="1"/>
        <d v="2026-04-09T01:14:28" u="1"/>
        <d v="2026-04-09T01:14:32" u="1"/>
        <d v="2026-04-09T01:14:36" u="1"/>
        <d v="2026-04-09T01:14:42" u="1"/>
        <d v="2026-04-07T18:55:48" u="1"/>
        <d v="2026-04-07T18:55:38" u="1"/>
        <d v="2026-04-07T18:55:41" u="1"/>
        <d v="2026-04-07T18:55:45" u="1"/>
        <d v="2026-04-08T17:13:21" u="1"/>
        <d v="2026-04-08T18:32:45" u="1"/>
        <d v="2026-04-02T23:07:41" u="1"/>
        <d v="2026-04-06T18:23:01" u="1"/>
        <d v="2026-04-03T17:25:15" u="1"/>
        <d v="2026-04-08T19:05:09" u="1"/>
        <d v="2026-04-02T17:19:46" u="1"/>
        <d v="2026-04-07T00:32:11" u="1"/>
        <d v="2026-04-07T18:54:17" u="1"/>
        <d v="2026-04-08T19:16:28" u="1"/>
        <d v="2026-04-07T18:54:09" u="1"/>
        <d v="2026-04-08T15:38:46" u="1"/>
        <d v="2026-03-30T16:32:32" u="1"/>
        <d v="2026-03-30T12:30:51" u="1"/>
        <d v="2026-04-07T19:25:46" u="1"/>
        <d v="2026-04-07T19:26:14" u="1"/>
        <d v="2026-04-08T19:37:17" u="1"/>
        <d v="2026-03-25T10:42:34" u="1"/>
        <d v="2026-04-08T17:43:07" u="1"/>
        <d v="2026-03-16T18:22:16" u="1"/>
        <d v="2026-03-30T08:42:01" u="1"/>
        <d v="2026-04-02T11:02:32" u="1"/>
        <d v="2026-03-31T16:33:21" u="1"/>
        <d v="2026-03-19T08:49:13" u="1"/>
        <d v="2026-04-07T19:11:36" u="1"/>
        <d v="2026-03-25T10:33:25" u="1"/>
        <d v="2026-03-25T10:33:34" u="1"/>
        <d v="2026-04-08T15:45:15" u="1"/>
        <d v="2026-04-08T19:28:06" u="1"/>
        <d v="2026-04-07T12:58:58" u="1"/>
        <d v="2026-03-27T21:13:04" u="1"/>
        <d v="2026-04-08T13:03:19" u="1"/>
        <d v="2026-04-08T00:48:11" u="1"/>
        <d v="2026-04-07T18:47:19" u="1"/>
        <d v="2026-04-07T18:46:59" u="1"/>
        <d v="2026-04-08T19:05:27" u="1"/>
        <d v="2026-04-08T13:02:52" u="1"/>
        <d v="2026-04-08T13:03:10" u="1"/>
        <d v="2026-04-08T15:32:22" u="1"/>
        <d v="2026-04-07T18:57:39" u="1"/>
        <d v="2026-04-07T18:58:37" u="1"/>
        <d v="2026-04-08T15:40:46" u="1"/>
        <d v="2026-04-08T15:41:15" u="1"/>
        <d v="2026-03-27T15:31:35" u="1"/>
        <d v="2026-03-31T22:40:45" u="1"/>
        <d v="2026-04-07T18:58:56" u="1"/>
        <d v="2026-04-07T18:59:06" u="1"/>
        <d v="2026-04-07T19:00:04" u="1"/>
        <d v="2026-04-07T19:00:56" u="1"/>
        <d v="2026-04-08T19:18:55" u="1"/>
        <d v="2026-03-31T10:35:31" u="1"/>
        <d v="2026-03-30T22:45:56" u="1"/>
        <d v="2026-03-25T21:17:40" u="1"/>
        <d v="2026-03-26T21:34:10" u="1"/>
        <d v="2026-04-08T19:37:51" u="1"/>
        <d v="2026-04-08T13:35:44" u="1"/>
        <d v="2026-04-06T12:51:38" u="1"/>
        <d v="2026-03-31T10:38:08" u="1"/>
        <d v="2026-03-16T11:51:32" u="1"/>
        <d v="2026-04-07T19:34:48" u="1"/>
        <d v="2026-04-07T19:34:45" u="1"/>
        <d v="2026-03-26T15:32:07" u="1"/>
        <d v="2026-03-30T10:13:02" u="1"/>
        <d v="2026-03-26T15:32:12" u="1"/>
        <d v="2026-03-26T15:32:16" u="1"/>
        <d v="2026-03-26T15:32:20" u="1"/>
        <d v="2026-04-08T19:30:12" u="1"/>
        <d v="2026-04-08T18:02:05" u="1"/>
        <d v="2026-04-08T18:02:23" u="1"/>
        <d v="2026-04-08T18:02:35" u="1"/>
        <d v="2026-04-07T12:42:05" u="1"/>
        <d v="2026-04-06T14:31:31" u="1"/>
        <d v="2026-04-06T12:54:46" u="1"/>
        <d v="2026-04-06T12:57:20" u="1"/>
        <d v="2026-04-06T14:45:07" u="1"/>
        <d v="2026-04-06T12:42:34" u="1"/>
        <d v="2026-04-07T12:35:02" u="1"/>
        <d v="2026-03-26T16:43:22" u="1"/>
        <d v="2026-04-06T22:37:05" u="1"/>
        <d v="2026-04-07T16:10:13" u="1"/>
        <d v="2026-04-07T13:21:14" u="1"/>
        <d v="2026-04-08T06:41:15" u="1"/>
        <d v="2026-04-07T19:46:11" u="1"/>
        <d v="2026-04-07T19:49:12" u="1"/>
        <d v="2026-04-07T21:41:12" u="1"/>
        <d v="2026-04-07T18:27:17" u="1"/>
        <d v="2026-04-07T18:28:05" u="1"/>
        <d v="2026-03-28T13:16:36" u="1"/>
        <d v="2026-03-26T20:52:36" u="1"/>
        <d v="2026-04-01T10:06:02" u="1"/>
        <d v="2026-03-27T18:44:01" u="1"/>
        <d v="2026-04-07T08:22:54" u="1"/>
        <d v="2026-04-06T10:23:16" u="1"/>
        <d v="2026-04-06T10:23:17" u="1"/>
        <d v="2026-04-01T16:13:52" u="1"/>
        <d v="2026-04-02T11:43:45" u="1"/>
        <d v="2026-03-27T17:13:39" u="1"/>
        <d v="2026-04-07T16:22:47" u="1"/>
        <d v="2026-04-06T18:32:50" u="1"/>
        <d v="2026-04-06T17:42:29" u="1"/>
        <d v="2026-04-06T17:42:31" u="1"/>
        <d v="2026-03-25T15:22:16" u="1"/>
        <d v="2026-03-25T15:27:44" u="1"/>
        <d v="2026-03-25T15:53:38" u="1"/>
        <d v="2026-03-25T16:14:29" u="1"/>
        <d v="2026-03-13T10:28:06" u="1"/>
        <d v="2026-03-25T11:34:20" u="1"/>
        <d v="2026-03-27T12:43:43" u="1"/>
        <d v="2026-03-24T09:43:08" u="1"/>
        <d v="2026-03-25T10:43:02" u="1"/>
        <d v="2026-03-10T03:55:18" u="1"/>
        <d v="2026-04-01T10:33:10" u="1"/>
        <d v="2026-04-02T13:42:37" u="1"/>
        <d v="2026-04-02T13:42:38" u="1"/>
        <d v="2026-04-06T16:33:29" u="1"/>
        <d v="2026-04-06T16:33:30" u="1"/>
        <d v="2026-04-06T16:33:31" u="1"/>
        <d v="2026-04-06T16:49:20" u="1"/>
        <d v="2026-04-06T16:32:29" u="1"/>
        <d v="2026-04-01T10:59:48" u="1"/>
        <d v="2026-03-31T12:47:15" u="1"/>
        <d v="2026-04-02T11:11:27" u="1"/>
        <d v="2026-03-18T18:29:04" u="1"/>
        <d v="2026-03-26T15:21:28" u="1"/>
        <d v="2026-03-30T09:13:55" u="1"/>
        <d v="2026-03-30T09:13:42" u="1"/>
        <d v="2026-03-27T11:30:02" u="1"/>
        <d v="2026-04-02T10:03:30" u="1"/>
        <d v="2026-04-01T16:04:00" u="1"/>
        <d v="2026-04-02T14:59:48" u="1"/>
        <d v="2026-04-07T16:24:42" u="1"/>
        <d v="2026-04-07T16:24:43" u="1"/>
        <d v="2026-03-10T04:04:58" u="1"/>
        <d v="2026-04-01T10:27:55" u="1"/>
        <d v="2026-03-24T10:12:47" u="1"/>
        <d v="2026-03-27T15:11:57" u="1"/>
        <d v="2026-03-30T16:11:18" u="1"/>
        <d v="2026-03-25T20:31:02" u="1"/>
        <d v="2026-04-07T12:51:52" u="1"/>
        <d v="2026-04-07T18:39:58" u="1"/>
        <d v="2026-04-02T16:08:25" u="1"/>
        <d v="2026-04-02T11:11:23" u="1"/>
        <d v="2026-04-06T16:35:38" u="1"/>
        <d v="2026-03-24T10:12:06" u="1"/>
        <d v="2026-03-24T09:40:28" u="1"/>
        <d v="2026-04-02T16:03:11" u="1"/>
        <d v="2026-04-01T10:33:34" u="1"/>
        <d v="2026-04-01T10:28:54" u="1"/>
        <d v="2026-04-01T10:28:56" u="1"/>
        <d v="2026-04-01T10:55:58" u="1"/>
        <d v="2026-03-30T18:53:41" u="1"/>
        <d v="2026-03-30T13:04:24" u="1"/>
        <d v="2026-03-30T08:53:47" u="1"/>
        <d v="2026-04-01T10:41:17" u="1"/>
        <d v="2026-03-24T09:59:09" u="1"/>
        <d v="2026-03-25T14:12:54" u="1"/>
        <d v="2026-03-25T20:43:51" u="1"/>
        <d v="2026-04-01T23:05:38" u="1"/>
        <d v="2026-04-07T18:52:53" u="1"/>
        <d v="2026-03-20T18:13:13" u="1"/>
        <d v="2026-03-30T08:42:15" u="1"/>
        <d v="2026-03-25T12:13:18" u="1"/>
        <d v="2026-03-26T09:43:32" u="1"/>
        <d v="2026-04-01T10:29:16" u="1"/>
        <d v="2026-04-01T10:29:19" u="1"/>
        <d v="2026-04-02T10:02:49" u="1"/>
        <d v="2026-03-23T13:20:44" u="1"/>
        <d v="2026-03-24T15:40:34" u="1"/>
        <d v="2026-04-01T20:40:35" u="1"/>
        <d v="2026-04-01T19:21:19" u="1"/>
        <d v="2026-04-02T21:00:35" u="1"/>
        <d v="2026-04-02T17:51:46" u="1"/>
        <d v="2026-04-02T17:51:38" u="1"/>
        <d v="2026-04-01T10:27:14" u="1"/>
        <d v="2026-03-24T09:40:04" u="1"/>
        <d v="2026-04-01T20:40:52" u="1"/>
        <d v="2026-03-27T08:51:50" u="1"/>
        <d v="2026-03-30T19:22:52" u="1"/>
        <d v="2026-03-30T19:23:26" u="1"/>
        <d v="2026-03-31T15:22:47" u="1"/>
        <d v="2026-03-31T15:22:56" u="1"/>
        <d v="2026-04-06T18:58:24" u="1"/>
        <d v="2026-04-02T11:15:30" u="1"/>
        <d v="2026-03-25T14:56:22" u="1"/>
        <d v="2026-03-26T15:19:05" u="1"/>
        <d v="2026-04-02T00:03:42" u="1"/>
        <d v="2026-04-07T13:03:06" u="1"/>
        <d v="2026-03-24T09:40:00" u="1"/>
        <d v="2026-03-25T10:41:01" u="1"/>
        <d v="2026-03-26T19:20:37" u="1"/>
        <d v="2026-03-20T17:30:47" u="1"/>
        <d v="2026-03-27T16:24:12" u="1"/>
        <d v="2026-03-27T18:43:54" u="1"/>
        <d v="2026-03-25T12:43:29" u="1"/>
        <d v="2026-04-01T10:48:10" u="1"/>
        <d v="2026-03-26T11:04:15" u="1"/>
        <d v="2026-03-25T17:04:07" u="1"/>
        <d v="2026-04-06T13:51:26" u="1"/>
        <d v="2026-04-06T09:09:15" u="1"/>
        <d v="2026-04-02T12:59:53" u="1"/>
        <d v="2026-04-07T09:30:11" u="1"/>
        <d v="2026-04-07T09:30:15" u="1"/>
        <d v="2026-04-02T12:23:33" u="1"/>
        <d v="2026-04-07T12:13:27" u="1"/>
        <d v="2026-04-07T19:03:13" u="1"/>
        <d v="2026-04-06T15:02:01" u="1"/>
        <d v="2026-04-07T22:01:07" u="1"/>
        <d v="2026-04-02T15:05:27" u="1"/>
        <d v="2026-03-30T13:02:29" u="1"/>
        <d v="2026-03-30T13:02:25" u="1"/>
        <d v="2026-04-07T21:01:13" u="1"/>
        <d v="2026-03-20T18:01:59" u="1"/>
        <d v="2026-04-07T12:01:03" u="1"/>
        <d v="2026-04-07T12:01:04" u="1"/>
        <d v="2026-04-07T12:01:05" u="1"/>
        <d v="2026-04-07T12:01:06" u="1"/>
        <d v="2026-04-07T13:00:48" u="1"/>
        <d v="2026-04-07T13:00:47" u="1"/>
        <d v="2026-04-03T19:04:40" u="1"/>
        <d v="2026-03-24T18:19:02" u="1"/>
        <d v="2026-03-24T18:59:35" u="1"/>
        <d v="2026-03-26T21:06:35" u="1"/>
        <d v="2026-04-07T11:03:01" u="1"/>
        <d v="2026-03-30T18:02:36" u="1"/>
        <d v="2026-03-30T15:02:43" u="1"/>
        <d v="2026-03-30T14:01:54" u="1"/>
        <d v="2026-04-07T15:03:07" u="1"/>
        <d v="2026-04-07T15:02:54" u="1"/>
        <d v="2026-04-02T10:01:03" u="1"/>
        <d v="2026-04-02T17:01:16" u="1"/>
        <d v="2026-03-27T14:19:20" u="1"/>
        <d v="2026-03-27T14:08:16" u="1"/>
        <d v="2026-03-27T14:02:53" u="1"/>
        <d v="2026-04-01T14:03:24" u="1"/>
        <d v="2026-04-01T14:03:25" u="1"/>
        <d v="2026-04-01T11:05:01" u="1"/>
        <d v="2026-04-01T13:05:38" u="1"/>
        <d v="2026-04-01T13:05:49" u="1"/>
        <d v="2026-04-06T13:02:28" u="1"/>
        <d v="2026-04-07T18:02:06" u="1"/>
        <d v="2026-04-06T10:01:26" u="1"/>
        <d v="2026-04-06T10:02:21" u="1"/>
        <d v="2026-04-07T16:03:00" u="1"/>
        <d v="2026-04-06T09:01:29" u="1"/>
        <d v="2026-04-06T18:02:31" u="1"/>
        <d v="2026-03-23T10:01:50" u="1"/>
        <d v="2026-03-20T12:02:43" u="1"/>
        <d v="2026-03-20T09:02:19" u="1"/>
        <d v="2026-03-31T11:03:32" u="1"/>
        <d v="2026-03-31T15:03:02" u="1"/>
        <d v="2026-03-31T17:00:52" u="1"/>
        <d v="2026-03-31T19:03:16" u="1"/>
        <d v="2026-03-31T19:03:28" u="1"/>
        <d v="2026-03-27T14:07:18" u="1"/>
        <d v="2026-03-27T14:08:01" u="1"/>
        <d v="2026-03-23T15:01:36" u="1"/>
        <d v="2026-04-01T20:04:12" u="1"/>
        <d v="2026-04-02T18:20:24" u="1"/>
        <d v="2026-04-02T09:51:09" u="1"/>
        <d v="2026-04-07T19:04:46" u="1"/>
        <d v="2026-03-25T02:17:31" u="1"/>
        <d v="2026-03-25T02:18:15" u="1"/>
        <d v="2026-03-25T02:17:06" u="1"/>
        <d v="2026-03-30T17:52:18" u="1"/>
        <d v="2026-03-30T17:52:22" u="1"/>
        <d v="2026-04-01T11:11:12" u="1"/>
        <d v="2026-02-26T23:50:40" u="1"/>
        <d v="2026-02-26T23:50:43" u="1"/>
        <d v="2026-04-01T10:26:45" u="1"/>
        <d v="2026-03-31T14:43:42" u="1"/>
        <d v="2026-04-01T10:26:46" u="1"/>
        <d v="2026-04-01T10:05:45" u="1"/>
        <d v="2026-03-24T10:01:14" u="1"/>
        <d v="2026-04-01T16:04:34" u="1"/>
        <d v="2026-03-30T22:09:00" u="1"/>
        <d v="2026-04-07T13:22:51" u="1"/>
        <d v="2026-04-07T16:34:22" u="1"/>
        <d v="2026-04-01T10:09:03" u="1"/>
        <d v="2026-04-01T10:09:48" u="1"/>
        <d v="2026-04-01T10:08:49" u="1"/>
        <d v="2026-04-01T10:08:59" u="1"/>
        <d v="2026-04-01T10:09:01" u="1"/>
        <d v="2026-03-24T09:58:23" u="1"/>
        <d v="2026-03-24T16:23:36" u="1"/>
        <d v="2026-03-24T10:12:43" u="1"/>
        <d v="2026-03-26T14:33:38" u="1"/>
        <d v="2026-04-06T16:35:33" u="1"/>
        <d v="2026-04-02T17:33:28" u="1"/>
        <d v="2026-04-06T15:42:45" u="1"/>
        <d v="2026-04-07T16:25:06" u="1"/>
        <d v="2026-03-13T03:53:49" u="1"/>
        <d v="2026-03-13T04:04:12" u="1"/>
        <d v="2026-03-10T17:03:29" u="1"/>
        <d v="2026-03-31T12:26:33" u="1"/>
        <d v="2026-04-01T10:43:47" u="1"/>
        <d v="2026-03-31T12:26:32" u="1"/>
        <d v="2026-04-01T12:15:09" u="1"/>
        <d v="2026-04-01T20:22:49" u="1"/>
        <d v="2026-04-01T10:42:38" u="1"/>
        <d v="2026-04-02T15:21:59" u="1"/>
        <d v="2026-04-01T14:13:48" u="1"/>
        <d v="2026-04-01T08:54:28" u="1"/>
        <d v="2026-04-07T11:03:51" u="1"/>
        <d v="2026-04-07T11:03:54" u="1"/>
        <d v="2026-04-01T15:43:53" u="1"/>
        <d v="2026-03-30T10:24:42" u="1"/>
        <d v="2026-03-24T16:53:39" u="1"/>
        <d v="2026-04-01T10:31:35" u="1"/>
        <d v="2026-03-26T15:53:45" u="1"/>
        <d v="2026-03-25T14:42:05" u="1"/>
        <d v="2026-03-20T18:12:57" u="1"/>
        <d v="2026-04-07T17:00:21" u="1"/>
        <d v="2026-04-07T15:30:41" u="1"/>
        <d v="2026-04-07T14:01:09" u="1"/>
        <d v="2026-04-07T14:01:10" u="1"/>
        <d v="2026-04-07T14:01:11" u="1"/>
        <d v="2026-04-07T20:12:11" u="1"/>
        <d v="2026-04-06T09:51:44" u="1"/>
        <d v="2026-04-06T09:51:48" u="1"/>
        <d v="2026-04-06T09:51:52" u="1"/>
        <d v="2026-03-26T08:36:51" u="1"/>
        <d v="2026-03-26T08:36:52" u="1"/>
        <d v="2026-04-01T23:16:49" u="1"/>
        <d v="2026-03-27T15:30:57" u="1"/>
        <d v="2026-03-17T18:51:30" u="1"/>
        <d v="2026-03-17T18:50:54" u="1"/>
        <d v="2026-03-11T16:35:18" u="1"/>
        <d v="2026-03-06T21:23:30" u="1"/>
        <d v="2026-04-02T18:02:46" u="1"/>
        <d v="2026-04-07T18:01:20" u="1"/>
        <d v="2026-04-06T18:02:35" u="1"/>
        <d v="2026-03-27T08:03:36" u="1"/>
        <d v="2026-03-27T13:23:47" u="1"/>
        <d v="2026-03-30T09:53:56" u="1"/>
        <d v="2026-04-06T13:22:08" u="1"/>
        <d v="2026-04-06T17:19:13" u="1"/>
        <d v="2026-04-06T21:36:19" u="1"/>
        <d v="2026-04-06T10:00:00" u="1"/>
        <d v="2026-04-02T15:38:50" u="1"/>
        <d v="2026-04-06T20:51:09" u="1"/>
        <d v="2026-04-06T20:52:09" u="1"/>
        <d v="2026-04-06T09:52:12" u="1"/>
        <d v="2026-04-06T10:19:44" u="1"/>
        <d v="2026-04-06T10:58:15" u="1"/>
        <d v="2026-04-06T12:12:13" u="1"/>
        <d v="2026-04-06T12:13:16" u="1"/>
        <d v="2026-04-06T16:42:54" u="1"/>
        <d v="2026-04-06T16:42:57" u="1"/>
        <d v="2026-04-01T10:30:37" u="1"/>
        <d v="2026-04-06T19:16:45" u="1"/>
        <d v="2026-04-06T19:16:57" u="1"/>
        <d v="2026-04-06T19:18:34" u="1"/>
        <d v="2026-03-20T14:39:22" u="1"/>
        <d v="2026-04-06T15:21:55" u="1"/>
        <d v="2026-04-06T16:46:07" u="1"/>
        <d v="2026-04-06T17:06:02" u="1"/>
        <d v="2026-04-06T20:21:45" u="1"/>
        <d v="2026-04-02T12:15:15" u="1"/>
        <d v="2026-04-06T20:29:18" u="1"/>
        <d v="2026-03-13T18:11:39" u="1"/>
        <d v="2026-04-06T18:23:55" u="1"/>
        <d v="2026-04-07T00:26:58" u="1"/>
        <d v="2026-04-07T00:27:00" u="1"/>
        <d v="2026-04-07T00:27:04" u="1"/>
        <d v="2026-04-07T00:27:07" u="1"/>
        <d v="2026-04-07T00:25:46" u="1"/>
        <d v="2026-04-07T00:26:47" u="1"/>
        <d v="2026-04-07T00:26:54" u="1"/>
        <d v="2026-04-06T18:21:42" u="1"/>
        <d v="2026-04-06T18:23:52" u="1"/>
        <d v="2026-04-06T18:31:58" u="1"/>
        <d v="2026-04-06T20:30:36" u="1"/>
        <d v="2026-04-06T20:30:41" u="1"/>
        <d v="2026-04-06T18:42:36" u="1"/>
        <d v="2026-03-11T10:18:41" u="1"/>
        <d v="2026-03-09T08:47:13" u="1"/>
        <d v="2026-03-16T17:42:32" u="1"/>
        <d v="2026-04-06T20:30:00" u="1"/>
        <d v="2026-04-06T18:35:51" u="1"/>
        <d v="2026-04-07T00:31:52" u="1"/>
        <d v="2026-04-07T00:31:55" u="1"/>
        <d v="2026-03-13T11:03:12" u="1"/>
        <d v="2026-03-18T10:22:20" u="1"/>
        <d v="2026-03-20T23:17:48" u="1"/>
        <d v="2026-04-06T12:40:02" u="1"/>
        <d v="2026-04-06T12:40:25" u="1"/>
        <d v="2026-04-06T12:41:07" u="1"/>
        <d v="2026-04-06T18:53:30" u="1"/>
        <d v="2026-04-06T18:58:04" u="1"/>
        <d v="2026-04-06T18:58:14" u="1"/>
        <d v="2026-04-06T18:53:50" u="1"/>
        <d v="2026-04-06T19:00:06" u="1"/>
        <d v="2026-03-31T16:14:26" u="1"/>
        <d v="2026-03-09T17:23:21" u="1"/>
        <d v="2026-03-12T15:01:31" u="1"/>
        <d v="2026-03-13T18:41:16" u="1"/>
        <d v="2026-04-06T18:40:56" u="1"/>
        <d v="2026-04-06T14:40:58" u="1"/>
        <d v="2026-04-06T10:02:09" u="1"/>
        <d v="2026-04-06T12:13:02" u="1"/>
        <d v="2026-04-06T15:03:39" u="1"/>
        <d v="2026-04-06T12:35:26" u="1"/>
        <d v="2026-04-06T12:01:05" u="1"/>
        <d v="2026-04-06T12:01:06" u="1"/>
        <d v="2026-04-06T17:01:47" u="1"/>
        <d v="2026-04-06T17:01:48" u="1"/>
        <d v="2026-04-06T13:01:46" u="1"/>
        <d v="2026-04-06T13:01:47" u="1"/>
        <d v="2026-03-23T22:01:53" u="1"/>
        <d v="2026-03-23T12:01:55" u="1"/>
        <d v="2026-04-06T12:50:41" u="1"/>
        <d v="2026-04-06T12:45:34" u="1"/>
        <d v="2026-04-06T12:37:57" u="1"/>
        <d v="2026-04-02T11:52:14" u="1"/>
        <d v="2026-04-02T12:05:58" u="1"/>
        <d v="2026-04-02T11:21:20" u="1"/>
        <d v="2026-04-02T15:04:15" u="1"/>
        <d v="2026-04-02T11:34:06" u="1"/>
        <d v="2026-04-02T10:57:30" u="1"/>
        <d v="2026-04-02T10:29:28" u="1"/>
        <d v="2026-04-02T10:38:49" u="1"/>
        <d v="2026-04-02T10:45:02" u="1"/>
        <d v="2026-03-18T08:28:48" u="1"/>
        <d v="2026-03-20T14:00:30" u="1"/>
        <d v="2026-03-19T08:48:30" u="1"/>
        <d v="2026-03-20T16:39:11" u="1"/>
        <d v="2026-03-20T16:01:42" u="1"/>
        <d v="2026-03-18T17:10:49" u="1"/>
        <d v="2026-03-13T17:18:56" u="1"/>
        <d v="2026-03-13T17:19:01" u="1"/>
        <d v="2026-03-11T19:39:31" u="1"/>
        <d v="2026-03-11T12:57:48" u="1"/>
        <d v="2026-03-11T12:57:42" u="1"/>
        <d v="2026-03-17T09:08:33" u="1"/>
        <d v="2026-03-20T11:30:46" u="1"/>
        <d v="2026-04-06T12:32:36" u="1"/>
        <d v="2026-04-06T10:53:14" u="1"/>
        <d v="2026-04-06T20:22:45" u="1"/>
        <d v="2026-04-06T12:46:56" u="1"/>
        <d v="2026-04-06T12:47:13" u="1"/>
        <d v="2026-04-06T18:33:34" u="1"/>
        <d v="2026-04-06T18:33:38" u="1"/>
        <d v="2026-04-06T18:33:42" u="1"/>
        <d v="2026-04-06T18:33:56" u="1"/>
        <d v="2026-04-06T12:19:56" u="1"/>
        <d v="2026-04-06T12:20:10" u="1"/>
        <d v="2026-04-06T12:20:15" u="1"/>
        <d v="2026-04-07T00:29:16" u="1"/>
        <d v="2026-04-06T18:27:37" u="1"/>
        <d v="2026-04-06T18:27:39" u="1"/>
        <d v="2026-04-06T18:27:53" u="1"/>
        <d v="2026-04-06T18:28:51" u="1"/>
        <d v="2026-04-06T12:29:45" u="1"/>
        <d v="2026-04-06T18:39:10" u="1"/>
        <d v="2026-04-06T18:41:26" u="1"/>
        <d v="2026-04-06T18:40:42" u="1"/>
        <d v="2026-04-06T12:28:17" u="1"/>
        <d v="2026-04-06T12:28:20" u="1"/>
        <d v="2026-04-06T12:28:35" u="1"/>
        <d v="2026-04-06T12:29:03" u="1"/>
        <d v="2026-04-06T18:38:30" u="1"/>
        <d v="2026-04-06T18:36:45" u="1"/>
        <d v="2026-04-06T12:48:12" u="1"/>
        <d v="2026-04-06T12:48:16" u="1"/>
        <d v="2026-04-06T12:48:25" u="1"/>
        <d v="2026-04-06T19:13:39" u="1"/>
        <d v="2026-04-06T19:19:30" u="1"/>
        <d v="2026-04-06T19:20:40" u="1"/>
        <d v="2026-04-06T18:52:50" u="1"/>
        <d v="2026-04-06T18:02:44" u="1"/>
        <d v="2026-04-06T13:43:26" u="1"/>
        <d v="2026-04-06T16:35:15" u="1"/>
        <d v="2026-03-27T17:24:02" u="1"/>
        <d v="2026-04-01T10:59:25" u="1"/>
        <d v="2026-04-02T14:03:16" u="1"/>
        <d v="2026-04-04T17:07:14" u="1"/>
        <d v="2026-04-03T19:47:11" u="1"/>
        <d v="2026-04-02T11:01:26" u="1"/>
        <d v="2026-04-04T14:17:06" u="1"/>
        <d v="2026-04-04T10:17:08" u="1"/>
        <d v="2026-04-03T01:14:08" u="1"/>
        <d v="2026-04-03T02:37:06" u="1"/>
        <d v="2026-04-03T03:24:18" u="1"/>
        <d v="2026-04-03T04:42:09" u="1"/>
        <d v="2026-04-04T12:30:05" u="1"/>
        <d v="2026-04-04T17:15:07" u="1"/>
        <d v="2026-04-04T00:57:11" u="1"/>
        <d v="2026-04-04T14:10:14" u="1"/>
        <d v="2026-04-04T15:27:15" u="1"/>
        <d v="2026-04-05T13:06:10" u="1"/>
        <d v="2026-04-05T18:13:11" u="1"/>
        <d v="2026-04-05T18:25:06" u="1"/>
        <d v="2026-04-05T18:50:12" u="1"/>
        <d v="2026-04-05T18:51:12" u="1"/>
        <d v="2026-04-05T19:37:14" u="1"/>
        <d v="2026-04-05T19:38:19" u="1"/>
        <d v="2026-04-05T22:01:10" u="1"/>
        <d v="2026-04-05T22:02:09" u="1"/>
        <d v="2026-04-04T19:51:11" u="1"/>
        <d v="2026-04-05T00:51:19" u="1"/>
        <d v="2026-04-05T09:47:13" u="1"/>
        <d v="2026-04-05T11:48:10" u="1"/>
        <d v="2026-04-05T11:49:10" u="1"/>
        <d v="2026-04-05T12:32:11" u="1"/>
        <d v="2026-04-04T10:38:14" u="1"/>
        <d v="2026-04-02T11:53:57" u="1"/>
        <d v="2026-04-02T17:41:12" u="1"/>
        <d v="2026-04-02T16:14:12" u="1"/>
        <d v="2026-04-02T18:27:14" u="1"/>
        <d v="2026-04-02T20:59:06" u="1"/>
        <d v="2026-04-02T21:00:08" u="1"/>
        <d v="2026-04-02T22:47:10" u="1"/>
        <d v="2026-04-03T03:25:11" u="1"/>
        <d v="2026-04-02T22:05:08" u="1"/>
        <d v="2026-04-02T21:40:17" u="1"/>
        <d v="2026-04-02T13:42:45" u="1"/>
        <d v="2026-04-02T18:22:43" u="1"/>
        <d v="2026-04-02T18:00:06" u="1"/>
        <d v="2026-04-02T18:01:05" u="1"/>
        <d v="2026-04-02T11:25:09" u="1"/>
        <d v="2026-04-02T18:01:41" u="1"/>
        <d v="2026-03-26T18:55:13" u="1"/>
        <d v="2026-04-02T14:31:56" u="1"/>
        <d v="2026-03-31T16:41:49" u="1"/>
        <d v="2026-04-02T17:36:09" u="1"/>
        <d v="2026-04-02T17:36:46" u="1"/>
        <d v="2026-04-02T22:18:13" u="1"/>
        <d v="2026-04-02T17:22:44" u="1"/>
        <d v="2026-04-02T17:22:15" u="1"/>
        <d v="2026-04-02T19:56:54" u="1"/>
        <d v="2026-04-02T20:07:46" u="1"/>
        <d v="2026-04-02T19:57:22" u="1"/>
        <d v="2026-04-02T17:18:26" u="1"/>
        <d v="2026-04-02T11:01:11" u="1"/>
        <d v="2026-04-02T11:00:54" u="1"/>
        <d v="2026-04-02T10:56:57" u="1"/>
        <d v="2026-04-04T17:44:31" u="1"/>
        <d v="2026-04-04T17:43:06" u="1"/>
        <d v="2026-04-02T17:01:46" u="1"/>
        <d v="2026-04-02T17:01:49" u="1"/>
        <d v="2026-04-04T11:35:38" u="1"/>
        <d v="2026-04-03T23:25:28" u="1"/>
        <d v="2026-04-02T23:05:32" u="1"/>
        <d v="2026-04-02T23:05:34" u="1"/>
        <d v="2026-04-02T23:05:37" u="1"/>
        <d v="2026-04-02T17:04:38" u="1"/>
        <d v="2026-04-02T17:05:37" u="1"/>
        <d v="2026-04-02T17:05:46" u="1"/>
        <d v="2026-04-02T17:01:54" u="1"/>
        <d v="2026-04-02T17:07:46" u="1"/>
        <d v="2026-04-04T17:41:06" u="1"/>
        <d v="2026-04-04T17:41:47" u="1"/>
        <d v="2026-04-04T17:42:57" u="1"/>
        <d v="2026-04-04T17:43:22" u="1"/>
        <d v="2026-04-03T11:16:02" u="1"/>
        <d v="2026-04-03T11:15:59" u="1"/>
        <d v="2026-04-03T11:15:55" u="1"/>
        <d v="2026-04-02T23:08:01" u="1"/>
        <d v="2026-04-02T17:08:43" u="1"/>
        <d v="2026-04-02T11:04:52" u="1"/>
        <d v="2026-04-02T17:13:12" u="1"/>
        <d v="2026-04-02T17:13:40" u="1"/>
        <d v="2026-04-02T23:16:25" u="1"/>
        <d v="2026-04-02T11:07:40" u="1"/>
        <d v="2026-04-02T23:32:20" u="1"/>
        <d v="2026-04-02T17:42:40" u="1"/>
        <d v="2026-04-02T17:43:39" u="1"/>
        <d v="2026-04-02T17:44:27" u="1"/>
        <d v="2026-04-02T17:45:12" u="1"/>
        <d v="2026-03-31T14:01:19" u="1"/>
        <d v="2026-04-01T00:04:22" u="1"/>
        <d v="2026-04-02T15:50:35" u="1"/>
        <d v="2026-04-02T20:04:01" u="1"/>
        <d v="2026-04-04T10:02:17" u="1"/>
        <d v="2026-04-02T11:05:12" u="1"/>
        <d v="2026-04-02T11:05:23" u="1"/>
        <d v="2026-04-02T23:16:48" u="1"/>
        <d v="2026-04-02T23:16:51" u="1"/>
        <d v="2026-04-02T17:14:11" u="1"/>
        <d v="2026-04-02T11:06:31" u="1"/>
        <d v="2026-04-02T15:04:19" u="1"/>
        <d v="2026-04-02T13:05:15" u="1"/>
        <d v="2026-04-02T11:11:08" u="1"/>
        <d v="2026-04-02T17:33:00" u="1"/>
        <d v="2026-04-02T17:32:57" u="1"/>
        <d v="2026-04-02T11:40:16" u="1"/>
        <d v="2026-04-02T11:40:20" u="1"/>
        <d v="2026-03-25T20:47:25" u="1"/>
        <d v="2026-04-04T16:12:33" u="1"/>
        <d v="2026-03-31T22:28:23" u="1"/>
        <d v="2026-04-02T17:38:12" u="1"/>
        <d v="2026-04-02T17:38:35" u="1"/>
        <d v="2026-04-02T17:01:50" u="1"/>
        <d v="2026-04-02T11:05:55" u="1"/>
        <d v="2026-04-02T17:53:47" u="1"/>
        <d v="2026-04-02T23:40:28" u="1"/>
        <d v="2026-04-02T23:40:43" u="1"/>
        <d v="2026-04-02T23:40:46" u="1"/>
        <d v="2026-04-01T16:11:56" u="1"/>
        <d v="2026-04-01T16:12:01" u="1"/>
        <d v="2026-04-02T21:39:58" u="1"/>
        <d v="2026-04-02T17:37:20" u="1"/>
        <d v="2026-03-30T16:33:18" u="1"/>
        <d v="2026-03-30T16:33:21" u="1"/>
        <d v="2026-04-02T23:11:51" u="1"/>
        <d v="2026-04-02T23:12:07" u="1"/>
        <d v="2026-04-02T23:12:18" u="1"/>
        <d v="2026-04-02T23:12:25" u="1"/>
        <d v="2026-04-02T23:12:27" u="1"/>
        <d v="2026-04-02T17:07:38" u="1"/>
        <d v="2026-04-02T17:07:43" u="1"/>
        <d v="2026-04-02T17:07:27" u="1"/>
        <d v="2026-04-02T17:07:29" u="1"/>
        <d v="2026-04-02T17:07:57" u="1"/>
        <d v="2026-04-02T11:01:57" u="1"/>
        <d v="2026-04-01T04:33:13" u="1"/>
        <d v="2026-03-31T04:12:21" u="1"/>
        <d v="2026-03-31T04:12:18" u="1"/>
        <d v="2026-04-02T23:21:59" u="1"/>
        <d v="2026-04-02T17:24:07" u="1"/>
        <d v="2026-04-02T11:10:39" u="1"/>
        <d v="2026-04-02T23:22:25" u="1"/>
        <d v="2026-04-02T17:20:54" u="1"/>
        <d v="2026-04-02T17:24:10" u="1"/>
        <d v="2026-04-02T17:23:06" u="1"/>
        <d v="2026-04-02T17:21:04" u="1"/>
        <d v="2026-04-02T17:20:30" u="1"/>
        <d v="2026-04-02T17:20:45" u="1"/>
        <d v="2026-04-02T17:55:55" u="1"/>
        <d v="2026-04-02T11:21:22" u="1"/>
        <d v="2026-04-02T18:03:01" u="1"/>
        <d v="2026-04-02T18:02:13" u="1"/>
        <d v="2026-03-31T17:10:05" u="1"/>
        <d v="2026-03-30T09:10:17" u="1"/>
        <d v="2026-04-01T10:53:54" u="1"/>
        <d v="2026-04-01T10:59:46" u="1"/>
        <d v="2026-03-30T16:56:57" u="1"/>
        <d v="2026-03-30T16:57:15" u="1"/>
        <d v="2026-03-30T16:57:37" u="1"/>
        <d v="2026-03-30T16:57:51" u="1"/>
        <d v="2026-03-31T17:17:52" u="1"/>
        <d v="2026-03-31T17:18:18" u="1"/>
        <d v="2026-03-31T17:19:24" u="1"/>
        <d v="2026-03-31T10:36:44" u="1"/>
        <d v="2026-04-02T00:25:26" u="1"/>
        <d v="2026-04-01T23:44:23" u="1"/>
        <d v="2026-04-01T23:44:36" u="1"/>
        <d v="2026-03-30T09:56:01" u="1"/>
        <d v="2026-03-30T16:03:26" u="1"/>
        <d v="2026-03-30T22:10:12" u="1"/>
        <d v="2026-04-01T16:42:28" u="1"/>
        <d v="2026-03-31T10:16:46" u="1"/>
        <d v="2026-03-31T10:17:27" u="1"/>
        <d v="2026-03-31T04:11:11" u="1"/>
        <d v="2026-03-31T04:11:14" u="1"/>
        <d v="2026-03-31T16:21:40" u="1"/>
        <d v="2026-03-31T16:27:59" u="1"/>
        <d v="2026-03-31T16:28:06" u="1"/>
        <d v="2026-03-31T16:29:09" u="1"/>
        <d v="2026-04-01T10:37:47" u="1"/>
        <d v="2026-04-01T10:37:55" u="1"/>
        <d v="2026-04-01T10:38:01" u="1"/>
        <d v="2026-04-01T10:38:07" u="1"/>
        <d v="2026-04-01T10:38:16" u="1"/>
        <d v="2026-04-01T10:38:34" u="1"/>
        <d v="2026-04-01T10:38:38" u="1"/>
        <d v="2026-04-01T10:39:03" u="1"/>
        <d v="2026-03-31T22:25:58" u="1"/>
        <d v="2026-03-31T22:26:55" u="1"/>
        <d v="2026-03-31T22:30:08" u="1"/>
        <d v="2026-03-31T22:30:11" u="1"/>
        <d v="2026-03-31T22:30:18" u="1"/>
        <d v="2026-03-31T22:30:24" u="1"/>
        <d v="2026-03-31T22:30:28" u="1"/>
        <d v="2026-03-31T22:30:31" u="1"/>
        <d v="2026-03-31T22:30:34" u="1"/>
        <d v="2026-03-31T22:30:37" u="1"/>
        <d v="2026-03-30T22:10:23" u="1"/>
        <d v="2026-03-30T22:10:26" u="1"/>
        <d v="2026-03-30T22:09:15" u="1"/>
        <d v="2026-03-30T22:09:18" u="1"/>
        <d v="2026-03-30T22:09:21" u="1"/>
        <d v="2026-03-30T22:09:24" u="1"/>
        <d v="2026-03-30T22:10:05" u="1"/>
        <d v="2026-03-30T22:10:08" u="1"/>
        <d v="2026-03-30T16:04:48" u="1"/>
        <d v="2026-04-01T16:45:44" u="1"/>
        <d v="2026-04-01T16:42:24" u="1"/>
        <d v="2026-04-01T22:48:37" u="1"/>
        <d v="2026-04-01T22:48:40" u="1"/>
        <d v="2026-04-01T22:51:38" u="1"/>
        <d v="2026-04-01T16:46:00" u="1"/>
        <d v="2026-04-01T16:48:40" u="1"/>
        <d v="2026-03-30T16:01:18" u="1"/>
        <d v="2026-03-30T22:16:46" u="1"/>
        <d v="2026-03-30T22:16:54" u="1"/>
        <d v="2026-04-01T10:48:25" u="1"/>
        <d v="2026-04-01T23:12:33" u="1"/>
        <d v="2026-03-30T22:21:32" u="1"/>
        <d v="2026-03-30T16:20:24" u="1"/>
        <d v="2026-03-31T16:38:09" u="1"/>
        <d v="2026-04-01T23:13:08" u="1"/>
        <d v="2026-04-01T23:14:15" u="1"/>
        <d v="2026-03-30T22:40:15" u="1"/>
        <d v="2026-03-30T22:41:23" u="1"/>
        <d v="2026-04-01T23:49:31" u="1"/>
        <d v="2026-04-01T10:41:40" u="1"/>
        <d v="2026-04-01T14:52:58" u="1"/>
        <d v="2026-04-01T12:05:50" u="1"/>
        <d v="2026-04-01T10:05:02" u="1"/>
        <d v="2026-04-01T10:05:03" u="1"/>
        <d v="2026-03-31T16:54:55" u="1"/>
        <d v="2026-04-01T23:39:58" u="1"/>
        <d v="2026-04-02T04:51:55" u="1"/>
        <d v="2026-03-18T15:01:42" u="1"/>
        <d v="2026-03-31T16:01:03" u="1"/>
        <d v="2026-03-31T15:01:03" u="1"/>
        <d v="2026-03-30T16:01:42" u="1"/>
        <d v="2026-04-01T10:57:13" u="1"/>
        <d v="2026-04-01T23:26:38" u="1"/>
        <d v="2026-04-01T23:29:40" u="1"/>
        <d v="2026-04-01T23:39:06" u="1"/>
        <d v="2026-04-01T23:39:09" u="1"/>
        <d v="2026-04-02T04:52:49" u="1"/>
        <d v="2026-04-02T04:52:52" u="1"/>
        <d v="2026-04-01T10:57:04" u="1"/>
        <d v="2026-04-02T04:52:55" u="1"/>
        <d v="2026-03-30T22:20:26" u="1"/>
        <d v="2026-03-31T15:04:25" u="1"/>
        <d v="2026-04-01T10:40:23" u="1"/>
        <d v="2026-04-01T10:44:34" u="1"/>
        <d v="2026-04-01T10:32:08" u="1"/>
        <d v="2026-04-01T23:14:38" u="1"/>
        <d v="2026-04-01T23:08:08" u="1"/>
        <d v="2026-04-01T23:08:21" u="1"/>
        <d v="2026-04-01T23:08:24" u="1"/>
        <d v="2026-04-01T23:09:06" u="1"/>
        <d v="2026-04-01T23:09:11" u="1"/>
        <d v="2026-03-30T22:18:19" u="1"/>
        <d v="2026-03-30T22:18:34" u="1"/>
        <d v="2026-03-30T22:18:44" u="1"/>
        <d v="2026-03-30T22:18:59" u="1"/>
        <d v="2026-03-30T22:19:06" u="1"/>
        <d v="2026-04-01T15:27:03" u="1"/>
        <d v="2026-04-01T15:27:15" u="1"/>
        <d v="2026-04-01T15:27:28" u="1"/>
        <d v="2026-04-01T15:27:50" u="1"/>
        <d v="2026-04-01T15:28:01" u="1"/>
        <d v="2026-04-01T15:29:24" u="1"/>
        <d v="2026-04-01T16:05:55" u="1"/>
        <d v="2026-04-01T18:04:25" u="1"/>
        <d v="2026-04-01T18:04:29" u="1"/>
        <d v="2026-04-01T18:04:32" u="1"/>
        <d v="2026-04-01T18:04:36" u="1"/>
        <d v="2026-04-01T18:04:41" u="1"/>
        <d v="2026-03-31T16:33:30" u="1"/>
        <d v="2026-03-31T16:33:34" u="1"/>
        <d v="2026-03-31T16:33:52" u="1"/>
        <d v="2026-04-01T08:39:54" u="1"/>
        <d v="2026-03-24T09:09:27" u="1"/>
        <d v="2026-03-24T09:09:31" u="1"/>
        <d v="2026-03-20T12:49:25" u="1"/>
        <d v="2026-03-31T10:19:36" u="1"/>
        <d v="2026-04-01T22:52:19" u="1"/>
        <d v="2026-04-01T22:52:22" u="1"/>
        <d v="2026-04-01T22:52:38" u="1"/>
        <d v="2026-04-01T22:52:43" u="1"/>
        <d v="2026-04-01T22:52:58" u="1"/>
        <d v="2026-04-01T22:53:02" u="1"/>
        <d v="2026-04-01T22:53:14" u="1"/>
        <d v="2026-04-01T22:53:18" u="1"/>
        <d v="2026-04-01T22:53:42" u="1"/>
        <d v="2026-04-01T22:54:02" u="1"/>
        <d v="2026-04-01T22:54:08" u="1"/>
        <d v="2026-04-01T22:54:11" u="1"/>
        <d v="2026-04-01T22:54:23" u="1"/>
        <d v="2026-04-01T22:54:27" u="1"/>
        <d v="2026-04-01T22:54:33" u="1"/>
        <d v="2026-04-01T22:54:36" u="1"/>
        <d v="2026-04-01T22:54:38" u="1"/>
        <d v="2026-03-31T22:31:10" u="1"/>
        <d v="2026-03-31T22:30:32" u="1"/>
        <d v="2026-04-01T10:41:27" u="1"/>
        <d v="2026-03-31T10:19:48" u="1"/>
        <d v="2026-03-31T04:12:26" u="1"/>
        <d v="2026-03-30T10:00:02" u="1"/>
        <d v="2026-03-30T16:08:48" u="1"/>
        <d v="2026-03-30T22:11:52" u="1"/>
        <d v="2026-03-30T22:11:55" u="1"/>
        <d v="2026-03-30T22:12:03" u="1"/>
        <d v="2026-03-30T22:12:11" u="1"/>
        <d v="2026-03-30T22:12:27" u="1"/>
        <d v="2026-03-30T22:12:31" u="1"/>
        <d v="2026-03-30T22:12:41" u="1"/>
        <d v="2026-03-30T22:12:55" u="1"/>
        <d v="2026-03-30T22:13:21" u="1"/>
        <d v="2026-03-30T22:13:29" u="1"/>
        <d v="2026-03-30T22:14:04" u="1"/>
        <d v="2026-03-31T04:13:48" u="1"/>
        <d v="2026-03-31T22:40:33" u="1"/>
        <d v="2026-03-30T10:05:13" u="1"/>
        <d v="2026-03-30T22:23:08" u="1"/>
        <d v="2026-03-30T22:23:11" u="1"/>
        <d v="2026-03-30T22:23:21" u="1"/>
        <d v="2026-03-30T22:23:38" u="1"/>
        <d v="2026-03-30T22:24:44" u="1"/>
        <d v="2026-03-30T22:24:54" u="1"/>
        <d v="2026-03-30T16:20:52" u="1"/>
        <d v="2026-03-30T16:21:46" u="1"/>
        <d v="2026-03-30T16:22:13" u="1"/>
        <d v="2026-03-30T16:22:16" u="1"/>
        <d v="2026-03-30T16:24:44" u="1"/>
        <d v="2026-04-01T23:20:56" u="1"/>
        <d v="2026-04-01T23:21:13" u="1"/>
        <d v="2026-04-01T23:22:08" u="1"/>
        <d v="2026-04-01T23:17:31" u="1"/>
        <d v="2026-04-01T10:52:01" u="1"/>
        <d v="2026-04-01T10:53:00" u="1"/>
        <d v="2026-04-01T10:53:53" u="1"/>
        <d v="2026-04-01T23:17:37" u="1"/>
        <d v="2026-04-01T23:22:24" u="1"/>
        <d v="2026-03-30T10:04:22" u="1"/>
        <d v="2026-03-31T22:38:43" u="1"/>
        <d v="2026-03-31T22:39:43" u="1"/>
        <d v="2026-03-31T16:41:02" u="1"/>
        <d v="2026-03-31T16:41:46" u="1"/>
        <d v="2026-03-31T22:41:07" u="1"/>
        <d v="2026-03-30T22:25:08" u="1"/>
        <d v="2026-03-30T16:54:28" u="1"/>
        <d v="2026-04-02T00:19:03" u="1"/>
        <d v="2026-04-02T00:19:14" u="1"/>
        <d v="2026-04-02T00:19:15" u="1"/>
        <d v="2026-04-02T00:28:14" u="1"/>
        <d v="2026-04-02T00:27:06" u="1"/>
        <d v="2026-03-31T23:05:35" u="1"/>
        <d v="2026-03-31T17:20:54" u="1"/>
        <d v="2026-03-30T10:13:06" u="1"/>
        <d v="2026-03-30T16:59:34" u="1"/>
        <d v="2026-03-30T16:59:42" u="1"/>
        <d v="2026-03-31T10:38:54" u="1"/>
        <d v="2026-03-30T22:48:19" u="1"/>
        <d v="2026-03-31T18:02:20" u="1"/>
        <d v="2026-03-30T16:54:41" u="1"/>
        <d v="2026-04-01T10:41:45" u="1"/>
        <d v="2026-04-01T13:47:12" u="1"/>
        <d v="2026-04-01T13:52:45" u="1"/>
        <d v="2026-04-01T08:25:11" u="1"/>
        <d v="2026-04-01T16:19:08" u="1"/>
        <d v="2026-03-26T21:19:34" u="1"/>
        <d v="2026-03-31T22:48:07" u="1"/>
        <d v="2026-03-25T02:17:39" u="1"/>
        <d v="2026-04-01T20:40:00" u="1"/>
        <d v="2026-04-01T12:41:07" u="1"/>
        <d v="2026-04-01T14:01:17" u="1"/>
        <d v="2026-04-01T20:40:05" u="1"/>
        <d v="2026-04-01T18:51:33" u="1"/>
        <d v="2026-04-01T18:10:39" u="1"/>
        <d v="2026-04-01T18:10:45" u="1"/>
        <d v="2026-04-01T18:41:14" u="1"/>
        <d v="2026-04-01T12:32:39" u="1"/>
        <d v="2026-04-01T11:51:04" u="1"/>
        <d v="2026-03-25T02:18:17" u="1"/>
        <d v="2026-04-01T21:19:44" u="1"/>
        <d v="2026-04-01T21:01:43" u="1"/>
        <d v="2026-04-01T21:21:42" u="1"/>
        <d v="2026-04-01T10:29:55" u="1"/>
        <d v="2026-04-01T12:52:13" u="1"/>
        <d v="2026-04-01T13:01:52" u="1"/>
        <d v="2026-04-01T18:36:29" u="1"/>
        <d v="2026-04-01T15:53:01" u="1"/>
        <d v="2026-04-01T23:05:35" u="1"/>
        <d v="2026-04-01T17:33:15" u="1"/>
        <d v="2026-04-01T18:03:20" u="1"/>
        <d v="2026-04-01T14:12:01" u="1"/>
        <d v="2026-04-01T13:22:11" u="1"/>
        <d v="2026-03-31T23:04:20" u="1"/>
        <d v="2026-03-25T15:10:26" u="1"/>
        <d v="2026-04-01T21:19:57" u="1"/>
        <d v="2026-04-01T10:08:11" u="1"/>
        <d v="2026-02-02T22:27:32" u="1"/>
        <d v="2026-04-01T16:20:07" u="1"/>
        <d v="2026-04-01T18:35:57" u="1"/>
        <d v="2026-04-01T15:52:21" u="1"/>
        <d v="2026-03-31T12:50:03" u="1"/>
        <d v="2026-04-01T10:34:27" u="1"/>
        <d v="2026-04-01T08:48:15" u="1"/>
        <d v="2026-03-09T22:18:28" u="1"/>
        <d v="2026-03-31T16:57:48" u="1"/>
        <d v="2026-03-19T16:02:44" u="1"/>
        <d v="2026-03-31T16:38:36" u="1"/>
        <d v="2026-03-18T18:58:58" u="1"/>
        <d v="2026-03-19T11:21:22" u="1"/>
        <d v="2026-03-26T14:41:37" u="1"/>
        <d v="2026-03-26T14:41:42" u="1"/>
        <d v="2026-03-20T11:41:12" u="1"/>
        <d v="2026-03-23T19:01:28" u="1"/>
        <d v="2026-03-20T15:01:34" u="1"/>
        <d v="2026-03-20T12:02:28" u="1"/>
        <d v="2026-03-22T16:01:33" u="1"/>
        <d v="2026-03-22T19:01:32" u="1"/>
        <d v="2026-03-23T10:01:33" u="1"/>
        <d v="2026-03-20T14:02:07" u="1"/>
        <d v="2026-03-23T18:01:10" u="1"/>
        <d v="2026-03-23T18:01:52" u="1"/>
        <d v="2026-03-18T15:03:09" u="1"/>
        <d v="2026-03-18T11:02:42" u="1"/>
        <d v="2026-03-17T15:01:38" u="1"/>
        <d v="2026-03-17T15:01:39" u="1"/>
        <d v="2026-03-16T17:01:29" u="1"/>
        <d v="2026-03-13T14:02:16" u="1"/>
        <d v="2026-03-16T16:01:57" u="1"/>
        <d v="2026-03-16T13:01:25" u="1"/>
        <d v="2026-03-12T16:03:22" u="1"/>
        <d v="2026-03-12T14:00:51" u="1"/>
        <d v="2026-03-11T19:01:20" u="1"/>
        <d v="2026-03-12T10:02:10" u="1"/>
        <d v="2026-03-12T12:00:58" u="1"/>
        <d v="2026-03-12T12:01:00" u="1"/>
        <d v="2026-03-10T18:02:54" u="1"/>
        <d v="2026-03-11T12:01:21" u="1"/>
        <d v="2026-03-11T12:03:06" u="1"/>
        <d v="2026-03-11T15:01:59" u="1"/>
        <d v="2026-03-11T16:00:58" u="1"/>
        <d v="2026-03-09T17:01:41" u="1"/>
        <d v="2026-03-09T15:01:01" u="1"/>
        <d v="2026-03-06T16:02:39" u="1"/>
        <d v="2026-03-31T19:03:02" u="1"/>
        <d v="2026-03-20T15:02:59" u="1"/>
        <d v="2026-03-10T19:01:56" u="1"/>
        <d v="2026-03-13T16:03:06" u="1"/>
        <d v="2026-03-18T16:01:58" u="1"/>
        <d v="2026-03-31T04:13:30" u="1"/>
        <d v="2026-03-31T04:13:32" u="1"/>
        <d v="2026-03-31T04:13:35" u="1"/>
        <d v="2026-03-30T16:17:29" u="1"/>
        <d v="2026-03-31T16:33:33" u="1"/>
        <d v="2026-03-31T16:33:54" u="1"/>
        <d v="2026-03-09T08:01:51" u="1"/>
        <d v="2026-03-09T16:00:51" u="1"/>
        <d v="2026-03-09T16:02:31" u="1"/>
        <d v="2026-03-11T16:02:39" u="1"/>
        <d v="2026-03-10T18:02:48" u="1"/>
        <d v="2026-03-10T14:00:54" u="1"/>
        <d v="2026-03-10T14:01:46" u="1"/>
        <d v="2026-03-12T12:03:30" u="1"/>
        <d v="2026-03-11T18:02:46" u="1"/>
        <d v="2026-03-12T14:03:05" u="1"/>
        <d v="2026-03-12T18:00:48" u="1"/>
        <d v="2026-03-12T18:00:56" u="1"/>
        <d v="2026-03-13T17:01:55" u="1"/>
        <d v="2026-03-16T14:01:01" u="1"/>
        <d v="2026-03-16T16:02:07" u="1"/>
        <d v="2026-03-16T12:00:46" u="1"/>
        <d v="2026-03-13T19:02:37" u="1"/>
        <d v="2026-03-15T10:01:40" u="1"/>
        <d v="2026-03-15T14:00:48" u="1"/>
        <d v="2026-03-16T18:00:50" u="1"/>
        <d v="2026-03-16T18:00:52" u="1"/>
        <d v="2026-03-30T10:06:33" u="1"/>
        <d v="2026-03-31T04:14:07" u="1"/>
        <d v="2026-03-31T04:14:14" u="1"/>
        <d v="2026-03-31T04:14:21" u="1"/>
        <d v="2026-03-31T04:14:24" u="1"/>
        <d v="2026-03-30T16:31:48" u="1"/>
        <d v="2026-04-01T04:34:29" u="1"/>
        <d v="2026-04-01T04:34:33" u="1"/>
        <d v="2026-04-01T04:34:41" u="1"/>
        <d v="2026-04-01T04:34:45" u="1"/>
        <d v="2026-04-01T04:34:48" u="1"/>
        <d v="2026-03-31T10:26:15" u="1"/>
        <d v="2026-03-31T10:26:21" u="1"/>
        <d v="2026-03-31T16:53:56" u="1"/>
        <d v="2026-03-31T16:54:00" u="1"/>
        <d v="2026-03-30T10:05:38" u="1"/>
        <d v="2026-03-31T16:21:46" u="1"/>
        <d v="2026-03-30T22:18:53" u="1"/>
        <d v="2026-03-30T22:43:55" u="1"/>
        <d v="2026-03-30T22:45:10" u="1"/>
        <d v="2026-03-31T17:14:00" u="1"/>
        <d v="2026-03-31T23:03:03" u="1"/>
        <d v="2026-03-19T21:22:25" u="1"/>
        <d v="2026-03-30T17:53:45" u="1"/>
        <d v="2026-03-30T17:53:54" u="1"/>
        <d v="2026-03-30T18:34:05" u="1"/>
        <d v="2026-03-31T10:02:53" u="1"/>
        <d v="2026-03-27T17:53:17" u="1"/>
        <d v="2026-03-27T17:53:21" u="1"/>
        <d v="2026-03-25T15:00:18" u="1"/>
        <d v="2026-03-25T15:00:22" u="1"/>
        <d v="2026-03-25T12:30:28" u="1"/>
        <d v="2026-03-25T11:50:47" u="1"/>
        <d v="2026-03-25T15:41:42" u="1"/>
        <d v="2026-03-25T15:41:50" u="1"/>
        <d v="2026-03-25T15:41:54" u="1"/>
        <d v="2026-03-25T15:42:10" u="1"/>
        <d v="2026-03-25T15:42:27" u="1"/>
        <d v="2026-03-25T16:22:12" u="1"/>
        <d v="2026-03-25T17:44:19" u="1"/>
        <d v="2026-03-19T19:39:15" u="1"/>
        <d v="2026-03-19T19:39:19" u="1"/>
        <d v="2026-03-19T19:39:22" u="1"/>
        <d v="2026-03-16T17:44:12" u="1"/>
        <d v="2026-03-20T18:43:54" u="1"/>
        <d v="2026-03-20T12:49:28" u="1"/>
        <d v="2026-03-23T18:41:40" u="1"/>
        <d v="2026-03-23T16:01:37" u="1"/>
        <d v="2026-03-23T16:01:41" u="1"/>
        <d v="2026-03-23T16:01:51" u="1"/>
        <d v="2026-03-23T16:01:55" u="1"/>
        <d v="2026-03-23T16:01:59" u="1"/>
        <d v="2026-03-23T16:02:04" u="1"/>
        <d v="2026-03-25T11:10:50" u="1"/>
        <d v="2026-03-31T10:46:33" u="1"/>
        <d v="2026-03-31T16:34:00" u="1"/>
        <d v="2026-03-31T16:34:05" u="1"/>
        <d v="2026-03-31T16:33:38" u="1"/>
        <d v="2026-03-31T16:33:47" u="1"/>
        <d v="2026-03-30T16:09:53" u="1"/>
        <d v="2026-03-30T17:41:53" u="1"/>
        <d v="2026-03-31T13:24:15" u="1"/>
        <d v="2026-03-31T20:43:07" u="1"/>
        <d v="2026-03-31T14:22:04" u="1"/>
        <d v="2026-03-31T15:51:10" u="1"/>
        <d v="2026-03-25T02:18:20" u="1"/>
        <d v="2026-03-31T17:36:25" u="1"/>
        <d v="2026-03-31T15:58:01" u="1"/>
        <d v="2026-03-31T21:34:13" u="1"/>
        <d v="2026-03-31T15:26:29" u="1"/>
        <d v="2026-03-31T13:05:43" u="1"/>
        <d v="2026-03-30T18:11:49" u="1"/>
        <d v="2026-03-31T11:30:12" u="1"/>
        <d v="2026-03-31T11:30:32" u="1"/>
        <d v="2026-03-31T16:30:12" u="1"/>
        <d v="2026-03-31T18:13:53" u="1"/>
        <d v="2026-03-31T15:51:42" u="1"/>
        <d v="2026-03-31T16:03:41" u="1"/>
        <d v="2026-03-31T16:13:40" u="1"/>
        <d v="2026-03-31T16:19:32" u="1"/>
        <d v="2026-03-26T21:19:19" u="1"/>
        <d v="2026-03-26T15:02:45" u="1"/>
        <d v="2026-03-30T22:28:56" u="1"/>
        <d v="2026-03-31T16:51:12" u="1"/>
        <d v="2026-03-27T15:36:37" u="1"/>
        <d v="2026-03-31T16:51:09" u="1"/>
        <d v="2026-03-30T18:33:46" u="1"/>
        <d v="2026-03-24T15:13:24" u="1"/>
        <d v="2026-03-24T12:34:21" u="1"/>
        <d v="2026-03-06T13:53:11" u="1"/>
        <d v="2026-03-06T11:13:58" u="1"/>
        <d v="2026-03-30T16:20:16" u="1"/>
        <d v="2026-03-19T19:10:46" u="1"/>
        <d v="2026-03-20T16:50:39" u="1"/>
        <d v="2026-03-18T11:41:33" u="1"/>
        <d v="2026-03-18T09:11:42" u="1"/>
        <d v="2026-03-18T09:11:47" u="1"/>
        <d v="2026-03-12T15:02:25" u="1"/>
        <d v="2026-03-12T17:31:58" u="1"/>
        <d v="2026-03-18T09:11:56" u="1"/>
        <d v="2026-03-17T12:21:17" u="1"/>
        <d v="2026-03-24T15:11:35" u="1"/>
        <d v="2026-03-27T15:21:11" u="1"/>
        <d v="2026-03-27T15:21:15" u="1"/>
        <d v="2026-03-27T15:21:19" u="1"/>
        <d v="2026-03-27T15:21:23" u="1"/>
        <d v="2026-03-27T15:21:28" u="1"/>
        <d v="2026-03-27T14:08:34" u="1"/>
        <d v="2026-03-30T13:00:58" u="1"/>
        <d v="2026-03-06T12:13:32" u="1"/>
        <d v="2026-03-06T16:53:08" u="1"/>
        <d v="2026-03-06T16:33:43" u="1"/>
        <d v="2026-03-30T12:02:31" u="1"/>
        <d v="2026-03-30T16:43:30" u="1"/>
        <d v="2026-03-25T17:23:13" u="1"/>
        <d v="2026-03-30T13:23:20" u="1"/>
        <d v="2026-03-30T13:35:22" u="1"/>
        <d v="2026-03-30T13:42:11" u="1"/>
        <d v="2026-03-30T13:51:47" u="1"/>
        <d v="2026-03-30T18:15:34" u="1"/>
        <d v="2026-03-30T17:45:08" u="1"/>
        <d v="2026-03-30T17:37:23" u="1"/>
        <d v="2026-03-30T17:40:25" u="1"/>
        <d v="2026-03-30T13:03:28" u="1"/>
        <d v="2026-03-30T12:33:37" u="1"/>
        <d v="2026-03-30T12:11:20" u="1"/>
        <d v="2026-03-30T12:18:50" u="1"/>
        <d v="2026-03-30T12:24:24" u="1"/>
        <d v="2026-03-30T12:43:57" u="1"/>
        <d v="2026-03-30T12:48:14" u="1"/>
        <d v="2026-03-30T12:56:24" u="1"/>
        <d v="2026-03-26T08:53:21" u="1"/>
        <d v="2026-03-26T08:53:20" u="1"/>
        <d v="2026-03-24T18:23:23" u="1"/>
        <d v="2026-03-30T20:27:39" u="1"/>
        <d v="2026-03-25T17:13:29" u="1"/>
        <d v="2026-03-27T12:45:20" u="1"/>
        <d v="2026-03-28T17:23:47" u="1"/>
        <d v="2026-03-19T18:02:31" u="1"/>
        <d v="2026-03-19T18:10:35" u="1"/>
        <d v="2026-03-24T09:57:19" u="1"/>
        <d v="2026-03-30T16:09:06" u="1"/>
        <d v="2026-03-30T15:08:05" u="1"/>
        <d v="2026-03-30T15:11:51" u="1"/>
        <d v="2026-03-30T18:12:11" u="1"/>
        <d v="2026-03-30T19:19:22" u="1"/>
        <d v="2026-03-30T13:26:12" u="1"/>
        <d v="2026-03-25T17:23:12" u="1"/>
        <d v="2026-03-30T18:31:47" u="1"/>
        <d v="2026-03-24T10:10:12" u="1"/>
        <d v="2026-03-25T17:23:08" u="1"/>
        <d v="2026-03-27T09:23:43" u="1"/>
        <d v="2026-03-30T13:10:22" u="1"/>
        <d v="2026-03-30T10:13:31" u="1"/>
        <d v="2026-03-30T10:27:26" u="1"/>
        <d v="2026-03-30T14:15:50" u="1"/>
        <d v="2026-03-30T14:16:03" u="1"/>
        <d v="2026-03-30T16:10:06" u="1"/>
        <d v="2026-03-27T18:43:58" u="1"/>
        <d v="2026-03-19T17:45:44" u="1"/>
        <d v="2026-03-19T17:57:13" u="1"/>
        <d v="2026-03-24T09:58:18" u="1"/>
        <d v="2026-03-27T19:34:18" u="1"/>
        <d v="2026-03-30T15:57:49" u="1"/>
        <d v="2026-03-24T10:00:24" u="1"/>
        <d v="2026-03-24T10:13:05" u="1"/>
        <d v="2026-03-24T10:13:07" u="1"/>
        <d v="2026-03-31T00:04:34" u="1"/>
        <d v="2026-03-31T00:04:35" u="1"/>
        <d v="2026-03-24T09:55:28" u="1"/>
        <d v="2026-03-24T09:54:39" u="1"/>
        <d v="2026-03-30T13:04:17" u="1"/>
        <d v="2026-03-27T08:23:11" u="1"/>
        <d v="2026-03-24T09:55:50" u="1"/>
        <d v="2026-03-24T10:12:55" u="1"/>
        <d v="2026-03-24T10:05:39" u="1"/>
        <d v="2026-03-30T13:21:18" u="1"/>
        <d v="2026-03-30T13:12:24" u="1"/>
        <d v="2026-03-24T09:54:43" u="1"/>
        <d v="2026-03-24T10:00:09" u="1"/>
        <d v="2026-03-30T13:13:58" u="1"/>
        <d v="2026-03-30T18:26:26" u="1"/>
        <d v="2026-03-30T18:56:16" u="1"/>
        <d v="2026-03-30T18:38:44" u="1"/>
        <d v="2026-03-30T18:41:23" u="1"/>
        <d v="2026-03-30T18:43:32" u="1"/>
        <d v="2026-03-30T18:46:02" u="1"/>
        <d v="2026-03-30T18:50:45" u="1"/>
        <d v="2026-03-30T09:47:20" u="1"/>
        <d v="2026-03-30T17:14:09" u="1"/>
        <d v="2026-03-27T18:43:59" u="1"/>
        <d v="2026-03-27T10:05:51" u="1"/>
        <d v="2026-03-30T12:44:03" u="1"/>
        <d v="2026-03-24T10:04:18" u="1"/>
        <d v="2026-03-24T17:23:45" u="1"/>
        <d v="2026-03-24T17:33:10" u="1"/>
        <d v="2026-03-24T09:42:04" u="1"/>
        <d v="2026-03-24T10:06:00" u="1"/>
        <d v="2026-03-24T10:07:18" u="1"/>
        <d v="2026-03-30T17:23:54" u="1"/>
        <d v="2026-03-24T10:04:23" u="1"/>
        <d v="2026-03-24T16:14:13" u="1"/>
        <d v="2026-03-30T19:04:39" u="1"/>
        <d v="2026-03-30T19:04:40" u="1"/>
        <d v="2026-03-30T15:50:36" u="1"/>
        <d v="2026-03-24T10:07:08" u="1"/>
        <d v="2026-03-28T16:39:03" u="1"/>
        <d v="2026-03-24T10:12:15" u="1"/>
        <d v="2026-03-24T09:56:42" u="1"/>
        <d v="2026-03-24T09:56:43" u="1"/>
        <d v="2026-03-24T09:56:52" u="1"/>
        <d v="2026-03-24T09:57:01" u="1"/>
        <d v="2026-03-25T21:04:16" u="1"/>
        <d v="2026-03-26T21:36:01" u="1"/>
        <d v="2026-03-26T15:29:52" u="1"/>
        <d v="2026-03-26T08:41:00" u="1"/>
        <d v="2026-03-25T21:20:10" u="1"/>
        <d v="2026-03-25T15:14:17" u="1"/>
        <d v="2026-03-25T15:15:03" u="1"/>
        <d v="2026-03-27T09:03:03" u="1"/>
        <d v="2026-03-27T16:04:24" u="1"/>
        <d v="2026-03-27T16:04:53" u="1"/>
        <d v="2026-03-27T16:04:56" u="1"/>
        <d v="2026-03-27T16:02:31" u="1"/>
        <d v="2026-03-27T22:13:27" u="1"/>
        <d v="2026-03-26T15:07:36" u="1"/>
        <d v="2026-03-26T15:08:05" u="1"/>
        <d v="2026-03-26T14:45:30" u="1"/>
        <d v="2026-03-25T20:30:31" u="1"/>
        <d v="2026-03-27T21:08:48" u="1"/>
        <d v="2026-03-27T21:06:29" u="1"/>
        <d v="2026-03-27T15:07:45" u="1"/>
        <d v="2026-03-27T15:08:28" u="1"/>
        <d v="2026-03-25T20:33:44" u="1"/>
        <d v="2026-03-25T20:31:21" u="1"/>
        <d v="2026-03-25T20:31:23" u="1"/>
        <d v="2026-03-25T20:27:48" u="1"/>
        <d v="2026-03-25T20:28:08" u="1"/>
        <d v="2026-03-26T14:45:38" u="1"/>
        <d v="2026-03-26T14:45:56" u="1"/>
        <d v="2026-03-26T14:46:04" u="1"/>
        <d v="2026-03-26T14:47:59" u="1"/>
        <d v="2026-03-26T14:43:11" u="1"/>
        <d v="2026-03-26T20:53:41" u="1"/>
        <d v="2026-03-26T20:50:14" u="1"/>
        <d v="2026-03-24T14:06:25" u="1"/>
        <d v="2026-03-25T15:10:57" u="1"/>
        <d v="2026-03-25T15:11:00" u="1"/>
        <d v="2026-03-25T02:11:38" u="1"/>
        <d v="2026-03-25T02:12:13" u="1"/>
        <d v="2026-03-25T02:12:20" u="1"/>
        <d v="2026-03-23T19:51:00" u="1"/>
        <d v="2026-03-23T19:51:25" u="1"/>
        <d v="2026-03-23T19:51:36" u="1"/>
        <d v="2026-03-23T13:40:43" u="1"/>
        <d v="2026-03-23T13:40:45" u="1"/>
        <d v="2026-03-23T13:40:51" u="1"/>
        <d v="2026-03-23T13:40:59" u="1"/>
        <d v="2026-03-21T00:50:57" u="1"/>
        <d v="2026-03-21T00:51:00" u="1"/>
        <d v="2026-03-21T00:51:03" u="1"/>
        <d v="2026-03-21T00:51:08" u="1"/>
        <d v="2026-03-21T00:51:12" u="1"/>
        <d v="2026-03-21T00:51:41" u="1"/>
        <d v="2026-03-21T00:51:43" u="1"/>
        <d v="2026-03-21T00:52:03" u="1"/>
        <d v="2026-03-21T00:52:18" u="1"/>
        <d v="2026-03-21T00:52:21" u="1"/>
        <d v="2026-03-20T18:48:35" u="1"/>
        <d v="2026-03-19T18:33:04" u="1"/>
        <d v="2026-03-19T18:33:51" u="1"/>
        <d v="2026-03-20T12:44:46" u="1"/>
        <d v="2026-03-19T19:29:42" u="1"/>
        <d v="2026-03-19T18:31:34" u="1"/>
        <d v="2026-03-17T23:53:46" u="1"/>
        <d v="2026-03-17T23:53:53" u="1"/>
        <d v="2026-03-17T23:53:58" u="1"/>
        <d v="2026-03-17T23:54:04" u="1"/>
        <d v="2026-03-17T23:54:16" u="1"/>
        <d v="2026-03-17T23:54:23" u="1"/>
        <d v="2026-03-17T23:54:29" u="1"/>
        <d v="2026-03-17T18:55:08" u="1"/>
        <d v="2026-03-27T15:09:07" u="1"/>
        <d v="2026-03-27T15:04:47" u="1"/>
        <d v="2026-03-27T15:09:23" u="1"/>
        <d v="2026-03-27T15:09:29" u="1"/>
        <d v="2026-03-26T21:35:48" u="1"/>
        <d v="2026-03-27T21:08:38" u="1"/>
        <d v="2026-03-27T16:01:12" u="1"/>
        <d v="2026-03-27T21:09:42" u="1"/>
        <d v="2026-03-27T21:09:45" u="1"/>
        <d v="2026-03-27T21:05:25" u="1"/>
        <d v="2026-03-29T15:40:44" u="1"/>
        <d v="2026-03-29T15:40:48" u="1"/>
        <d v="2026-03-29T15:40:51" u="1"/>
        <d v="2026-03-29T15:40:53" u="1"/>
        <d v="2026-03-29T15:40:56" u="1"/>
        <d v="2026-03-28T15:21:14" u="1"/>
        <d v="2026-03-28T15:21:17" u="1"/>
        <d v="2026-03-28T15:21:20" u="1"/>
        <d v="2026-03-24T20:09:53" u="1"/>
        <d v="2026-03-27T12:03:37" u="1"/>
        <d v="2026-03-27T21:33:27" u="1"/>
        <d v="2026-03-27T21:33:39" u="1"/>
        <d v="2026-03-27T21:32:48" u="1"/>
        <d v="2026-03-28T15:26:06" u="1"/>
        <d v="2026-03-29T15:42:35" u="1"/>
        <d v="2026-03-25T21:08:10" u="1"/>
        <d v="2026-03-26T15:15:22" u="1"/>
        <d v="2026-03-26T15:18:18" u="1"/>
        <d v="2026-03-26T21:23:07" u="1"/>
        <d v="2026-03-26T21:24:24" u="1"/>
        <d v="2026-03-28T15:26:43" u="1"/>
        <d v="2026-03-26T17:22:43" u="1"/>
        <d v="2026-03-27T14:14:42" u="1"/>
        <d v="2026-03-27T14:14:59" u="1"/>
        <d v="2026-03-27T14:18:23" u="1"/>
        <d v="2026-03-27T16:00:34" u="1"/>
        <d v="2026-03-27T15:05:47" u="1"/>
        <d v="2026-03-09T14:00:41" u="1"/>
        <d v="2026-03-27T18:01:53" u="1"/>
        <d v="2026-03-27T18:40:55" u="1"/>
        <d v="2026-03-27T18:41:05" u="1"/>
        <d v="2026-03-29T03:32:08" u="1"/>
        <d v="2026-03-27T15:25:11" u="1"/>
        <d v="2026-03-27T08:58:44" u="1"/>
        <d v="2026-03-28T03:12:44" u="1"/>
        <d v="2026-03-28T03:12:48" u="1"/>
        <d v="2026-03-28T03:12:52" u="1"/>
        <d v="2026-03-26T15:02:39" u="1"/>
        <d v="2026-03-25T20:57:42" u="1"/>
        <d v="2026-03-25T20:57:43" u="1"/>
        <d v="2026-03-25T20:57:44" u="1"/>
        <d v="2026-03-26T02:35:43" u="1"/>
        <d v="2026-03-26T02:35:49" u="1"/>
        <d v="2026-03-28T03:15:07" u="1"/>
        <d v="2026-03-28T03:15:10" u="1"/>
        <d v="2026-03-28T03:14:40" u="1"/>
        <d v="2026-03-28T03:14:46" u="1"/>
        <d v="2026-03-28T03:14:49" u="1"/>
        <d v="2026-03-28T03:14:52" u="1"/>
        <d v="2026-03-28T03:14:56" u="1"/>
        <d v="2026-03-28T03:14:59" u="1"/>
        <d v="2026-03-28T03:15:48" u="1"/>
        <d v="2026-03-30T03:52:01" u="1"/>
        <d v="2026-03-27T02:54:58" u="1"/>
        <d v="2026-03-27T02:55:01" u="1"/>
        <d v="2026-03-28T03:13:50" u="1"/>
        <d v="2026-03-28T03:13:52" u="1"/>
        <d v="2026-03-28T03:14:07" u="1"/>
        <d v="2026-03-28T03:14:21" u="1"/>
        <d v="2026-03-27T21:47:17" u="1"/>
        <d v="2026-03-28T03:15:27" u="1"/>
        <d v="2026-03-28T03:15:02" u="1"/>
        <d v="2026-03-28T03:15:04" u="1"/>
        <d v="2026-03-28T03:14:27" u="1"/>
        <d v="2026-03-28T03:14:30" u="1"/>
        <d v="2026-03-28T03:14:33" u="1"/>
        <d v="2026-03-28T03:14:37" u="1"/>
        <d v="2026-03-27T02:55:46" u="1"/>
        <d v="2026-03-27T15:37:51" u="1"/>
        <d v="2026-03-27T02:54:18" u="1"/>
        <d v="2026-03-27T02:54:26" u="1"/>
        <d v="2026-03-27T02:55:52" u="1"/>
        <d v="2026-03-27T02:55:53" u="1"/>
        <d v="2026-03-27T21:49:21" u="1"/>
        <d v="2026-03-28T03:15:16" u="1"/>
        <d v="2026-03-28T03:15:19" u="1"/>
        <d v="2026-03-28T03:15:30" u="1"/>
        <d v="2026-03-28T03:15:33" u="1"/>
        <d v="2026-03-28T03:15:36" u="1"/>
        <d v="2026-03-28T03:15:41" u="1"/>
        <d v="2026-03-26T02:35:00" u="1"/>
        <d v="2026-03-26T02:35:03" u="1"/>
        <d v="2026-03-26T02:35:12" u="1"/>
        <d v="2026-03-26T02:35:15" u="1"/>
        <d v="2026-03-26T02:35:18" u="1"/>
        <d v="2026-03-26T02:35:46" u="1"/>
        <d v="2026-03-26T08:38:56" u="1"/>
        <d v="2026-03-27T02:55:16" u="1"/>
        <d v="2026-03-27T02:55:18" u="1"/>
        <d v="2026-03-27T02:55:20" u="1"/>
        <d v="2026-03-27T02:55:29" u="1"/>
        <d v="2026-03-27T02:55:33" u="1"/>
        <d v="2026-03-26T02:36:13" u="1"/>
        <d v="2026-03-27T02:54:52" u="1"/>
        <d v="2026-03-26T02:34:51" u="1"/>
        <d v="2026-03-26T02:35:27" u="1"/>
        <d v="2026-03-26T02:35:31" u="1"/>
        <d v="2026-03-26T02:35:34" u="1"/>
        <d v="2026-03-26T02:35:37" u="1"/>
        <d v="2026-03-27T22:04:41" u="1"/>
        <d v="2026-03-27T22:05:08" u="1"/>
        <d v="2026-03-25T21:13:58" u="1"/>
        <d v="2026-03-25T21:14:01" u="1"/>
        <d v="2026-03-26T15:21:47" u="1"/>
        <d v="2026-03-26T21:31:07" u="1"/>
        <d v="2026-03-26T21:31:21" u="1"/>
        <d v="2026-03-26T21:31:31" u="1"/>
        <d v="2026-03-26T21:31:53" u="1"/>
        <d v="2026-03-26T21:31:59" u="1"/>
        <d v="2026-03-26T21:32:01" u="1"/>
        <d v="2026-03-27T15:55:00" u="1"/>
        <d v="2026-03-27T15:28:31" u="1"/>
        <d v="2026-03-26T17:13:22" u="1"/>
        <d v="2026-03-26T17:13:27" u="1"/>
        <d v="2026-03-26T17:13:31" u="1"/>
        <d v="2026-03-26T17:13:36" u="1"/>
        <d v="2026-03-26T12:50:44" u="1"/>
        <d v="2026-03-25T17:44:10" u="1"/>
        <d v="2026-03-25T16:22:31" u="1"/>
        <d v="2026-03-24T18:21:35" u="1"/>
        <d v="2026-03-24T18:21:39" u="1"/>
        <d v="2026-03-24T19:02:22" u="1"/>
        <d v="2026-03-24T19:02:26" u="1"/>
        <d v="2026-03-27T21:51:14" u="1"/>
        <d v="2026-03-27T21:51:43" u="1"/>
        <d v="2026-03-27T21:13:33" u="1"/>
        <d v="2026-03-27T21:13:40" u="1"/>
        <d v="2026-03-27T21:13:43" u="1"/>
        <d v="2026-03-27T21:13:52" u="1"/>
        <d v="2026-03-27T21:13:58" u="1"/>
        <d v="2026-03-27T21:12:42" u="1"/>
        <d v="2026-03-27T21:12:58" u="1"/>
        <d v="2026-03-27T15:09:08" u="1"/>
        <d v="2026-03-27T15:08:25" u="1"/>
        <d v="2026-03-30T03:51:21" u="1"/>
        <d v="2026-03-30T03:51:22" u="1"/>
        <d v="2026-03-27T08:58:33" u="1"/>
        <d v="2026-03-27T15:32:45" u="1"/>
        <d v="2026-03-27T08:59:13" u="1"/>
        <d v="2026-03-27T08:59:24" u="1"/>
        <d v="2026-03-27T21:39:48" u="1"/>
        <d v="2026-03-27T21:38:31" u="1"/>
        <d v="2026-03-27T15:31:03" u="1"/>
        <d v="2026-03-27T22:09:30" u="1"/>
        <d v="2026-03-27T22:10:27" u="1"/>
        <d v="2026-03-26T21:33:57" u="1"/>
        <d v="2026-03-26T21:33:39" u="1"/>
        <d v="2026-03-26T21:33:52" u="1"/>
        <d v="2026-03-26T15:25:22" u="1"/>
        <d v="2026-03-27T15:58:34" u="1"/>
        <d v="2026-03-27T16:05:17" u="1"/>
        <d v="2026-03-27T22:15:06" u="1"/>
        <d v="2026-03-27T22:15:13" u="1"/>
        <d v="2026-03-10T22:27:11" u="1"/>
        <d v="2026-03-09T16:23:47" u="1"/>
        <d v="2026-03-18T19:12:28" u="1"/>
        <d v="2026-03-20T13:19:58" u="1"/>
        <d v="2026-03-24T21:08:57" u="1"/>
        <d v="2026-03-25T15:16:01" u="1"/>
        <d v="2026-03-25T15:16:31" u="1"/>
        <d v="2026-03-11T16:40:31" u="1"/>
        <d v="2026-03-13T17:50:02" u="1"/>
        <d v="2026-03-28T00:01:33" u="1"/>
        <d v="2026-03-27T12:01:26" u="1"/>
        <d v="2026-03-27T12:01:09" u="1"/>
        <d v="2026-03-27T12:01:18" u="1"/>
        <d v="2026-03-27T18:01:49" u="1"/>
        <d v="2026-03-27T22:09:48" u="1"/>
        <d v="2026-03-27T22:09:51" u="1"/>
        <d v="2026-03-26T15:25:32" u="1"/>
        <d v="2026-03-27T12:15:56" u="1"/>
        <d v="2026-03-28T18:34:13" u="1"/>
        <d v="2026-03-28T00:48:08" u="1"/>
        <d v="2026-03-27T19:25:13" u="1"/>
        <d v="2026-03-27T19:47:13" u="1"/>
        <d v="2026-03-27T21:41:07" u="1"/>
        <d v="2026-03-28T07:17:14" u="1"/>
        <d v="2026-03-28T08:41:05" u="1"/>
        <d v="2026-03-28T11:33:08" u="1"/>
        <d v="2026-03-28T12:26:06" u="1"/>
        <d v="2026-03-28T14:10:11" u="1"/>
        <d v="2026-03-26T21:19:22" u="1"/>
        <d v="2026-03-25T08:18:10" u="1"/>
        <d v="2026-03-25T02:16:42" u="1"/>
        <d v="2026-03-25T02:16:43" u="1"/>
        <d v="2026-03-28T16:38:59" u="1"/>
        <d v="2026-03-28T17:17:23" u="1"/>
        <d v="2026-03-25T20:52:32" u="1"/>
        <d v="2026-03-27T10:45:58" u="1"/>
        <d v="2026-03-27T19:31:50" u="1"/>
        <d v="2026-03-27T10:58:04" u="1"/>
        <d v="2026-03-27T11:11:50" u="1"/>
        <d v="2026-03-28T15:47:52" u="1"/>
        <d v="2026-03-28T17:58:57" u="1"/>
        <d v="2026-03-26T21:37:08" u="1"/>
        <d v="2026-03-26T21:37:12" u="1"/>
        <d v="2026-03-26T21:37:13" u="1"/>
        <d v="2026-03-26T21:37:17" u="1"/>
        <d v="2026-03-27T15:14:28" u="1"/>
        <d v="2026-03-27T10:45:52" u="1"/>
        <d v="2026-03-28T17:18:12" u="1"/>
        <d v="2026-03-18T08:40:58" u="1"/>
        <d v="2026-03-25T15:41:20" u="1"/>
        <d v="2026-03-26T14:53:15" u="1"/>
        <d v="2026-03-25T20:44:27" u="1"/>
        <d v="2026-03-25T14:39:13" u="1"/>
        <d v="2026-03-25T14:38:22" u="1"/>
        <d v="2026-03-25T20:42:15" u="1"/>
        <d v="2026-03-26T19:09:39" u="1"/>
        <d v="2026-03-26T02:33:57" u="1"/>
        <d v="2026-03-25T14:42:07" u="1"/>
        <d v="2026-03-26T21:10:36" u="1"/>
        <d v="2026-03-26T21:10:38" u="1"/>
        <d v="2026-03-26T10:49:46" u="1"/>
        <d v="2026-03-26T10:49:50" u="1"/>
        <d v="2026-03-26T10:49:42" u="1"/>
        <d v="2026-03-26T02:33:23" u="1"/>
        <d v="2026-03-25T20:44:42" u="1"/>
        <d v="2026-03-26T21:06:11" u="1"/>
        <d v="2026-03-26T21:06:16" u="1"/>
        <d v="2026-03-27T02:53:18" u="1"/>
        <d v="2026-03-25T20:45:52" u="1"/>
        <d v="2026-03-26T13:32:35" u="1"/>
        <d v="2026-03-26T13:32:42" u="1"/>
        <d v="2026-03-26T21:08:40" u="1"/>
        <d v="2026-03-26T21:08:42" u="1"/>
        <d v="2026-03-25T20:45:40" u="1"/>
        <d v="2026-03-26T08:38:26" u="1"/>
        <d v="2026-03-27T02:51:59" u="1"/>
        <d v="2026-03-26T02:32:27" u="1"/>
        <d v="2026-03-26T02:32:28" u="1"/>
        <d v="2026-03-26T02:32:32" u="1"/>
        <d v="2026-03-26T02:32:33" u="1"/>
        <d v="2026-03-26T02:32:37" u="1"/>
        <d v="2026-03-26T02:32:38" u="1"/>
        <d v="2026-03-25T20:30:40" u="1"/>
        <d v="2026-03-25T20:29:59" u="1"/>
        <d v="2026-03-26T20:49:48" u="1"/>
        <d v="2026-03-26T14:45:08" u="1"/>
        <d v="2026-03-26T14:57:37" u="1"/>
        <d v="2026-03-26T21:12:10" u="1"/>
        <d v="2026-03-25T14:46:35" u="1"/>
        <d v="2026-03-26T15:01:46" u="1"/>
        <d v="2026-03-25T20:53:46" u="1"/>
        <d v="2026-03-25T14:07:26" u="1"/>
        <d v="2026-03-25T14:07:27" u="1"/>
        <d v="2026-03-25T14:07:30" u="1"/>
        <d v="2026-03-26T19:13:11" u="1"/>
        <d v="2026-03-26T21:04:07" u="1"/>
        <d v="2026-03-25T18:21:31" u="1"/>
        <d v="2026-03-25T18:21:36" u="1"/>
        <d v="2026-03-26T13:32:40" u="1"/>
        <d v="2026-03-26T12:49:32" u="1"/>
        <d v="2026-03-26T12:49:37" u="1"/>
        <d v="2026-03-25T10:31:52" u="1"/>
        <d v="2026-03-25T10:31:57" u="1"/>
        <d v="2026-03-26T22:23:14" u="1"/>
        <d v="2026-03-26T10:07:52" u="1"/>
        <d v="2026-03-25T14:07:31" u="1"/>
        <d v="2026-03-25T14:07:32" u="1"/>
        <d v="2026-03-25T14:07:28" u="1"/>
        <d v="2026-03-25T14:07:29" u="1"/>
        <d v="2026-03-25T14:07:25" u="1"/>
        <d v="2026-03-26T16:16:08" u="1"/>
        <d v="2026-03-26T16:21:54" u="1"/>
        <d v="2026-03-26T13:43:59" u="1"/>
        <d v="2026-03-26T10:49:57" u="1"/>
        <d v="2026-03-25T14:12:57" u="1"/>
        <d v="2026-03-26T21:38:10" u="1"/>
        <d v="2026-03-26T19:21:20" u="1"/>
        <d v="2026-03-25T11:50:03" u="1"/>
        <d v="2026-03-26T10:08:03" u="1"/>
        <d v="2026-03-26T11:30:55" u="1"/>
        <d v="2026-03-25T17:13:33" u="1"/>
        <d v="2026-03-26T18:01:15" u="1"/>
        <d v="2026-03-26T17:09:29" u="1"/>
        <d v="2026-03-12T16:45:20" u="1"/>
        <d v="2026-03-24T20:49:21" u="1"/>
        <d v="2026-03-24T20:50:18" u="1"/>
        <d v="2026-03-18T18:50:46" u="1"/>
        <d v="2026-03-18T18:50:53" u="1"/>
        <d v="2026-03-24T14:58:31" u="1"/>
        <d v="2026-03-24T18:42:11" u="1"/>
        <d v="2026-03-20T18:51:19" u="1"/>
        <d v="2026-03-23T19:54:26" u="1"/>
        <d v="2026-03-24T14:06:14" u="1"/>
        <d v="2026-03-20T20:00:03" u="1"/>
        <d v="2026-03-20T20:00:18" u="1"/>
        <d v="2026-03-23T19:53:59" u="1"/>
        <d v="2026-03-24T20:08:32" u="1"/>
        <d v="2026-03-24T14:07:16" u="1"/>
        <d v="2026-03-24T14:05:48" u="1"/>
        <d v="2026-03-24T14:05:50" u="1"/>
        <d v="2026-03-24T14:05:56" u="1"/>
        <d v="2026-03-24T14:05:59" u="1"/>
        <d v="2026-03-23T19:53:51" u="1"/>
        <d v="2026-03-18T12:04:17" u="1"/>
        <d v="2026-03-24T18:20:41" u="1"/>
        <d v="2026-03-20T12:21:02" u="1"/>
        <d v="2026-03-20T12:21:13" u="1"/>
        <d v="2026-03-23T14:50:56" u="1"/>
        <d v="2026-03-23T14:50:59" u="1"/>
        <d v="2026-03-17T15:01:27" u="1"/>
        <d v="2026-03-17T15:01:32" u="1"/>
        <d v="2026-03-24T15:11:41" u="1"/>
        <d v="2026-03-13T18:40:55" u="1"/>
        <d v="2026-03-24T17:01:45" u="1"/>
        <d v="2026-03-20T11:30:51" u="1"/>
        <d v="2026-03-20T11:30:57" u="1"/>
        <d v="2026-03-18T10:19:25" u="1"/>
        <d v="2026-03-18T17:50:39" u="1"/>
        <d v="2026-03-23T16:11:10" u="1"/>
        <d v="2026-03-23T12:39:07" u="1"/>
        <d v="2026-03-23T12:39:01" u="1"/>
        <d v="2026-03-25T14:47:35" u="1"/>
        <d v="2026-03-25T14:47:38" u="1"/>
        <d v="2026-03-26T02:35:40" u="1"/>
        <d v="2026-03-24T14:50:15" u="1"/>
        <d v="2026-03-24T14:50:46" u="1"/>
        <d v="2026-03-25T15:41:33" u="1"/>
        <d v="2026-03-25T15:41:38" u="1"/>
        <d v="2026-03-25T15:42:18" u="1"/>
        <d v="2026-03-24T09:09:13" u="1"/>
        <d v="2026-03-24T09:09:16" u="1"/>
        <d v="2026-03-24T09:09:20" u="1"/>
        <d v="2026-03-24T09:09:24" u="1"/>
        <d v="2026-03-23T18:02:51" u="1"/>
        <d v="2026-03-23T18:02:55" u="1"/>
        <d v="2026-03-23T18:02:59" u="1"/>
        <d v="2026-03-25T15:41:58" u="1"/>
        <d v="2026-03-23T16:01:31" u="1"/>
        <d v="2026-03-20T18:43:50" u="1"/>
        <d v="2026-03-20T18:43:57" u="1"/>
        <d v="2026-03-20T18:44:05" u="1"/>
        <d v="2026-03-23T09:30:44" u="1"/>
        <d v="2026-03-23T09:30:48" u="1"/>
        <d v="2026-03-25T15:00:26" u="1"/>
        <d v="2026-03-25T14:42:47" u="1"/>
        <d v="2026-03-12T22:57:03" u="1"/>
        <d v="2026-03-24T14:53:52" u="1"/>
        <d v="2026-03-25T16:22:41" u="1"/>
        <d v="2026-03-25T16:22:45" u="1"/>
        <d v="2026-03-24T21:06:00" u="1"/>
        <d v="2026-03-17T00:01:31" u="1"/>
        <d v="2026-03-25T20:57:07" u="1"/>
        <d v="2026-03-25T14:25:11" u="1"/>
        <d v="2026-03-25T17:32:05" u="1"/>
        <d v="2026-03-25T20:13:10" u="1"/>
        <d v="2026-03-25T21:07:09" u="1"/>
        <d v="2026-03-25T22:57:05" u="1"/>
        <d v="2026-03-26T00:23:12" u="1"/>
        <d v="2026-03-23T17:23:02" u="1"/>
        <d v="2026-03-25T17:31:06" u="1"/>
        <d v="2026-03-25T12:05:26" u="1"/>
        <d v="2026-03-25T15:16:46" u="1"/>
        <d v="2026-03-25T18:20:02" u="1"/>
        <d v="2026-03-25T17:44:44" u="1"/>
        <d v="2026-03-25T15:13:38" u="1"/>
        <d v="2026-03-25T15:16:13" u="1"/>
        <d v="2026-03-18T19:04:35" u="1"/>
        <d v="2026-03-25T16:19:50" u="1"/>
        <d v="2026-03-18T19:04:37" u="1"/>
        <d v="2026-03-18T19:04:24" u="1"/>
        <d v="2026-03-18T19:04:46" u="1"/>
        <d v="2026-03-18T19:04:49" u="1"/>
        <d v="2026-03-24T14:00:50" u="1"/>
        <d v="2026-03-24T14:06:18" u="1"/>
        <d v="2026-03-24T14:07:07" u="1"/>
        <d v="2026-03-24T14:05:18" u="1"/>
        <d v="2026-03-24T14:07:19" u="1"/>
        <d v="2026-03-24T14:07:21" u="1"/>
        <d v="2026-03-24T14:05:42" u="1"/>
        <d v="2026-03-24T14:05:45" u="1"/>
        <d v="2026-03-24T14:05:54" u="1"/>
        <d v="2026-03-24T14:06:02" u="1"/>
        <d v="2026-03-24T14:06:06" u="1"/>
        <d v="2026-03-24T20:09:37" u="1"/>
        <d v="2026-03-24T14:06:57" u="1"/>
        <d v="2026-03-24T14:01:03" u="1"/>
        <d v="2026-03-24T14:01:06" u="1"/>
        <d v="2026-03-24T14:01:10" u="1"/>
        <d v="2026-03-24T14:01:14" u="1"/>
        <d v="2026-03-24T14:01:18" u="1"/>
        <d v="2026-03-24T14:01:22" u="1"/>
        <d v="2026-03-24T14:02:04" u="1"/>
        <d v="2026-03-24T14:02:07" u="1"/>
        <d v="2026-03-24T14:02:10" u="1"/>
        <d v="2026-03-24T14:02:14" u="1"/>
        <d v="2026-03-24T14:02:17" u="1"/>
        <d v="2026-03-24T14:00:57" u="1"/>
        <d v="2026-03-24T14:00:54" u="1"/>
        <d v="2026-03-24T14:01:00" u="1"/>
        <d v="2026-03-24T20:05:30" u="1"/>
        <d v="2026-03-24T20:05:33" u="1"/>
        <d v="2026-03-24T20:05:35" u="1"/>
        <d v="2026-03-24T20:06:28" u="1"/>
        <d v="2026-03-25T02:10:42" u="1"/>
        <d v="2026-03-25T02:12:03" u="1"/>
        <d v="2026-03-25T02:12:06" u="1"/>
        <d v="2026-03-25T02:11:42" u="1"/>
        <d v="2026-03-25T02:10:45" u="1"/>
        <d v="2026-03-25T02:10:48" u="1"/>
        <d v="2026-03-25T02:10:53" u="1"/>
        <d v="2026-03-25T02:11:54" u="1"/>
        <d v="2026-03-25T02:11:59" u="1"/>
        <d v="2026-03-25T02:13:41" u="1"/>
        <d v="2026-03-24T20:50:08" u="1"/>
        <d v="2026-03-10T22:12:53" u="1"/>
        <d v="2026-03-24T20:49:13" u="1"/>
        <d v="2026-03-09T16:07:24" u="1"/>
        <d v="2026-03-09T22:13:53" u="1"/>
        <d v="2026-03-10T22:21:08" u="1"/>
        <d v="2026-03-16T13:49:55" u="1"/>
        <d v="2026-03-23T08:18:41" u="1"/>
        <d v="2026-03-24T10:20:26" u="1"/>
        <d v="2026-03-24T15:00:38" u="1"/>
        <d v="2026-03-24T18:03:31" u="1"/>
        <d v="2026-03-24T10:00:14" u="1"/>
        <d v="2026-03-24T14:54:52" u="1"/>
        <d v="2026-03-24T14:56:56" u="1"/>
        <d v="2026-03-24T17:23:47" u="1"/>
        <d v="2026-03-24T01:56:17" u="1"/>
        <d v="2026-03-25T02:14:12" u="1"/>
        <d v="2026-03-25T02:14:13" u="1"/>
        <d v="2026-03-24T14:06:27" u="1"/>
        <d v="2026-03-24T16:03:51" u="1"/>
        <d v="2026-03-18T18:23:51" u="1"/>
        <d v="2026-03-24T20:24:28" u="1"/>
        <d v="2026-03-11T22:14:39" u="1"/>
        <d v="2026-03-18T18:23:53" u="1"/>
        <d v="2026-03-23T20:08:32" u="1"/>
        <d v="2026-03-21T13:01:56" u="1"/>
        <d v="2026-03-19T18:48:05" u="1"/>
        <d v="2026-03-11T16:03:48" u="1"/>
        <d v="2026-03-24T14:18:12" u="1"/>
        <d v="2026-03-21T00:58:19" u="1"/>
        <d v="2026-03-10T21:49:35" u="1"/>
        <d v="2026-03-24T20:28:54" u="1"/>
        <d v="2026-03-24T20:28:23" u="1"/>
        <d v="2026-03-24T14:22:07" u="1"/>
        <d v="2026-03-24T14:21:58" u="1"/>
        <d v="2026-03-24T20:28:57" u="1"/>
        <d v="2026-03-24T17:10:59" u="1"/>
        <d v="2026-03-11T16:31:11" u="1"/>
        <d v="2026-03-20T13:11:47" u="1"/>
        <d v="2026-03-24T20:45:25" u="1"/>
        <d v="2026-03-24T10:31:16" u="1"/>
        <d v="2026-03-23T20:28:02" u="1"/>
        <d v="2026-03-24T12:20:03" u="1"/>
        <d v="2026-03-24T14:59:29" u="1"/>
        <d v="2026-03-24T12:03:01" u="1"/>
        <d v="2026-03-13T13:02:46" u="1"/>
        <d v="2026-03-23T19:01:51" u="1"/>
        <d v="2026-03-23T19:00:56" u="1"/>
        <d v="2026-03-23T18:02:23" u="1"/>
        <d v="2026-03-20T10:02:23" u="1"/>
        <d v="2026-03-16T16:01:30" u="1"/>
        <d v="2026-03-16T16:02:18" u="1"/>
        <d v="2026-03-16T16:01:12" u="1"/>
        <d v="2026-03-13T18:03:12" u="1"/>
        <d v="2026-03-24T08:01:38" u="1"/>
        <d v="2026-03-13T11:30:22" u="1"/>
        <d v="2026-03-12T18:00:39" u="1"/>
        <d v="2026-03-12T18:00:43" u="1"/>
        <d v="2026-03-13T14:08:21" u="1"/>
        <d v="2026-03-13T11:30:17" u="1"/>
        <d v="2026-03-13T12:09:27" u="1"/>
        <d v="2026-03-24T20:38:26" u="1"/>
        <d v="2026-03-24T20:38:58" u="1"/>
        <d v="2026-03-24T10:13:09" u="1"/>
        <d v="2026-03-24T14:04:22" u="1"/>
        <d v="2026-03-24T20:09:21" u="1"/>
        <d v="2026-03-24T20:09:24" u="1"/>
        <d v="2026-03-24T20:09:27" u="1"/>
        <d v="2026-03-24T20:09:30" u="1"/>
        <d v="2026-03-24T14:20:14" u="1"/>
        <d v="2026-03-24T14:20:21" u="1"/>
        <d v="2026-03-18T18:26:55" u="1"/>
        <d v="2026-03-13T22:52:23" u="1"/>
        <d v="2026-03-18T18:26:50" u="1"/>
        <d v="2026-03-24T14:51:05" u="1"/>
        <d v="2026-03-24T21:01:53" u="1"/>
        <d v="2026-03-24T21:03:46" u="1"/>
        <d v="2026-03-24T14:50:32" u="1"/>
        <d v="2026-03-24T14:50:44" u="1"/>
        <d v="2026-03-24T14:50:06" u="1"/>
        <d v="2026-03-24T14:50:08" u="1"/>
        <d v="2026-03-24T21:00:34" u="1"/>
        <d v="2026-03-24T21:00:52" u="1"/>
        <d v="2026-03-24T14:49:29" u="1"/>
        <d v="2026-03-24T14:46:01" u="1"/>
        <d v="2026-03-24T14:49:26" u="1"/>
        <d v="2026-03-24T14:49:04" u="1"/>
        <d v="2026-03-24T14:49:12" u="1"/>
        <d v="2026-03-24T14:49:15" u="1"/>
        <d v="2026-03-24T01:57:17" u="1"/>
        <d v="2026-03-24T01:56:59" u="1"/>
        <d v="2026-03-21T01:02:17" u="1"/>
        <d v="2026-03-20T00:39:35" u="1"/>
        <d v="2026-03-24T01:56:53" u="1"/>
        <d v="2026-03-25T02:15:16" u="1"/>
        <d v="2026-03-21T01:01:33" u="1"/>
        <d v="2026-03-25T02:18:23" u="1"/>
        <d v="2026-03-24T14:32:47" u="1"/>
        <d v="2026-03-25T02:15:24" u="1"/>
        <d v="2026-03-25T02:15:01" u="1"/>
        <d v="2026-03-21T01:01:47" u="1"/>
        <d v="2026-03-20T00:39:11" u="1"/>
        <d v="2026-03-24T20:27:21" u="1"/>
        <d v="2026-03-24T09:40:37" u="1"/>
        <d v="2026-03-24T10:00:56" u="1"/>
        <d v="2026-03-15T23:14:40" u="1"/>
        <d v="2026-03-24T20:11:03" u="1"/>
        <d v="2026-03-24T20:10:40" u="1"/>
        <d v="2026-03-24T20:11:59" u="1"/>
        <d v="2026-03-23T20:16:03" u="1"/>
        <d v="2026-03-24T20:34:33" u="1"/>
        <d v="2026-03-18T18:33:55" u="1"/>
        <d v="2026-03-18T18:34:17" u="1"/>
        <d v="2026-03-24T20:33:13" u="1"/>
        <d v="2026-03-11T16:13:35" u="1"/>
        <d v="2026-03-11T16:13:37" u="1"/>
        <d v="2026-03-16T23:48:34" u="1"/>
        <d v="2026-03-10T21:57:12" u="1"/>
        <d v="2026-03-24T20:33:18" u="1"/>
        <d v="2026-03-24T20:33:24" u="1"/>
        <d v="2026-03-24T20:33:30" u="1"/>
        <d v="2026-03-24T20:33:36" u="1"/>
        <d v="2026-03-24T20:33:42" u="1"/>
        <d v="2026-03-24T15:00:46" u="1"/>
        <d v="2026-03-24T14:59:58" u="1"/>
        <d v="2026-03-24T15:00:32" u="1"/>
        <d v="2026-03-24T21:08:50" u="1"/>
        <d v="2026-03-23T18:11:02" u="1"/>
        <d v="2026-03-24T18:02:39" u="1"/>
        <d v="2026-03-24T18:02:43" u="1"/>
        <d v="2026-03-24T18:02:56" u="1"/>
        <d v="2026-03-24T12:01:53" u="1"/>
        <d v="2026-03-24T12:02:00" u="1"/>
        <d v="2026-03-24T09:57:40" u="1"/>
        <d v="2026-03-24T09:58:47" u="1"/>
        <d v="2026-03-24T10:00:17" u="1"/>
        <d v="2026-03-24T09:56:12" u="1"/>
        <d v="2026-03-24T09:39:42" u="1"/>
        <d v="2026-03-24T15:33:49" u="1"/>
        <d v="2026-03-13T03:54:24" u="1"/>
        <d v="2026-03-24T21:05:56" u="1"/>
        <d v="2026-03-24T17:31:20" u="1"/>
        <d v="2026-03-24T17:51:51" u="1"/>
        <d v="2026-03-24T09:01:10" u="1"/>
        <d v="2026-03-24T15:24:02" u="1"/>
        <d v="2026-03-24T20:35:08" u="1"/>
        <d v="2026-03-24T22:37:08" u="1"/>
        <d v="2026-03-24T20:27:40" u="1"/>
        <d v="2026-03-25T00:03:44" u="1"/>
        <d v="2026-03-24T15:40:31" u="1"/>
        <d v="2026-03-24T09:47:56" u="1"/>
        <d v="2026-03-24T11:12:27" u="1"/>
        <d v="2026-03-20T18:13:01" u="1"/>
        <d v="2026-03-24T10:38:29" u="1"/>
        <d v="2026-03-24T11:39:08" u="1"/>
        <d v="2026-03-24T12:21:56" u="1"/>
        <d v="2026-03-24T21:09:23" u="1"/>
        <d v="2026-03-24T21:09:26" u="1"/>
        <d v="2026-03-24T18:32:21" u="1"/>
        <d v="2026-03-24T18:32:26" u="1"/>
        <d v="2026-03-24T18:32:30" u="1"/>
        <d v="2026-03-23T20:33:43" u="1"/>
        <d v="2026-03-21T01:03:59" u="1"/>
        <d v="2026-03-20T19:45:37" u="1"/>
        <d v="2026-03-10T16:04:40" u="1"/>
        <d v="2026-03-11T22:39:13" u="1"/>
        <d v="2026-03-20T19:39:21" u="1"/>
        <d v="2026-03-20T13:10:20" u="1"/>
        <d v="2026-03-06T17:13:36" u="1"/>
        <d v="2026-03-12T12:16:28" u="1"/>
        <d v="2026-03-12T12:16:29" u="1"/>
        <d v="2026-03-23T14:40:08" u="1"/>
        <d v="2026-03-23T14:40:13" u="1"/>
        <d v="2026-03-23T15:21:25" u="1"/>
        <d v="2026-03-20T19:59:41" u="1"/>
        <d v="2026-03-20T18:00:21" u="1"/>
        <d v="2026-03-18T17:51:26" u="1"/>
        <d v="2026-03-20T16:40:22" u="1"/>
        <d v="2026-03-18T19:08:14" u="1"/>
        <d v="2026-03-23T14:17:02" u="1"/>
        <d v="2026-03-23T14:17:25" u="1"/>
        <d v="2026-03-19T00:42:59" u="1"/>
        <d v="2026-03-19T12:50:18" u="1"/>
        <d v="2026-03-23T14:18:42" u="1"/>
        <d v="2026-03-23T14:18:52" u="1"/>
        <d v="2026-03-20T20:03:08" u="1"/>
        <d v="2026-03-23T20:54:38" u="1"/>
        <d v="2026-03-17T18:59:01" u="1"/>
        <d v="2026-03-06T14:54:10" u="1"/>
        <d v="2026-03-20T20:01:08" u="1"/>
        <d v="2026-03-20T20:02:04" u="1"/>
        <d v="2026-03-20T20:02:33" u="1"/>
        <d v="2026-03-18T19:10:32" u="1"/>
        <d v="2026-03-18T19:10:26" u="1"/>
        <d v="2026-03-18T19:10:14" u="1"/>
        <d v="2026-03-20T13:16:34" u="1"/>
        <d v="2026-03-18T19:10:01" u="1"/>
        <d v="2026-03-19T12:50:49" u="1"/>
        <d v="2026-03-19T12:51:06" u="1"/>
        <d v="2026-03-20T13:08:27" u="1"/>
        <d v="2026-03-23T20:30:34" u="1"/>
        <d v="2026-03-09T15:20:21" u="1"/>
        <d v="2026-03-18T18:06:14" u="1"/>
        <d v="2026-03-20T18:46:11" u="1"/>
        <d v="2026-03-20T18:47:35" u="1"/>
        <d v="2026-03-23T13:42:02" u="1"/>
        <d v="2026-03-23T13:42:10" u="1"/>
        <d v="2026-03-23T19:51:47" u="1"/>
        <d v="2026-03-23T13:42:42" u="1"/>
        <d v="2026-03-21T00:51:23" u="1"/>
        <d v="2026-03-21T00:51:20" u="1"/>
        <d v="2026-03-23T19:51:03" u="1"/>
        <d v="2026-03-23T19:51:29" u="1"/>
        <d v="2026-03-23T19:51:50" u="1"/>
        <d v="2026-03-24T01:51:51" u="1"/>
        <d v="2026-03-24T01:51:54" u="1"/>
        <d v="2026-03-20T12:45:34" u="1"/>
        <d v="2026-03-19T00:13:00" u="1"/>
        <d v="2026-03-19T00:13:05" u="1"/>
        <d v="2026-03-19T00:13:08" u="1"/>
        <d v="2026-03-19T18:32:44" u="1"/>
        <d v="2026-03-21T00:51:05" u="1"/>
        <d v="2026-03-21T00:51:38" u="1"/>
        <d v="2026-03-21T00:51:53" u="1"/>
        <d v="2026-03-18T18:11:27" u="1"/>
        <d v="2026-03-20T00:31:18" u="1"/>
        <d v="2026-03-20T00:31:22" u="1"/>
        <d v="2026-03-19T18:32:33" u="1"/>
        <d v="2026-03-18T18:09:17" u="1"/>
        <d v="2026-03-23T19:45:47" u="1"/>
        <d v="2026-03-23T19:45:51" u="1"/>
        <d v="2026-03-23T19:45:55" u="1"/>
        <d v="2026-03-23T19:46:00" u="1"/>
        <d v="2026-03-23T19:46:03" u="1"/>
        <d v="2026-03-23T19:46:06" u="1"/>
        <d v="2026-03-23T19:46:16" u="1"/>
        <d v="2026-03-23T13:41:29" u="1"/>
        <d v="2026-03-13T09:02:58" u="1"/>
        <d v="2026-03-19T18:47:47" u="1"/>
        <d v="2026-03-20T19:13:55" u="1"/>
        <d v="2026-03-20T19:14:13" u="1"/>
        <d v="2026-03-17T18:16:22" u="1"/>
        <d v="2026-03-20T19:11:37" u="1"/>
        <d v="2026-03-20T00:35:59" u="1"/>
        <d v="2026-03-20T00:36:00" u="1"/>
        <d v="2026-03-20T00:36:01" u="1"/>
        <d v="2026-03-20T00:36:02" u="1"/>
        <d v="2026-03-18T12:10:57" u="1"/>
        <d v="2026-03-09T15:28:17" u="1"/>
        <d v="2026-03-19T18:47:36" u="1"/>
        <d v="2026-03-23T20:08:35" u="1"/>
        <d v="2026-03-20T00:36:09" u="1"/>
        <d v="2026-03-21T00:58:10" u="1"/>
        <d v="2026-03-20T00:35:06" u="1"/>
        <d v="2026-03-09T21:53:53" u="1"/>
        <d v="2026-03-23T15:20:53" u="1"/>
        <d v="2026-03-13T23:13:53" u="1"/>
        <d v="2026-03-12T22:50:42" u="1"/>
        <d v="2026-03-09T09:05:24" u="1"/>
        <d v="2026-03-09T22:08:37" u="1"/>
        <d v="2026-03-21T19:08:29" u="1"/>
        <d v="2026-03-20T19:40:06" u="1"/>
        <d v="2026-03-20T19:40:19" u="1"/>
        <d v="2026-03-20T19:47:22" u="1"/>
        <d v="2026-03-17T18:45:40" u="1"/>
        <d v="2026-03-19T19:07:37" u="1"/>
        <d v="2026-03-19T19:12:48" u="1"/>
        <d v="2026-03-19T19:13:06" u="1"/>
        <d v="2026-03-19T12:43:50" u="1"/>
        <d v="2026-03-20T13:12:56" u="1"/>
        <d v="2026-03-19T12:43:18" u="1"/>
        <d v="2026-03-17T12:06:17" u="1"/>
        <d v="2026-03-17T18:38:42" u="1"/>
        <d v="2026-03-16T18:19:23" u="1"/>
        <d v="2026-03-18T00:25:00" u="1"/>
        <d v="2026-03-18T12:24:22" u="1"/>
        <d v="2026-03-18T12:24:33" u="1"/>
        <d v="2026-03-18T12:24:45" u="1"/>
        <d v="2026-03-18T12:26:08" u="1"/>
        <d v="2026-03-19T00:36:57" u="1"/>
        <d v="2026-03-19T00:37:06" u="1"/>
        <d v="2026-03-18T18:48:37" u="1"/>
        <d v="2026-03-23T14:10:44" u="1"/>
        <d v="2026-03-23T20:33:40" u="1"/>
        <d v="2026-03-23T20:34:51" u="1"/>
        <d v="2026-03-14T16:55:51" u="1"/>
        <d v="2026-03-18T18:51:10" u="1"/>
        <d v="2026-03-23T20:37:45" u="1"/>
        <d v="2026-03-20T00:41:21" u="1"/>
        <d v="2026-03-13T18:53:12" u="1"/>
        <d v="2026-03-20T13:07:22" u="1"/>
        <d v="2026-03-12T10:12:59" u="1"/>
        <d v="2026-03-23T18:01:16" u="1"/>
        <d v="2026-03-23T10:01:02" u="1"/>
        <d v="2026-03-20T14:01:46" u="1"/>
        <d v="2026-03-18T18:04:44" u="1"/>
        <d v="2026-03-20T15:02:48" u="1"/>
        <d v="2026-03-23T19:01:20" u="1"/>
        <d v="2026-03-23T19:01:21" u="1"/>
        <d v="2026-03-19T12:42:00" u="1"/>
        <d v="2026-03-19T12:42:03" u="1"/>
        <d v="2026-03-19T12:42:06" u="1"/>
        <d v="2026-03-19T12:42:08" u="1"/>
        <d v="2026-03-16T23:54:11" u="1"/>
        <d v="2026-03-23T14:08:38" u="1"/>
        <d v="2026-03-23T13:54:31" u="1"/>
        <d v="2026-03-23T13:54:49" u="1"/>
        <d v="2026-03-12T16:24:04" u="1"/>
        <d v="2026-03-20T00:36:22" u="1"/>
        <d v="2026-03-20T12:56:19" u="1"/>
        <d v="2026-03-20T19:00:49" u="1"/>
        <d v="2026-03-20T17:01:03" u="1"/>
        <d v="2026-03-17T14:01:06" u="1"/>
        <d v="2026-03-10T18:02:55" u="1"/>
        <d v="2026-03-12T14:01:44" u="1"/>
        <d v="2026-03-12T18:01:00" u="1"/>
        <d v="2026-03-23T12:00:56" u="1"/>
        <d v="2026-03-11T17:01:55" u="1"/>
        <d v="2026-03-20T12:00:53" u="1"/>
        <d v="2026-03-20T12:01:18" u="1"/>
        <d v="2026-03-23T20:14:36" u="1"/>
        <d v="2026-03-23T20:14:30" u="1"/>
        <d v="2026-03-13T17:04:37" u="1"/>
        <d v="2026-03-20T12:58:27" u="1"/>
        <d v="2026-03-20T19:19:41" u="1"/>
        <d v="2026-03-20T00:37:35" u="1"/>
        <d v="2026-03-19T18:51:35" u="1"/>
        <d v="2026-03-19T18:51:55" u="1"/>
        <d v="2026-03-20T12:58:29" u="1"/>
        <d v="2026-03-19T12:34:58" u="1"/>
        <d v="2026-03-23T13:20:54" u="1"/>
        <d v="2026-03-18T15:01:32" u="1"/>
        <d v="2026-03-18T15:03:24" u="1"/>
        <d v="2026-03-13T17:02:41" u="1"/>
        <d v="2026-03-13T18:03:15" u="1"/>
        <d v="2026-03-13T18:03:08" u="1"/>
        <d v="2026-03-11T16:02:41" u="1"/>
        <d v="2026-03-11T16:02:57" u="1"/>
        <d v="2026-03-12T09:02:16" u="1"/>
        <d v="2026-03-11T20:02:27" u="1"/>
        <d v="2026-03-12T13:04:21" u="1"/>
        <d v="2026-03-10T15:01:56" u="1"/>
        <d v="2026-03-09T15:02:39" u="1"/>
        <d v="2026-03-09T14:02:02" u="1"/>
        <d v="2026-03-20T18:11:55" u="1"/>
        <d v="2026-03-23T12:02:25" u="1"/>
        <d v="2026-03-19T13:00:53" u="1"/>
        <d v="2026-03-23T17:01:49" u="1"/>
        <d v="2026-03-18T18:28:51" u="1"/>
        <d v="2026-03-23T13:55:55" u="1"/>
        <d v="2026-03-16T23:33:55" u="1"/>
        <d v="2026-03-10T21:32:52" u="1"/>
        <d v="2026-03-23T13:41:35" u="1"/>
        <d v="2026-03-23T19:49:56" u="1"/>
        <d v="2026-03-23T19:48:19" u="1"/>
        <d v="2026-03-23T20:31:59" u="1"/>
        <d v="2026-03-18T18:26:53" u="1"/>
        <d v="2026-03-21T01:06:46" u="1"/>
        <d v="2026-03-21T01:07:00" u="1"/>
        <d v="2026-03-23T20:48:37" u="1"/>
        <d v="2026-03-20T13:13:00" u="1"/>
        <d v="2026-03-10T16:09:34" u="1"/>
        <d v="2026-03-20T13:13:40" u="1"/>
        <d v="2026-03-20T13:13:59" u="1"/>
        <d v="2026-03-20T13:13:29" u="1"/>
        <d v="2026-03-20T13:13:35" u="1"/>
        <d v="2026-03-21T01:07:06" u="1"/>
        <d v="2026-03-10T04:04:27" u="1"/>
        <d v="2026-03-23T20:30:02" u="1"/>
        <d v="2026-03-06T20:58:19" u="1"/>
        <d v="2026-03-17T23:55:41" u="1"/>
        <d v="2026-03-17T23:55:42" u="1"/>
        <d v="2026-03-21T00:54:50" u="1"/>
        <d v="2026-03-23T19:52:33" u="1"/>
        <d v="2026-03-13T16:39:23" u="1"/>
        <d v="2026-03-12T16:13:04" u="1"/>
        <d v="2026-03-12T16:14:18" u="1"/>
        <d v="2026-03-12T16:14:30" u="1"/>
        <d v="2026-03-23T13:44:42" u="1"/>
        <d v="2026-03-23T13:44:53" u="1"/>
        <d v="2026-03-23T13:45:00" u="1"/>
        <d v="2026-03-23T13:45:21" u="1"/>
        <d v="2026-03-21T00:53:06" u="1"/>
        <d v="2026-03-21T00:53:33" u="1"/>
        <d v="2026-03-21T00:53:40" u="1"/>
        <d v="2026-03-21T00:54:04" u="1"/>
        <d v="2026-03-21T00:54:16" u="1"/>
        <d v="2026-03-21T00:54:20" u="1"/>
        <d v="2026-03-21T00:54:26" u="1"/>
        <d v="2026-03-21T00:55:11" u="1"/>
        <d v="2026-03-21T00:55:14" u="1"/>
        <d v="2026-03-21T00:55:30" u="1"/>
        <d v="2026-03-21T00:55:40" u="1"/>
        <d v="2026-03-13T16:38:04" u="1"/>
        <d v="2026-03-19T00:25:57" u="1"/>
        <d v="2026-03-19T18:31:45" u="1"/>
        <d v="2026-03-19T00:25:44" u="1"/>
        <d v="2026-03-19T00:25:47" u="1"/>
        <d v="2026-03-19T00:25:02" u="1"/>
        <d v="2026-03-19T00:24:44" u="1"/>
        <d v="2026-03-19T00:25:00" u="1"/>
        <d v="2026-03-09T15:14:24" u="1"/>
        <d v="2026-03-23T19:53:13" u="1"/>
        <d v="2026-03-19T18:32:19" u="1"/>
        <d v="2026-03-23T19:52:39" u="1"/>
        <d v="2026-03-23T19:51:43" u="1"/>
        <d v="2026-03-23T19:51:55" u="1"/>
        <d v="2026-03-23T19:52:15" u="1"/>
        <d v="2026-03-24T01:52:37" u="1"/>
        <d v="2026-03-24T01:52:48" u="1"/>
        <d v="2026-03-24T01:52:50" u="1"/>
        <d v="2026-03-24T01:53:11" u="1"/>
        <d v="2026-03-24T01:53:16" u="1"/>
        <d v="2026-03-24T01:53:19" u="1"/>
        <d v="2026-03-24T01:53:21" u="1"/>
        <d v="2026-03-24T01:53:23" u="1"/>
        <d v="2026-03-24T01:53:38" u="1"/>
        <d v="2026-03-21T00:54:44" u="1"/>
        <d v="2026-03-21T00:54:35" u="1"/>
        <d v="2026-03-21T00:53:57" u="1"/>
        <d v="2026-03-21T00:53:55" u="1"/>
        <d v="2026-03-21T00:53:25" u="1"/>
        <d v="2026-03-21T00:55:01" u="1"/>
        <d v="2026-03-19T12:27:01" u="1"/>
        <d v="2026-03-16T23:36:14" u="1"/>
        <d v="2026-03-16T23:37:38" u="1"/>
        <d v="2026-03-18T18:12:05" u="1"/>
        <d v="2026-03-13T16:38:03" u="1"/>
        <d v="2026-03-18T18:31:50" u="1"/>
        <d v="2026-03-18T18:34:31" u="1"/>
        <d v="2026-03-16T11:37:39" u="1"/>
        <d v="2026-03-18T18:33:45" u="1"/>
        <d v="2026-03-23T20:18:17" u="1"/>
        <d v="2026-03-23T20:18:34" u="1"/>
        <d v="2026-03-20T19:24:42" u="1"/>
        <d v="2026-03-23T20:19:20" u="1"/>
        <d v="2026-03-23T20:16:37" u="1"/>
        <d v="2026-03-23T20:17:22" u="1"/>
        <d v="2026-03-23T20:18:31" u="1"/>
        <d v="2026-03-21T01:00:56" u="1"/>
        <d v="2026-03-20T00:38:24" u="1"/>
        <d v="2026-03-19T18:53:56" u="1"/>
        <d v="2026-03-20T12:59:32" u="1"/>
        <d v="2026-03-23T20:18:55" u="1"/>
        <d v="2026-03-23T13:57:56" u="1"/>
        <d v="2026-03-19T12:37:31" u="1"/>
        <d v="2026-03-19T12:35:34" u="1"/>
        <d v="2026-03-18T18:34:01" u="1"/>
        <d v="2026-03-20T13:02:33" u="1"/>
        <d v="2026-03-23T14:15:35" u="1"/>
        <d v="2026-03-18T19:05:21" u="1"/>
        <d v="2026-03-18T00:26:11" u="1"/>
        <d v="2026-03-19T19:26:39" u="1"/>
        <d v="2026-03-17T18:51:24" u="1"/>
        <d v="2026-03-19T12:54:08" u="1"/>
        <d v="2026-03-19T12:53:16" u="1"/>
        <d v="2026-03-19T12:53:40" u="1"/>
        <d v="2026-03-20T20:06:08" u="1"/>
        <d v="2026-03-20T20:04:55" u="1"/>
        <d v="2026-03-19T12:53:49" u="1"/>
        <d v="2026-03-23T20:56:06" u="1"/>
        <d v="2026-03-23T20:56:30" u="1"/>
        <d v="2026-03-23T20:56:39" u="1"/>
        <d v="2026-03-23T20:56:53" u="1"/>
        <d v="2026-03-23T14:21:02" u="1"/>
        <d v="2026-03-19T12:53:37" u="1"/>
        <d v="2026-03-19T12:53:34" u="1"/>
        <d v="2026-03-19T12:54:01" u="1"/>
        <d v="2026-03-19T19:33:06" u="1"/>
        <d v="2026-03-19T19:33:11" u="1"/>
        <d v="2026-03-20T20:05:53" u="1"/>
        <d v="2026-03-20T20:06:11" u="1"/>
        <d v="2026-03-20T20:04:17" u="1"/>
        <d v="2026-03-20T20:04:58" u="1"/>
        <d v="2026-03-20T13:19:26" u="1"/>
        <d v="2026-03-20T00:44:40" u="1"/>
        <d v="2026-03-19T12:54:49" u="1"/>
        <d v="2026-03-20T20:06:23" u="1"/>
        <d v="2026-03-19T12:54:28" u="1"/>
        <d v="2026-03-20T20:05:36" u="1"/>
        <d v="2026-03-18T19:12:34" u="1"/>
        <d v="2026-03-18T19:12:42" u="1"/>
        <d v="2026-03-19T12:52:28" u="1"/>
        <d v="2026-03-19T12:53:23" u="1"/>
        <d v="2026-03-20T12:01:48" u="1"/>
        <d v="2026-03-18T18:01:53" u="1"/>
        <d v="2026-03-21T18:01:18" u="1"/>
        <d v="2026-03-18T18:02:42" u="1"/>
        <d v="2026-03-21T00:01:40" u="1"/>
        <d v="2026-03-19T18:02:01" u="1"/>
        <d v="2026-03-23T12:03:40" u="1"/>
        <d v="2026-03-23T12:03:08" u="1"/>
        <d v="2026-03-21T00:01:37" u="1"/>
        <d v="2026-03-23T14:07:06" u="1"/>
        <d v="2026-03-20T19:16:59" u="1"/>
        <d v="2026-03-19T18:50:07" u="1"/>
        <d v="2026-03-20T19:17:10" u="1"/>
        <d v="2026-03-19T12:40:10" u="1"/>
        <d v="2026-03-11T22:42:53" u="1"/>
        <d v="2026-03-19T23:21:54" u="1"/>
        <d v="2026-03-23T20:12:28" u="1"/>
        <d v="2026-03-23T20:12:29" u="1"/>
        <d v="2026-03-23T10:59:13" u="1"/>
        <d v="2026-03-23T21:13:08" u="1"/>
        <d v="2026-03-23T22:10:12" u="1"/>
        <d v="2026-03-23T13:09:48" u="1"/>
        <d v="2026-03-23T13:56:13" u="1"/>
        <d v="2026-03-23T13:05:06" u="1"/>
        <d v="2026-03-23T20:17:15" u="1"/>
        <d v="2026-03-23T10:19:19" u="1"/>
        <d v="2026-03-24T04:12:18" u="1"/>
        <d v="2026-03-23T23:27:13" u="1"/>
        <d v="2026-03-23T11:02:14" u="1"/>
        <d v="2026-03-23T11:03:15" u="1"/>
        <d v="2026-03-23T20:18:08" u="1"/>
        <d v="2026-03-23T10:48:10" u="1"/>
        <d v="2026-03-23T14:40:23" u="1"/>
        <d v="2026-03-23T18:08:02" u="1"/>
        <d v="2026-03-23T18:50:12" u="1"/>
        <d v="2026-03-23T11:24:39" u="1"/>
        <d v="2026-03-20T21:09:36" u="1"/>
        <d v="2026-02-23T10:32:15" u="1"/>
        <d v="2026-03-23T15:20:45" u="1"/>
        <d v="2026-03-23T18:55:13" u="1"/>
        <d v="2026-03-23T10:53:11" u="1"/>
        <d v="2026-03-23T13:57:53" u="1"/>
        <d v="2026-03-23T12:03:57" u="1"/>
        <d v="2026-03-23T16:54:04" u="1"/>
        <d v="2026-03-23T20:29:57" u="1"/>
        <d v="2026-03-20T18:00:08" u="1"/>
        <d v="2026-03-19T19:32:10" u="1"/>
        <d v="2026-03-18T19:09:22" u="1"/>
        <d v="2026-03-20T20:03:17" u="1"/>
        <d v="2026-03-16T18:23:15" u="1"/>
        <d v="2026-03-17T13:42:00" u="1"/>
        <d v="2026-03-13T16:11:47" u="1"/>
        <d v="2026-03-09T08:52:08" u="1"/>
        <d v="2026-03-18T10:23:03" u="1"/>
        <d v="2026-03-20T12:21:08" u="1"/>
        <d v="2026-03-12T15:01:26" u="1"/>
        <d v="2026-03-09T13:21:49" u="1"/>
        <d v="2026-03-16T17:50:57" u="1"/>
        <d v="2026-03-16T15:09:56" u="1"/>
        <d v="2026-03-09T17:51:43" u="1"/>
        <d v="2026-03-06T18:01:28" u="1"/>
        <d v="2026-03-06T19:40:37" u="1"/>
        <d v="2026-03-06T20:16:53" u="1"/>
        <d v="2026-03-06T13:09:21" u="1"/>
        <d v="2026-03-17T12:50:42" u="1"/>
        <d v="2026-03-20T17:18:43" u="1"/>
        <d v="2026-03-20T17:19:24" u="1"/>
        <d v="2026-03-19T10:30:07" u="1"/>
        <d v="2026-03-19T10:30:19" u="1"/>
        <d v="2026-03-22T15:01:50" u="1"/>
        <d v="2026-03-18T16:00:58" u="1"/>
        <d v="2026-03-19T17:11:33" u="1"/>
        <d v="2026-03-20T13:21:09" u="1"/>
        <d v="2026-03-20T19:18:58" u="1"/>
        <d v="2026-03-11T21:58:10" u="1"/>
        <d v="2026-03-11T21:58:11" u="1"/>
        <d v="2026-03-10T15:30:45" u="1"/>
        <d v="2026-03-12T16:14:20" u="1"/>
        <d v="2026-03-12T22:19:20" u="1"/>
        <d v="2026-03-12T16:13:46" u="1"/>
        <d v="2026-03-12T16:14:22" u="1"/>
        <d v="2026-03-12T16:12:45" u="1"/>
        <d v="2026-03-12T16:12:56" u="1"/>
        <d v="2026-03-09T21:18:24" u="1"/>
        <d v="2026-03-09T21:18:15" u="1"/>
        <d v="2026-03-13T16:38:11" u="1"/>
        <d v="2026-03-13T16:38:12" u="1"/>
        <d v="2026-03-12T22:19:06" u="1"/>
        <d v="2026-03-12T22:18:08" u="1"/>
        <d v="2026-03-12T10:21:50" u="1"/>
        <d v="2026-03-12T17:33:25" u="1"/>
        <d v="2026-03-09T11:22:57" u="1"/>
        <d v="2026-03-19T12:01:52" u="1"/>
        <d v="2026-03-11T12:02:05" u="1"/>
        <d v="2026-03-22T22:47:09" u="1"/>
        <d v="2026-03-22T10:50:09" u="1"/>
        <d v="2026-03-20T12:02:26" u="1"/>
        <d v="2026-03-22T15:55:09" u="1"/>
        <d v="2026-03-22T09:50:14" u="1"/>
        <d v="2026-03-22T09:54:06" u="1"/>
        <d v="2026-03-22T17:18:14" u="1"/>
        <d v="2026-03-20T12:07:05" u="1"/>
        <d v="2026-03-21T13:13:06" u="1"/>
        <d v="2026-03-22T02:20:06" u="1"/>
        <d v="2026-03-22T11:29:05" u="1"/>
        <d v="2026-03-20T15:49:44" u="1"/>
        <d v="2026-03-20T21:59:11" u="1"/>
        <d v="2026-03-20T12:19:14" u="1"/>
        <d v="2026-03-20T15:43:20" u="1"/>
        <d v="2026-03-21T14:49:49" u="1"/>
        <d v="2026-03-22T16:47:36" u="1"/>
        <d v="2026-03-22T13:25:37" u="1"/>
        <d v="2026-03-22T13:27:42" u="1"/>
        <d v="2026-03-10T16:16:11" u="1"/>
        <d v="2026-03-20T15:28:18" u="1"/>
        <d v="2026-03-20T16:40:50" u="1"/>
        <d v="2026-03-20T22:00:11" u="1"/>
        <d v="2026-03-21T19:11:13" u="1"/>
        <d v="2026-03-20T12:10:06" u="1"/>
        <d v="2026-03-08T16:24:24" u="1"/>
        <d v="2026-03-20T20:11:45" u="1"/>
        <d v="2026-03-20T20:17:43" u="1"/>
        <d v="2026-03-22T16:34:06" u="1"/>
        <d v="2026-03-22T13:23:44" u="1"/>
        <d v="2026-03-06T14:38:34" u="1"/>
        <d v="2026-03-22T13:30:36" u="1"/>
        <d v="2026-03-21T09:55:39" u="1"/>
        <d v="2026-03-19T18:51:26" u="1"/>
        <d v="2026-03-19T17:43:35" u="1"/>
        <d v="2026-03-20T00:40:39" u="1"/>
        <d v="2026-03-06T14:04:10" u="1"/>
        <d v="2026-03-06T14:43:28" u="1"/>
        <d v="2026-03-17T11:43:20" u="1"/>
        <d v="2026-03-17T11:44:00" u="1"/>
        <d v="2026-03-17T11:44:06" u="1"/>
        <d v="2026-03-10T17:11:49" u="1"/>
        <d v="2026-03-17T18:12:57" u="1"/>
        <d v="2026-03-19T10:29:50" u="1"/>
        <d v="2026-03-19T10:29:56" u="1"/>
        <d v="2026-03-19T10:30:01" u="1"/>
        <d v="2026-03-19T10:30:13" u="1"/>
        <d v="2026-03-19T18:19:14" u="1"/>
        <d v="2026-03-19T19:38:15" u="1"/>
        <d v="2026-03-12T11:01:56" u="1"/>
        <d v="2026-03-12T11:01:57" u="1"/>
        <d v="2026-03-19T16:03:37" u="1"/>
        <d v="2026-03-13T10:01:17" u="1"/>
        <d v="2026-03-13T11:01:04" u="1"/>
        <d v="2026-03-11T19:39:35" u="1"/>
        <d v="2026-03-19T18:56:09" u="1"/>
        <d v="2026-03-19T18:56:34" u="1"/>
        <d v="2026-03-20T00:39:32" u="1"/>
        <d v="2026-03-20T00:39:38" u="1"/>
        <d v="2026-03-20T00:39:49" u="1"/>
        <d v="2026-03-20T00:38:44" u="1"/>
        <d v="2026-03-20T00:39:55" u="1"/>
        <d v="2026-03-20T00:40:01" u="1"/>
        <d v="2026-03-20T00:39:17" u="1"/>
        <d v="2026-03-20T00:39:28" u="1"/>
        <d v="2026-03-20T00:39:08" u="1"/>
        <d v="2026-03-20T00:39:13" u="1"/>
        <d v="2026-03-19T12:33:17" u="1"/>
        <d v="2026-03-20T00:36:25" u="1"/>
        <d v="2026-03-20T00:36:31" u="1"/>
        <d v="2026-03-20T00:36:34" u="1"/>
        <d v="2026-03-18T12:22:28" u="1"/>
        <d v="2026-03-19T12:47:12" u="1"/>
        <d v="2026-03-19T19:24:15" u="1"/>
        <d v="2026-03-19T19:24:23" u="1"/>
        <d v="2026-03-19T19:24:57" u="1"/>
        <d v="2026-03-19T19:25:13" u="1"/>
        <d v="2026-03-19T19:25:16" u="1"/>
        <d v="2026-03-19T19:25:32" u="1"/>
        <d v="2026-03-18T16:29:54" u="1"/>
        <d v="2026-03-18T17:52:03" u="1"/>
        <d v="2026-03-18T17:52:23" u="1"/>
        <d v="2026-03-18T17:52:52" u="1"/>
        <d v="2026-03-18T17:52:56" u="1"/>
        <d v="2026-03-19T08:59:11" u="1"/>
        <d v="2026-03-19T08:59:15" u="1"/>
        <d v="2026-03-19T15:08:09" u="1"/>
        <d v="2026-03-16T17:51:04" u="1"/>
        <d v="2026-03-16T17:51:35" u="1"/>
        <d v="2026-03-19T20:33:14" u="1"/>
        <d v="2026-03-16T09:06:38" u="1"/>
        <d v="2026-03-16T09:20:28" u="1"/>
        <d v="2026-03-13T16:43:20" u="1"/>
        <d v="2026-03-12T12:21:16" u="1"/>
        <d v="2026-03-10T03:55:54" u="1"/>
        <d v="2026-03-12T12:22:00" u="1"/>
        <d v="2026-03-13T17:50:30" u="1"/>
        <d v="2026-03-13T23:23:02" u="1"/>
        <d v="2026-03-19T20:20:16" u="1"/>
        <d v="2026-03-19T20:29:11" u="1"/>
        <d v="2026-03-19T19:48:12" u="1"/>
        <d v="2026-03-10T03:55:57" u="1"/>
        <d v="2026-03-19T12:34:08" u="1"/>
        <d v="2026-03-10T03:54:04" u="1"/>
        <d v="2026-03-18T10:00:52" u="1"/>
        <d v="2026-03-18T16:59:30" u="1"/>
        <d v="2026-03-19T17:08:22" u="1"/>
        <d v="2026-03-19T16:49:01" u="1"/>
        <d v="2026-03-11T19:02:23" u="1"/>
        <d v="2026-03-06T19:38:55" u="1"/>
        <d v="2026-03-19T17:11:22" u="1"/>
        <d v="2026-03-18T18:28:41" u="1"/>
        <d v="2026-03-20T00:35:39" u="1"/>
        <d v="2026-03-19T12:29:04" u="1"/>
        <d v="2026-03-13T17:09:33" u="1"/>
        <d v="2026-03-11T22:27:07" u="1"/>
        <d v="2026-03-06T21:01:56" u="1"/>
        <d v="2026-03-13T10:35:36" u="1"/>
        <d v="2026-03-13T10:35:37" u="1"/>
        <d v="2026-03-19T17:00:07" u="1"/>
        <d v="2026-03-06T12:04:50" u="1"/>
        <d v="2026-03-18T18:06:07" u="1"/>
        <d v="2026-03-19T11:12:08" u="1"/>
        <d v="2026-03-12T03:57:56" u="1"/>
        <d v="2026-03-11T19:02:24" u="1"/>
        <d v="2026-03-13T12:31:47" u="1"/>
        <d v="2026-03-18T18:29:07" u="1"/>
        <d v="2026-03-18T00:26:38" u="1"/>
        <d v="2026-03-18T00:26:35" u="1"/>
        <d v="2026-03-07T16:39:09" u="1"/>
        <d v="2026-03-06T20:41:06" u="1"/>
        <d v="2026-03-16T10:40:43" u="1"/>
        <d v="2026-03-19T16:02:01" u="1"/>
        <d v="2026-03-19T16:04:04" u="1"/>
        <d v="2026-03-19T20:50:11" u="1"/>
        <d v="2026-03-11T10:19:14" u="1"/>
        <d v="2026-03-19T17:43:47" u="1"/>
        <d v="2026-03-16T13:10:18" u="1"/>
        <d v="2026-03-19T23:15:14" u="1"/>
        <d v="2026-03-19T11:47:07" u="1"/>
        <d v="2026-03-13T16:43:18" u="1"/>
        <d v="2026-03-13T16:43:19" u="1"/>
        <d v="2026-03-17T12:00:15" u="1"/>
        <d v="2026-03-17T12:00:17" u="1"/>
        <d v="2026-03-17T12:00:20" u="1"/>
        <d v="2026-03-15T17:06:35" u="1"/>
        <d v="2026-03-19T12:40:35" u="1"/>
        <d v="2026-03-17T18:35:37" u="1"/>
        <d v="2026-03-13T23:03:23" u="1"/>
        <d v="2026-03-07T20:31:57" u="1"/>
        <d v="2026-03-07T20:31:58" u="1"/>
        <d v="2026-03-12T17:33:09" u="1"/>
        <d v="2026-03-17T10:22:12" u="1"/>
        <d v="2026-03-06T21:21:53" u="1"/>
        <d v="2026-03-17T18:06:52" u="1"/>
        <d v="2026-03-09T15:21:08" u="1"/>
        <d v="2026-03-18T18:28:59" u="1"/>
        <d v="2026-03-17T18:07:22" u="1"/>
        <d v="2026-03-19T12:36:38" u="1"/>
        <d v="2026-03-13T16:43:58" u="1"/>
        <d v="2026-03-12T12:21:54" u="1"/>
        <d v="2026-03-13T15:04:03" u="1"/>
        <d v="2026-03-13T15:04:04" u="1"/>
        <d v="2026-03-13T03:55:23" u="1"/>
        <d v="2026-03-13T16:33:59" u="1"/>
        <d v="2026-03-13T16:34:00" u="1"/>
        <d v="2026-03-11T16:32:05" u="1"/>
        <d v="2026-03-09T21:28:01" u="1"/>
        <d v="2026-03-17T18:52:25" u="1"/>
        <d v="2026-03-17T18:52:24" u="1"/>
        <d v="2026-03-07T16:30:35" u="1"/>
        <d v="2026-03-19T16:30:50" u="1"/>
        <d v="2026-03-18T17:31:47" u="1"/>
        <d v="2026-03-18T13:34:13" u="1"/>
        <d v="2026-03-18T18:28:50" u="1"/>
        <d v="2026-03-19T16:49:23" u="1"/>
        <d v="2026-03-19T16:53:55" u="1"/>
        <d v="2026-03-19T16:57:08" u="1"/>
        <d v="2026-03-06T21:22:00" u="1"/>
        <d v="2026-03-19T19:03:08" u="1"/>
        <d v="2026-03-10T04:04:06" u="1"/>
        <d v="2026-03-10T04:04:05" u="1"/>
        <d v="2026-03-18T06:53:47" u="1"/>
        <d v="2026-03-16T19:02:03" u="1"/>
        <d v="2026-03-13T13:52:31" u="1"/>
        <d v="2026-03-12T17:12:27" u="1"/>
        <d v="2026-03-16T15:53:48" u="1"/>
        <d v="2026-03-18T09:40:06" u="1"/>
        <d v="2026-03-17T18:01:36" u="1"/>
        <d v="2026-03-18T12:02:33" u="1"/>
        <d v="2026-03-18T11:02:35" u="1"/>
        <d v="2026-03-18T18:25:30" u="1"/>
        <d v="2026-03-18T18:25:50" u="1"/>
        <d v="2026-03-18T18:24:07" u="1"/>
        <d v="2026-03-13T15:02:09" u="1"/>
        <d v="2026-03-13T11:01:16" u="1"/>
        <d v="2026-03-13T10:01:41" u="1"/>
        <d v="2026-03-13T10:01:18" u="1"/>
        <d v="2026-03-13T18:02:09" u="1"/>
        <d v="2026-03-13T18:02:12" u="1"/>
        <d v="2026-03-16T18:00:47" u="1"/>
        <d v="2026-03-16T16:01:18" u="1"/>
        <d v="2026-03-16T16:01:22" u="1"/>
        <d v="2026-03-17T18:33:06" u="1"/>
        <d v="2026-03-18T18:35:34" u="1"/>
        <d v="2026-03-18T18:38:11" u="1"/>
        <d v="2026-03-18T12:17:06" u="1"/>
        <d v="2026-03-18T18:35:15" u="1"/>
        <d v="2026-03-18T18:35:20" u="1"/>
        <d v="2026-03-18T18:34:42" u="1"/>
        <d v="2026-03-18T18:34:45" u="1"/>
        <d v="2026-03-18T18:34:48" u="1"/>
        <d v="2026-03-18T18:34:56" u="1"/>
        <d v="2026-03-18T18:35:13" u="1"/>
        <d v="2026-03-17T12:50:32" u="1"/>
        <d v="2026-03-16T13:49:15" u="1"/>
        <d v="2026-03-16T13:49:23" u="1"/>
        <d v="2026-03-18T19:00:48" u="1"/>
        <d v="2026-03-18T19:00:50" u="1"/>
        <d v="2026-03-18T19:01:59" u="1"/>
        <d v="2026-03-18T19:02:59" u="1"/>
        <d v="2026-03-18T19:03:24" u="1"/>
        <d v="2026-03-18T19:03:27" u="1"/>
        <d v="2026-03-18T19:03:53" u="1"/>
        <d v="2026-03-18T19:03:56" u="1"/>
        <d v="2026-03-18T19:11:12" u="1"/>
        <d v="2026-03-18T19:11:16" u="1"/>
        <d v="2026-03-18T17:11:57" u="1"/>
        <d v="2026-03-18T17:12:02" u="1"/>
        <d v="2026-03-18T17:12:06" u="1"/>
        <d v="2026-03-18T17:12:12" u="1"/>
        <d v="2026-03-18T17:51:59" u="1"/>
        <d v="2026-03-18T17:52:07" u="1"/>
        <d v="2026-03-18T17:52:11" u="1"/>
        <d v="2026-03-18T17:52:15" u="1"/>
        <d v="2026-03-18T17:52:19" u="1"/>
        <d v="2026-03-18T17:52:27" u="1"/>
        <d v="2026-03-18T17:52:30" u="1"/>
        <d v="2026-03-18T17:52:38" u="1"/>
        <d v="2026-03-18T17:52:43" u="1"/>
        <d v="2026-03-18T17:53:04" u="1"/>
        <d v="2026-03-18T12:12:02" u="1"/>
        <d v="2026-03-18T18:02:51" u="1"/>
        <d v="2026-03-18T18:03:03" u="1"/>
        <d v="2026-03-18T14:49:16" u="1"/>
        <d v="2026-03-18T19:09:11" u="1"/>
        <d v="2026-03-10T19:00:09" u="1"/>
        <d v="2026-03-18T16:52:36" u="1"/>
        <d v="2026-03-18T10:45:51" u="1"/>
        <d v="2026-03-18T17:44:08" u="1"/>
        <d v="2026-03-18T16:28:02" u="1"/>
        <d v="2026-03-18T16:41:53" u="1"/>
        <d v="2026-03-18T08:55:55" u="1"/>
        <d v="2026-03-16T19:02:35" u="1"/>
        <d v="2026-03-11T09:51:35" u="1"/>
        <d v="2026-03-17T14:11:08" u="1"/>
        <d v="2026-03-17T17:20:14" u="1"/>
        <d v="2026-03-18T14:08:57" u="1"/>
        <d v="2026-03-10T16:02:24" u="1"/>
        <d v="2026-03-18T19:50:02" u="1"/>
        <d v="2026-03-18T17:05:22" u="1"/>
        <d v="2026-03-18T16:36:56" u="1"/>
        <d v="2026-03-18T17:26:18" u="1"/>
        <d v="2026-03-18T17:27:50" u="1"/>
        <d v="2026-03-13T17:30:14" u="1"/>
        <d v="2026-03-16T18:15:05" u="1"/>
        <d v="2026-03-16T11:42:44" u="1"/>
        <d v="2026-03-12T22:42:11" u="1"/>
        <d v="2026-03-16T18:14:56" u="1"/>
        <d v="2026-03-16T23:55:13" u="1"/>
        <d v="2026-03-17T18:45:12" u="1"/>
        <d v="2026-03-18T00:14:55" u="1"/>
        <d v="2026-03-13T17:29:07" u="1"/>
        <d v="2026-03-13T04:05:15" u="1"/>
        <d v="2026-03-16T09:21:13" u="1"/>
        <d v="2026-03-17T12:12:22" u="1"/>
        <d v="2026-03-16T18:36:31" u="1"/>
        <d v="2026-03-16T18:33:40" u="1"/>
        <d v="2026-03-13T17:43:11" u="1"/>
        <d v="2026-03-13T22:33:16" u="1"/>
        <d v="2026-03-13T16:26:41" u="1"/>
        <d v="2026-03-13T16:26:03" u="1"/>
        <d v="2026-03-15T23:12:02" u="1"/>
        <d v="2026-03-15T23:12:05" u="1"/>
        <d v="2026-03-15T23:12:08" u="1"/>
        <d v="2026-03-15T23:12:14" u="1"/>
        <d v="2026-03-15T23:12:17" u="1"/>
        <d v="2026-03-15T23:12:21" u="1"/>
        <d v="2026-03-15T23:12:24" u="1"/>
        <d v="2026-03-15T23:11:16" u="1"/>
        <d v="2026-03-15T23:11:19" u="1"/>
        <d v="2026-03-15T23:11:23" u="1"/>
        <d v="2026-03-15T23:11:26" u="1"/>
        <d v="2026-03-15T23:11:30" u="1"/>
        <d v="2026-03-15T23:11:33" u="1"/>
        <d v="2026-03-16T11:21:17" u="1"/>
        <d v="2026-03-15T23:11:36" u="1"/>
        <d v="2026-03-15T23:11:39" u="1"/>
        <d v="2026-03-15T23:11:41" u="1"/>
        <d v="2026-03-15T23:11:44" u="1"/>
        <d v="2026-03-15T23:11:47" u="1"/>
        <d v="2026-03-15T23:11:53" u="1"/>
        <d v="2026-03-15T23:11:56" u="1"/>
        <d v="2026-03-15T23:11:50" u="1"/>
        <d v="2026-03-15T17:07:50" u="1"/>
        <d v="2026-03-15T23:11:10" u="1"/>
        <d v="2026-03-15T23:11:59" u="1"/>
        <d v="2026-03-12T16:13:47" u="1"/>
        <d v="2026-03-12T16:13:51" u="1"/>
        <d v="2026-03-12T16:16:08" u="1"/>
        <d v="2026-03-12T16:16:05" u="1"/>
        <d v="2026-03-12T16:16:11" u="1"/>
        <d v="2026-03-12T16:16:14" u="1"/>
        <d v="2026-03-12T16:16:17" u="1"/>
        <d v="2026-03-12T16:16:21" u="1"/>
        <d v="2026-03-12T16:14:19" u="1"/>
        <d v="2026-03-12T16:13:54" u="1"/>
        <d v="2026-03-12T16:13:57" u="1"/>
        <d v="2026-03-12T16:14:00" u="1"/>
        <d v="2026-03-12T16:14:03" u="1"/>
        <d v="2026-03-12T16:14:07" u="1"/>
        <d v="2026-03-12T16:14:10" u="1"/>
        <d v="2026-03-12T16:14:13" u="1"/>
        <d v="2026-03-12T16:14:16" u="1"/>
        <d v="2026-03-12T16:16:24" u="1"/>
        <d v="2026-03-12T16:16:27" u="1"/>
        <d v="2026-03-12T16:14:45" u="1"/>
        <d v="2026-03-12T16:14:54" u="1"/>
        <d v="2026-03-12T16:14:58" u="1"/>
        <d v="2026-03-12T16:15:01" u="1"/>
        <d v="2026-03-12T16:15:04" u="1"/>
        <d v="2026-03-12T16:15:09" u="1"/>
        <d v="2026-03-12T16:15:12" u="1"/>
        <d v="2026-03-17T17:51:57" u="1"/>
        <d v="2026-03-17T17:52:08" u="1"/>
        <d v="2026-03-17T17:52:11" u="1"/>
        <d v="2026-03-17T17:45:36" u="1"/>
        <d v="2026-03-17T17:52:44" u="1"/>
        <d v="2026-03-17T23:53:23" u="1"/>
        <d v="2026-03-17T23:53:21" u="1"/>
        <d v="2026-03-17T23:53:13" u="1"/>
        <d v="2026-03-17T23:52:51" u="1"/>
        <d v="2026-03-17T23:53:15" u="1"/>
        <d v="2026-03-17T23:53:18" u="1"/>
        <d v="2026-03-12T12:16:34" u="1"/>
        <d v="2026-03-12T12:16:00" u="1"/>
        <d v="2026-03-12T12:21:48" u="1"/>
        <d v="2026-03-12T12:21:22" u="1"/>
        <d v="2026-03-12T12:21:36" u="1"/>
        <d v="2026-03-12T12:21:37" u="1"/>
        <d v="2026-03-12T12:21:40" u="1"/>
        <d v="2026-03-12T12:21:44" u="1"/>
        <d v="2026-03-12T15:26:00" u="1"/>
        <d v="2026-03-16T11:50:42" u="1"/>
        <d v="2026-03-17T18:56:01" u="1"/>
        <d v="2026-03-17T18:57:21" u="1"/>
        <d v="2026-03-17T18:57:24" u="1"/>
        <d v="2026-03-17T18:58:55" u="1"/>
        <d v="2026-03-18T00:10:09" u="1"/>
        <d v="2026-03-06T13:48:16" u="1"/>
        <d v="2026-03-16T23:41:57" u="1"/>
        <d v="2026-03-13T22:51:26" u="1"/>
        <d v="2026-03-12T16:23:40" u="1"/>
        <d v="2026-03-13T16:51:58" u="1"/>
        <d v="2026-03-17T17:33:24" u="1"/>
        <d v="2026-03-16T15:53:39" u="1"/>
        <d v="2026-03-13T18:05:20" u="1"/>
        <d v="2026-03-17T18:21:14" u="1"/>
        <d v="2026-03-17T18:21:38" u="1"/>
        <d v="2026-03-16T17:54:34" u="1"/>
        <d v="2026-03-12T16:27:30" u="1"/>
        <d v="2026-03-15T11:03:30" u="1"/>
        <d v="2026-03-13T22:49:02" u="1"/>
        <d v="2026-03-16T11:33:58" u="1"/>
        <d v="2026-03-13T13:41:25" u="1"/>
        <d v="2026-03-06T19:11:44" u="1"/>
        <d v="2026-03-09T09:51:31" u="1"/>
        <d v="2026-03-16T12:41:31" u="1"/>
        <d v="2026-03-16T08:51:21" u="1"/>
        <d v="2026-03-16T17:11:38" u="1"/>
        <d v="2026-03-16T23:51:47" u="1"/>
        <d v="2026-03-13T17:23:44" u="1"/>
        <d v="2026-03-13T17:23:39" u="1"/>
        <d v="2026-03-11T15:52:09" u="1"/>
        <d v="2026-03-11T11:32:44" u="1"/>
        <d v="2026-03-17T11:51:55" u="1"/>
        <d v="2026-03-17T11:52:21" u="1"/>
        <d v="2026-03-16T17:52:02" u="1"/>
        <d v="2026-03-16T17:52:14" u="1"/>
        <d v="2026-03-12T16:24:10" u="1"/>
        <d v="2026-03-17T18:16:41" u="1"/>
        <d v="2026-03-17T18:17:48" u="1"/>
        <d v="2026-03-17T18:16:43" u="1"/>
        <d v="2026-03-16T16:02:19" u="1"/>
        <d v="2026-03-12T17:00:51" u="1"/>
        <d v="2026-03-12T18:00:49" u="1"/>
        <d v="2026-03-12T18:00:50" u="1"/>
        <d v="2026-03-12T17:00:40" u="1"/>
        <d v="2026-03-12T17:00:52" u="1"/>
        <d v="2026-03-12T18:00:55" u="1"/>
        <d v="2026-03-12T18:01:03" u="1"/>
        <d v="2026-03-12T17:00:44" u="1"/>
        <d v="2026-03-13T10:02:51" u="1"/>
        <d v="2026-03-13T10:02:54" u="1"/>
        <d v="2026-03-16T11:00:56" u="1"/>
        <d v="2026-03-13T10:02:57" u="1"/>
        <d v="2026-03-16T10:02:09" u="1"/>
        <d v="2026-03-17T17:01:52" u="1"/>
        <d v="2026-03-17T19:02:13" u="1"/>
        <d v="2026-03-17T19:01:57" u="1"/>
        <d v="2026-03-16T23:48:51" u="1"/>
        <d v="2026-03-16T18:01:04" u="1"/>
        <d v="2026-03-16T18:04:00" u="1"/>
        <d v="2026-03-16T18:07:09" u="1"/>
        <d v="2026-03-16T18:07:58" u="1"/>
        <d v="2026-03-16T18:07:31" u="1"/>
        <d v="2026-03-17T18:28:56" u="1"/>
        <d v="2026-03-17T18:32:58" u="1"/>
        <d v="2026-03-17T18:32:54" u="1"/>
        <d v="2026-03-17T18:31:04" u="1"/>
      </sharedItems>
      <fieldGroup par="44"/>
    </cacheField>
    <cacheField name="Data Alteração" numFmtId="0">
      <sharedItems containsNonDate="0" containsDate="1" containsString="0" containsBlank="1" minDate="2026-04-26T12:25:13" maxDate="2026-05-18T06:50:30"/>
    </cacheField>
    <cacheField name="Aging Alteração" numFmtId="0">
      <sharedItems containsBlank="1" count="8">
        <s v="03 a 05 dias"/>
        <s v="06 a 08 dias"/>
        <s v="0 a 02 dias"/>
        <s v="16 a 23 dias"/>
        <s v="09 a 15 dias"/>
        <m/>
        <s v="24 a 31 dias" u="1"/>
        <s v="31 dias ou +" u="1"/>
      </sharedItems>
    </cacheField>
    <cacheField name="Aging Inclusão" numFmtId="0">
      <sharedItems containsBlank="1" count="8">
        <s v="03 a 05 dias"/>
        <s v="09 a 15 dias"/>
        <s v="06 a 08 dias"/>
        <s v="16 a 23 dias"/>
        <s v="0 a 02 dias"/>
        <s v="24 a 31 dias"/>
        <s v="31 dias ou +"/>
        <m/>
      </sharedItems>
    </cacheField>
    <cacheField name="Localizadora" numFmtId="0">
      <sharedItems containsBlank="1" containsMixedTypes="1" containsNumber="1" containsInteger="1" minValue="2624" maxValue="32326009111"/>
    </cacheField>
    <cacheField name="OBT" numFmtId="0">
      <sharedItems containsBlank="1"/>
    </cacheField>
    <cacheField name="Pax" numFmtId="0">
      <sharedItems containsBlank="1"/>
    </cacheField>
    <cacheField name="Agente Emissão" numFmtId="0">
      <sharedItems containsBlank="1"/>
    </cacheField>
    <cacheField name="Agente Criação" numFmtId="0">
      <sharedItems containsBlank="1"/>
    </cacheField>
    <cacheField name="Data Emissão" numFmtId="0">
      <sharedItems containsNonDate="0" containsDate="1" containsString="0" containsBlank="1" minDate="2018-10-11T09:19:02" maxDate="2026-05-27T00:00:00"/>
    </cacheField>
    <cacheField name="Requisição" numFmtId="0">
      <sharedItems containsBlank="1" containsMixedTypes="1" containsNumber="1" containsInteger="1" minValue="312" maxValue="19256967"/>
    </cacheField>
    <cacheField name="Local Retirada" numFmtId="0">
      <sharedItems containsBlank="1"/>
    </cacheField>
    <cacheField name="Status Requisicao" numFmtId="0">
      <sharedItems containsBlank="1"/>
    </cacheField>
    <cacheField name="Forma Pagamento" numFmtId="0">
      <sharedItems containsBlank="1"/>
    </cacheField>
    <cacheField name="Forma Recebimento" numFmtId="0">
      <sharedItems containsBlank="1"/>
    </cacheField>
    <cacheField name="Serviço" numFmtId="0">
      <sharedItems containsBlank="1" count="5">
        <s v="Carro"/>
        <s v="Hotel"/>
        <s v="Aéreo"/>
        <s v="Serviço"/>
        <m/>
      </sharedItems>
    </cacheField>
    <cacheField name="Cancelado" numFmtId="0">
      <sharedItems containsBlank="1"/>
    </cacheField>
    <cacheField name="Grupo Empresarial" numFmtId="0">
      <sharedItems containsBlank="1" count="189">
        <s v="-"/>
        <s v="Independente"/>
        <s v="Grupo Zf"/>
        <s v="Grupo Nielseniq"/>
        <s v="Grupo Arcadis"/>
        <s v="Grupo Syngenta"/>
        <s v="Grupo Diageo"/>
        <s v="Grupo Zupper"/>
        <s v="Grupo Honeywell"/>
        <s v="Grupo Deloitte"/>
        <s v="Grupo Energisa"/>
        <s v="Grupo British American Tobacco"/>
        <s v="Grupo Nyasa Empreendimentos"/>
        <s v="Grupo Stanley Black e Decker"/>
        <s v="Grupo Ses"/>
        <s v="Grupo Elanco"/>
        <s v="Grupo Spotify"/>
        <s v="Grupo Parexel"/>
        <s v="Grupo Vertex"/>
        <s v="Grupo Weir Group"/>
        <s v="Grupo Sacs"/>
        <s v="Grupo Kontrip"/>
        <s v="Grupo Fm Global"/>
        <s v="Grupo Mars"/>
        <s v="Grupo Avaya"/>
        <s v="Grupo Axa"/>
        <s v="Grupo Iron Mountain"/>
        <s v="Grupo Lyondell Basell"/>
        <s v="Grupo Lojas Renner"/>
        <s v="Grupo Ultra"/>
        <s v="Grupo Track e Field"/>
        <s v="Grupo Epson"/>
        <s v="Grupo Hpe"/>
        <s v="Grupo Banco Genial Investimentos"/>
        <s v="Grupo Ultragaz"/>
        <s v="Grupo Orizon"/>
        <s v="Grupo Kpmg"/>
        <s v="Grupo Wallenius"/>
        <s v="Grupo Innomotics"/>
        <s v="Grupo Livanova"/>
        <s v="Grupo Sep"/>
        <s v="Grupo Atlas Copco"/>
        <s v="Grupo Bosch"/>
        <s v="Grupo Firmenich"/>
        <s v="Grupo Jealsa"/>
        <s v="Grupo Avenida"/>
        <s v="Grupo Cmoc"/>
        <s v="Grupo Claro Sa"/>
        <s v="Kontik"/>
        <s v="Grupo Braskem"/>
        <s v="Grupo Hypera"/>
        <s v="Grupo Intercement"/>
        <s v="Grupo Shell"/>
        <s v="Grupo Enaex"/>
        <s v="Grupo Biolab"/>
        <s v="Grupo Ferreira Costa"/>
        <s v="Grupo Marisa"/>
        <s v="Grupo Sompo Seguros"/>
        <s v="Grupo Isdin"/>
        <s v="Grupo Neon"/>
        <s v="Grupo Ocean Pact"/>
        <s v="Grupo Basf"/>
        <s v="Grupo Mercurio York"/>
        <s v="Grupo Petroreconcavo"/>
        <s v="Grupo Odontoprev"/>
        <s v="Grupo Ache"/>
        <s v="Grupo Taesa"/>
        <s v="Grupo Falcon Active"/>
        <s v="Grupo Mattos Filho"/>
        <s v="Grupo Acelen"/>
        <s v="Grupo Motiva"/>
        <s v="Grupo Uol"/>
        <s v="Grupo Constellation"/>
        <s v="Grupo Sony Pictures"/>
        <s v="Grupo Casas Bahia"/>
        <s v="Grupo Pessoa Fisica"/>
        <s v="Grupo Kontik Businees Travel"/>
        <s v="Grupo Atento"/>
        <s v="Grupo Pepsico"/>
        <s v="Grupo Bernoulli Educacao"/>
        <s v="Grupo Tecban"/>
        <s v="Grupo Crocs"/>
        <s v="Grupo South 32"/>
        <s v="Grupo Jti"/>
        <s v="Grupo Yamaha"/>
        <s v="Grupo PWC"/>
        <s v="GRUPO ADM ARCHER DANIELS MIDLAND"/>
        <m/>
        <s v="Grupo Consulado Britanico" u="1"/>
        <s v="Grupo Rede Gazeta" u="1"/>
        <s v="Grupo Baker Mckenzie" u="1"/>
        <s v="Grupo Ihs" u="1"/>
        <s v="Grupo Nzte" u="1"/>
        <s v="Grupo Rhenus" u="1"/>
        <s v="Grupo Unica" u="1"/>
        <s v="Grupo Biomerieux" u="1"/>
        <s v="Grupo Amway" u="1"/>
        <s v="Grupo Benner" u="1"/>
        <s v="Grupo Meguro" u="1"/>
        <s v="Grupo Light" u="1"/>
        <s v="Grupo Syntegon" u="1"/>
        <s v="Grupo Sibelco" u="1"/>
        <s v="Grupo Chanel" u="1"/>
        <s v="Grupo Tec Toy" u="1"/>
        <s v="Grupo Airbus/helibras" u="1"/>
        <s v="Grupo Santo Antonio Energia" u="1"/>
        <s v="Grupo Htb" u="1"/>
        <s v="Grupo Tupperware" u="1"/>
        <s v="Grupo Aspen Pharma" u="1"/>
        <s v="Grupo Amadeus" u="1"/>
        <s v="Grupo Icon" u="1"/>
        <s v="Grupo Estre" u="1"/>
        <s v="Grupo Aeroleo" u="1"/>
        <s v="Grupo Santista" u="1"/>
        <s v="Grupo Cbo" u="1"/>
        <s v="Grupo Pepsico do Brasil" u="1"/>
        <s v="Grupo Bernoulli" u="1"/>
        <s v="Grupo The Constellation" u="1"/>
        <s v="GRUPO ADM" u="1"/>
        <s v="Grupo Pharmacopeia" u="1"/>
        <s v="Grupo Patria" u="1"/>
        <s v="Grupo Winity" u="1"/>
        <s v="Grupo Martins" u="1"/>
        <s v="Grupo Fraport" u="1"/>
        <s v="Grupo Mover" u="1"/>
        <s v="Grupo Bosch Consierge" u="1"/>
        <s v="Grupo Mensa" u="1"/>
        <s v="Grupo Cold Control" u="1"/>
        <s v="Grupo Banco Bbm" u="1"/>
        <s v="Grupo Cyncly" u="1"/>
        <s v="Grupo Lazer Kontik" u="1"/>
        <s v="Grupo Dalazen &amp; Pessoa Sociedade de Advogados" u="1"/>
        <s v="ADM ARCHER DANIELS MIDLAND" u="1"/>
        <s v="Nobre" u="1"/>
        <s v="Grupo Occ" u="1"/>
        <s v="Grupo Renner" u="1"/>
        <s v="Grupo Merb" u="1"/>
        <s v="Grupo Adidas" u="1"/>
        <s v="Grupo Fs Bioenergia" u="1"/>
        <s v="Deville Hoteis" u="1"/>
        <s v="Grupo Verizon" u="1"/>
        <s v="Grupo Atos" u="1"/>
        <s v="South 32" u="1"/>
        <s v="Grupo Samsung" u="1"/>
        <s v="Grupo Valentino" u="1"/>
        <s v="Grupo Gtm" u="1"/>
        <s v="Grupo Sumedical" u="1"/>
        <s v="Grupo System Service" u="1"/>
        <s v="Grupo Rio Galeao" u="1"/>
        <s v="Grupo Softbox" u="1"/>
        <s v="Grupo Inframerica" u="1"/>
        <s v="Grupo Bradesco" u="1"/>
        <s v="Grupo Glory" u="1"/>
        <s v="Grupo Arxada" u="1"/>
        <s v="Grupo Itausa" u="1"/>
        <s v="Grupo Consolidacao" u="1"/>
        <s v="Grupo Ourolux" u="1"/>
        <s v="Grupo Abegas" u="1"/>
        <s v="Seco Ambiental Licitacoes" u="1"/>
        <s v="Grupo Inovents" u="1"/>
        <s v="Grupo Furnas Eletrobras" u="1"/>
        <s v="Grupo Kelloggs Co" u="1"/>
        <s v="Grupo Invepar" u="1"/>
        <s v="Grupo Lumileds" u="1"/>
        <s v="Grupo Tecnomyl" u="1"/>
        <s v="Grupo Stark Bank" u="1"/>
        <s v="Grupo Metrorio" u="1"/>
        <s v="Grupo Occ Par" u="1"/>
        <s v="Grupo Rm Cursos Medicos" u="1"/>
        <s v="Grupo Toou" u="1"/>
        <s v="Grupo Ccr" u="1"/>
        <s v="Grupo G4 Educacao" u="1"/>
        <s v="Grupo Agoro Carbon" u="1"/>
        <s v="Grupo Efi" u="1"/>
        <s v="Grupo Acav" u="1"/>
        <s v="Sse do Brasil" u="1"/>
        <s v="Grupo Opportunity" u="1"/>
        <s v="Grupo Intecom" u="1"/>
        <s v="Grupo Arezzo Varejo" u="1"/>
        <s v="Pousadas" u="1"/>
        <s v="Grupo Ultragaz (inativo)" u="1"/>
        <s v="Grupo Especiarya Industria" u="1"/>
        <s v="Agoro Carbon" u="1"/>
        <s v="Grupo Cielo" u="1"/>
        <s v="Grupo Dnit Services" u="1"/>
        <s v="Grupo Kws" u="1"/>
        <s v="Grupo Allianca" u="1"/>
        <s v="Grupo Gic" u="1"/>
        <s v="Grupo Wood Mackenzie" u="1"/>
      </sharedItems>
    </cacheField>
    <cacheField name="Cliente" numFmtId="0">
      <sharedItems containsBlank="1"/>
    </cacheField>
    <cacheField name="Cliente Fee POS" numFmtId="0">
      <sharedItems containsBlank="1"/>
    </cacheField>
    <cacheField name="Fornecedor" numFmtId="0">
      <sharedItems containsBlank="1" containsMixedTypes="1" containsNumber="1" containsInteger="1" minValue="1001" maxValue="1001"/>
    </cacheField>
    <cacheField name="Bilhete" numFmtId="0">
      <sharedItems containsBlank="1" containsMixedTypes="1" containsNumber="1" containsInteger="1" minValue="0" maxValue="9751493047"/>
    </cacheField>
    <cacheField name="Canal de Vendas" numFmtId="0">
      <sharedItems containsBlank="1" count="113">
        <s v="-"/>
        <s v="INOVENTS"/>
        <s v="ZUPPER"/>
        <s v="EMERGENCIAL"/>
        <s v="EMF DIRETORIA"/>
        <s v="FCM-OPE-SAO-PVI-BTC-CONCUR"/>
        <s v="KONTRIP"/>
        <s v="POSTO FCM"/>
        <s v="FCM-OPE-SAO-PVI-BTC-CONCUR-AVAYA"/>
        <s v="FCM-OPE-SAO-PVI-BTC-CONCUR-AXA"/>
        <s v="FCM-OPE-SAO-PVI-BTC-CONCUR-HONEYWELL"/>
        <s v="FCM-OPE-SAO-PVI-BTC-CONCUR-IRON "/>
        <s v="FCM-OPE-SAO-PVI-BTC-LYONDELL BASELL"/>
        <s v="KON-OPE-RIO-PVI-RENNER"/>
        <s v="KON-OPE-SAO-PVI-BTC-ARGO"/>
        <s v="KON-OPE-SAO-PVI-BTC-ARGO-DELOITTE"/>
        <s v="KON-OPE-SAO-PVI-BTC-ARGO-CIELO"/>
        <s v="KON-OPE-SAO-PVI-KPMG"/>
        <s v="FCM-OPE-SAO-PVI-BTC"/>
        <s v="FCM-OPE-SAO-PVI-BOSCH"/>
        <s v="FCM-OPE-SAO-PVI-BTC-FIRMENICH"/>
        <s v="FCM-OPE-SAO-PVI-BTC-FM GLOBAL"/>
        <s v="FCM-OPE-SAO-PVI-DIAGEO"/>
        <s v="KON-OPE-RIO-PVI-BTC"/>
        <s v="KON-OPE-RIO-PVI-BTC-CMOC"/>
        <s v="KON-OPE-SAO-POS-CLARO"/>
        <s v="KON-OPE-SAO-PVI-BRASKEM"/>
        <s v="KON-OPE-SAO-PVI-ENERGISA"/>
        <s v="KON-OPE-SAO-PVI-HYPERA"/>
        <s v="KON-OPE-SAO-PVI-MOVER"/>
        <s v="KON-OPE-SAO-PVI-ULTRA"/>
        <s v="FCM-OPE-SAO-PVI-SHELL"/>
        <s v="KON-OPE-RIO-PVI-ENAEX"/>
        <s v="KON-OPE-SAO-PVI-BIOLAB"/>
        <s v="KON-OPE-RIO-PVI-FERREIRA COSTA"/>
        <s v="KON-OPE-RIO-PVI-BTC RJ"/>
        <s v="KON-OPE-RIO-POS-OCEANPACT"/>
        <s v="FCM-OPE-SAO-PVI-BASF"/>
        <s v="K-CLUB"/>
        <s v="FCM-OPE-SAO-PVI-BTC-CONCUR-NIELSENIQ"/>
        <s v="FCM-OPE-SAO-PVI-BTC-CYTRIC-S&amp;P"/>
        <s v="KON-OPE-RIO-PVI-BTC-PETRORECONCAVO"/>
        <s v="KON-OPE-SAO-PVI-BTC-ARGO-ODONTOPREV"/>
        <s v="FCM-OPE-SAO-PVI-ARCADIS"/>
        <s v="KON-OPE-SAO-PVI-ACHE"/>
        <s v="KON-OPE-RIO-POS-TAESA"/>
        <s v="KON-OPE-RIO-PVI-BTC-FALCON ACTIVE"/>
        <s v="KON-OPE-SAO-PVI-MATTOS FILHO"/>
        <s v="KON-OPE-RIO-PVI-ACELEN"/>
        <s v="KON-OPE-SAO-PVI-CCR"/>
        <s v="KON-OPE-RIO-PVI-UOL"/>
        <s v="FCM-OPE-SAO-PVI-BAT"/>
        <s v="KON-OPE-RIO-PVI-CONSTELLATION"/>
        <s v="FCM-OPE-SAO-PVI-BTC CONCUR"/>
        <s v="KON-OPE-RIO-PVI-CASAS BAHIA"/>
        <s v="KON-OPE-SAO-SUP-CENTRAL DE EMISSAO"/>
        <s v="KON-OPE-SAO-SUP-KONTIK DESPESAS"/>
        <s v="FCM-OPE-POA-PVI-ATENTO"/>
        <s v="KON-OPE-POA-PVI-PEPSICO"/>
        <s v="KON-OPE-SAO-PVI-BERNOULLI"/>
        <s v="KON-OPE-SAO-PVI-BTC ARGO"/>
        <s v="FCM-OPE-POA-PVI-BTC CONCUR"/>
        <s v="KON-OPE-SAO-PVI-YAMAHA"/>
        <s v="FCM-OPE-POA-PVI-SYNGENTA"/>
        <s v="KON-OPE-SAO-PVI-PWC"/>
        <s v="FCM-OPE-SAO-PVI-ADM"/>
        <m/>
        <s v="FCM-OPE-SAO-PVI-BTC FCM" u="1"/>
        <s v="KON-OPE-SAO-SUP-KONTIK ONE" u="1"/>
        <s v="KON-OPE-RIO-PVI-BTC-BIOMERIEUX" u="1"/>
        <s v="HOT LINE - SAO PAULO" u="1"/>
        <s v="FCM-OPE-SAO-PVI-BTC-CYTRIC-AMWAY" u="1"/>
        <s v="KON-OPE-RIO-PVI-BTC-LIGHT" u="1"/>
        <s v="FCM-OPE-SAO-PVI-MARS" u="1"/>
        <s v="FCM-OPE-SAO-PVI-BTC-CONCUR-SIBELCO" u="1"/>
        <s v="FCM-OPE-SAO-PVI-BTC-CONCUR-CHANEL" u="1"/>
        <s v="HOT LINE - RIO DE JANEIRO" u="1"/>
        <s v="KON-OPE-SAO-PVI-BTC-ARGO-HTB" u="1"/>
        <s v="KON-OPE-RIO-PVI-BTC-ASPEN PHARMA" u="1"/>
        <s v="INO-EVE-SAO-PVI-UOL" u="1"/>
        <s v="POSTO KONCEPT" u="1"/>
        <s v="KON-OPE-SAO-PVI-BTC-LEMON" u="1"/>
        <s v="KON-OPE-RIO-PVI-BTC-CBO" u="1"/>
        <s v="KON-OPE-RIO-PVI-PATRIA" u="1"/>
        <s v="KON-OPE-SAO-PVI-BTC SP" u="1"/>
        <s v="FCM-OPE-POA-BTC CONCUR" u="1"/>
        <s v="KON-OPE-SAO-PVI-BTC" u="1"/>
        <s v="KON-OPE-RIO-PVI-BTC-BANCO BBM" u="1"/>
        <s v="FCM-OPE-SAO-PVI-BTC-PRA/RPS" u="1"/>
        <s v="FCM-OPE-SAO-PVI-JTI" u="1"/>
        <s v="FCM-OPE-SAO-PVI-ATOS" u="1"/>
        <s v="KON-OPE-SAO-PVI-SAMSUNG" u="1"/>
        <s v="POSTO CBO" u="1"/>
        <s v="FCM-OPE-SAO-PVI-BTC-SYNTEGON" u="1"/>
        <s v="POSTO EVENTOS BRADESCO SEGUROS" u="1"/>
        <s v="FCM-OPE-SAO-PVI-ADIDAS" u="1"/>
        <s v="KON-OPE-SAO-PVI-FS" u="1"/>
        <s v="FCM-OPE-SAO-PVI-BTC-LONZA" u="1"/>
        <s v="KON-OPE-SAO-PVI-BTC-KONTIK DESPESAS " u="1"/>
        <s v="KON-OPE-RIO-POS-FURNAS ELETROBRAS" u="1"/>
        <s v="KON-OPE-SAO-PVI-ITAU" u="1"/>
        <s v="KON-OPE-SAO-PVI-BTC-ESTRE" u="1"/>
        <s v="FCM-OPE-SAO-PVI-KELLOGGS" u="1"/>
        <s v="POSTO TRANSPETRO" u="1"/>
        <s v="KON-OPE-RIO-PVI-BTC-TECNOMYL" u="1"/>
        <s v="FCM-OPE-SAO-PVI-BOSCH CONCIERGE" u="1"/>
        <s v="POSTO PETROBRAS" u="1"/>
        <s v="JINBOO" u="1"/>
        <s v="FAKE-SUPOR-BENNER" u="1"/>
        <s v="KON-OPE-RIO-PVI-SSE" u="1"/>
        <s v="KON-OPE-SAO-PVI-AREZZO" u="1"/>
        <s v="KON-OPE-RIO-PVI-BTC-CONCEBRA" u="1"/>
        <s v="POSTO BRADESCO" u="1"/>
      </sharedItems>
    </cacheField>
    <cacheField name="Codigo Evento" numFmtId="0">
      <sharedItems containsBlank="1" containsMixedTypes="1" containsNumber="1" containsInteger="1" minValue="191854" maxValue="191854"/>
    </cacheField>
    <cacheField name="Tarifa" numFmtId="0">
      <sharedItems containsString="0" containsBlank="1" containsNumber="1" minValue="0" maxValue="180876000000000" count="8000">
        <n v="309.10000000000002"/>
        <n v="706"/>
        <n v="218"/>
        <n v="216"/>
        <n v="880.59"/>
        <n v="939.99"/>
        <n v="1407.42"/>
        <n v="720"/>
        <n v="842.63"/>
        <n v="797.75"/>
        <n v="250"/>
        <n v="971.11"/>
        <n v="230"/>
        <n v="424.33"/>
        <n v="600"/>
        <n v="3268.9135999999999"/>
        <n v="1124.56"/>
        <n v="422.31"/>
        <n v="1910.3"/>
        <n v="919.73"/>
        <n v="483.83"/>
        <n v="1444.32"/>
        <n v="1877.74"/>
        <n v="2853.16"/>
        <n v="318.47000000000003"/>
        <n v="733.15"/>
        <n v="290.22000000000003"/>
        <n v="613.9"/>
        <n v="1184"/>
        <n v="744.6"/>
        <n v="1076"/>
        <n v="214"/>
        <n v="689.7"/>
        <n v="785.36"/>
        <n v="936.2"/>
        <n v="1149"/>
        <n v="77.67"/>
        <n v="41.73"/>
        <n v="104.08"/>
        <n v="561.24"/>
        <n v="659.61"/>
        <n v="960"/>
        <n v="631.27"/>
        <n v="290"/>
        <n v="746.68"/>
        <n v="732.36"/>
        <n v="562.65"/>
        <n v="498"/>
        <n v="453.84"/>
        <n v="659.64"/>
        <n v="711.99"/>
        <n v="279"/>
        <n v="548"/>
        <n v="873"/>
        <n v="768.03"/>
        <n v="585"/>
        <n v="1002"/>
        <n v="119.32"/>
        <n v="1915"/>
        <n v="476.46"/>
        <n v="325.89999999999998"/>
        <n v="479.9"/>
        <n v="6947.91"/>
        <n v="513.85"/>
        <n v="7222.4525999999996"/>
        <n v="1453.81"/>
        <n v="664.7"/>
        <n v="4130.6499999999996"/>
        <n v="7291.0511999999999"/>
        <n v="375.54"/>
        <n v="618.96"/>
        <n v="729.6"/>
        <n v="1963.09"/>
        <n v="0"/>
        <n v="1163.5272"/>
        <n v="1268.2532000000001"/>
        <n v="784"/>
        <n v="230.61"/>
        <n v="983.25"/>
        <n v="879.04"/>
        <n v="4000"/>
        <n v="658.42"/>
        <n v="3268.7"/>
        <n v="672.14"/>
        <n v="813.72"/>
        <n v="434.75"/>
        <n v="432.36"/>
        <n v="545.45000000000005"/>
        <n v="585.12"/>
        <n v="469.01"/>
        <n v="324.83999999999997"/>
        <n v="1028.2"/>
        <n v="217.28"/>
        <n v="884.19"/>
        <n v="281.51"/>
        <n v="524.34"/>
        <n v="511.19"/>
        <n v="756.17"/>
        <n v="959.11"/>
        <n v="436.39"/>
        <n v="546.86"/>
        <n v="666.9"/>
        <n v="720.13"/>
        <n v="307.48"/>
        <n v="3785.48"/>
        <n v="1658.63"/>
        <n v="2916.9"/>
        <n v="606.6"/>
        <n v="281.60000000000002"/>
        <n v="912"/>
        <n v="3016.44"/>
        <n v="399.9"/>
        <n v="395.51"/>
        <n v="24973.439999999999"/>
        <n v="20498.97"/>
        <n v="22706.7"/>
        <n v="324.7"/>
        <n v="181.99"/>
        <n v="964.2"/>
        <n v="1436"/>
        <n v="771.4"/>
        <n v="1753.2"/>
        <n v="1660.62"/>
        <n v="3997.95"/>
        <n v="3991.92"/>
        <n v="1111.6500000000001"/>
        <n v="1295.6099999999999"/>
        <n v="382.32"/>
        <n v="1315.31"/>
        <n v="280"/>
        <n v="403"/>
        <n v="1200"/>
        <n v="332.27"/>
        <n v="942"/>
        <n v="966"/>
        <n v="1974"/>
        <n v="2004.17"/>
        <n v="2248.0500000000002"/>
        <n v="760"/>
        <n v="399"/>
        <n v="1059"/>
        <n v="782"/>
        <n v="300"/>
        <n v="448"/>
        <n v="1554"/>
        <n v="1140"/>
        <n v="1134.96"/>
        <n v="1469.9"/>
        <n v="119.88"/>
        <n v="2089.35"/>
        <n v="2100.54"/>
        <n v="2155.06"/>
        <n v="507.15"/>
        <n v="559.16999999999996"/>
        <n v="586.16"/>
        <n v="462.28"/>
        <n v="1020.89"/>
        <n v="838.88"/>
        <n v="515.96"/>
        <n v="610.5"/>
        <n v="144"/>
        <n v="108"/>
        <n v="814.56"/>
        <n v="676.96"/>
        <n v="0.01"/>
        <n v="631.9"/>
        <n v="6891.6959999999999"/>
        <n v="452.78"/>
        <n v="13711.6"/>
        <n v="2324.23"/>
        <n v="1590.1987999999999"/>
        <n v="5234.0254999999997"/>
        <n v="2031.73"/>
        <n v="569.73"/>
        <n v="9702"/>
        <n v="1356.94"/>
        <n v="1555.2619999999999"/>
        <n v="160.99"/>
        <n v="2037.52"/>
        <n v="1219.47"/>
        <n v="437.82"/>
        <n v="984.87"/>
        <n v="388.31"/>
        <n v="357.9"/>
        <n v="7133.1"/>
        <n v="1205"/>
        <n v="945"/>
        <n v="305"/>
        <n v="1100"/>
        <n v="1190"/>
        <n v="214.5"/>
        <n v="420"/>
        <n v="1500"/>
        <n v="494"/>
        <n v="155"/>
        <n v="666.66"/>
        <n v="187.03"/>
        <n v="885.26009999999997"/>
        <n v="819.97"/>
        <n v="679.39"/>
        <n v="299"/>
        <n v="204"/>
        <n v="817.82"/>
        <n v="385.52659999999997"/>
        <n v="427.68"/>
        <n v="327.13"/>
        <n v="3065.4"/>
        <n v="1099.6400000000001"/>
        <n v="1861.69"/>
        <n v="2182.0100000000002"/>
        <n v="814.52"/>
        <n v="490.28"/>
        <n v="2564.84"/>
        <n v="3101.4"/>
        <n v="1510.59"/>
        <n v="424.68"/>
        <n v="596.19000000000005"/>
        <n v="554.76750000000004"/>
        <n v="295.48"/>
        <n v="2477.5104000000001"/>
        <n v="910.49159999999995"/>
        <n v="753.42989999999998"/>
        <n v="689.67"/>
        <n v="231.54"/>
        <n v="1246.4000000000001"/>
        <n v="3289"/>
        <n v="1909.8"/>
        <n v="378.95"/>
        <n v="252"/>
        <n v="686.32"/>
        <n v="1033.68"/>
        <n v="288.81"/>
        <n v="630.76"/>
        <n v="548.24"/>
        <n v="472.74"/>
        <n v="1334.74"/>
        <n v="383.16"/>
        <n v="387.18"/>
        <n v="409.14"/>
        <n v="638.84"/>
        <n v="2400.11"/>
        <n v="154.19999999999999"/>
        <n v="170.48"/>
        <n v="470.46660000000003"/>
        <n v="2612.4"/>
        <n v="3657.36"/>
        <n v="4266.92"/>
        <n v="1132.04"/>
        <n v="800"/>
        <n v="1219.1199999999999"/>
        <n v="1567.44"/>
        <n v="4596.3"/>
        <n v="174.16"/>
        <n v="5050.6400000000003"/>
        <n v="1393.28"/>
        <n v="609.55999999999995"/>
        <n v="87.08"/>
        <n v="2699.48"/>
        <n v="3166.34"/>
        <n v="2351.16"/>
        <n v="2438.2399999999998"/>
        <n v="1083.0415"/>
        <n v="483.8"/>
        <n v="629.97"/>
        <n v="322.76249999999999"/>
        <n v="645.928"/>
        <n v="859.94"/>
        <n v="429.12"/>
        <n v="541.18399999999997"/>
        <n v="581.96"/>
        <n v="414.7"/>
        <n v="1213.5"/>
        <n v="207.5"/>
        <n v="817.12"/>
        <n v="9405.24"/>
        <n v="696.64"/>
        <n v="261.24"/>
        <n v="522.48"/>
        <n v="3248.96"/>
        <n v="2264.08"/>
        <n v="1782.48"/>
        <n v="11937.42"/>
        <n v="11213.94"/>
        <n v="267"/>
        <n v="317"/>
        <n v="426.24"/>
        <n v="3468.0985000000001"/>
        <n v="2926.6439999999998"/>
        <n v="1284"/>
        <n v="1522.269"/>
        <n v="2561.94"/>
        <n v="756.755"/>
        <n v="2297.1950000000002"/>
        <n v="186.13"/>
        <n v="411"/>
        <n v="408"/>
        <n v="674.51"/>
        <n v="2481.4"/>
        <n v="9926.49"/>
        <n v="3308.94"/>
        <n v="3289.08"/>
        <n v="3906.36"/>
        <n v="1583.84"/>
        <n v="1547.54"/>
        <n v="4743.12"/>
        <n v="2099.38"/>
        <n v="1408.32"/>
        <n v="1634.84"/>
        <n v="2214.58"/>
        <n v="1845.48"/>
        <n v="602.37"/>
        <n v="3919.55"/>
        <n v="2145.54"/>
        <n v="1088.44"/>
        <n v="944.21"/>
        <n v="4585.8999999999996"/>
        <n v="887.24"/>
        <n v="7481.15"/>
        <n v="8269.2999999999993"/>
        <n v="2552.36"/>
        <n v="1250.69"/>
        <n v="15151.691999999999"/>
        <n v="625"/>
        <n v="3899.6039999999998"/>
        <n v="2714.59"/>
        <n v="2192.5439999999999"/>
        <n v="409"/>
        <n v="795.2"/>
        <n v="739.5"/>
        <n v="3371.212"/>
        <n v="4848.3360000000002"/>
        <n v="3763.098"/>
        <n v="594.30499999999995"/>
        <n v="1791.68"/>
        <n v="3880.12"/>
        <n v="1120.4938"/>
        <n v="3496.6320000000001"/>
        <n v="1119.72"/>
        <n v="3207.69"/>
        <n v="1177.04"/>
        <n v="1146.42"/>
        <n v="300.98"/>
        <n v="7900"/>
        <n v="350"/>
        <n v="493.02"/>
        <n v="284"/>
        <n v="257.32"/>
        <n v="292.60000000000002"/>
        <n v="175"/>
        <n v="166"/>
        <n v="333"/>
        <n v="1757.98"/>
        <n v="850"/>
        <n v="220.2"/>
        <n v="691.5"/>
        <n v="840"/>
        <n v="1760"/>
        <n v="375"/>
        <n v="1690"/>
        <n v="7650"/>
        <n v="647.1"/>
        <n v="117.98"/>
        <n v="882"/>
        <n v="527.41"/>
        <n v="679.08989999999994"/>
        <n v="196.93"/>
        <n v="498.15"/>
        <n v="683.87"/>
        <n v="1723.47"/>
        <n v="590.79"/>
        <n v="182.01"/>
        <n v="226.36"/>
        <n v="533.66"/>
        <n v="371.25"/>
        <n v="422.98660000000001"/>
        <n v="7127.4111999999996"/>
        <n v="7311"/>
        <n v="190"/>
        <n v="717"/>
        <n v="165"/>
        <n v="1196.92"/>
        <n v="386.43"/>
        <n v="242"/>
        <n v="1081.83"/>
        <n v="1174.8800000000001"/>
        <n v="1644.28"/>
        <n v="1320"/>
        <n v="1675.16"/>
        <n v="20745.599999999999"/>
        <n v="525.79999999999995"/>
        <n v="2316.5700000000002"/>
        <n v="4906.24"/>
        <n v="2169.5100000000002"/>
        <n v="1545.96"/>
        <n v="2713.17"/>
        <n v="30500.55"/>
        <n v="2704.47"/>
        <n v="1646.24"/>
        <n v="749.78"/>
        <n v="2699.19"/>
        <n v="1499.56"/>
        <n v="1496.58"/>
        <n v="1795.9"/>
        <n v="1971.75"/>
        <n v="780"/>
        <n v="784.22"/>
        <n v="330"/>
        <n v="150"/>
        <n v="20574.72"/>
        <n v="20512.259999999998"/>
        <n v="170"/>
        <n v="1107"/>
        <n v="312"/>
        <n v="170.67"/>
        <n v="1176"/>
        <n v="306.89999999999998"/>
        <n v="173.33"/>
        <n v="340"/>
        <n v="613.08000000000004"/>
        <n v="38349.660000000003"/>
        <n v="189.52"/>
        <n v="308.69"/>
        <n v="369.78"/>
        <n v="104.09"/>
        <n v="565"/>
        <n v="154.9"/>
        <n v="2046.99"/>
        <n v="143"/>
        <n v="906"/>
        <n v="90"/>
        <n v="80"/>
        <n v="317.73"/>
        <n v="1254.72"/>
        <n v="712.44"/>
        <n v="356.25"/>
        <n v="259.66000000000003"/>
        <n v="205.28"/>
        <n v="451.95"/>
        <n v="217.8"/>
        <n v="675.28"/>
        <n v="977.63"/>
        <n v="3023.65"/>
        <n v="521.4"/>
        <n v="1005.72"/>
        <n v="344.25"/>
        <n v="48914.28"/>
        <n v="14460.96"/>
        <n v="460"/>
        <n v="347"/>
        <n v="286.62"/>
        <n v="301.08"/>
        <n v="335.24"/>
        <n v="857.34"/>
        <n v="941.4"/>
        <n v="711.36"/>
        <n v="355.36"/>
        <n v="877.52"/>
        <n v="534.33000000000004"/>
        <n v="551.30999999999995"/>
        <n v="309.95999999999998"/>
        <n v="210.24"/>
        <n v="472"/>
        <n v="518.70000000000005"/>
        <n v="762.65"/>
        <n v="313.11"/>
        <n v="658.44"/>
        <n v="520"/>
        <n v="260"/>
        <n v="267.75"/>
        <n v="540.6"/>
        <n v="429"/>
        <n v="450"/>
        <n v="295"/>
        <n v="1096"/>
        <n v="900"/>
        <n v="264"/>
        <n v="638"/>
        <n v="1232"/>
        <n v="262.39999999999998"/>
        <n v="486"/>
        <n v="747"/>
        <n v="243"/>
        <n v="432"/>
        <n v="782.1"/>
        <n v="360"/>
        <n v="440"/>
        <n v="303.05"/>
        <n v="240.9"/>
        <n v="310.36"/>
        <n v="1023"/>
        <n v="1036"/>
        <n v="916.22"/>
        <n v="220"/>
        <n v="799"/>
        <n v="1290"/>
        <n v="1871.1"/>
        <n v="1053.2"/>
        <n v="3433"/>
        <n v="963"/>
        <n v="2599.8000000000002"/>
        <n v="3044.2"/>
        <n v="2993.6"/>
        <n v="785.4"/>
        <n v="100"/>
        <n v="379.99"/>
        <n v="299.99"/>
        <n v="246.16"/>
        <n v="170.21"/>
        <n v="2000"/>
        <n v="770.55"/>
        <n v="3500"/>
        <n v="11932.95"/>
        <n v="10011.73"/>
        <n v="10576.36"/>
        <n v="8175.35"/>
        <n v="1547.01"/>
        <n v="115.9"/>
        <n v="2382.8200000000002"/>
        <n v="2121.81"/>
        <n v="916.47"/>
        <n v="1084.8"/>
        <n v="11826.65"/>
        <n v="1167.54"/>
        <n v="875.66"/>
        <n v="8888.83"/>
        <n v="5093.3599999999997"/>
        <n v="2219.9"/>
        <n v="883.9"/>
        <n v="2300"/>
        <n v="3974.3"/>
        <n v="10666.6"/>
        <n v="7568.48"/>
        <n v="85.45"/>
        <n v="124.8"/>
        <n v="464.82"/>
        <n v="782.84"/>
        <n v="1180.23"/>
        <n v="415"/>
        <n v="1327.48"/>
        <n v="876"/>
        <n v="1157.9100000000001"/>
        <n v="6869.87"/>
        <n v="1946.7562"/>
        <n v="4059.848"/>
        <n v="4327.0883999999996"/>
        <n v="1499.0940000000001"/>
        <n v="489.25"/>
        <n v="3631.1660000000002"/>
        <n v="1664.4"/>
        <n v="603.19039999999995"/>
        <n v="2283.0120000000002"/>
        <n v="2507.8200000000002"/>
        <n v="2208.4868000000001"/>
        <n v="214.99"/>
        <n v="2313.36"/>
        <n v="196.25"/>
        <n v="422.16"/>
        <n v="816"/>
        <n v="986.64200000000005"/>
        <n v="771.3"/>
        <n v="912.67719999999997"/>
        <n v="590.78250000000003"/>
        <n v="548.85599999999999"/>
        <n v="533.61"/>
        <n v="5440.23"/>
        <n v="480"/>
        <n v="2147.8000000000002"/>
        <n v="20112.87"/>
        <n v="6525.9179999999997"/>
        <n v="4448.2986000000001"/>
        <n v="663.49"/>
        <n v="699.00750000000005"/>
        <n v="153.38"/>
        <n v="207"/>
        <n v="238"/>
        <n v="541.79999999999995"/>
        <n v="336.81"/>
        <n v="845"/>
        <n v="620"/>
        <n v="310"/>
        <n v="560"/>
        <n v="309.97000000000003"/>
        <n v="19122.400000000001"/>
        <n v="1180"/>
        <n v="496.8"/>
        <n v="320"/>
        <n v="1461.5"/>
        <n v="186.75"/>
        <n v="710.52"/>
        <n v="373.5"/>
        <n v="660"/>
        <n v="641"/>
        <n v="1199.2"/>
        <n v="277.64"/>
        <n v="176"/>
        <n v="324"/>
        <n v="3365.52"/>
        <n v="482.9"/>
        <n v="297.5"/>
        <n v="534.81989999999996"/>
        <n v="570.80999999999995"/>
        <n v="149.46"/>
        <n v="3780"/>
        <n v="466.17"/>
        <n v="3752.22"/>
        <n v="487.2"/>
        <n v="339.75"/>
        <n v="312.44"/>
        <n v="3178.3101000000001"/>
        <n v="885.16800000000001"/>
        <n v="310.24"/>
        <n v="365.2"/>
        <n v="288.7466"/>
        <n v="2508.66"/>
        <n v="782.57"/>
        <n v="611.61990000000003"/>
        <n v="577.11"/>
        <n v="439.52249999999998"/>
        <n v="512.90009999999995"/>
        <n v="589.34249999999997"/>
        <n v="707.08"/>
        <n v="561.56799999999998"/>
        <n v="522.45000000000005"/>
        <n v="170.97"/>
        <n v="602.33600000000001"/>
        <n v="606.41600000000005"/>
        <n v="1227"/>
        <n v="768.6"/>
        <n v="1162.8399999999999"/>
        <n v="210"/>
        <n v="5702.58"/>
        <n v="283"/>
        <n v="730"/>
        <n v="9803.08"/>
        <n v="5054.22"/>
        <n v="1067.72"/>
        <n v="3834.3"/>
        <n v="458"/>
        <n v="6334.44"/>
        <n v="285.68"/>
        <n v="12304"/>
        <n v="10083.32"/>
        <n v="215"/>
        <n v="358"/>
        <n v="419"/>
        <n v="423"/>
        <n v="564"/>
        <n v="229"/>
        <n v="562.53"/>
        <n v="130"/>
        <n v="708"/>
        <n v="2950.2"/>
        <n v="2704.48"/>
        <n v="576.13"/>
        <n v="1015"/>
        <n v="2465"/>
        <n v="332"/>
        <n v="275"/>
        <n v="1240"/>
        <n v="924"/>
        <n v="1080"/>
        <n v="160"/>
        <n v="396"/>
        <n v="1116"/>
        <n v="2776.38"/>
        <n v="290.02999999999997"/>
        <n v="1788.4"/>
        <n v="1649.03"/>
        <n v="518.97"/>
        <n v="1490.49"/>
        <n v="975.63"/>
        <n v="359.81"/>
        <n v="220.49"/>
        <n v="3041.29"/>
        <n v="1732.57"/>
        <n v="719.39"/>
        <n v="3528.32"/>
        <n v="1152.83"/>
        <n v="2109.77"/>
        <n v="533.11"/>
        <n v="2666.28"/>
        <n v="778.2"/>
        <n v="274"/>
        <n v="251.22"/>
        <n v="1638.81"/>
        <n v="196.91"/>
        <n v="262.2"/>
        <n v="290.85000000000002"/>
        <n v="550"/>
        <n v="1416"/>
        <n v="1520"/>
        <n v="311.85000000000002"/>
        <n v="304.5"/>
        <n v="110"/>
        <n v="180"/>
        <n v="297"/>
        <n v="288"/>
        <n v="225"/>
        <n v="713"/>
        <n v="535.5"/>
        <n v="14110.7"/>
        <n v="304.88"/>
        <n v="339"/>
        <n v="2560.6604000000002"/>
        <n v="257.52999999999997"/>
        <n v="2490.17"/>
        <n v="1370.84"/>
        <n v="1824"/>
        <n v="2061.9299999999998"/>
        <n v="1200.7401"/>
        <n v="848.17499999999995"/>
        <n v="190.33"/>
        <n v="747.82"/>
        <n v="1190.1420000000001"/>
        <n v="2030.3498999999999"/>
        <n v="764"/>
        <n v="3272.0855999999999"/>
        <n v="506.79"/>
        <n v="149.36000000000001"/>
        <n v="406.69"/>
        <n v="264.74"/>
        <n v="440.36"/>
        <n v="785.79"/>
        <n v="123.545"/>
        <n v="327.10660000000001"/>
        <n v="66.790000000000006"/>
        <n v="463.98"/>
        <n v="439.52010000000001"/>
        <n v="63.15"/>
        <n v="55.7"/>
        <n v="309.32"/>
        <n v="732.54"/>
        <n v="717.25"/>
        <n v="943.53"/>
        <n v="1390.24"/>
        <n v="382.5"/>
        <n v="372.3"/>
        <n v="672.32"/>
        <n v="152.33000000000001"/>
        <n v="646.26"/>
        <n v="1359.6699000000001"/>
        <n v="1466.3298"/>
        <n v="1286.7798"/>
        <n v="328.78"/>
        <n v="456.16"/>
        <n v="1905.2298000000001"/>
        <n v="1725.6797999999999"/>
        <n v="1287.05"/>
        <n v="1546.1297999999999"/>
        <n v="2949.8"/>
        <n v="3045"/>
        <n v="4882.5"/>
        <n v="673.43"/>
        <n v="3909.96"/>
        <n v="1959.6"/>
        <n v="6303.42"/>
        <n v="13841.85"/>
        <n v="8001.63"/>
        <n v="220.57"/>
        <n v="337.1"/>
        <n v="618.64"/>
        <n v="1444.17"/>
        <n v="279.64"/>
        <n v="1115.3702000000001"/>
        <n v="630.70000000000005"/>
        <n v="497.61989999999997"/>
        <n v="253.49"/>
        <n v="561.20000000000005"/>
        <n v="407.16"/>
        <n v="1142.4880000000001"/>
        <n v="1188.32"/>
        <n v="188.29499999999999"/>
        <n v="106.88500000000001"/>
        <n v="298.68"/>
        <n v="240"/>
        <n v="426.42"/>
        <n v="533.66999999999996"/>
        <n v="378.12"/>
        <n v="857.22"/>
        <n v="424.11"/>
        <n v="1786.42"/>
        <n v="178.36"/>
        <n v="339.64"/>
        <n v="976.88"/>
        <n v="488.44"/>
        <n v="229.64"/>
        <n v="950.49"/>
        <n v="283.5"/>
        <n v="1688.26"/>
        <n v="238.47"/>
        <n v="445.64"/>
        <n v="553.02"/>
        <n v="1189.1500000000001"/>
        <n v="611.24"/>
        <n v="380"/>
        <n v="1446.84"/>
        <n v="398"/>
        <n v="1701.38"/>
        <n v="3145.02"/>
        <n v="2408.7199999999998"/>
        <n v="2408.8000000000002"/>
        <n v="21113.82"/>
        <n v="10466.32"/>
        <n v="3215.66"/>
        <n v="609.39"/>
        <n v="812.9"/>
        <n v="1072.6400000000001"/>
        <n v="1920.73"/>
        <n v="8257.5"/>
        <n v="6324.36"/>
        <n v="294.8"/>
        <n v="463.43"/>
        <n v="228.92"/>
        <n v="727.2"/>
        <n v="4947.63"/>
        <n v="9030.51"/>
        <n v="5397.56"/>
        <n v="21741.439999999999"/>
        <n v="991.74"/>
        <n v="1372.38"/>
        <n v="4596.62"/>
        <n v="1680"/>
        <n v="3459.04"/>
        <n v="540"/>
        <n v="8095.23"/>
        <m/>
        <n v="758.04" u="1"/>
        <n v="9049.08" u="1"/>
        <n v="341.91" u="1"/>
        <n v="821.23500000000001" u="1"/>
        <n v="12000" u="1"/>
        <n v="7367.5752000000002" u="1"/>
        <n v="269.71699999999998" u="1"/>
        <n v="510.9" u="1"/>
        <n v="587.42999999999995" u="1"/>
        <n v="1103.56" u="1"/>
        <n v="825" u="1"/>
        <n v="259" u="1"/>
        <n v="521.64499999999998" u="1"/>
        <n v="8925.8696" u="1"/>
        <n v="4690.1332000000002" u="1"/>
        <n v="3311.7" u="1"/>
        <n v="5140" u="1"/>
        <n v="7090.02" u="1"/>
        <n v="1033.1545000000001" u="1"/>
        <n v="1420" u="1"/>
        <n v="5198.2700000000004" u="1"/>
        <n v="583" u="1"/>
        <n v="2435.9499999999998" u="1"/>
        <n v="3880.5423999999998" u="1"/>
        <n v="440.02499999999998" u="1"/>
        <n v="408.92989999999998" u="1"/>
        <n v="220.22" u="1"/>
        <n v="1808" u="1"/>
        <n v="3342" u="1"/>
        <n v="7521.92" u="1"/>
        <n v="2577.2264" u="1"/>
        <n v="2883.6738" u="1"/>
        <n v="2359.3679999999999" u="1"/>
        <n v="576.48" u="1"/>
        <n v="571.48800000000006" u="1"/>
        <n v="168" u="1"/>
        <n v="402.81" u="1"/>
        <n v="1399.9505999999999" u="1"/>
        <n v="2462.136" u="1"/>
        <n v="14009.936400000001" u="1"/>
        <n v="306" u="1"/>
        <n v="4643.99" u="1"/>
        <n v="3907.7424000000001" u="1"/>
        <n v="2354.1" u="1"/>
        <n v="2650.0039999999999" u="1"/>
        <n v="955.5" u="1"/>
        <n v="203.93" u="1"/>
        <n v="34.950000000000003" u="1"/>
        <n v="229.45" u="1"/>
        <n v="934.5" u="1"/>
        <n v="407.77" u="1"/>
        <n v="256.89" u="1"/>
        <n v="496.4" u="1"/>
        <n v="408.04" u="1"/>
        <n v="276" u="1"/>
        <n v="8220" u="1"/>
        <n v="1171.26" u="1"/>
        <n v="868" u="1"/>
        <n v="1269" u="1"/>
        <n v="90.8" u="1"/>
        <n v="1651.95" u="1"/>
        <n v="838.1" u="1"/>
        <n v="750" u="1"/>
        <n v="1962.72" u="1"/>
        <n v="931.15800000000002" u="1"/>
        <n v="1189.4490000000001" u="1"/>
        <n v="2461.7800000000002" u="1"/>
        <n v="5293.3" u="1"/>
        <n v="2586.672" u="1"/>
        <n v="1132.52" u="1"/>
        <n v="8750" u="1"/>
        <n v="216.76" u="1"/>
        <n v="325" u="1"/>
        <n v="140" u="1"/>
        <n v="1470.76" u="1"/>
        <n v="1913.45" u="1"/>
        <n v="2041" u="1"/>
        <n v="6827.7" u="1"/>
        <n v="3194.6668" u="1"/>
        <n v="3320.7979999999998" u="1"/>
        <n v="2279.2800000000002" u="1"/>
        <n v="2993.2" u="1"/>
        <n v="2127.9328999999998" u="1"/>
        <n v="7310.65" u="1"/>
        <n v="828.68" u="1"/>
        <n v="1293.2" u="1"/>
        <n v="1363.944" u="1"/>
        <n v="5936.1" u="1"/>
        <n v="509.96" u="1"/>
        <n v="231.45" u="1"/>
        <n v="532" u="1"/>
        <n v="253.35" u="1"/>
        <n v="467.58" u="1"/>
        <n v="558.71" u="1"/>
        <n v="218.8" u="1"/>
        <n v="613.24" u="1"/>
        <n v="530.02" u="1"/>
        <n v="2545.0100000000002" u="1"/>
        <n v="984.64" u="1"/>
        <n v="760.68" u="1"/>
        <n v="1452.72" u="1"/>
        <n v="631.09" u="1"/>
        <n v="2662.3917000000001" u="1"/>
        <n v="1149.44" u="1"/>
        <n v="143.30000000000001" u="1"/>
        <n v="1802.096" u="1"/>
        <n v="2135.0920000000001" u="1"/>
        <n v="636.75" u="1"/>
        <n v="492.64" u="1"/>
        <n v="17470.98" u="1"/>
        <n v="996.52" u="1"/>
        <n v="2327.0544" u="1"/>
        <n v="476" u="1"/>
        <n v="240.45" u="1"/>
        <n v="1139.3499999999999" u="1"/>
        <n v="931.12" u="1"/>
        <n v="296.18" u="1"/>
        <n v="246.91" u="1"/>
        <n v="249.37" u="1"/>
        <n v="222.22" u="1"/>
        <n v="262.5" u="1"/>
        <n v="980" u="1"/>
        <n v="1764.58" u="1"/>
        <n v="570" u="1"/>
        <n v="1579.08" u="1"/>
        <n v="642.30999999999995" u="1"/>
        <n v="3106.94" u="1"/>
        <n v="1873.4" u="1"/>
        <n v="693.66" u="1"/>
        <n v="473.19889999999998" u="1"/>
        <n v="2066.1087000000002" u="1"/>
        <n v="555.48" u="1"/>
        <n v="798.45" u="1"/>
        <n v="5039.1899999999996" u="1"/>
        <n v="518.80999999999995" u="1"/>
        <n v="1875.0436999999999" u="1"/>
        <n v="1743.19" u="1"/>
        <n v="7416.81" u="1"/>
        <n v="8649.67" u="1"/>
        <n v="2071.7199999999998" u="1"/>
        <n v="8345.14" u="1"/>
        <n v="1343.32" u="1"/>
        <n v="504.21" u="1"/>
        <n v="507.76499999999999" u="1"/>
        <n v="10611.92" u="1"/>
        <n v="6360.78" u="1"/>
        <n v="739.18" u="1"/>
        <n v="6255.76" u="1"/>
        <n v="660.66" u="1"/>
        <n v="1141.44" u="1"/>
        <n v="2114.91" u="1"/>
        <n v="2154.87" u="1"/>
        <n v="289" u="1"/>
        <n v="880" u="1"/>
        <n v="10309.25" u="1"/>
        <n v="644.72" u="1"/>
        <n v="500" u="1"/>
        <n v="3680.28" u="1"/>
        <n v="259.99" u="1"/>
        <n v="640" u="1"/>
        <n v="546" u="1"/>
        <n v="3653.7" u="1"/>
        <n v="568.51800000000003" u="1"/>
        <n v="6480" u="1"/>
        <n v="3044" u="1"/>
        <n v="990.36" u="1"/>
        <n v="322.76" u="1"/>
        <n v="3908.94" u="1"/>
        <n v="6702.16" u="1"/>
        <n v="805.64" u="1"/>
        <n v="14978.04" u="1"/>
        <n v="3239" u="1"/>
        <n v="589.6" u="1"/>
        <n v="398.4" u="1"/>
        <n v="630" u="1"/>
        <n v="7774.26" u="1"/>
        <n v="1462.52" u="1"/>
        <n v="3187.8" u="1"/>
        <n v="253.17" u="1"/>
        <n v="202.5" u="1"/>
        <n v="1916.07" u="1"/>
        <n v="1136.43" u="1"/>
        <n v="1441.7760000000001" u="1"/>
        <n v="1263.6600000000001" u="1"/>
        <n v="2823.9" u="1"/>
        <n v="1912.9" u="1"/>
        <n v="3065.9" u="1"/>
        <n v="200" u="1"/>
        <n v="1752.32" u="1"/>
        <n v="700" u="1"/>
        <n v="170.5" u="1"/>
        <n v="469" u="1"/>
        <n v="8674.65" u="1"/>
        <n v="3544.2" u="1"/>
        <n v="309.49" u="1"/>
        <n v="268.55" u="1"/>
        <n v="400" u="1"/>
        <n v="825.3" u="1"/>
        <n v="496" u="1"/>
        <n v="364.03" u="1"/>
        <n v="145" u="1"/>
        <n v="285" u="1"/>
        <n v="434.7" u="1"/>
        <n v="239" u="1"/>
        <n v="771.12" u="1"/>
        <n v="199.2" u="1"/>
        <n v="261.45" u="1"/>
        <n v="221.88" u="1"/>
        <n v="196.52" u="1"/>
        <n v="3060" u="1"/>
        <n v="5308.08" u="1"/>
        <n v="1221.44" u="1"/>
        <n v="803.25" u="1"/>
        <n v="1939.5" u="1"/>
        <n v="185" u="1"/>
        <n v="1618.27" u="1"/>
        <n v="69.430000000000007" u="1"/>
        <n v="2250" u="1"/>
        <n v="1146.52" u="1"/>
        <n v="690.75" u="1"/>
        <n v="470" u="1"/>
        <n v="295.56" u="1"/>
        <n v="1144.47" u="1"/>
        <n v="7964" u="1"/>
        <n v="2384.88" u="1"/>
        <n v="2067.44" u="1"/>
        <n v="867.44" u="1"/>
        <n v="266.64" u="1"/>
        <n v="3964" u="1"/>
        <n v="516" u="1"/>
        <n v="1044" u="1"/>
        <n v="413.92" u="1"/>
        <n v="1195.96" u="1"/>
        <n v="1196.1300000000001" u="1"/>
        <n v="233.38" u="1"/>
        <n v="236.94" u="1"/>
        <n v="319.2" u="1"/>
        <n v="1131.9000000000001" u="1"/>
        <n v="818.8" u="1"/>
        <n v="153" u="1"/>
        <n v="1598.28" u="1"/>
        <n v="690" u="1"/>
        <n v="607.78" u="1"/>
        <n v="27414.94" u="1"/>
        <n v="4180.24" u="1"/>
        <n v="2808" u="1"/>
        <n v="395" u="1"/>
        <n v="4257" u="1"/>
        <n v="1451.16" u="1"/>
        <n v="2461.5300000000002" u="1"/>
        <n v="753.9" u="1"/>
        <n v="266" u="1"/>
        <n v="206.96" u="1"/>
        <n v="485.1" u="1"/>
        <n v="10121.407800000001" u="1"/>
        <n v="356.4" u="1"/>
        <n v="596" u="1"/>
        <n v="348" u="1"/>
        <n v="645.79999999999995" u="1"/>
        <n v="622.96" u="1"/>
        <n v="1238.8599999999999" u="1"/>
        <n v="888.72" u="1"/>
        <n v="2267.44" u="1"/>
        <n v="486.99" u="1"/>
        <n v="1152.27" u="1"/>
        <n v="757.2" u="1"/>
        <n v="557.27" u="1"/>
        <n v="461.91" u="1"/>
        <n v="412" u="1"/>
        <n v="1278.29" u="1"/>
        <n v="455.76" u="1"/>
        <n v="1424.63" u="1"/>
        <n v="2987.59" u="1"/>
        <n v="899.83" u="1"/>
        <n v="1461.8" u="1"/>
        <n v="829.84" u="1"/>
        <n v="1251.6400000000001" u="1"/>
        <n v="696.08" u="1"/>
        <n v="402.72" u="1"/>
        <n v="417.92" u="1"/>
        <n v="1397.56" u="1"/>
        <n v="299.52" u="1"/>
        <n v="2856.43" u="1"/>
        <n v="2607.9" u="1"/>
        <n v="2895.62" u="1"/>
        <n v="2081.75" u="1"/>
        <n v="844.50329999999997" u="1"/>
        <n v="629.09" u="1"/>
        <n v="1474.2" u="1"/>
        <n v="1073.3800000000001" u="1"/>
        <n v="10863.09" u="1"/>
        <n v="2576.19" u="1"/>
        <n v="472.78" u="1"/>
        <n v="19208.77" u="1"/>
        <n v="1980" u="1"/>
        <n v="4914.8599999999997" u="1"/>
        <n v="1387.62" u="1"/>
        <n v="1106.95" u="1"/>
        <n v="429.6" u="1"/>
        <n v="26051.439999999999" u="1"/>
        <n v="429.99" u="1"/>
        <n v="359.99" u="1"/>
        <n v="62.9" u="1"/>
        <n v="53.9" u="1"/>
        <n v="222.09" u="1"/>
        <n v="814.87" u="1"/>
        <n v="115.5" u="1"/>
        <n v="3624.0639999999999" u="1"/>
        <n v="333.2" u="1"/>
        <n v="1344.9" u="1"/>
        <n v="42.6" u="1"/>
        <n v="4394.3599999999997" u="1"/>
        <n v="2076.7800000000002" u="1"/>
        <n v="1126.52" u="1"/>
        <n v="373.8" u="1"/>
        <n v="2599" u="1"/>
        <n v="1139.31" u="1"/>
        <n v="308.94" u="1"/>
        <n v="197.65" u="1"/>
        <n v="91.54" u="1"/>
        <n v="1042.1600000000001" u="1"/>
        <n v="1073.1199999999999" u="1"/>
        <n v="1738.31" u="1"/>
        <n v="1602.26" u="1"/>
        <n v="4444.2" u="1"/>
        <n v="1311.0836999999999" u="1"/>
        <n v="8016.23" u="1"/>
        <n v="1371.97" u="1"/>
        <n v="609.72" u="1"/>
        <n v="2295.3000000000002" u="1"/>
        <n v="697.6" u="1"/>
        <n v="2520.75" u="1"/>
        <n v="1149.1600000000001" u="1"/>
        <n v="2063.88" u="1"/>
        <n v="560.62660000000005" u="1"/>
        <n v="2089.92" u="1"/>
        <n v="240.25" u="1"/>
        <n v="1370.7800999999999" u="1"/>
        <n v="268.07" u="1"/>
        <n v="638.44000000000005" u="1"/>
        <n v="1036.1759999999999" u="1"/>
        <n v="6360" u="1"/>
        <n v="4770" u="1"/>
        <n v="389.25990000000002" u="1"/>
        <n v="326.85340000000002" u="1"/>
        <n v="265.27999999999997" u="1"/>
        <n v="1078.19" u="1"/>
        <n v="218.55500000000001" u="1"/>
        <n v="686.69" u="1"/>
        <n v="737.63" u="1"/>
        <n v="723.39" u="1"/>
        <n v="312.20999999999998" u="1"/>
        <n v="677.08349999999996" u="1"/>
        <n v="711.15200000000004" u="1"/>
        <n v="239.35" u="1"/>
        <n v="214.42" u="1"/>
        <n v="114.05" u="1"/>
        <n v="1737.66" u="1"/>
        <n v="92.36" u="1"/>
        <n v="538.5" u="1"/>
        <n v="211.48" u="1"/>
        <n v="873.45" u="1"/>
        <n v="348.05340000000001" u="1"/>
        <n v="488.42" u="1"/>
        <n v="1351.78" u="1"/>
        <n v="520.63" u="1"/>
        <n v="674.71" u="1"/>
        <n v="619.92999999999995" u="1"/>
        <n v="387.98" u="1"/>
        <n v="523.51" u="1"/>
        <n v="808.63" u="1"/>
        <n v="294.91000000000003" u="1"/>
        <n v="810.8" u="1"/>
        <n v="469.6" u="1"/>
        <n v="24236.73" u="1"/>
        <n v="8731.8799999999992" u="1"/>
        <n v="552.44000000000005" u="1"/>
        <n v="2119.48" u="1"/>
        <n v="1039.0572" u="1"/>
        <n v="809.51239999999996" u="1"/>
        <n v="1279.1712" u="1"/>
        <n v="2069.3923" u="1"/>
        <n v="587.91999999999996" u="1"/>
        <n v="874.84" u="1"/>
        <n v="29889.39" u="1"/>
        <n v="725" u="1"/>
        <n v="838.79" u="1"/>
        <n v="1863.27" u="1"/>
        <n v="3953.4929999999999" u="1"/>
        <n v="1275.57" u="1"/>
        <n v="21435.48" u="1"/>
        <n v="92586" u="1"/>
        <n v="625.70000000000005" u="1"/>
        <n v="136.1" u="1"/>
        <n v="1670.73" u="1"/>
        <n v="368.14" u="1"/>
        <n v="298.60000000000002" u="1"/>
        <n v="468.88" u="1"/>
        <n v="285.32" u="1"/>
        <n v="262.10000000000002" u="1"/>
        <n v="200.13" u="1"/>
        <n v="5119.9799999999996" u="1"/>
        <n v="1969" u="1"/>
        <n v="736" u="1"/>
        <n v="1686.645" u="1"/>
        <n v="4820.75" u="1"/>
        <n v="333.33" u="1"/>
        <n v="370.28" u="1"/>
        <n v="258.93" u="1"/>
        <n v="6177.47" u="1"/>
        <n v="179.9" u="1"/>
        <n v="861.99" u="1"/>
        <n v="347.75" u="1"/>
        <n v="713.4" u="1"/>
        <n v="286" u="1"/>
        <n v="1242" u="1"/>
        <n v="166.45" u="1"/>
        <n v="5253.15" u="1"/>
        <n v="220.9" u="1"/>
        <n v="1144.5" u="1"/>
        <n v="922" u="1"/>
        <n v="4392.38" u="1"/>
        <n v="20754.2" u="1"/>
        <n v="2211.3000000000002" u="1"/>
        <n v="2676.28" u="1"/>
        <n v="1266.8399999999999" u="1"/>
        <n v="353.61" u="1"/>
        <n v="271.92" u="1"/>
        <n v="5607.3314" u="1"/>
        <n v="1798.7860000000001" u="1"/>
        <n v="176.7" u="1"/>
        <n v="2186.62" u="1"/>
        <n v="710.78" u="1"/>
        <n v="1758.66" u="1"/>
        <n v="308.86" u="1"/>
        <n v="977.6" u="1"/>
        <n v="199.49" u="1"/>
        <n v="1161.8800000000001" u="1"/>
        <n v="409.12" u="1"/>
        <n v="714.14" u="1"/>
        <n v="711.03" u="1"/>
        <n v="736.66" u="1"/>
        <n v="1475.98" u="1"/>
        <n v="267.38" u="1"/>
        <n v="744.66" u="1"/>
        <n v="580.71" u="1"/>
        <n v="1297.93" u="1"/>
        <n v="1263.5" u="1"/>
        <n v="411.75" u="1"/>
        <n v="466.31" u="1"/>
        <n v="1923.35" u="1"/>
        <n v="321.11" u="1"/>
        <n v="1041.92" u="1"/>
        <n v="375.49" u="1"/>
        <n v="464.38" u="1"/>
        <n v="608.36" u="1"/>
        <n v="248.74" u="1"/>
        <n v="733.74" u="1"/>
        <n v="160.80000000000001" u="1"/>
        <n v="333.85" u="1"/>
        <n v="2699.6" u="1"/>
        <n v="1284.6199999999999" u="1"/>
        <n v="523.55999999999995" u="1"/>
        <n v="775.12" u="1"/>
        <n v="1402.8" u="1"/>
        <n v="243.12" u="1"/>
        <n v="545.6" u="1"/>
        <n v="388.28" u="1"/>
        <n v="359.4" u="1"/>
        <n v="688.4" u="1"/>
        <n v="437.68" u="1"/>
        <n v="450.68" u="1"/>
        <n v="619.32000000000005" u="1"/>
        <n v="617.79999999999995" u="1"/>
        <n v="404.16" u="1"/>
        <n v="642.12" u="1"/>
        <n v="202.84" u="1"/>
        <n v="376.88" u="1"/>
        <n v="414.12" u="1"/>
        <n v="2055.23" u="1"/>
        <n v="634.24" u="1"/>
        <n v="913.41" u="1"/>
        <n v="1395.78" u="1"/>
        <n v="2087.16" u="1"/>
        <n v="1558.3" u="1"/>
        <n v="2349.87" u="1"/>
        <n v="2704.76" u="1"/>
        <n v="3111.32" u="1"/>
        <n v="8097.36" u="1"/>
        <n v="686.87" u="1"/>
        <n v="522" u="1"/>
        <n v="591.65" u="1"/>
        <n v="521.99" u="1"/>
        <n v="714.19" u="1"/>
        <n v="441.9" u="1"/>
        <n v="235" u="1"/>
        <n v="593.82000000000005" u="1"/>
        <n v="4396.68" u="1"/>
        <n v="91.77" u="1"/>
        <n v="78" u="1"/>
        <n v="651.84" u="1"/>
        <n v="340.04" u="1"/>
        <n v="335.76" u="1"/>
        <n v="353.54" u="1"/>
        <n v="678.54399999999998" u="1"/>
        <n v="165.61500000000001" u="1"/>
        <n v="1093.08" u="1"/>
        <n v="187.27500000000001" u="1"/>
        <n v="489.18" u="1"/>
        <n v="281.75" u="1"/>
        <n v="586.03" u="1"/>
        <n v="565.64800000000002" u="1"/>
        <n v="622.72" u="1"/>
        <n v="173.005" u="1"/>
        <n v="457.86989999999997" u="1"/>
        <n v="366.33" u="1"/>
        <n v="959.68499999999995" u="1"/>
        <n v="850.27" u="1"/>
        <n v="229.76" u="1"/>
        <n v="433.48660000000001" u="1"/>
        <n v="381.13" u="1"/>
        <n v="522.44659999999999" u="1"/>
        <n v="1452.36" u="1"/>
        <n v="5098.42" u="1"/>
        <n v="291.41000000000003" u="1"/>
        <n v="1443.67" u="1"/>
        <n v="453.11" u="1"/>
        <n v="492.77" u="1"/>
        <n v="591.21" u="1"/>
        <n v="1208.51" u="1"/>
        <n v="424.34" u="1"/>
        <n v="2885.91" u="1"/>
        <n v="958.39" u="1"/>
        <n v="692.8" u="1"/>
        <n v="555.05999999999995" u="1"/>
        <n v="445.35" u="1"/>
        <n v="1285.0999999999999" u="1"/>
        <n v="2038.94" u="1"/>
        <n v="676.59" u="1"/>
        <n v="586.9" u="1"/>
        <n v="923.16" u="1"/>
        <n v="554.26" u="1"/>
        <n v="800.11" u="1"/>
        <n v="602.71" u="1"/>
        <n v="1168.25" u="1"/>
        <n v="908.04" u="1"/>
        <n v="839.15" u="1"/>
        <n v="783.11" u="1"/>
        <n v="163.80000000000001" u="1"/>
        <n v="640.75" u="1"/>
        <n v="1508.01" u="1"/>
        <n v="1843.41" u="1"/>
        <n v="1414.94" u="1"/>
        <n v="1239.83" u="1"/>
        <n v="764.63" u="1"/>
        <n v="713.35" u="1"/>
        <n v="1043.5899999999999" u="1"/>
        <n v="2078.98" u="1"/>
        <n v="512.08000000000004" u="1"/>
        <n v="280.19" u="1"/>
        <n v="2547.37" u="1"/>
        <n v="305.20999999999998" u="1"/>
        <n v="246.56" u="1"/>
        <n v="642.16" u="1"/>
        <n v="736.65" u="1"/>
        <n v="301.75" u="1"/>
        <n v="1441.35" u="1"/>
        <n v="1178.7" u="1"/>
        <n v="366.87" u="1"/>
        <n v="1193.9100000000001" u="1"/>
        <n v="648.67999999999995" u="1"/>
        <n v="511.63" u="1"/>
        <n v="873.59" u="1"/>
        <n v="441.67" u="1"/>
        <n v="384.48" u="1"/>
        <n v="397.4" u="1"/>
        <n v="374.6" u="1"/>
        <n v="1541.12" u="1"/>
        <n v="606.4" u="1"/>
        <n v="686.96" u="1"/>
        <n v="615.52" u="1"/>
        <n v="279.60000000000002" u="1"/>
        <n v="3875.84" u="1"/>
        <n v="452.12" u="1"/>
        <n v="494.7" u="1"/>
        <n v="806.96" u="1"/>
        <n v="399.6" u="1"/>
        <n v="128.34" u="1"/>
        <n v="297.92" u="1"/>
        <n v="1948.66" u="1"/>
        <n v="1828" u="1"/>
        <n v="1833.3" u="1"/>
        <n v="1376.94" u="1"/>
        <n v="566.32000000000005" u="1"/>
        <n v="992.89" u="1"/>
        <n v="363.83" u="1"/>
        <n v="142.6" u="1"/>
        <n v="2964.951" u="1"/>
        <n v="2299.9236000000001" u="1"/>
        <n v="313.2" u="1"/>
        <n v="725.94" u="1"/>
        <n v="498.15339999999998" u="1"/>
        <n v="1608.1296" u="1"/>
        <n v="1654.52" u="1"/>
        <n v="374.06" u="1"/>
        <n v="693.86" u="1"/>
        <n v="444.12" u="1"/>
        <n v="1435.5" u="1"/>
        <n v="382.91" u="1"/>
        <n v="561.83010000000002" u="1"/>
        <n v="886.42" u="1"/>
        <n v="344.40660000000003" u="1"/>
        <n v="213.77" u="1"/>
        <n v="570.05999999999995" u="1"/>
        <n v="1315.7397000000001" u="1"/>
        <n v="1363.1" u="1"/>
        <n v="555.9" u="1"/>
        <n v="219.72" u="1"/>
        <n v="1707.16" u="1"/>
        <n v="284.27999999999997" u="1"/>
        <n v="265.52" u="1"/>
        <n v="979.49" u="1"/>
        <n v="1018.64" u="1"/>
        <n v="457.88" u="1"/>
        <n v="1338.89" u="1"/>
        <n v="1552.89" u="1"/>
        <n v="1207.8" u="1"/>
        <n v="2205.4499999999998" u="1"/>
        <n v="1779.306" u="1"/>
        <n v="1173.8" u="1"/>
        <n v="1326" u="1"/>
        <n v="2640" u="1"/>
        <n v="613" u="1"/>
        <n v="1044.8588" u="1"/>
        <n v="490.07" u="1"/>
        <n v="388.3" u="1"/>
        <n v="489.19" u="1"/>
        <n v="423.35" u="1"/>
        <n v="312.01" u="1"/>
        <n v="4185.92" u="1"/>
        <n v="1336.5" u="1"/>
        <n v="1058.5" u="1"/>
        <n v="514.44000000000005" u="1"/>
        <n v="419.53" u="1"/>
        <n v="530.32000000000005" u="1"/>
        <n v="135" u="1"/>
        <n v="640.34" u="1"/>
        <n v="632.63" u="1"/>
        <n v="475.68" u="1"/>
        <n v="1174.69" u="1"/>
        <n v="963.42" u="1"/>
        <n v="1298.7" u="1"/>
        <n v="8528.52" u="1"/>
        <n v="1720.69" u="1"/>
        <n v="1577.68" u="1"/>
        <n v="1808.98" u="1"/>
        <n v="1161.21" u="1"/>
        <n v="1548.28" u="1"/>
        <n v="535.24" u="1"/>
        <n v="478.87" u="1"/>
        <n v="2115.3000000000002" u="1"/>
        <n v="2480.38" u="1"/>
        <n v="1375" u="1"/>
        <n v="249.08" u="1"/>
        <n v="249.07499999999999" u="1"/>
        <n v="266.83" u="1"/>
        <n v="91.004999999999995" u="1"/>
        <n v="1364.59" u="1"/>
        <n v="233" u="1"/>
        <n v="553.20000000000005" u="1"/>
        <n v="2190.11" u="1"/>
        <n v="1269.6199999999999" u="1"/>
        <n v="4196.24" u="1"/>
        <n v="2381.7399999999998" u="1"/>
        <n v="891.59" u="1"/>
        <n v="774.73" u="1"/>
        <n v="581.04" u="1"/>
        <n v="552.04" u="1"/>
        <n v="1698.56" u="1"/>
        <n v="775.98" u="1"/>
        <n v="2135.52" u="1"/>
        <n v="763.8" u="1"/>
        <n v="2294.8200000000002" u="1"/>
        <n v="725.6" u="1"/>
        <n v="17723.849999999999" u="1"/>
        <n v="1886.04" u="1"/>
        <n v="455.6" u="1"/>
        <n v="503.9" u="1"/>
        <n v="251.95" u="1"/>
        <n v="409.9" u="1"/>
        <n v="638.48" u="1"/>
        <n v="348.32" u="1"/>
        <n v="3064.2" u="1"/>
        <n v="3047.8" u="1"/>
        <n v="7750.12" u="1"/>
        <n v="4005.68" u="1"/>
        <n v="3483.2" u="1"/>
        <n v="4092.76" u="1"/>
        <n v="4528.16" u="1"/>
        <n v="4354" u="1"/>
        <n v="4702.32" u="1"/>
        <n v="4615.24" u="1"/>
        <n v="3744.44" u="1"/>
        <n v="2663.83" u="1"/>
        <n v="2786.56" u="1"/>
        <n v="573.79999999999995" u="1"/>
        <n v="178.26" u="1"/>
        <n v="430" u="1"/>
        <n v="329.4" u="1"/>
        <n v="1799.31" u="1"/>
        <n v="985.74" u="1"/>
        <n v="1016" u="1"/>
        <n v="1102" u="1"/>
        <n v="2777.77" u="1"/>
        <n v="3122.76" u="1"/>
        <n v="13265.79" u="1"/>
        <n v="332.15" u="1"/>
        <n v="294.95" u="1"/>
        <n v="112.68" u="1"/>
        <n v="1040" u="1"/>
        <n v="334.74" u="1"/>
        <n v="966.32" u="1"/>
        <n v="223.54" u="1"/>
        <n v="250.53" u="1"/>
        <n v="277.89" u="1"/>
        <n v="309.47000000000003" u="1"/>
        <n v="796.84" u="1"/>
        <n v="262.88" u="1"/>
        <n v="429.98" u="1"/>
        <n v="45" u="1"/>
        <n v="131.71" u="1"/>
        <n v="404.4" u="1"/>
        <n v="411.68" u="1"/>
        <n v="242.15" u="1"/>
        <n v="881.4" u="1"/>
        <n v="590.30999999999995" u="1"/>
        <n v="1618.76" u="1"/>
        <n v="1675.41" u="1"/>
        <n v="2333.8200000000002" u="1"/>
        <n v="2338.8000000000002" u="1"/>
        <n v="1430.83" u="1"/>
        <n v="293.95999999999998" u="1"/>
        <n v="852.19" u="1"/>
        <n v="1274.2003999999999" u="1"/>
        <n v="408.51" u="1"/>
        <n v="2840.2599" u="1"/>
        <n v="496.2" u="1"/>
        <n v="512.91" u="1"/>
        <n v="2900.3991999999998" u="1"/>
        <n v="10566.2736" u="1"/>
        <n v="2580" u="1"/>
        <n v="688.5" u="1"/>
        <n v="545.43830000000003" u="1"/>
        <n v="955.29" u="1"/>
        <n v="521.25990000000002" u="1"/>
        <n v="2794.26" u="1"/>
        <n v="578" u="1"/>
        <n v="1480.14" u="1"/>
        <n v="867" u="1"/>
        <n v="560.88" u="1"/>
        <n v="455.565" u="1"/>
        <n v="717.81989999999996" u="1"/>
        <n v="457.01" u="1"/>
        <n v="1468" u="1"/>
        <n v="1972.62" u="1"/>
        <n v="279.2" u="1"/>
        <n v="9727.75" u="1"/>
        <n v="169" u="1"/>
        <n v="345.4" u="1"/>
        <n v="703" u="1"/>
        <n v="403.09" u="1"/>
        <n v="397.55340000000001" u="1"/>
        <n v="354.17" u="1"/>
        <n v="326.94" u="1"/>
        <n v="361.6" u="1"/>
        <n v="2677.0619999999999" u="1"/>
        <n v="658.76" u="1"/>
        <n v="350.9" u="1"/>
        <n v="262.89999999999998" u="1"/>
        <n v="450.33" u="1"/>
        <n v="412.08" u="1"/>
        <n v="230.95" u="1"/>
        <n v="258.42" u="1"/>
        <n v="658.72" u="1"/>
        <n v="716.6585" u="1"/>
        <n v="156.96" u="1"/>
        <n v="1861.2" u="1"/>
        <n v="293.77" u="1"/>
        <n v="248.72" u="1"/>
        <n v="1099.1898000000001" u="1"/>
        <n v="876.27" u="1"/>
        <n v="3087.6" u="1"/>
        <n v="569.94000000000005" u="1"/>
        <n v="1243" u="1"/>
        <n v="2529.2199999999998" u="1"/>
        <n v="1253.8" u="1"/>
        <n v="6300" u="1"/>
        <n v="495.11" u="1"/>
        <n v="1237.8" u="1"/>
        <n v="1278.8" u="1"/>
        <n v="389.3" u="1"/>
        <n v="1122.1697999999999" u="1"/>
        <n v="979.2165" u="1"/>
        <n v="409.99" u="1"/>
        <n v="1011.82" u="1"/>
        <n v="571.89" u="1"/>
        <n v="395.88" u="1"/>
        <n v="591.96" u="1"/>
        <n v="529.9" u="1"/>
        <n v="854.38" u="1"/>
        <n v="620.73" u="1"/>
        <n v="2142.15" u="1"/>
        <n v="662.98" u="1"/>
        <n v="2593.8000000000002" u="1"/>
        <n v="276.51" u="1"/>
        <n v="488.14" u="1"/>
        <n v="256.27999999999997" u="1"/>
        <n v="124.54" u="1"/>
        <n v="560.42250000000001" u="1"/>
        <n v="1067.3119999999999" u="1"/>
        <n v="1496.75" u="1"/>
        <n v="646.40250000000003" u="1"/>
        <n v="1081.49" u="1"/>
        <n v="1392.2" u="1"/>
        <n v="1705.896" u="1"/>
        <n v="662.73" u="1"/>
        <n v="825.31" u="1"/>
        <n v="698.40660000000003" u="1"/>
        <n v="590.11" u="1"/>
        <n v="596.33010000000002" u="1"/>
        <n v="782.88" u="1"/>
        <n v="743.98" u="1"/>
        <n v="1422.79" u="1"/>
        <n v="199.72" u="1"/>
        <n v="13983.5844" u="1"/>
        <n v="456.4599" u="1"/>
        <n v="5801.4" u="1"/>
        <n v="189.82" u="1"/>
        <n v="1604.25" u="1"/>
        <n v="647.28" u="1"/>
        <n v="120.48" u="1"/>
        <n v="777.75" u="1"/>
        <n v="1711.94" u="1"/>
        <n v="2995.98" u="1"/>
        <n v="200.17" u="1"/>
        <n v="409.98660000000001" u="1"/>
        <n v="679.39200000000005" u="1"/>
        <n v="1111.0999999999999" u="1"/>
        <n v="1195.848" u="1"/>
        <n v="825.94" u="1"/>
        <n v="1773.8672999999999" u="1"/>
        <n v="1643.2248" u="1"/>
        <n v="12924.45" u="1"/>
        <n v="576" u="1"/>
        <n v="215233.2" u="1"/>
        <n v="990" u="1"/>
        <n v="2409.12" u="1"/>
        <n v="722.2" u="1"/>
        <n v="68.900000000000006" u="1"/>
        <n v="966.81" u="1"/>
        <n v="757.38" u="1"/>
        <n v="1106.6300000000001" u="1"/>
        <n v="1419.5391" u="1"/>
        <n v="575.55200000000002" u="1"/>
        <n v="837.46019999999999" u="1"/>
        <n v="542.52" u="1"/>
        <n v="533.15" u="1"/>
        <n v="259.81" u="1"/>
        <n v="242.82499999999999" u="1"/>
        <n v="533.69000000000005" u="1"/>
        <n v="217.48" u="1"/>
        <n v="1044.75" u="1"/>
        <n v="812" u="1"/>
        <n v="1875" u="1"/>
        <n v="370" u="1"/>
        <n v="740" u="1"/>
        <n v="1300" u="1"/>
        <n v="1368" u="1"/>
        <n v="16250.26" u="1"/>
        <n v="192.03" u="1"/>
        <n v="445.27" u="1"/>
        <n v="472.98" u="1"/>
        <n v="342.45339999999999" u="1"/>
        <n v="557.82989999999995" u="1"/>
        <n v="787.56650000000002" u="1"/>
        <n v="240.495" u="1"/>
        <n v="1383.6" u="1"/>
        <n v="400.8" u="1"/>
        <n v="253.81" u="1"/>
        <n v="549.78" u="1"/>
        <n v="470.1" u="1"/>
        <n v="565.66399999999999" u="1"/>
        <n v="392" u="1"/>
        <n v="856.26" u="1"/>
        <n v="433.35" u="1"/>
        <n v="467.85" u="1"/>
        <n v="703.98990000000003" u="1"/>
        <n v="580.38400000000001" u="1"/>
        <n v="733.96" u="1"/>
        <n v="436.46249999999998" u="1"/>
        <n v="701.96" u="1"/>
        <n v="418.77" u="1"/>
        <n v="464.74" u="1"/>
        <n v="905.5" u="1"/>
        <n v="868.59" u="1"/>
        <n v="179.69" u="1"/>
        <n v="762" u="1"/>
        <n v="208.07" u="1"/>
        <n v="198" u="1"/>
        <n v="199" u="1"/>
        <n v="4003.5" u="1"/>
        <n v="2629.6" u="1"/>
        <n v="4968" u="1"/>
        <n v="597" u="1"/>
        <n v="181.5" u="1"/>
        <n v="659" u="1"/>
        <n v="2405.92" u="1"/>
        <n v="221.2" u="1"/>
        <n v="916.65" u="1"/>
        <n v="1607.41" u="1"/>
        <n v="234" u="1"/>
        <n v="607.70000000000005" u="1"/>
        <n v="1378.02" u="1"/>
        <n v="1065" u="1"/>
        <n v="830.55" u="1"/>
        <n v="1612.2" u="1"/>
        <n v="1395" u="1"/>
        <n v="5006.5600000000004" u="1"/>
        <n v="745.56" u="1"/>
        <n v="202" u="1"/>
        <n v="404" u="1"/>
        <n v="5244" u="1"/>
        <n v="1922.4" u="1"/>
        <n v="372.78" u="1"/>
        <n v="1945.98" u="1"/>
        <n v="501.9" u="1"/>
        <n v="392.7" u="1"/>
        <n v="1011" u="1"/>
        <n v="831" u="1"/>
        <n v="1164" u="1"/>
        <n v="1325" u="1"/>
        <n v="2940" u="1"/>
        <n v="336" u="1"/>
        <n v="197" u="1"/>
        <n v="2100" u="1"/>
        <n v="1093.8599999999999" u="1"/>
        <n v="698" u="1"/>
        <n v="368.55" u="1"/>
        <n v="500.55" u="1"/>
        <n v="493.11" u="1"/>
        <n v="1711.5" u="1"/>
        <n v="344" u="1"/>
        <n v="293.01339999999999" u="1"/>
        <n v="380.04" u="1"/>
        <n v="383.43" u="1"/>
        <n v="261.36" u="1"/>
        <n v="760.08" u="1"/>
        <n v="807.41" u="1"/>
        <n v="594.11249999999995" u="1"/>
        <n v="666.31" u="1"/>
        <n v="577.88" u="1"/>
        <n v="882.50009999999997" u="1"/>
        <n v="352.13" u="1"/>
        <n v="888.94" u="1"/>
        <n v="346.01" u="1"/>
        <n v="211.74" u="1"/>
        <n v="853.27" u="1"/>
        <n v="521.13990000000001" u="1"/>
        <n v="1033.4487999999999" u="1"/>
        <n v="1660.2396000000001" u="1"/>
        <n v="240.98" u="1"/>
        <n v="660.54" u="1"/>
        <n v="1025.2904000000001" u="1"/>
        <n v="392.27" u="1"/>
        <n v="136.54" u="1"/>
        <n v="133.66999999999999" u="1"/>
        <n v="151.24" u="1"/>
        <n v="1567.9280000000001" u="1"/>
        <n v="318.56" u="1"/>
        <n v="677.4" u="1"/>
        <n v="617.1" u="1"/>
        <n v="1580.09" u="1"/>
        <n v="1168.1396999999999" u="1"/>
        <n v="598.64" u="1"/>
        <n v="404.09249999999997" u="1"/>
        <n v="725.1" u="1"/>
        <n v="3997.69" u="1"/>
        <n v="596.26400000000001" u="1"/>
        <n v="315.17340000000002" u="1"/>
        <n v="365.03339999999997" u="1"/>
        <n v="584.36009999999999" u="1"/>
        <n v="215.88" u="1"/>
        <n v="250.65" u="1"/>
        <n v="942.92499999999995" u="1"/>
        <n v="1002.53" u="1"/>
        <n v="431.95499999999998" u="1"/>
        <n v="606.41" u="1"/>
        <n v="559.62" u="1"/>
        <n v="1095.54" u="1"/>
        <n v="772.39" u="1"/>
        <n v="820.62" u="1"/>
        <n v="844.47" u="1"/>
        <n v="997.74" u="1"/>
        <n v="456.58" u="1"/>
        <n v="597.57989999999995" u="1"/>
        <n v="784.54" u="1"/>
        <n v="681.81989999999996" u="1"/>
        <n v="1275" u="1"/>
        <n v="810.36" u="1"/>
        <n v="355.92" u="1"/>
        <n v="692.03" u="1"/>
        <n v="1152.6559999999999" u="1"/>
        <n v="565.08000000000004" u="1"/>
        <n v="197.88" u="1"/>
        <n v="535.44000000000005" u="1"/>
        <n v="440.02" u="1"/>
        <n v="906.8" u="1"/>
        <n v="1267" u="1"/>
        <n v="656.84" u="1"/>
        <n v="1322.12" u="1"/>
        <n v="1043.1600000000001" u="1"/>
        <n v="1178.1099999999999" u="1"/>
        <n v="1016.37" u="1"/>
        <n v="153.24" u="1"/>
        <n v="281.04000000000002" u="1"/>
        <n v="569.48" u="1"/>
        <n v="342.05" u="1"/>
        <n v="1688.8" u="1"/>
        <n v="40.5" u="1"/>
        <n v="557.17999999999995" u="1"/>
        <n v="343.9" u="1"/>
        <n v="395.94" u="1"/>
        <n v="444.31" u="1"/>
        <n v="989.52" u="1"/>
        <n v="832.45" u="1"/>
        <n v="162.66999999999999" u="1"/>
        <n v="423.24" u="1"/>
        <n v="957.86" u="1"/>
        <n v="1306.82" u="1"/>
        <n v="595.72" u="1"/>
        <n v="678.2" u="1"/>
        <n v="375.36" u="1"/>
        <n v="351.66" u="1"/>
        <n v="342.66" u="1"/>
        <n v="507.88" u="1"/>
        <n v="336.31" u="1"/>
        <n v="741.46" u="1"/>
        <n v="422.13" u="1"/>
        <n v="528.79" u="1"/>
        <n v="532.9" u="1"/>
        <n v="6494.92" u="1"/>
        <n v="1098" u="1"/>
        <n v="948.63" u="1"/>
        <n v="2386.1201999999998" u="1"/>
        <n v="3082.55" u="1"/>
        <n v="193.9" u="1"/>
        <n v="27661.69" u="1"/>
        <n v="28639" u="1"/>
        <n v="20807.97" u="1"/>
        <n v="9106.27" u="1"/>
        <n v="740.53" u="1"/>
        <n v="10" u="1"/>
        <n v="966.48" u="1"/>
        <n v="239.9" u="1"/>
        <n v="817.5" u="1"/>
        <n v="366.71499999999997" u="1"/>
        <n v="2753.38" u="1"/>
        <n v="20343.509999999998" u="1"/>
        <n v="663.59699999999998" u="1"/>
        <n v="838.81529999999998" u="1"/>
        <n v="89.96" u="1"/>
        <n v="15386.76" u="1"/>
        <n v="9738.0499999999993" u="1"/>
        <n v="6642.24" u="1"/>
        <n v="1200.3599999999999" u="1"/>
        <n v="28975.91" u="1"/>
        <n v="16870" u="1"/>
        <n v="21219.79" u="1"/>
        <n v="27682.17" u="1"/>
        <n v="2737.98" u="1"/>
        <n v="19032.46" u="1"/>
        <n v="2622.8" u="1"/>
        <n v="35016.46" u="1"/>
        <n v="24049.73" u="1"/>
        <n v="13806.83" u="1"/>
        <n v="1942.07" u="1"/>
        <n v="2643.9" u="1"/>
        <n v="1439.1" u="1"/>
        <n v="2961" u="1"/>
        <n v="1202.79" u="1"/>
        <n v="324.91000000000003" u="1"/>
        <n v="1651.77" u="1"/>
        <n v="984.82" u="1"/>
        <n v="566.91999999999996" u="1"/>
        <n v="1423.84" u="1"/>
        <n v="665" u="1"/>
        <n v="1370.36" u="1"/>
        <n v="1769.64" u="1"/>
        <n v="3221.96" u="1"/>
        <n v="2875.25" u="1"/>
        <n v="461.4" u="1"/>
        <n v="1580.7" u="1"/>
        <n v="406.54" u="1"/>
        <n v="870" u="1"/>
        <n v="753.6" u="1"/>
        <n v="1400" u="1"/>
        <n v="1000" u="1"/>
        <n v="159.5" u="1"/>
        <n v="9337.02" u="1"/>
        <n v="2616.46" u="1"/>
        <n v="2993.94" u="1"/>
        <n v="7262.2" u="1"/>
        <n v="2070.35" u="1"/>
        <n v="1149.1099999999999" u="1"/>
        <n v="616.54999999999995" u="1"/>
        <n v="11653.36" u="1"/>
        <n v="1555.944" u="1"/>
        <n v="1944.93" u="1"/>
        <n v="2912.7" u="1"/>
        <n v="77.55" u="1"/>
        <n v="2164.35" u="1"/>
        <n v="8841.9599999999991" u="1"/>
        <n v="1395.05" u="1"/>
        <n v="315.86" u="1"/>
        <n v="1228.98" u="1"/>
        <n v="21551.05" u="1"/>
        <n v="1136.8399999999999" u="1"/>
        <n v="2596.85" u="1"/>
        <n v="2942.8" u="1"/>
        <n v="829.24" u="1"/>
        <n v="212.63" u="1"/>
        <n v="306.99" u="1"/>
        <n v="1012.84" u="1"/>
        <n v="335.22" u="1"/>
        <n v="164.64" u="1"/>
        <n v="838.07010000000002" u="1"/>
        <n v="274.7" u="1"/>
        <n v="718.41" u="1"/>
        <n v="29038.639999999999" u="1"/>
        <n v="553.5" u="1"/>
        <n v="1778.5" u="1"/>
        <n v="3965.47" u="1"/>
        <n v="404.71" u="1"/>
        <n v="852.4" u="1"/>
        <n v="1358.49" u="1"/>
        <n v="594.14" u="1"/>
        <n v="1208.19" u="1"/>
        <n v="2272.06" u="1"/>
        <n v="460.2" u="1"/>
        <n v="3152.24" u="1"/>
        <n v="661.48" u="1"/>
        <n v="2389.1172000000001" u="1"/>
        <n v="4977.7299000000003" u="1"/>
        <n v="2011.31" u="1"/>
        <n v="201" u="1"/>
        <n v="190.4" u="1"/>
        <n v="1092" u="1"/>
        <n v="169.4" u="1"/>
        <n v="2829.73" u="1"/>
        <n v="3670.4319999999998" u="1"/>
        <n v="523.74" u="1"/>
        <n v="533.60900000000004" u="1"/>
        <n v="43183.58" u="1"/>
        <n v="40158.230000000003" u="1"/>
        <n v="95" u="1"/>
        <n v="2410.16" u="1"/>
        <n v="905.4" u="1"/>
        <n v="2892.18" u="1"/>
        <n v="1504.04" u="1"/>
        <n v="9.2799999999999994" u="1"/>
        <n v="1496.1" u="1"/>
        <n v="1155.54" u="1"/>
        <n v="1173" u="1"/>
        <n v="870.2" u="1"/>
        <n v="1248.3" u="1"/>
        <n v="1268.01" u="1"/>
        <n v="1483.98" u="1"/>
        <n v="3000" u="1"/>
        <n v="508.05" u="1"/>
        <n v="4442.6970000000001" u="1"/>
        <n v="8944.9352999999992" u="1"/>
        <n v="68.150000000000006" u="1"/>
        <n v="245" u="1"/>
        <n v="343.65" u="1"/>
        <n v="374.1" u="1"/>
        <n v="2076.54" u="1"/>
        <n v="638.91" u="1"/>
        <n v="490" u="1"/>
        <n v="698.05" u="1"/>
        <n v="359.1" u="1"/>
        <n v="7227.27" u="1"/>
        <n v="11100.6" u="1"/>
        <n v="1462.5" u="1"/>
        <n v="2150.4899999999998" u="1"/>
        <n v="920" u="1"/>
        <n v="837" u="1"/>
        <n v="693" u="1"/>
        <n v="6250" u="1"/>
        <n v="231" u="1"/>
        <n v="668" u="1"/>
        <n v="1325.15" u="1"/>
        <n v="12766.36" u="1"/>
        <n v="636" u="1"/>
        <n v="1818.81" u="1"/>
        <n v="507.55" u="1"/>
        <n v="1353.47" u="1"/>
        <n v="454.57" u="1"/>
        <n v="952.44" u="1"/>
        <n v="1260.51" u="1"/>
        <n v="968.94" u="1"/>
        <n v="352.67" u="1"/>
        <n v="8323.2800000000007" u="1"/>
        <n v="1046.9070999999999" u="1"/>
        <n v="1262.9000000000001" u="1"/>
        <n v="386.71" u="1"/>
        <n v="534" u="1"/>
        <n v="697.58" u="1"/>
        <n v="15234.96" u="1"/>
        <n v="1287.75" u="1"/>
        <n v="586.55010000000004" u="1"/>
        <n v="245.33" u="1"/>
        <n v="16023" u="1"/>
        <n v="6290.44" u="1"/>
        <n v="5710.1742000000004" u="1"/>
        <n v="4180.95" u="1"/>
        <n v="1668.9" u="1"/>
        <n v="2695.96" u="1"/>
        <n v="2004.74" u="1"/>
        <n v="2892.47" u="1"/>
        <n v="1323.45" u="1"/>
        <n v="967.82" u="1"/>
        <n v="1666.59" u="1"/>
        <n v="562.4" u="1"/>
        <n v="1926.56" u="1"/>
        <n v="86.16" u="1"/>
        <n v="822.52" u="1"/>
        <n v="2525.3200000000002" u="1"/>
        <n v="2560" u="1"/>
        <n v="4876.4799999999996" u="1"/>
        <n v="520.26" u="1"/>
        <n v="415.0575" u="1"/>
        <n v="377.64" u="1"/>
        <n v="341.94" u="1"/>
        <n v="183.2" u="1"/>
        <n v="2717.4" u="1"/>
        <n v="2339.2800000000002" u="1"/>
        <n v="562.24" u="1"/>
        <n v="120" u="1"/>
        <n v="930" u="1"/>
        <n v="2115" u="1"/>
        <n v="791.72" u="1"/>
        <n v="263" u="1"/>
        <n v="1479" u="1"/>
        <n v="4448.1499999999996" u="1"/>
        <n v="784.32" u="1"/>
        <n v="2333.92" u="1"/>
        <n v="1438" u="1"/>
        <n v="3254.58" u="1"/>
        <n v="3999.9" u="1"/>
        <n v="3980.79" u="1"/>
        <n v="1013.15" u="1"/>
        <n v="698.9" u="1"/>
        <n v="385.9" u="1"/>
        <n v="1290.75" u="1"/>
        <n v="2205.11" u="1"/>
        <n v="2124.1" u="1"/>
        <n v="623.55999999999995" u="1"/>
        <n v="2508.16" u="1"/>
        <n v="2173.9" u="1"/>
        <n v="1844.1" u="1"/>
        <n v="3423.42" u="1"/>
        <n v="3566.8" u="1"/>
        <n v="4932.66" u="1"/>
        <n v="713.9" u="1"/>
        <n v="722.9" u="1"/>
        <n v="577.80999999999995" u="1"/>
        <n v="2821" u="1"/>
        <n v="732.1" u="1"/>
        <n v="513.89" u="1"/>
        <n v="1203.48" u="1"/>
        <n v="4138.12" u="1"/>
        <n v="694.9" u="1"/>
        <n v="2306.86" u="1"/>
        <n v="334.47" u="1"/>
        <n v="418.52" u="1"/>
        <n v="966.11" u="1"/>
        <n v="1622.69" u="1"/>
        <n v="3538.99" u="1"/>
        <n v="678.05" u="1"/>
        <n v="2172.19" u="1"/>
        <n v="664.22" u="1"/>
        <n v="1069.04" u="1"/>
        <n v="538.85" u="1"/>
        <n v="760.84" u="1"/>
        <n v="914.96" u="1"/>
        <n v="1116.1199999999999" u="1"/>
        <n v="219.03" u="1"/>
        <n v="1024.97" u="1"/>
        <n v="336.72" u="1"/>
        <n v="1190.46" u="1"/>
        <n v="573.08000000000004" u="1"/>
        <n v="1494.4602" u="1"/>
        <n v="800.49" u="1"/>
        <n v="551.70989999999995" u="1"/>
        <n v="778.36" u="1"/>
        <n v="485.38499999999999" u="1"/>
        <n v="1033.4503999999999" u="1"/>
        <n v="954.24" u="1"/>
        <n v="777.64" u="1"/>
        <n v="3396.12" u="1"/>
        <n v="3831.52" u="1"/>
        <n v="5573.12" u="1"/>
        <n v="5814" u="1"/>
        <n v="6182.68" u="1"/>
        <n v="5486.04" u="1"/>
        <n v="1056.9000000000001" u="1"/>
        <n v="3200.16" u="1"/>
        <n v="1127" u="1"/>
        <n v="568" u="1"/>
        <n v="10528.32" u="1"/>
        <n v="661.05" u="1"/>
        <n v="976.4" u="1"/>
        <n v="10465.68" u="1"/>
        <n v="8" u="1"/>
        <n v="11440" u="1"/>
        <n v="180.36" u="1"/>
        <n v="680.94" u="1"/>
        <n v="269.64499999999998" u="1"/>
        <n v="332.26" u="1"/>
        <n v="1760.77" u="1"/>
        <n v="2030.9601" u="1"/>
        <n v="1302.8399999999999" u="1"/>
        <n v="467.69" u="1"/>
        <n v="378.76" u="1"/>
        <n v="343.34660000000002" u="1"/>
        <n v="972.97" u="1"/>
        <n v="940.48" u="1"/>
        <n v="374.94659999999999" u="1"/>
        <n v="511.83" u="1"/>
        <n v="570.44799999999998" u="1"/>
        <n v="577.87199999999996" u="1"/>
        <n v="651.25599999999997" u="1"/>
        <n v="710.14" u="1"/>
        <n v="363.26" u="1"/>
        <n v="242.09" u="1"/>
        <n v="313.95" u="1"/>
        <n v="987.84" u="1"/>
        <n v="101.19" u="1"/>
        <n v="246.89" u="1"/>
        <n v="188.84" u="1"/>
        <n v="2286.0100000000002" u="1"/>
        <n v="475.73" u="1"/>
        <n v="90.77" u="1"/>
        <n v="88.74" u="1"/>
        <n v="606" u="1"/>
        <n v="507.21749999999997" u="1"/>
        <n v="184.91" u="1"/>
        <n v="462.24" u="1"/>
        <n v="563.36" u="1"/>
        <n v="541.99" u="1"/>
        <n v="1320.048" u="1"/>
        <n v="515.01750000000004" u="1"/>
        <n v="1188.1300000000001" u="1"/>
        <n v="536.48009999999999" u="1"/>
        <n v="528.51" u="1"/>
        <n v="705.82" u="1"/>
        <n v="3746.4" u="1"/>
        <n v="3229.384" u="1"/>
        <n v="585.02" u="1"/>
        <n v="611.26" u="1"/>
        <n v="292.08999999999997" u="1"/>
        <n v="755.4" u="1"/>
        <n v="3763.08" u="1"/>
        <n v="4771.2299999999996" u="1"/>
        <n v="606.28" u="1"/>
        <n v="1405.8" u="1"/>
        <n v="856.06" u="1"/>
        <n v="1403" u="1"/>
        <n v="11178.32" u="1"/>
        <n v="996.51" u="1"/>
        <n v="1534.02" u="1"/>
        <n v="256.25" u="1"/>
        <n v="3985.77" u="1"/>
        <n v="316.92" u="1"/>
        <n v="235.89" u="1"/>
        <n v="202.23" u="1"/>
        <n v="20712.900000000001" u="1"/>
        <n v="2009.08" u="1"/>
        <n v="1271.51" u="1"/>
        <n v="526.04" u="1"/>
        <n v="27888.9" u="1"/>
        <n v="699.12" u="1"/>
        <n v="840.48" u="1"/>
        <n v="1745.73" u="1"/>
        <n v="937.68" u="1"/>
        <n v="857.8673" u="1"/>
        <n v="1177.1600000000001" u="1"/>
        <n v="357.75" u="1"/>
        <n v="960.12" u="1"/>
        <n v="1066.28" u="1"/>
        <n v="10589.09" u="1"/>
        <n v="2594.34" u="1"/>
        <n v="441.62" u="1"/>
        <n v="489.29" u="1"/>
        <n v="232.63" u="1"/>
        <n v="258.55" u="1"/>
        <n v="408.32" u="1"/>
        <n v="1505.91" u="1"/>
        <n v="341.93340000000001" u="1"/>
        <n v="317.24" u="1"/>
        <n v="574.58000000000004" u="1"/>
        <n v="792.6" u="1"/>
        <n v="4579.75" u="1"/>
        <n v="11175.32" u="1"/>
        <n v="337.32" u="1"/>
        <n v="160.19999999999999" u="1"/>
        <n v="415.68" u="1"/>
        <n v="387.76" u="1"/>
        <n v="39.57" u="1"/>
        <n v="207.85" u="1"/>
        <n v="4441.08" u="1"/>
        <n v="3918.6" u="1"/>
        <n v="348.05" u="1"/>
        <n v="601.96" u="1"/>
        <n v="446.21" u="1"/>
        <n v="828.29010000000005" u="1"/>
        <n v="555.38250000000005" u="1"/>
        <n v="325.14" u="1"/>
        <n v="538.89" u="1"/>
        <n v="817.6" u="1"/>
        <n v="5133.5" u="1"/>
        <n v="1736.64" u="1"/>
        <n v="5000" u="1"/>
        <n v="6000" u="1"/>
        <n v="5562" u="1"/>
        <n v="5536" u="1"/>
        <n v="6526" u="1"/>
        <n v="6120" u="1"/>
        <n v="483.17" u="1"/>
        <n v="1034.6600000000001" u="1"/>
        <n v="795.11" u="1"/>
        <n v="26428.5" u="1"/>
        <n v="7241" u="1"/>
        <n v="6418.5" u="1"/>
        <n v="465" u="1"/>
        <n v="295.45339999999999" u="1"/>
        <n v="434.2466" u="1"/>
        <n v="488" u="1"/>
        <n v="386.78" u="1"/>
        <n v="641.09" u="1"/>
        <n v="493.36" u="1"/>
        <n v="299.43" u="1"/>
        <n v="598.26" u="1"/>
        <n v="303.20659999999998" u="1"/>
        <n v="769.66" u="1"/>
        <n v="897.06" u="1"/>
        <n v="1377.5298" u="1"/>
        <n v="577.25009999999997" u="1"/>
        <n v="819.16650000000004" u="1"/>
        <n v="918.53020000000004" u="1"/>
        <n v="247.09" u="1"/>
        <n v="588.3999" u="1"/>
        <n v="1067.0899999999999" u="1"/>
        <n v="430.35" u="1"/>
        <n v="54.99" u="1"/>
        <n v="228.1" u="1"/>
        <n v="1327.7501999999999" u="1"/>
        <n v="616.51499999999999" u="1"/>
        <n v="104.33" u="1"/>
        <n v="203.28" u="1"/>
        <n v="3977.0990000000002" u="1"/>
        <n v="287.36660000000001" u="1"/>
        <n v="213.74" u="1"/>
        <n v="215.91499999999999" u="1"/>
        <n v="43.6" u="1"/>
        <n v="48.5" u="1"/>
        <n v="259.35000000000002" u="1"/>
        <n v="514.67250000000001" u="1"/>
        <n v="106.09" u="1"/>
        <n v="305.63" u="1"/>
        <n v="361.24" u="1"/>
        <n v="1860.21" u="1"/>
        <n v="916.89" u="1"/>
        <n v="422.49" u="1"/>
        <n v="732.66" u="1"/>
        <n v="819.75" u="1"/>
        <n v="352.5" u="1"/>
        <n v="5793.6" u="1"/>
        <n v="1742.36" u="1"/>
        <n v="834.83010000000002" u="1"/>
        <n v="393.46" u="1"/>
        <n v="1205.8400999999999" u="1"/>
        <n v="370.41" u="1"/>
        <n v="517.41" u="1"/>
        <n v="518.03" u="1"/>
        <n v="3548.07" u="1"/>
        <n v="283.39999999999998" u="1"/>
        <n v="486.01" u="1"/>
        <n v="695.11" u="1"/>
        <n v="1602.9" u="1"/>
        <n v="2724.34" u="1"/>
        <n v="703.21" u="1"/>
        <n v="1566.42" u="1"/>
        <n v="698.21" u="1"/>
        <n v="498.07" u="1"/>
        <n v="2007.75" u="1"/>
        <n v="3313.02" u="1"/>
        <n v="4593.42" u="1"/>
        <n v="433.12" u="1"/>
        <n v="528.79999999999995" u="1"/>
        <n v="597.28" u="1"/>
        <n v="660.36" u="1"/>
        <n v="554.72" u="1"/>
        <n v="675.56" u="1"/>
        <n v="724.88" u="1"/>
        <n v="993.24" u="1"/>
        <n v="967.42" u="1"/>
        <n v="132.30000000000001" u="1"/>
        <n v="70.349999999999994" u="1"/>
        <n v="37673.620000000003" u="1"/>
        <n v="39891.870000000003" u="1"/>
        <n v="32690.78" u="1"/>
        <n v="12790.96" u="1"/>
        <n v="33028.36" u="1"/>
        <n v="27997.01" u="1"/>
        <n v="9948.5300000000007" u="1"/>
        <n v="24059.87" u="1"/>
        <n v="4213" u="1"/>
        <n v="366" u="1"/>
        <n v="1599" u="1"/>
        <n v="896.97" u="1"/>
        <n v="2069.9699999999998" u="1"/>
        <n v="930.62" u="1"/>
        <n v="1134.9000000000001" u="1"/>
        <n v="671.51" u="1"/>
        <n v="5604.61" u="1"/>
        <n v="412.12" u="1"/>
        <n v="410" u="1"/>
        <n v="1082.3399999999999" u="1"/>
        <n v="3893.62" u="1"/>
        <n v="1873.62" u="1"/>
        <n v="1168.04" u="1"/>
        <n v="583.57000000000005" u="1"/>
        <n v="2104.9" u="1"/>
        <n v="590" u="1"/>
        <n v="996.49" u="1"/>
        <n v="369" u="1"/>
        <n v="446.73410000000001" u="1"/>
        <n v="468.23680000000002" u="1"/>
        <n v="284.79000000000002" u="1"/>
        <n v="454" u="1"/>
        <n v="297.31" u="1"/>
        <n v="211" u="1"/>
        <n v="782.01" u="1"/>
        <n v="4975" u="1"/>
        <n v="4940.1750000000002" u="1"/>
        <n v="2552" u="1"/>
        <n v="451.1" u="1"/>
        <n v="532.22" u="1"/>
        <n v="1351" u="1"/>
        <n v="355" u="1"/>
        <n v="951.88" u="1"/>
        <n v="228.14" u="1"/>
        <n v="141.81" u="1"/>
        <n v="5.95" u="1"/>
        <n v="346.97" u="1"/>
        <n v="2680.2" u="1"/>
        <n v="1007.1" u="1"/>
        <n v="660.03" u="1"/>
        <n v="129.96" u="1"/>
        <n v="1244.0999999999999" u="1"/>
        <n v="2086.56" u="1"/>
        <n v="927" u="1"/>
        <n v="909.36" u="1"/>
        <n v="196.16" u="1"/>
        <n v="8055.06" u="1"/>
        <n v="237.77" u="1"/>
        <n v="3996.54" u="1"/>
        <n v="1189.29" u="1"/>
        <n v="364.02" u="1"/>
        <n v="634.48" u="1"/>
        <n v="452.73" u="1"/>
        <n v="275.17" u="1"/>
        <n v="549.70000000000005" u="1"/>
        <n v="404.21" u="1"/>
        <n v="741.94" u="1"/>
        <n v="648.21" u="1"/>
        <n v="350.5" u="1"/>
        <n v="724.5" u="1"/>
        <n v="7865" u="1"/>
        <n v="286.89999999999998" u="1"/>
        <n v="221.61" u="1"/>
        <n v="21663" u="1"/>
        <n v="12757.5" u="1"/>
        <n v="1188.96" u="1"/>
        <n v="2068" u="1"/>
        <n v="146.05000000000001" u="1"/>
        <n v="2632" u="1"/>
        <n v="1316" u="1"/>
        <n v="390" u="1"/>
        <n v="910" u="1"/>
        <n v="940" u="1"/>
        <n v="4324" u="1"/>
        <n v="1504" u="1"/>
        <n v="376" u="1"/>
        <n v="1741.6" u="1"/>
        <n v="1249.74" u="1"/>
        <n v="412.65" u="1"/>
        <n v="2730.17" u="1"/>
        <n v="3780.92" u="1"/>
        <n v="1170.8800000000001" u="1"/>
        <n v="5660.2" u="1"/>
        <n v="4640" u="1"/>
        <n v="230.4" u="1"/>
        <n v="3529.8049999999998" u="1"/>
        <n v="373" u="1"/>
        <n v="327.75" u="1"/>
        <n v="1348" u="1"/>
        <n v="796.4348" u="1"/>
        <n v="4885.1880000000001" u="1"/>
        <n v="3868.48" u="1"/>
        <n v="241.48" u="1"/>
        <n v="167.79" u="1"/>
        <n v="2419.4940000000001" u="1"/>
        <n v="586.02" u="1"/>
        <n v="1464.68" u="1"/>
        <n v="1335" u="1"/>
        <n v="4655.3940000000002" u="1"/>
        <n v="1044.576" u="1"/>
        <n v="557.09" u="1"/>
        <n v="13926.06" u="1"/>
        <n v="4591.9639999999999" u="1"/>
        <n v="11081.492" u="1"/>
        <n v="1120" u="1"/>
        <n v="2357.4319999999998" u="1"/>
        <n v="239.75" u="1"/>
        <n v="317.39999999999998" u="1"/>
        <n v="771.05600000000004" u="1"/>
        <n v="226.4666" u="1"/>
        <n v="300.38" u="1"/>
        <n v="2775.1545000000001" u="1"/>
        <n v="1978" u="1"/>
        <n v="3072" u="1"/>
        <n v="214.69" u="1"/>
        <n v="3297.84" u="1"/>
        <n v="394.41" u="1"/>
        <n v="548.1" u="1"/>
        <n v="220.66" u="1"/>
        <n v="451.72" u="1"/>
        <n v="284.19" u="1"/>
        <n v="368.82" u="1"/>
        <n v="340.52" u="1"/>
        <n v="765" u="1"/>
        <n v="308" u="1"/>
        <n v="129.31" u="1"/>
        <n v="174.81" u="1"/>
        <n v="448.08" u="1"/>
        <n v="3099" u="1"/>
        <n v="1072.44" u="1"/>
        <n v="710.19359999999995" u="1"/>
        <n v="551.72" u="1"/>
        <n v="910.95" u="1"/>
        <n v="714.39" u="1"/>
        <n v="496.26" u="1"/>
        <n v="370.6" u="1"/>
        <n v="741.2" u="1"/>
        <n v="3841.9920000000002" u="1"/>
        <n v="504" u="1"/>
        <n v="455" u="1"/>
        <n v="3331.4250000000002" u="1"/>
        <n v="238.03" u="1"/>
        <n v="382.33" u="1"/>
        <n v="807.34" u="1"/>
        <n v="337.98" u="1"/>
        <n v="320.52" u="1"/>
        <n v="257" u="1"/>
        <n v="530" u="1"/>
        <n v="255" u="1"/>
        <n v="801" u="1"/>
        <n v="253.1" u="1"/>
        <n v="264.45" u="1"/>
        <n v="319.14" u="1"/>
        <n v="438" u="1"/>
        <n v="269.25" u="1"/>
        <n v="354.96" u="1"/>
        <n v="260.76" u="1"/>
        <n v="351.52" u="1"/>
        <n v="495" u="1"/>
        <n v="929.64" u="1"/>
        <n v="985.46" u="1"/>
        <n v="275.32" u="1"/>
        <n v="369.84660000000002" u="1"/>
        <n v="13785.92" u="1"/>
        <n v="2881.08" u="1"/>
        <n v="3326.8319999999999" u="1"/>
        <n v="7146.4103999999998" u="1"/>
        <n v="4243.1639999999998" u="1"/>
        <n v="8974.84" u="1"/>
        <n v="401.2" u="1"/>
        <n v="654" u="1"/>
        <n v="2070" u="1"/>
        <n v="639.03" u="1"/>
        <n v="12777.75" u="1"/>
        <n v="880.72" u="1"/>
        <n v="390.16" u="1"/>
        <n v="564.72" u="1"/>
        <n v="614.70000000000005" u="1"/>
        <n v="3190.7" u="1"/>
        <n v="993.81989999999996" u="1"/>
        <n v="401.18" u="1"/>
        <n v="711.67" u="1"/>
        <n v="352" u="1"/>
        <n v="372.56" u="1"/>
        <n v="232.18" u="1"/>
        <n v="434.13" u="1"/>
        <n v="807.4085" u="1"/>
        <n v="530.30999999999995" u="1"/>
        <n v="324.64999999999998" u="1"/>
        <n v="824.26" u="1"/>
        <n v="515.01990000000001" u="1"/>
        <n v="624" u="1"/>
        <n v="605.79" u="1"/>
        <n v="212.33" u="1"/>
        <n v="855.05" u="1"/>
        <n v="477.33" u="1"/>
        <n v="1850.4205999999999" u="1"/>
        <n v="4164.4301999999998" u="1"/>
        <n v="203.38" u="1"/>
        <n v="573.8066" u="1"/>
        <n v="3243.92" u="1"/>
        <n v="1744.64" u="1"/>
        <n v="7593.95" u="1"/>
        <n v="188.74" u="1"/>
        <n v="842.66" u="1"/>
        <n v="226.5" u="1"/>
        <n v="1789.3848" u="1"/>
        <n v="20012.88" u="1"/>
        <n v="552" u="1"/>
        <n v="657.21" u="1"/>
        <n v="816.85" u="1"/>
        <n v="3623.76" u="1"/>
        <n v="1221.0999999999999" u="1"/>
        <n v="316.95" u="1"/>
        <n v="902.72" u="1"/>
        <n v="1327.08" u="1"/>
        <n v="2299.2600000000002" u="1"/>
        <n v="1662.57" u="1"/>
        <n v="183.25" u="1"/>
        <n v="1031.4000000000001" u="1"/>
        <n v="4357" u="1"/>
        <n v="581.04750000000001" u="1"/>
        <n v="522.04" u="1"/>
        <n v="3109.68" u="1"/>
        <n v="991.56" u="1"/>
        <n v="523.16999999999996" u="1"/>
        <n v="1122.04" u="1"/>
        <n v="1197.9000000000001" u="1"/>
        <n v="469.74" u="1"/>
        <n v="612.41" u="1"/>
        <n v="580.13" u="1"/>
        <n v="816.75" u="1"/>
        <n v="476.73" u="1"/>
        <n v="297.44" u="1"/>
        <n v="275.57" u="1"/>
        <n v="430.07" u="1"/>
        <n v="278.57" u="1"/>
        <n v="1064.04" u="1"/>
        <n v="742.98" u="1"/>
        <n v="975.2" u="1"/>
        <n v="403.8" u="1"/>
        <n v="800.62" u="1"/>
        <n v="545.79" u="1"/>
        <n v="403.17" u="1"/>
        <n v="694.98" u="1"/>
        <n v="1283.76" u="1"/>
        <n v="396.29" u="1"/>
        <n v="577.13" u="1"/>
        <n v="758.09" u="1"/>
        <n v="1803.17" u="1"/>
        <n v="1480.18" u="1"/>
        <n v="2965.92" u="1"/>
        <n v="858.12" u="1"/>
        <n v="559.20000000000005" u="1"/>
        <n v="2719.88" u="1"/>
        <n v="2943.8836000000001" u="1"/>
        <n v="712.04" u="1"/>
        <n v="638.32000000000005" u="1"/>
        <n v="605.64" u="1"/>
        <n v="457.35430000000002" u="1"/>
        <n v="2147.84" u="1"/>
        <n v="1901.44" u="1"/>
        <n v="490.88" u="1"/>
        <n v="23128.63" u="1"/>
        <n v="20001.18" u="1"/>
        <n v="15619.64" u="1"/>
        <n v="3250.21" u="1"/>
        <n v="239.36" u="1"/>
        <n v="440.07" u="1"/>
        <n v="1305.5899999999999" u="1"/>
        <n v="362.93" u="1"/>
        <n v="1705.88" u="1"/>
        <n v="1214.8800000000001" u="1"/>
        <n v="861.74" u="1"/>
        <n v="716.6" u="1"/>
        <n v="525.88" u="1"/>
        <n v="3648.288" u="1"/>
        <n v="4421.12" u="1"/>
        <n v="943.5" u="1"/>
        <n v="4083.6" u="1"/>
        <n v="1446" u="1"/>
        <n v="538" u="1"/>
        <n v="744.09" u="1"/>
        <n v="764.29" u="1"/>
        <n v="1315.79" u="1"/>
        <n v="704.36009999999999" u="1"/>
        <n v="2421.0500999999999" u="1"/>
        <n v="149.86000000000001" u="1"/>
        <n v="850.28" u="1"/>
        <n v="643.87" u="1"/>
        <n v="1229.9598000000001" u="1"/>
        <n v="212" u="1"/>
        <n v="408.3" u="1"/>
        <n v="1029.9100000000001" u="1"/>
        <n v="728.04" u="1"/>
        <n v="531.75" u="1"/>
        <n v="169.73500000000001" u="1"/>
        <n v="552.45000000000005" u="1"/>
        <n v="910.05600000000004" u="1"/>
        <n v="152" u="1"/>
        <n v="513.14250000000004" u="1"/>
        <n v="6443.92" u="1"/>
        <n v="394.32" u="1"/>
        <n v="2873.64" u="1"/>
        <n v="565.52" u="1"/>
        <n v="663.4" u="1"/>
        <n v="6531" u="1"/>
        <n v="12763.08" u="1"/>
        <n v="5398.96" u="1"/>
        <n v="4963.5600000000004" u="1"/>
        <n v="5224.8" u="1"/>
        <n v="434.75009999999997" u="1"/>
        <n v="1060" u="1"/>
        <n v="153.44999999999999" u="1"/>
        <n v="92.96" u="1"/>
        <n v="117.5" u="1"/>
        <n v="1454.7" u="1"/>
        <n v="546.03" u="1"/>
        <n v="1334.36" u="1"/>
        <n v="402" u="1"/>
        <n v="377.66" u="1"/>
        <n v="638.92999999999995" u="1"/>
        <n v="521.04999999999995" u="1"/>
        <n v="407.88" u="1"/>
        <n v="232.95" u="1"/>
        <n v="267.06" u="1"/>
        <n v="1399.31" u="1"/>
        <n v="293.76" u="1"/>
        <n v="555.79" u="1"/>
        <n v="908.73" u="1"/>
        <n v="527.37" u="1"/>
        <n v="293.04000000000002" u="1"/>
        <n v="576.66" u="1"/>
        <n v="453.61" u="1"/>
        <n v="6782.2272000000003" u="1"/>
        <n v="196.18" u="1"/>
        <n v="6687.52" u="1"/>
        <n v="2900" u="1"/>
        <n v="975.44" u="1"/>
        <n v="979.3" u="1"/>
        <n v="653.94749999999999" u="1"/>
        <n v="797.56" u="1"/>
        <n v="371.26" u="1"/>
        <n v="527.29999999999995" u="1"/>
        <n v="1588.43" u="1"/>
        <n v="2325.1403" u="1"/>
        <n v="427.06400000000002" u="1"/>
        <n v="1801.33" u="1"/>
        <n v="499.77600000000001" u="1"/>
        <n v="498.36" u="1"/>
        <n v="373.40010000000001" u="1"/>
        <n v="376.63499999999999" u="1"/>
        <n v="1332.73" u="1"/>
        <n v="1090.56" u="1"/>
        <n v="387.7" u="1"/>
        <n v="680.13" u="1"/>
        <n v="582.4" u="1"/>
        <n v="527.25" u="1"/>
        <n v="418.11" u="1"/>
        <n v="550.47" u="1"/>
        <n v="718.70399999999995" u="1"/>
        <n v="577.245" u="1"/>
        <n v="581.95000000000005" u="1"/>
        <n v="562.66999999999996" u="1"/>
        <n v="501.66" u="1"/>
        <n v="1131.4000000000001" u="1"/>
        <n v="1328.8299" u="1"/>
        <n v="596.09" u="1"/>
        <n v="592.70000000000005" u="1"/>
        <n v="567" u="1"/>
        <n v="431.94" u="1"/>
        <n v="315.64999999999998" u="1"/>
        <n v="373.92" u="1"/>
        <n v="599.98" u="1"/>
        <n v="642.71010000000001" u="1"/>
        <n v="1920.7655999999999" u="1"/>
        <n v="1116.8325" u="1"/>
        <n v="638.89" u="1"/>
        <n v="669.48" u="1"/>
        <n v="455.46" u="1"/>
        <n v="1009.23" u="1"/>
        <n v="524.19000000000005" u="1"/>
        <n v="937.54" u="1"/>
        <n v="1819.31" u="1"/>
        <n v="451.60500000000002" u="1"/>
        <n v="550.20000000000005" u="1"/>
        <n v="765.48990000000003" u="1"/>
        <n v="1306.1904" u="1"/>
        <n v="706.37009999999998" u="1"/>
        <n v="199.5" u="1"/>
        <n v="2247.96" u="1"/>
        <n v="1123.98" u="1"/>
        <n v="3090.9504999999999" u="1"/>
        <n v="1076.72" u="1"/>
        <n v="598.29999999999995" u="1"/>
        <n v="768.75" u="1"/>
        <n v="344.68" u="1"/>
        <n v="3523.2" u="1"/>
        <n v="1055.1300000000001" u="1"/>
        <n v="189" u="1"/>
        <n v="1239.3399999999999" u="1"/>
        <n v="1245.1600000000001" u="1"/>
        <n v="411.72" u="1"/>
        <n v="924.8" u="1"/>
        <n v="751.63" u="1"/>
        <n v="455.06" u="1"/>
        <n v="475.99" u="1"/>
        <n v="830.6" u="1"/>
        <n v="1633.16" u="1"/>
        <n v="959.72" u="1"/>
        <n v="1747.84" u="1"/>
        <n v="601" u="1"/>
        <n v="1665.9" u="1"/>
        <n v="866.9" u="1"/>
        <n v="1027.53" u="1"/>
        <n v="586.22" u="1"/>
        <n v="605.87" u="1"/>
        <n v="1104.3800000000001" u="1"/>
        <n v="612.46" u="1"/>
        <n v="1006.94" u="1"/>
        <n v="345" u="1"/>
        <n v="411.63" u="1"/>
        <n v="1285.6320000000001" u="1"/>
        <n v="1237.5" u="1"/>
        <n v="4529.1885000000002" u="1"/>
        <n v="835.66079999999999" u="1"/>
        <n v="116.97" u="1"/>
        <n v="7192" u="1"/>
        <n v="535.05999999999995" u="1"/>
        <n v="532.28" u="1"/>
        <n v="178.25" u="1"/>
        <n v="7164" u="1"/>
        <n v="1003.6" u="1"/>
        <n v="403.92" u="1"/>
        <n v="909.84" u="1"/>
        <n v="2200" u="1"/>
        <n v="6393.39" u="1"/>
        <n v="2338" u="1"/>
        <n v="999" u="1"/>
        <n v="296.10000000000002" u="1"/>
        <n v="302" u="1"/>
        <n v="354.32" u="1"/>
        <n v="1307.46" u="1"/>
        <n v="809.55" u="1"/>
        <n v="4164.82" u="1"/>
        <n v="3375" u="1"/>
        <n v="187" u="1"/>
        <n v="531.17999999999995" u="1"/>
        <n v="239.09" u="1"/>
        <n v="1088.04" u="1"/>
        <n v="260.48" u="1"/>
        <n v="241" u="1"/>
        <n v="1044.3" u="1"/>
        <n v="360.8" u="1"/>
        <n v="407.75" u="1"/>
        <n v="312.89" u="1"/>
        <n v="580.16" u="1"/>
        <n v="616.46" u="1"/>
        <n v="444.4" u="1"/>
        <n v="996.45" u="1"/>
        <n v="291.02" u="1"/>
        <n v="2435.02" u="1"/>
        <n v="585.98" u="1"/>
        <n v="1999.06" u="1"/>
        <n v="4760" u="1"/>
        <n v="607.65" u="1"/>
        <n v="277.2" u="1"/>
        <n v="1001.13" u="1"/>
        <n v="596.4" u="1"/>
        <n v="711.18" u="1"/>
        <n v="269.32" u="1"/>
        <n v="717.52" u="1"/>
        <n v="1269.68" u="1"/>
        <n v="434.9" u="1"/>
        <n v="1336.33" u="1"/>
        <n v="1768.84" u="1"/>
        <n v="482.15" u="1"/>
        <n v="384.49" u="1"/>
        <n v="373.14" u="1"/>
        <n v="828.13" u="1"/>
        <n v="740.05" u="1"/>
        <n v="297.2" u="1"/>
        <n v="7898.6" u="1"/>
        <n v="1016.04" u="1"/>
        <n v="357.88" u="1"/>
        <n v="677.08" u="1"/>
        <n v="632.24" u="1"/>
        <n v="23085.7" u="1"/>
        <n v="478.72" u="1"/>
        <n v="546.36" u="1"/>
        <n v="1928.37" u="1"/>
        <n v="1777.48" u="1"/>
        <n v="669.12" u="1"/>
        <n v="920.59" u="1"/>
        <n v="1765.07" u="1"/>
        <n v="22752.13" u="1"/>
        <n v="32194.23" u="1"/>
        <n v="12736.63" u="1"/>
        <n v="5462.81" u="1"/>
        <n v="191" u="1"/>
        <n v="3095" u="1"/>
        <n v="81" u="1"/>
        <n v="708.32" u="1"/>
        <n v="713.57" u="1"/>
        <n v="576.39" u="1"/>
        <n v="605" u="1"/>
        <n v="857.9" u="1"/>
        <n v="3525.12" u="1"/>
        <n v="2084.326" u="1"/>
        <n v="14029.76" u="1"/>
        <n v="9994.4222000000009" u="1"/>
        <n v="462.75" u="1"/>
        <n v="1002.57" u="1"/>
        <n v="2054.8200000000002" u="1"/>
        <n v="601.71" u="1"/>
        <n v="2535" u="1"/>
        <n v="1915.76" u="1"/>
        <n v="909.02" u="1"/>
        <n v="331.99" u="1"/>
        <n v="332.04" u="1"/>
        <n v="265.2" u="1"/>
        <n v="11447.892599999999" u="1"/>
        <n v="9052.2104999999992" u="1"/>
        <n v="2190.36" u="1"/>
        <n v="422.6" u="1"/>
        <n v="574.08000000000004" u="1"/>
        <n v="1266.24" u="1"/>
        <n v="58.6" u="1"/>
        <n v="290.99" u="1"/>
        <n v="56.5" u="1"/>
        <n v="63.55" u="1"/>
        <n v="314.11" u="1"/>
        <n v="47.55" u="1"/>
        <n v="179.22" u="1"/>
        <n v="339.99" u="1"/>
        <n v="53.6" u="1"/>
        <n v="248.27" u="1"/>
        <n v="189.91" u="1"/>
        <n v="106.01" u="1"/>
        <n v="92" u="1"/>
        <n v="128.66999999999999" u="1"/>
        <n v="46.01" u="1"/>
        <n v="74.61" u="1"/>
        <n v="71.400000000000006" u="1"/>
        <n v="67.099999999999994" u="1"/>
        <n v="91.15" u="1"/>
        <n v="127.82" u="1"/>
        <n v="98.12" u="1"/>
        <n v="292.88" u="1"/>
        <n v="139.41999999999999" u="1"/>
        <n v="46.18" u="1"/>
        <n v="62.34" u="1"/>
        <n v="105.57" u="1"/>
        <n v="229.99" u="1"/>
        <n v="190.53" u="1"/>
        <n v="277.23" u="1"/>
        <n v="190.47" u="1"/>
        <n v="46.1" u="1"/>
        <n v="130.99" u="1"/>
        <n v="143.56" u="1"/>
        <n v="256.58" u="1"/>
        <n v="203.84" u="1"/>
        <n v="111.32" u="1"/>
        <n v="164.2" u="1"/>
        <n v="41.06" u="1"/>
        <n v="109.9" u="1"/>
        <n v="106.35" u="1"/>
        <n v="139.91" u="1"/>
        <n v="198.65" u="1"/>
        <n v="83.61" u="1"/>
        <n v="90.82" u="1"/>
        <n v="160.15" u="1"/>
        <n v="152.9" u="1"/>
        <n v="130.07" u="1"/>
        <n v="72.77" u="1"/>
        <n v="88.19" u="1"/>
        <n v="71.599999999999994" u="1"/>
        <n v="68.599999999999994" u="1"/>
        <n v="98.51" u="1"/>
        <n v="77.11" u="1"/>
        <n v="86.62" u="1"/>
        <n v="69.53" u="1"/>
        <n v="110.97" u="1"/>
        <n v="467.2" u="1"/>
        <n v="58.39" u="1"/>
        <n v="169.08" u="1"/>
        <n v="474.88" u="1"/>
        <n v="537.63990000000001" u="1"/>
        <n v="529.91999999999996" u="1"/>
        <n v="658.16" u="1"/>
        <n v="252.09" u="1"/>
        <n v="47.6" u="1"/>
        <n v="877.02" u="1"/>
        <n v="959.3" u="1"/>
        <n v="338.45" u="1"/>
        <n v="522.09" u="1"/>
        <n v="1064.22" u="1"/>
        <n v="193.34" u="1"/>
        <n v="476.94" u="1"/>
        <n v="6947.82" u="1"/>
        <n v="445.62" u="1"/>
        <n v="2039.76" u="1"/>
        <n v="750.5" u="1"/>
        <n v="925.59" u="1"/>
        <n v="1470.71" u="1"/>
        <n v="785.32" u="1"/>
        <n v="896.63" u="1"/>
        <n v="2199.87" u="1"/>
        <n v="2339.0500000000002" u="1"/>
        <n v="581.79999999999995" u="1"/>
        <n v="512.62" u="1"/>
        <n v="215.72" u="1"/>
        <n v="682.79" u="1"/>
        <n v="905.76" u="1"/>
        <n v="407.28" u="1"/>
        <n v="1328.9" u="1"/>
        <n v="772.08" u="1"/>
        <n v="920.9" u="1"/>
        <n v="2184.92" u="1"/>
        <n v="927.12" u="1"/>
        <n v="2398.48" u="1"/>
        <n v="1174.1199999999999" u="1"/>
        <n v="1208.32" u="1"/>
        <n v="744.72" u="1"/>
        <n v="539.52" u="1"/>
        <n v="658.08" u="1"/>
        <n v="392.84" u="1"/>
        <n v="994.9" u="1"/>
        <n v="2323.16" u="1"/>
        <n v="1135.28" u="1"/>
        <n v="2376.36" u="1"/>
        <n v="153.44" u="1"/>
        <n v="420.43" u="1"/>
        <n v="444.52" u="1"/>
        <n v="1735.76" u="1"/>
        <n v="1795.04" u="1"/>
        <n v="876.96" u="1"/>
        <n v="589.07000000000005" u="1"/>
        <n v="2030" u="1"/>
        <n v="1076.8900000000001" u="1"/>
        <n v="917.64" u="1"/>
        <n v="1168.8900000000001" u="1"/>
        <n v="961.52" u="1"/>
        <n v="825.46" u="1"/>
        <n v="2181.04" u="1"/>
        <n v="813.36" u="1"/>
        <n v="1542.64" u="1"/>
        <n v="1656.32" u="1"/>
        <n v="1884.62" u="1"/>
        <n v="1781.88" u="1"/>
        <n v="683.8" u="1"/>
        <n v="577.79999999999995" u="1"/>
        <n v="850.73" u="1"/>
        <n v="2491.08" u="1"/>
        <n v="1705.49" u="1"/>
        <n v="2168" u="1"/>
        <n v="541.5" u="1"/>
        <n v="997.89" u="1"/>
        <n v="706.76" u="1"/>
        <n v="444.42" u="1"/>
        <n v="778.89" u="1"/>
        <n v="646.9" u="1"/>
        <n v="508" u="1"/>
        <n v="1662" u="1"/>
        <n v="254" u="1"/>
        <n v="1959.675" u="1"/>
        <n v="5552.2" u="1"/>
        <n v="991.53" u="1"/>
        <n v="348.99" u="1"/>
        <n v="748" u="1"/>
        <n v="1066.1609000000001" u="1"/>
        <n v="470.13" u="1"/>
        <n v="528.4" u="1"/>
        <n v="805.46010000000001" u="1"/>
        <n v="1024.9713999999999" u="1"/>
        <n v="2460.3444" u="1"/>
        <n v="3780.4784" u="1"/>
        <n v="537.6558" u="1"/>
        <n v="157.19999999999999" u="1"/>
        <n v="327.1266" u="1"/>
        <n v="1177.0664999999999" u="1"/>
        <n v="1019.0898" u="1"/>
        <n v="2142" u="1"/>
        <n v="18900" u="1"/>
        <n v="13520" u="1"/>
        <n v="1889" u="1"/>
        <n v="1459.76" u="1"/>
        <n v="31.3" u="1"/>
        <n v="225.93" u="1"/>
        <n v="87.75" u="1"/>
        <n v="115.45" u="1"/>
        <n v="15312" u="1"/>
        <n v="17243.099999999999" u="1"/>
        <n v="77.42" u="1"/>
        <n v="142.16" u="1"/>
        <n v="173.42" u="1"/>
        <n v="77.819999999999993" u="1"/>
        <n v="100.25" u="1"/>
        <n v="57.04" u="1"/>
        <n v="90.22" u="1"/>
        <n v="98.46" u="1"/>
        <n v="391.28" u="1"/>
        <n v="432.06" u="1"/>
        <n v="1190.6199999999999" u="1"/>
        <n v="197.51499999999999" u="1"/>
        <n v="297.09339999999997" u="1"/>
        <n v="280.33339999999998" u="1"/>
        <n v="1143.1199999999999" u="1"/>
        <n v="103.14" u="1"/>
        <n v="109" u="1"/>
        <n v="300.09500000000003" u="1"/>
        <n v="289.89999999999998" u="1"/>
        <n v="295.31" u="1"/>
        <n v="392.26659999999998" u="1"/>
        <n v="234.16" u="1"/>
        <n v="1005.94" u="1"/>
        <n v="727.44150000000002" u="1"/>
        <n v="469.38990000000001" u="1"/>
        <n v="436.46010000000001" u="1"/>
        <n v="932.79970000000003" u="1"/>
        <n v="590.10400000000004" u="1"/>
        <n v="242.88" u="1"/>
        <n v="313.39999999999998" u="1"/>
        <n v="222.63499999999999" u="1"/>
        <n v="295.05340000000001" u="1"/>
        <n v="1214.77" u="1"/>
        <n v="872.9298" u="1"/>
        <n v="586.67999999999995" u="1"/>
        <n v="2917.98" u="1"/>
        <n v="349.03" u="1"/>
        <n v="656.51199999999994" u="1"/>
        <n v="411.99990000000003" u="1"/>
        <n v="433.77" u="1"/>
        <n v="270.995" u="1"/>
        <n v="171.31" u="1"/>
        <n v="616" u="1"/>
        <n v="186.22" u="1"/>
        <n v="499.005" u="1"/>
        <n v="615.15" u="1"/>
        <n v="493.08" u="1"/>
        <n v="222.82" u="1"/>
        <n v="459.3" u="1"/>
        <n v="3530.13" u="1"/>
        <n v="728.76" u="1"/>
        <n v="486.48" u="1"/>
        <n v="3295.89" u="1"/>
        <n v="1344.65" u="1"/>
        <n v="788.5" u="1"/>
        <n v="116.28" u="1"/>
        <n v="266.77" u="1"/>
        <n v="320.43" u="1"/>
        <n v="957.58" u="1"/>
        <n v="1061.83" u="1"/>
        <n v="1072.19" u="1"/>
        <n v="325.23" u="1"/>
        <n v="688.8" u="1"/>
        <n v="7626.06" u="1"/>
        <n v="670.16" u="1"/>
        <n v="175.9" u="1"/>
        <n v="1420.9" u="1"/>
        <n v="913.36" u="1"/>
        <n v="634.6" u="1"/>
        <n v="206.08" u="1"/>
        <n v="523.4" u="1"/>
        <n v="293.48" u="1"/>
        <n v="6510.91" u="1"/>
        <n v="744" u="1"/>
        <n v="2400" u="1"/>
        <n v="1893.27" u="1"/>
        <n v="270" u="1"/>
        <n v="447.72" u="1"/>
        <n v="227.96" u="1"/>
        <n v="204.96" u="1"/>
        <n v="248.57" u="1"/>
        <n v="485.39010000000002" u="1"/>
        <n v="215.21" u="1"/>
        <n v="514.14" u="1"/>
        <n v="799.46" u="1"/>
        <n v="3609.6" u="1"/>
        <n v="1795.41" u="1"/>
        <n v="3196.05" u="1"/>
        <n v="6220.78" u="1"/>
        <n v="702" u="1"/>
        <n v="321.75" u="1"/>
        <n v="409.5" u="1"/>
        <n v="251.1" u="1"/>
        <n v="1601.88" u="1"/>
        <n v="6509.31" u="1"/>
        <n v="19793.2" u="1"/>
        <n v="2947.04" u="1"/>
        <n v="3603.64" u="1"/>
        <n v="3365.96" u="1"/>
        <n v="467.88" u="1"/>
        <n v="221.31" u="1"/>
        <n v="1197" u="1"/>
        <n v="283.2" u="1"/>
        <n v="819.21" u="1"/>
        <n v="4458.08" u="1"/>
        <n v="281.45999999999998" u="1"/>
        <n v="688.16" u="1"/>
        <n v="1284.1199999999999" u="1"/>
        <n v="1156" u="1"/>
        <n v="518" u="1"/>
        <n v="2970" u="1"/>
        <n v="362" u="1"/>
        <n v="526.30999999999995" u="1"/>
        <n v="442.58249999999998" u="1"/>
        <n v="551.71" u="1"/>
        <n v="248" u="1"/>
        <n v="193.99" u="1"/>
        <n v="2428.1999999999998" u="1"/>
        <n v="2328.48" u="1"/>
        <n v="3003.06" u="1"/>
        <n v="434.15" u="1"/>
        <n v="2002" u="1"/>
        <n v="652.79999999999995" u="1"/>
        <n v="2288.16" u="1"/>
        <n v="794.01" u="1"/>
        <n v="606.9" u="1"/>
        <n v="364.49" u="1"/>
        <n v="245.52" u="1"/>
        <n v="1043.1199999999999" u="1"/>
        <n v="173.25" u="1"/>
        <n v="302.05" u="1"/>
        <n v="850.5" u="1"/>
        <n v="796.5" u="1"/>
        <n v="4212.6000000000004" u="1"/>
        <n v="4102.28" u="1"/>
        <n v="206.04" u="1"/>
        <n v="906.78" u="1"/>
        <n v="556.5" u="1"/>
        <n v="316.58" u="1"/>
        <n v="1768" u="1"/>
        <n v="999.27359999999999" u="1"/>
        <n v="621.72" u="1"/>
        <n v="648.72" u="1"/>
        <n v="7335" u="1"/>
        <n v="1987.16" u="1"/>
        <n v="495.4" u="1"/>
        <n v="194.97" u="1"/>
        <n v="787.2" u="1"/>
        <n v="326.46660000000003" u="1"/>
        <n v="459.79500000000002" u="1"/>
        <n v="269.52" u="1"/>
        <n v="704.22" u="1"/>
        <n v="925.67020000000002" u="1"/>
        <n v="695.24" u="1"/>
        <n v="339.27339999999998" u="1"/>
        <n v="223" u="1"/>
        <n v="511.2" u="1"/>
        <n v="268.45999999999998" u="1"/>
        <n v="1796.5" u="1"/>
        <n v="2472" u="1"/>
        <n v="3229.65" u="1"/>
        <n v="628.09" u="1"/>
        <n v="1082.5" u="1"/>
        <n v="1964.78" u="1"/>
        <n v="4941.93" u="1"/>
        <n v="1087.8699999999999" u="1"/>
        <n v="984.76980000000003" u="1"/>
        <n v="1652.7" u="1"/>
        <n v="502.44" u="1"/>
        <n v="230.63" u="1"/>
        <n v="398.48" u="1"/>
        <n v="2634" u="1"/>
        <n v="3512" u="1"/>
        <n v="792" u="1"/>
        <n v="2606.04" u="1"/>
        <n v="1886.97" u="1"/>
        <n v="633.28" u="1"/>
        <n v="770.7" u="1"/>
        <n v="3946.05" u="1"/>
        <n v="745.07" u="1"/>
        <n v="2450.16" u="1"/>
        <n v="2098.9" u="1"/>
        <n v="9747.0300000000007" u="1"/>
        <n v="24951.17" u="1"/>
        <n v="601.08000000000004" u="1"/>
        <n v="737.12" u="1"/>
        <n v="1452.96" u="1"/>
        <n v="481" u="1"/>
        <n v="341.92" u="1"/>
        <n v="281.12" u="1"/>
        <n v="725.72" u="1"/>
        <n v="1355.76" u="1"/>
        <n v="537.24" u="1"/>
        <n v="3230.68" u="1"/>
        <n v="973.48" u="1"/>
        <n v="968.16" u="1"/>
        <n v="2050.16" u="1"/>
        <n v="547.44000000000005" u="1"/>
        <n v="2611.1999999999998" u="1"/>
        <n v="1103.44" u="1"/>
        <n v="2066.7800000000002" u="1"/>
        <n v="1431.76" u="1"/>
        <n v="1862.6" u="1"/>
        <n v="911.92" u="1"/>
        <n v="841.24" u="1"/>
        <n v="1808.64" u="1"/>
        <n v="3033.18" u="1"/>
        <n v="5366.05" u="1"/>
        <n v="773.75" u="1"/>
        <n v="3371.22" u="1"/>
        <n v="121.5" u="1"/>
        <n v="1064.8399999999999" u="1"/>
        <n v="981.8" u="1"/>
        <n v="543.79999999999995" u="1"/>
        <n v="3314.91" u="1"/>
        <n v="851" u="1"/>
        <n v="1431" u="1"/>
        <n v="1139.42" u="1"/>
        <n v="2203.2600000000002" u="1"/>
        <n v="1194.92" u="1"/>
        <n v="361.54" u="1"/>
        <n v="1442.13" u="1"/>
        <n v="4039.63" u="1"/>
        <n v="363.87" u="1"/>
        <n v="3184.65" u="1"/>
        <n v="75.58" u="1"/>
        <n v="949.53599999999994" u="1"/>
        <n v="25473.26" u="1"/>
        <n v="811.16039999999998" u="1"/>
        <n v="611.58000000000004" u="1"/>
        <n v="506.6499" u="1"/>
        <n v="238.95" u="1"/>
        <n v="531.58000000000004" u="1"/>
        <n v="1460" u="1"/>
        <n v="710.75" u="1"/>
        <n v="300.41000000000003" u="1"/>
        <n v="1052.4665" u="1"/>
        <n v="1289.46" u="1"/>
        <n v="1119.3599999999999" u="1"/>
        <n v="276.70659999999998" u="1"/>
        <n v="1828.68" u="1"/>
        <n v="783.72" u="1"/>
        <n v="1135" u="1"/>
        <n v="173.18" u="1"/>
        <n v="205" u="1"/>
        <n v="359" u="1"/>
        <n v="804.15" u="1"/>
        <n v="331.8" u="1"/>
        <n v="1125" u="1"/>
        <n v="861.87" u="1"/>
        <n v="1032" u="1"/>
        <n v="4543.1256000000003" u="1"/>
        <n v="441.74" u="1"/>
        <n v="1299.07" u="1"/>
        <n v="262.57339999999999" u="1"/>
        <n v="455.11" u="1"/>
        <n v="2126.23" u="1"/>
        <n v="910.06" u="1"/>
        <n v="400.52" u="1"/>
        <n v="1623.16" u="1"/>
        <n v="1417.86" u="1"/>
        <n v="590.53" u="1"/>
        <n v="282.11" u="1"/>
        <n v="323.16000000000003" u="1"/>
        <n v="413.68" u="1"/>
        <n v="654.26" u="1"/>
        <n v="330.53" u="1"/>
        <n v="755.79" u="1"/>
        <n v="401.81" u="1"/>
        <n v="616.04" u="1"/>
        <n v="396.84" u="1"/>
        <n v="397.5" u="1"/>
        <n v="791.8" u="1"/>
        <n v="924.56" u="1"/>
        <n v="320.02999999999997" u="1"/>
        <n v="583.69000000000005" u="1"/>
        <n v="942.3" u="1"/>
        <n v="172.58" u="1"/>
        <n v="374.66" u="1"/>
        <n v="730.04" u="1"/>
        <n v="809.04" u="1"/>
        <n v="385.42" u="1"/>
        <n v="378" u="1"/>
        <n v="577.98749999999995" u="1"/>
        <n v="1398.5" u="1"/>
        <n v="190.11" u="1"/>
        <n v="220.08" u="1"/>
        <n v="449.47340000000003" u="1"/>
        <n v="174.685" u="1"/>
        <n v="411.18" u="1"/>
        <n v="514.29" u="1"/>
        <n v="387.36" u="1"/>
        <n v="626.91" u="1"/>
        <n v="696.62" u="1"/>
        <n v="3979.8" u="1"/>
        <n v="260.58999999999997" u="1"/>
        <n v="283.36" u="1"/>
        <n v="761.7" u="1"/>
        <n v="1064" u="1"/>
        <n v="1102.5" u="1"/>
        <n v="198.9" u="1"/>
        <n v="234.6" u="1"/>
        <n v="274.08999999999997" u="1"/>
        <n v="292.94" u="1"/>
        <n v="588" u="1"/>
        <n v="283.14" u="1"/>
        <n v="383.78" u="1"/>
        <n v="1400.8" u="1"/>
        <n v="821.4" u="1"/>
        <n v="2157.1401999999998" u="1"/>
        <n v="2241.65" u="1"/>
        <n v="2621.76" u="1"/>
        <n v="908.28" u="1"/>
        <n v="249.56" u="1"/>
        <n v="505.84500000000003" u="1"/>
        <n v="152.315" u="1"/>
        <n v="201.41" u="1"/>
        <n v="627.02" u="1"/>
        <n v="505.8501" u="1"/>
        <n v="1267.93" u="1"/>
        <n v="202.88499999999999" u="1"/>
        <n v="167.9" u="1"/>
        <n v="168.42" u="1"/>
        <n v="1767.2049999999999" u="1"/>
        <n v="227.54" u="1"/>
        <n v="592.16" u="1"/>
        <n v="1085.6097" u="1"/>
        <n v="1692.58" u="1"/>
        <n v="737.83" u="1"/>
        <n v="722.11199999999997" u="1"/>
        <n v="579.99990000000003" u="1"/>
        <n v="253.54" u="1"/>
        <n v="2131.8000000000002" u="1"/>
        <n v="646" u="1"/>
        <n v="338.47" u="1"/>
        <n v="539.23500000000001" u="1"/>
        <n v="388.52659999999997" u="1"/>
        <n v="399.55" u="1"/>
        <n v="801.29" u="1"/>
        <n v="732.63" u="1"/>
        <n v="507.84" u="1"/>
        <n v="687.75" u="1"/>
        <n v="2244.4602" u="1"/>
        <n v="578.36009999999999" u="1"/>
        <n v="592.16010000000006" u="1"/>
        <n v="1235.45" u="1"/>
        <n v="1700.7" u="1"/>
        <n v="9161.25" u="1"/>
        <n v="6284.4" u="1"/>
        <n v="576.94000000000005" u="1"/>
        <n v="734.8" u="1"/>
        <n v="265.33" u="1"/>
        <n v="668.46" u="1"/>
        <n v="1491.81" u="1"/>
        <n v="2178.16" u="1"/>
        <n v="1826.95" u="1"/>
        <n v="2508.02" u="1"/>
        <n v="2012.28" u="1"/>
        <n v="302.58999999999997" u="1"/>
        <n v="3045.78" u="1"/>
        <n v="2179.66" u="1"/>
        <n v="589.24" u="1"/>
        <n v="286.64999999999998" u="1"/>
        <n v="1717.76" u="1"/>
        <n v="708.49" u="1"/>
        <n v="1649.78" u="1"/>
        <n v="3805.38" u="1"/>
        <n v="2133.8000000000002" u="1"/>
        <n v="2585.09" u="1"/>
        <n v="2545.66" u="1"/>
        <n v="1611.12" u="1"/>
        <n v="1594.13" u="1"/>
        <n v="1203.8800000000001" u="1"/>
        <n v="495.19" u="1"/>
        <n v="1384.35" u="1"/>
        <n v="869.68" u="1"/>
        <n v="547.61" u="1"/>
        <n v="413.51" u="1"/>
        <n v="2517.02" u="1"/>
        <n v="1062.07" u="1"/>
        <n v="2277.9899999999998" u="1"/>
        <n v="2073.2600000000002" u="1"/>
        <n v="573.21" u="1"/>
        <n v="2832.7" u="1"/>
        <n v="944.86" u="1"/>
        <n v="329.91" u="1"/>
        <n v="2724.6" u="1"/>
        <n v="694.17" u="1"/>
        <n v="783.78" u="1"/>
        <n v="192.45" u="1"/>
        <n v="1949.44" u="1"/>
        <n v="582.9" u="1"/>
        <n v="1537.3" u="1"/>
        <n v="1190.99" u="1"/>
        <n v="1747.66" u="1"/>
        <n v="271.16000000000003" u="1"/>
        <n v="1025.52" u="1"/>
        <n v="842.02" u="1"/>
        <n v="295.08999999999997" u="1"/>
        <n v="537.91999999999996" u="1"/>
        <n v="446.71" u="1"/>
        <n v="487.24" u="1"/>
        <n v="559.4" u="1"/>
        <n v="2208.44" u="1"/>
        <n v="443.76" u="1"/>
        <n v="765.42" u="1"/>
        <n v="507.33" u="1"/>
        <n v="599.19000000000005" u="1"/>
        <n v="607.72" u="1"/>
        <n v="234.71" u="1"/>
        <n v="434.52" u="1"/>
        <n v="706.24" u="1"/>
        <n v="894.64" u="1"/>
        <n v="705.59" u="1"/>
        <n v="1069.06" u="1"/>
        <n v="726.68" u="1"/>
        <n v="950.18" u="1"/>
        <n v="4904.55" u="1"/>
        <n v="2673.6" u="1"/>
        <n v="719.64" u="1"/>
        <n v="1983.44" u="1"/>
        <n v="2278.4" u="1"/>
        <n v="2212.81" u="1"/>
        <n v="1389.2" u="1"/>
        <n v="8088.35" u="1"/>
        <n v="379.92" u="1"/>
        <n v="221.54" u="1"/>
        <n v="357.12" u="1"/>
        <n v="576.76" u="1"/>
        <n v="829.5" u="1"/>
        <n v="1860.48" u="1"/>
        <n v="443.9" u="1"/>
        <n v="374.96" u="1"/>
        <n v="578.24" u="1"/>
        <n v="2653.6415999999999" u="1"/>
        <n v="2983.03" u="1"/>
        <n v="3942.77" u="1"/>
        <n v="28188" u="1"/>
        <n v="1033.52" u="1"/>
        <n v="1730.44" u="1"/>
        <n v="652" u="1"/>
        <n v="275.02999999999997" u="1"/>
        <n v="4866.55" u="1"/>
        <n v="1818.13" u="1"/>
        <n v="1450.96" u="1"/>
        <n v="569.16" u="1"/>
        <n v="378.86" u="1"/>
        <n v="2200.88" u="1"/>
        <n v="851.12" u="1"/>
        <n v="282.64" u="1"/>
        <n v="2222.16" u="1"/>
        <n v="1139.8" u="1"/>
        <n v="276.14" u="1"/>
        <n v="2091.58" u="1"/>
        <n v="2103.1999999999998" u="1"/>
        <n v="1076.94" u="1"/>
        <n v="1706.14" u="1"/>
        <n v="1404.21" u="1"/>
        <n v="1341.03" u="1"/>
        <n v="985.8" u="1"/>
        <n v="24191.47" u="1"/>
        <n v="12862.79" u="1"/>
        <n v="11460.13" u="1"/>
        <n v="293" u="1"/>
        <n v="322.3" u="1"/>
        <n v="258" u="1"/>
        <n v="679.8" u="1"/>
        <n v="618" u="1"/>
        <n v="359.37" u="1"/>
        <n v="542" u="1"/>
        <n v="1158.68" u="1"/>
        <n v="954" u="1"/>
        <n v="680" u="1"/>
        <n v="523.79999999999995" u="1"/>
        <n v="572" u="1"/>
        <n v="305.10000000000002" u="1"/>
        <n v="1305" u="1"/>
        <n v="194.44" u="1"/>
        <n v="714.8" u="1"/>
        <n v="619.20000000000005" u="1"/>
        <n v="586" u="1"/>
        <n v="879" u="1"/>
        <n v="224.47" u="1"/>
        <n v="778" u="1"/>
        <n v="196" u="1"/>
        <n v="274.3" u="1"/>
        <n v="594" u="1"/>
        <n v="302.39999999999998" u="1"/>
        <n v="228.9" u="1"/>
        <n v="1099.79" u="1"/>
        <n v="1225.71" u="1"/>
        <n v="514.89" u="1"/>
        <n v="1128.1600000000001" u="1"/>
        <n v="1039.78" u="1"/>
        <n v="460.9" u="1"/>
        <n v="530.03" u="1"/>
        <n v="1035.1199999999999" u="1"/>
        <n v="2155.6" u="1"/>
        <n v="1430.54" u="1"/>
        <n v="424.6" u="1"/>
        <n v="372.2" u="1"/>
        <n v="570.64" u="1"/>
        <n v="428.04" u="1"/>
        <n v="391.12" u="1"/>
        <n v="634.54999999999995" u="1"/>
        <n v="4020.11" u="1"/>
        <n v="3166.46" u="1"/>
        <n v="1908.88" u="1"/>
        <n v="275.18" u="1"/>
        <n v="537.19000000000005" u="1"/>
        <n v="648.32000000000005" u="1"/>
        <n v="607.9" u="1"/>
        <n v="1579.15" u="1"/>
        <n v="2054.02" u="1"/>
        <n v="1449.68" u="1"/>
        <n v="335.69" u="1"/>
        <n v="1764" u="1"/>
        <n v="163.35" u="1"/>
        <n v="804" u="1"/>
        <n v="462" u="1"/>
        <n v="1020" u="1"/>
        <n v="226" u="1"/>
        <n v="696" u="1"/>
        <n v="265" u="1"/>
        <n v="452" u="1"/>
        <n v="634.20000000000005" u="1"/>
        <n v="374.22" u="1"/>
        <n v="658" u="1"/>
        <n v="253" u="1"/>
        <n v="236.5" u="1"/>
        <n v="472.5" u="1"/>
        <n v="269.10000000000002" u="1"/>
        <n v="5359" u="1"/>
        <n v="645" u="1"/>
        <n v="820" u="1"/>
        <n v="260.10000000000002" u="1"/>
        <n v="1004.01" u="1"/>
        <n v="897" u="1"/>
        <n v="598.5" u="1"/>
        <n v="326" u="1"/>
        <n v="729" u="1"/>
        <n v="1650" u="1"/>
        <n v="684" u="1"/>
        <n v="294" u="1"/>
        <n v="1356" u="1"/>
        <n v="558" u="1"/>
        <n v="298" u="1"/>
        <n v="629.28" u="1"/>
        <n v="729.98" u="1"/>
        <n v="735" u="1"/>
        <n v="687.5" u="1"/>
        <n v="407" u="1"/>
        <n v="270.25" u="1"/>
        <n v="464" u="1"/>
        <n v="510" u="1"/>
        <n v="1385.01" u="1"/>
        <n v="687" u="1"/>
        <n v="182" u="1"/>
        <n v="604" u="1"/>
        <n v="129" u="1"/>
        <n v="1040.25" u="1"/>
        <n v="304" u="1"/>
        <n v="225.9" u="1"/>
        <n v="406.77" u="1"/>
        <n v="318.39999999999998" u="1"/>
        <n v="1326.98" u="1"/>
        <n v="1222.28" u="1"/>
        <n v="5766.26" u="1"/>
        <n v="330.38" u="1"/>
        <n v="345.86" u="1"/>
        <n v="613.29" u="1"/>
        <n v="1887.24" u="1"/>
        <n v="3490.85" u="1"/>
        <n v="5024.7003000000004" u="1"/>
        <n v="6066.85" u="1"/>
        <n v="47.8" u="1"/>
        <n v="50.3" u="1"/>
        <n v="786.12" u="1"/>
        <n v="833.4" u="1"/>
        <n v="970" u="1"/>
        <n v="657.21720000000005" u="1"/>
        <n v="670" u="1"/>
        <n v="759.23" u="1"/>
        <n v="777.06" u="1"/>
        <n v="676.5" u="1"/>
        <n v="1592.88" u="1"/>
        <n v="788.8" u="1"/>
        <n v="177.04" u="1"/>
        <n v="1652.3" u="1"/>
        <n v="3743.6" u="1"/>
        <n v="593.44420000000002" u="1"/>
        <n v="2389.5920000000001" u="1"/>
        <n v="5269.0176000000001" u="1"/>
        <n v="2750.7926000000002" u="1"/>
        <n v="569.51499999999999" u="1"/>
        <n v="3919.22" u="1"/>
        <n v="4173.71" u="1"/>
        <n v="975" u="1"/>
        <n v="43009.65" u="1"/>
        <n v="1826.55" u="1"/>
        <n v="1860" u="1"/>
        <n v="2504.7199999999998" u="1"/>
        <n v="4993.1899999999996" u="1"/>
        <n v="413.1" u="1"/>
        <n v="459" u="1"/>
        <n v="2122.56" u="1"/>
        <n v="322" u="1"/>
        <n v="3078.8571999999999" u="1"/>
        <n v="4928.2520000000004" u="1"/>
        <n v="792.76" u="1"/>
        <n v="834.08" u="1"/>
        <n v="4024.6" u="1"/>
        <n v="9027.2000000000007" u="1"/>
        <n v="38494.910000000003" u="1"/>
        <n v="3251.6640000000002" u="1"/>
        <n v="3814.8" u="1"/>
        <n v="1234.74" u="1"/>
        <n v="772.65989999999999" u="1"/>
        <n v="1146.51" u="1"/>
        <n v="1491.58" u="1"/>
        <n v="1554.8" u="1"/>
        <n v="510.113" u="1"/>
        <n v="602.40800000000002" u="1"/>
        <n v="5596.8555999999999" u="1"/>
        <n v="1298" u="1"/>
        <n v="1314.75" u="1"/>
        <n v="2981.8842" u="1"/>
        <n v="2347.5639999999999" u="1"/>
        <n v="6034.2003000000004" u="1"/>
        <n v="4029.27" u="1"/>
        <n v="578.26859999999999" u="1"/>
        <n v="10596.64" u="1"/>
        <n v="1027.4218000000001" u="1"/>
        <n v="189.41" u="1"/>
        <n v="269.76" u="1"/>
        <n v="1311" u="1"/>
        <n v="277.55" u="1"/>
        <n v="246.17" u="1"/>
        <n v="352.8" u="1"/>
        <n v="385.767" u="1"/>
        <n v="339.48" u="1"/>
        <n v="879.64800000000002" u="1"/>
        <n v="543.84" u="1"/>
        <n v="447.44" u="1"/>
        <n v="6692.8860000000004" u="1"/>
        <n v="876.98239999999998" u="1"/>
        <n v="1732.5044" u="1"/>
        <n v="300.3" u="1"/>
        <n v="1308.75" u="1"/>
        <n v="869.01" u="1"/>
        <n v="748.60500000000002" u="1"/>
        <n v="1312.6848" u="1"/>
        <n v="655.46" u="1"/>
        <n v="398.11" u="1"/>
        <n v="493.62" u="1"/>
        <n v="416.96" u="1"/>
        <n v="9826.2000000000007" u="1"/>
        <n v="2170" u="1"/>
        <n v="2910.05" u="1"/>
        <n v="564.22" u="1"/>
        <n v="4400.0600000000004" u="1"/>
        <n v="93.5" u="1"/>
        <n v="255.1" u="1"/>
        <n v="202.2" u="1"/>
        <n v="15013.56" u="1"/>
        <n v="288.2" u="1"/>
        <n v="6779.52" u="1"/>
        <n v="1096.2" u="1"/>
        <n v="1066.8599999999999" u="1"/>
        <n v="163.92" u="1"/>
        <n v="1044.54" u="1"/>
        <n v="969" u="1"/>
        <n v="728.03" u="1"/>
        <n v="636.66" u="1"/>
        <n v="953.49" u="1"/>
        <n v="1498.07" u="1"/>
        <n v="3009.6" u="1"/>
        <n v="3862.4753999999998" u="1"/>
        <n v="4090.2516000000001" u="1"/>
        <n v="712.54" u="1"/>
        <n v="352.35" u="1"/>
        <n v="942.48" u="1"/>
        <n v="499.77339999999998" u="1"/>
        <n v="3595.16" u="1"/>
        <n v="2681.14" u="1"/>
        <n v="5507.9901" u="1"/>
        <n v="793.05" u="1"/>
        <n v="3637.5001999999999" u="1"/>
        <n v="6443.8395" u="1"/>
        <n v="184" u="1"/>
        <n v="194.54" u="1"/>
        <n v="110.965" u="1"/>
        <n v="467.04" u="1"/>
        <n v="454.99" u="1"/>
        <n v="511.71" u="1"/>
        <n v="428.17500000000001" u="1"/>
        <n v="603.67999999999995" u="1"/>
        <n v="204.25" u="1"/>
        <n v="1472.31" u="1"/>
        <n v="638.63" u="1"/>
        <n v="358.05" u="1"/>
        <n v="146" u="1"/>
        <n v="1499.6" u="1"/>
        <n v="395.17" u="1"/>
        <n v="569" u="1"/>
        <n v="238.91" u="1"/>
        <n v="174.32" u="1"/>
        <n v="495.36" u="1"/>
        <n v="318.89999999999998" u="1"/>
        <n v="505.28" u="1"/>
        <n v="1084.24" u="1"/>
        <n v="1120.44" u="1"/>
        <n v="1443.9" u="1"/>
        <n v="4548.0357000000004" u="1"/>
        <n v="190.92500000000001" u="1"/>
        <n v="1047.3296" u="1"/>
        <n v="847.21" u="1"/>
        <n v="6580.63" u="1"/>
        <n v="5358.67" u="1"/>
        <n v="2008.37" u="1"/>
        <n v="1128.42" u="1"/>
        <n v="1095.5999999999999" u="1"/>
        <n v="3574.9" u="1"/>
        <n v="947.1" u="1"/>
        <n v="789.6" u="1"/>
        <n v="2538.9499999999998" u="1"/>
        <n v="2577.9" u="1"/>
        <n v="5082" u="1"/>
        <n v="3206" u="1"/>
        <n v="190.55" u="1"/>
        <n v="2541" u="1"/>
        <n v="3134.88" u="1"/>
        <n v="1470" u="1"/>
        <n v="381.1" u="1"/>
        <n v="673.3125" u="1"/>
        <n v="3385.5390000000002" u="1"/>
        <n v="782.26" u="1"/>
        <n v="499.9701" u="1"/>
        <n v="376.2" u="1"/>
        <n v="510.6" u="1"/>
        <n v="1018.25" u="1"/>
        <n v="959.8" u="1"/>
        <n v="719.85" u="1"/>
        <n v="2659.68" u="1"/>
        <n v="595" u="1"/>
        <n v="718" u="1"/>
        <n v="421" u="1"/>
        <n v="506.65499999999997" u="1"/>
        <n v="241.23" u="1"/>
        <n v="994.08989999999994" u="1"/>
        <n v="601.04999999999995" u="1"/>
        <n v="339.7" u="1"/>
        <n v="1272.6400000000001" u="1"/>
        <n v="1411.58" u="1"/>
        <n v="133.57" u="1"/>
        <n v="486.42" u="1"/>
        <n v="252.21" u="1"/>
        <n v="1138.1300000000001" u="1"/>
        <n v="588.67499999999995" u="1"/>
        <n v="542.32500000000005" u="1"/>
        <n v="619.91" u="1"/>
        <n v="1230.2" u="1"/>
        <n v="542.62" u="1"/>
        <n v="304.45" u="1"/>
        <n v="884.76" u="1"/>
        <n v="967.11" u="1"/>
        <n v="1827.76" u="1"/>
        <n v="211.4" u="1"/>
        <n v="765.6" u="1"/>
        <n v="4096.8" u="1"/>
        <n v="460.7" u="1"/>
        <n v="558.36" u="1"/>
        <n v="788.28" u="1"/>
        <n v="3879.3" u="1"/>
        <n v="834.6" u="1"/>
        <n v="414.73" u="1"/>
        <n v="535" u="1"/>
        <n v="248.25" u="1"/>
        <n v="380.97" u="1"/>
        <n v="1738.5599" u="1"/>
        <n v="2213.2698" u="1"/>
        <n v="332.33" u="1"/>
        <n v="484.36" u="1"/>
        <n v="400.21" u="1"/>
        <n v="581.13599999999997" u="1"/>
        <n v="830.1" u="1"/>
        <n v="348.22" u="1"/>
        <n v="1022" u="1"/>
        <n v="383.18" u="1"/>
        <n v="1573.04" u="1"/>
        <n v="299.01" u="1"/>
        <n v="992" u="1"/>
        <n v="629.16" u="1"/>
        <n v="547.53" u="1"/>
        <n v="410.18" u="1"/>
        <n v="1797.76" u="1"/>
        <n v="474" u="1"/>
        <n v="686" u="1"/>
        <n v="935" u="1"/>
        <n v="420.66" u="1"/>
        <n v="7000" u="1"/>
        <n v="170.22" u="1"/>
        <n v="187.23" u="1"/>
        <n v="49.39" u="1"/>
        <n v="62.51" u="1"/>
        <n v="85.5" u="1"/>
        <n v="92.44" u="1"/>
        <n v="87.85" u="1"/>
        <n v="68.989999999999995" u="1"/>
        <n v="54" u="1"/>
        <n v="45.14" u="1"/>
        <n v="111.22" u="1"/>
        <n v="91.21" u="1"/>
        <n v="105.8" u="1"/>
        <n v="115.1" u="1"/>
        <n v="95.2" u="1"/>
        <n v="80.260000000000005" u="1"/>
        <n v="44.4" u="1"/>
        <n v="129.74" u="1"/>
        <n v="103.95" u="1"/>
        <n v="420.54" u="1"/>
        <n v="762.42" u="1"/>
        <n v="515.05999999999995" u="1"/>
        <n v="324.55" u="1"/>
        <n v="746.46" u="1"/>
        <n v="888" u="1"/>
        <n v="575.66999999999996" u="1"/>
        <n v="399.92" u="1"/>
        <n v="3012.9090000000001" u="1"/>
        <n v="689.78399999999999" u="1"/>
        <n v="7762.8050999999996" u="1"/>
        <n v="7839.7889999999998" u="1"/>
        <n v="709.78" u="1"/>
        <n v="603.20000000000005" u="1"/>
        <n v="190.96" u="1"/>
        <n v="382" u="1"/>
        <n v="385.62" u="1"/>
        <n v="2587.1999999999998" u="1"/>
        <n v="3920" u="1"/>
        <n v="797.71019999999999" u="1"/>
        <n v="1997.16" u="1"/>
        <n v="7489.35" u="1"/>
        <n v="3667.5120000000002" u="1"/>
        <n v="932.08" u="1"/>
        <n v="401.85" u="1"/>
        <n v="384.75" u="1"/>
        <n v="403.58" u="1"/>
        <n v="287.77999999999997" u="1"/>
        <n v="288.25" u="1"/>
        <n v="214.09" u="1"/>
        <n v="446.76659999999998" u="1"/>
        <n v="597.36990000000003" u="1"/>
        <n v="666.76" u="1"/>
        <n v="476.6" u="1"/>
        <n v="250.72499999999999" u="1"/>
        <n v="927.9665" u="1"/>
        <n v="1372.8701000000001" u="1"/>
        <n v="544.98749999999995" u="1"/>
        <n v="342" u="1"/>
        <n v="92.95" u="1"/>
        <n v="90.87" u="1"/>
        <n v="274.52999999999997" u="1"/>
        <n v="162.57" u="1"/>
        <n v="3762.3" u="1"/>
        <n v="613.64" u="1"/>
        <n v="405.58" u="1"/>
        <n v="1980.72" u="1"/>
        <n v="584.52" u="1"/>
        <n v="429.26" u="1"/>
        <n v="1437.94" u="1"/>
        <n v="1020.12" u="1"/>
        <n v="684.75" u="1"/>
        <n v="247.42" u="1"/>
        <n v="3928.0385999999999" u="1"/>
        <n v="624.72" u="1"/>
        <n v="2875.6" u="1"/>
        <n v="645.98" u="1"/>
        <n v="500.2" u="1"/>
        <n v="727.72" u="1"/>
        <n v="1648.6" u="1"/>
        <n v="572.36" u="1"/>
        <n v="954.04" u="1"/>
        <n v="1419.56" u="1"/>
        <n v="925.52" u="1"/>
        <n v="948" u="1"/>
        <n v="1785.49" u="1"/>
        <n v="753.48" u="1"/>
        <n v="560.53" u="1"/>
        <n v="1077.8" u="1"/>
        <n v="670.99" u="1"/>
        <n v="317.75" u="1"/>
        <n v="266.76" u="1"/>
        <n v="608.67999999999995" u="1"/>
        <n v="587.70000000000005" u="1"/>
        <n v="659.62" u="1"/>
        <n v="600.72" u="1"/>
        <n v="644" u="1"/>
        <n v="273.44" u="1"/>
        <n v="617.89" u="1"/>
        <n v="579.9" u="1"/>
        <n v="780.9" u="1"/>
        <n v="1163.8399999999999" u="1"/>
        <n v="1136.04" u="1"/>
        <n v="323.75" u="1"/>
        <n v="3600" u="1"/>
        <n v="707.86" u="1"/>
        <n v="2219.38" u="1"/>
        <n v="2749.95" u="1"/>
        <n v="3689.58" u="1"/>
        <n v="2499.9" u="1"/>
        <n v="840.19" u="1"/>
        <n v="6799.7" u="1"/>
        <n v="7791.3119999999999" u="1"/>
        <n v="271.33999999999997" u="1"/>
        <n v="224.88" u="1"/>
        <n v="112" u="1"/>
        <n v="1130.08" u="1"/>
        <n v="15685.369000000001" u="1"/>
        <n v="1314" u="1"/>
        <n v="1019.91" u="1"/>
        <n v="2531.4299999999998" u="1"/>
        <n v="1700.21" u="1"/>
        <n v="3638.59" u="1"/>
        <n v="378.18" u="1"/>
        <n v="6383.52" u="1"/>
        <n v="6625.56" u="1"/>
        <n v="6258.93" u="1"/>
        <n v="868.31" u="1"/>
        <n v="244" u="1"/>
        <n v="5391.39" u="1"/>
        <n v="2669.48" u="1"/>
        <n v="267.60000000000002" u="1"/>
        <n v="1254.2" u="1"/>
        <n v="312.12" u="1"/>
        <n v="1728" u="1"/>
        <n v="3802.04" u="1"/>
        <n v="1076.51" u="1"/>
        <n v="1275.78" u="1"/>
        <n v="5323.78" u="1"/>
        <n v="3841.47" u="1"/>
        <n v="414" u="1"/>
        <n v="5475.15" u="1"/>
        <n v="2369.6" u="1"/>
        <n v="8295.2489999999998" u="1"/>
        <n v="1938.3184000000001" u="1"/>
        <n v="242.1" u="1"/>
        <n v="511.1" u="1"/>
        <n v="240.56" u="1"/>
        <n v="354" u="1"/>
        <n v="657" u="1"/>
        <n v="810" u="1"/>
        <n v="4749.76" u="1"/>
        <n v="1782.65" u="1"/>
        <n v="1301.32" u="1"/>
        <n v="11040" u="1"/>
        <n v="1380" u="1"/>
        <n v="4586.5200000000004" u="1"/>
        <n v="501.29309999999998" u="1"/>
        <n v="3260.8310000000001" u="1"/>
        <n v="1590" u="1"/>
        <n v="17586.986400000002" u="1"/>
        <n v="7917.9449999999997" u="1"/>
        <n v="205.61" u="1"/>
        <n v="18916.02" u="1"/>
        <n v="4444.7" u="1"/>
        <n v="45.76" u="1"/>
        <n v="42.77" u="1"/>
        <n v="677.26" u="1"/>
        <n v="442.8" u="1"/>
        <n v="250.25" u="1"/>
        <n v="796.95" u="1"/>
        <n v="575" u="1"/>
        <n v="287.5" u="1"/>
        <n v="2310" u="1"/>
        <n v="224.89" u="1"/>
        <n v="1367" u="1"/>
        <n v="1145.0999999999999" u="1"/>
        <n v="704" u="1"/>
        <n v="1584" u="1"/>
        <n v="138" u="1"/>
        <n v="946" u="1"/>
        <n v="5294" u="1"/>
        <n v="3832.7" u="1"/>
        <n v="7848.32" u="1"/>
        <n v="964.07" u="1"/>
        <n v="9432.91" u="1"/>
        <n v="3964.86" u="1"/>
        <n v="3665.9" u="1"/>
        <n v="2433.15" u="1"/>
        <n v="355.71" u="1"/>
        <n v="951.66" u="1"/>
        <n v="1732.5" u="1"/>
        <n v="5582.5" u="1"/>
        <n v="3680.05" u="1"/>
        <n v="6778.5" u="1"/>
        <n v="319" u="1"/>
        <n v="365" u="1"/>
        <n v="219" u="1"/>
        <n v="346.75" u="1"/>
        <n v="936" u="1"/>
        <n v="427" u="1"/>
        <n v="1236.99" u="1"/>
        <n v="1095" u="1"/>
        <n v="5874.17" u="1"/>
        <n v="3054.99" u="1"/>
        <n v="385.93" u="1"/>
        <n v="509.36" u="1"/>
        <n v="218.04" u="1"/>
        <n v="398.92" u="1"/>
        <n v="430.23" u="1"/>
        <n v="1045.71" u="1"/>
        <n v="2258.5500000000002" u="1"/>
        <n v="447.39" u="1"/>
        <n v="1206.76" u="1"/>
        <n v="378.55" u="1"/>
        <n v="1260.08" u="1"/>
        <n v="870.3" u="1"/>
        <n v="1708.05" u="1"/>
        <n v="968.07" u="1"/>
        <n v="968.09" u="1"/>
        <n v="1134.7" u="1"/>
        <n v="889.8" u="1"/>
        <n v="1031.79" u="1"/>
        <n v="1107.6099999999999" u="1"/>
        <n v="939.28" u="1"/>
        <n v="660.02" u="1"/>
        <n v="272.22000000000003" u="1"/>
        <n v="1268.44" u="1"/>
        <n v="287.29000000000002" u="1"/>
        <n v="231.215" u="1"/>
        <n v="40161.96" u="1"/>
        <n v="368.17" u="1"/>
        <n v="1107.24" u="1"/>
        <n v="413" u="1"/>
        <n v="2706.87" u="1"/>
        <n v="2698.06" u="1"/>
        <n v="30249.16" u="1"/>
        <n v="1284.5999999999999" u="1"/>
        <n v="2530.5" u="1"/>
        <n v="1129.2" u="1"/>
        <n v="4153.9709999999995" u="1"/>
        <n v="543.12" u="1"/>
        <n v="13058.38" u="1"/>
        <n v="2304" u="1"/>
        <n v="494.94499999999999" u="1"/>
        <n v="239.95" u="1"/>
        <n v="1119.96" u="1"/>
        <n v="839.96" u="1"/>
        <n v="1268.96" u="1"/>
        <n v="1167.2639999999999" u="1"/>
        <n v="586.07000000000005" u="1"/>
        <n v="400.33" u="1"/>
        <n v="819.976" u="1"/>
        <n v="385.53" u="1"/>
        <n v="691.48" u="1"/>
        <n v="1024.6199999999999" u="1"/>
        <n v="3082.44" u="1"/>
        <n v="1161.48" u="1"/>
        <n v="175.29" u="1"/>
        <n v="229.02500000000001" u="1"/>
        <n v="102.9" u="1"/>
        <n v="96.44" u="1"/>
        <n v="62.98" u="1"/>
        <n v="63.08" u="1"/>
        <n v="2135.5700000000002" u="1"/>
        <n v="2495.9899999999998" u="1"/>
        <n v="449.74" u="1"/>
        <n v="449.71" u="1"/>
        <n v="2157.0700000000002" u="1"/>
        <n v="449.89" u="1"/>
        <n v="449.67" u="1"/>
        <n v="449.44" u="1"/>
        <n v="420.16" u="1"/>
        <n v="1440" u="1"/>
        <n v="712" u="1"/>
        <n v="632" u="1"/>
        <n v="1061.01" u="1"/>
        <n v="1196" u="1"/>
        <n v="314.10000000000002" u="1"/>
        <n v="744.45" u="1"/>
        <n v="480.46" u="1"/>
        <n v="626.28" u="1"/>
        <n v="1507.38" u="1"/>
        <n v="998.36" u="1"/>
        <n v="931.55" u="1"/>
        <n v="3570" u="1"/>
        <n v="209.6" u="1"/>
        <n v="612.09" u="1"/>
        <n v="609.10400000000004" u="1"/>
        <n v="893.81650000000002" u="1"/>
        <n v="205.08500000000001" u="1"/>
        <n v="622.20000000000005" u="1"/>
        <n v="764.2" u="1"/>
        <n v="868.048" u="1"/>
        <n v="552.08249999999998" u="1"/>
        <n v="358.3" u="1"/>
        <n v="3051.51" u="1"/>
        <n v="133.84" u="1"/>
        <n v="117.03" u="1"/>
        <n v="205.64" u="1"/>
        <n v="105.06" u="1"/>
        <n v="128.41999999999999" u="1"/>
        <n v="295.47000000000003" u="1"/>
        <n v="4105.9893000000002" u="1"/>
        <n v="366.67" u="1"/>
        <n v="617.67999999999995" u="1"/>
        <n v="663.55" u="1"/>
        <n v="574.1925" u="1"/>
        <n v="189.11" u="1"/>
        <n v="214.63" u="1"/>
        <n v="865.47199999999998" u="1"/>
        <n v="290.57" u="1"/>
        <n v="3238.82" u="1"/>
        <n v="2223.23" u="1"/>
        <n v="703.02" u="1"/>
        <n v="1147.3399999999999" u="1"/>
        <n v="1232.45" u="1"/>
        <n v="527.04999999999995" u="1"/>
        <n v="670.38" u="1"/>
        <n v="883.39" u="1"/>
        <n v="3670.28" u="1"/>
        <n v="1110.3800000000001" u="1"/>
        <n v="722.97" u="1"/>
        <n v="480.45" u="1"/>
        <n v="920.76" u="1"/>
        <n v="353.88" u="1"/>
        <n v="77.900000000000006" u="1"/>
        <n v="112.41" u="1"/>
        <n v="278.93" u="1"/>
        <n v="312.24" u="1"/>
        <n v="906.31" u="1"/>
        <n v="770.56" u="1"/>
        <n v="754.18" u="1"/>
        <n v="879.99" u="1"/>
        <n v="1279.46" u="1"/>
        <n v="1136.44" u="1"/>
        <n v="674.35" u="1"/>
        <n v="829.54" u="1"/>
        <n v="529.24" u="1"/>
        <n v="2419.7399999999998" u="1"/>
        <n v="613.52" u="1"/>
        <n v="191.8" u="1"/>
        <n v="116.89" u="1"/>
        <n v="637.35" u="1"/>
        <n v="784.2" u="1"/>
        <n v="704.89" u="1"/>
        <n v="527.91999999999996" u="1"/>
        <n v="498.16" u="1"/>
        <n v="1067.32" u="1"/>
        <n v="183" u="1"/>
        <n v="520.9" u="1"/>
        <n v="2016" u="1"/>
        <n v="362.9" u="1"/>
        <n v="200.4" u="1"/>
        <n v="503.48" u="1"/>
        <n v="1477.92" u="1"/>
        <n v="2895.75" u="1"/>
        <n v="580.69000000000005" u="1"/>
        <n v="2534.52" u="1"/>
        <n v="1782" u="1"/>
        <n v="1485.92" u="1"/>
        <n v="1169.56" u="1"/>
        <n v="2960.72" u="1"/>
        <n v="2969.9009999999998" u="1"/>
        <n v="2530.4189999999999" u="1"/>
        <n v="4639.1014999999998" u="1"/>
        <n v="603.95000000000005" u="1"/>
        <n v="956.7" u="1"/>
        <n v="898.58" u="1"/>
        <n v="1924.5105000000001" u="1"/>
        <n v="3622.1696000000002" u="1"/>
        <n v="2399.04" u="1"/>
        <n v="2028.7103" u="1"/>
        <n v="1688.2293999999999" u="1"/>
        <n v="7257.24" u="1"/>
        <n v="762.85" u="1"/>
        <n v="700.36" u="1"/>
        <n v="223.66" u="1"/>
        <n v="545.32000000000005" u="1"/>
        <n v="986.39099999999996" u="1"/>
        <n v="1047.1099999999999" u="1"/>
        <n v="490.68990000000002" u="1"/>
        <n v="1671.9504999999999" u="1"/>
        <n v="2213.9724000000001" u="1"/>
        <n v="10763.04" u="1"/>
        <n v="677.8" u="1"/>
        <n v="13899" u="1"/>
        <n v="515.36" u="1"/>
        <n v="1384.9197999999999" u="1"/>
        <n v="533.64" u="1"/>
        <n v="462.19" u="1"/>
        <n v="1025.0999999999999" u="1"/>
        <n v="592.85" u="1"/>
        <n v="973" u="1"/>
        <n v="4389.78" u="1"/>
        <n v="492.28" u="1"/>
        <n v="8644" u="1"/>
        <n v="2171.1039999999998" u="1"/>
        <n v="621.52" u="1"/>
        <n v="422" u="1"/>
        <n v="1709.3" u="1"/>
        <n v="1046.8240000000001" u="1"/>
        <n v="186.05" u="1"/>
        <n v="412.85" u="1"/>
        <n v="637.2201" u="1"/>
        <n v="594.57000000000005" u="1"/>
        <n v="755.40989999999999" u="1"/>
        <n v="6007.52" u="1"/>
        <n v="1126.06" u="1"/>
        <n v="1203.675" u="1"/>
        <n v="895.65" u="1"/>
        <n v="695.42250000000001" u="1"/>
        <n v="2225.2302" u="1"/>
        <n v="524.67999999999995" u="1"/>
        <n v="635.40989999999999" u="1"/>
        <n v="596.30010000000004" u="1"/>
        <n v="748.74400000000003" u="1"/>
        <n v="456.49" u="1"/>
        <n v="1077.3398999999999" u="1"/>
        <n v="542.61" u="1"/>
        <n v="517.54999999999995" u="1"/>
        <n v="503.29500000000002" u="1"/>
        <n v="247.48" u="1"/>
        <n v="412.78" u="1"/>
        <n v="257.08" u="1"/>
        <n v="1284.0597" u="1"/>
        <n v="581.44000000000005" u="1"/>
        <n v="206.39" u="1"/>
        <n v="1324.47" u="1"/>
        <n v="904.96" u="1"/>
        <n v="972.27970000000005" u="1"/>
        <n v="1162.5803000000001" u="1"/>
        <n v="708.21600000000001" u="1"/>
        <n v="513.26400000000001" u="1"/>
        <n v="565.65" u="1"/>
        <n v="1476.3" u="1"/>
        <n v="1178.2750000000001" u="1"/>
        <n v="1527.66" u="1"/>
        <n v="310.3" u="1"/>
        <n v="594.92160000000001" u="1"/>
        <n v="675.27" u="1"/>
        <n v="666.99" u="1"/>
        <n v="752.80499999999995" u="1"/>
        <n v="358.69" u="1"/>
        <n v="3737.4" u="1"/>
        <n v="534.51" u="1"/>
        <n v="364.5" u="1"/>
        <n v="3365.8912" u="1"/>
        <n v="2785.28" u="1"/>
        <n v="2479.0111000000002" u="1"/>
        <n v="228.245" u="1"/>
        <n v="3309.04" u="1"/>
        <n v="2818.24" u="1"/>
        <n v="4807.7903999999999" u="1"/>
        <n v="5747.28" u="1"/>
        <n v="715.04" u="1"/>
        <n v="206.98500000000001" u="1"/>
        <n v="171.11" u="1"/>
        <n v="865.02" u="1"/>
        <n v="883.92" u="1"/>
        <n v="2776.7208000000001" u="1"/>
        <n v="1038.1386" u="1"/>
        <n v="828.06" u="1"/>
        <n v="62.72" u="1"/>
        <n v="448.21" u="1"/>
        <n v="186.36" u="1"/>
        <n v="620.54" u="1"/>
        <n v="710" u="1"/>
        <n v="502.47" u="1"/>
        <n v="209.02" u="1"/>
        <n v="472.04" u="1"/>
        <n v="51.09" u="1"/>
        <n v="175.89" u="1"/>
        <n v="708.83" u="1"/>
        <n v="1472.64" u="1"/>
        <n v="2984.43" u="1"/>
        <n v="1512" u="1"/>
        <n v="256.67" u="1"/>
        <n v="219.35" u="1"/>
        <n v="347.6" u="1"/>
        <n v="374.3734" u="1"/>
        <n v="467.30250000000001" u="1"/>
        <n v="524.13" u="1"/>
        <n v="549.39" u="1"/>
        <n v="397.88" u="1"/>
        <n v="755.58" u="1"/>
        <n v="273" u="1"/>
        <n v="221" u="1"/>
        <n v="796" u="1"/>
        <n v="494.5" u="1"/>
        <n v="150.44999999999999" u="1"/>
        <n v="219.6" u="1"/>
        <n v="4110" u="1"/>
        <n v="706.86" u="1"/>
        <n v="406.88" u="1"/>
        <n v="599.46" u="1"/>
        <n v="389.11340000000001" u="1"/>
        <n v="1005.22" u="1"/>
        <n v="602.88" u="1"/>
        <n v="473.33339999999998" u="1"/>
        <n v="622.94399999999996" u="1"/>
        <n v="215.14" u="1"/>
        <n v="536.28989999999999" u="1"/>
        <n v="337.27" u="1"/>
        <n v="775.66" u="1"/>
        <n v="226.72" u="1"/>
        <n v="512.76990000000001" u="1"/>
        <n v="624.74" u="1"/>
        <n v="439.64" u="1"/>
        <n v="1325.61" u="1"/>
        <n v="558.3999" u="1"/>
        <n v="1488.2550000000001" u="1"/>
        <n v="335.52659999999997" u="1"/>
        <n v="1130.7" u="1"/>
        <n v="482.94400000000002" u="1"/>
        <n v="452.76" u="1"/>
        <n v="736.11199999999997" u="1"/>
        <n v="815.27009999999996" u="1"/>
        <n v="781.83" u="1"/>
        <n v="977.80799999999999" u="1"/>
        <n v="380.6866" u="1"/>
        <n v="229.88" u="1"/>
        <n v="921.60990000000004" u="1"/>
        <n v="363.17" u="1"/>
        <n v="552.75" u="1"/>
        <n v="327.11" u="1"/>
        <n v="356.59" u="1"/>
        <n v="285.64" u="1"/>
        <n v="482.8125" u="1"/>
        <n v="248.83" u="1"/>
        <n v="264.36" u="1"/>
        <n v="333.06659999999999" u="1"/>
        <n v="219.39500000000001" u="1"/>
        <n v="12079.34" u="1"/>
        <n v="227.64" u="1"/>
        <n v="683.14" u="1"/>
        <n v="191.67" u="1"/>
        <n v="266.74" u="1"/>
        <n v="449.73" u="1"/>
        <n v="380.67340000000002" u="1"/>
        <n v="942.9" u="1"/>
        <n v="272.62" u="1"/>
        <n v="780.2" u="1"/>
        <n v="404.6" u="1"/>
        <n v="251.59" u="1"/>
        <n v="2358.46" u="1"/>
        <n v="2729.8240000000001" u="1"/>
        <n v="1997.6597999999999" u="1"/>
        <n v="724.72799999999995" u="1"/>
        <n v="1112.6101000000001" u="1"/>
        <n v="282.29000000000002" u="1"/>
        <n v="896.22" u="1"/>
        <n v="344.57" u="1"/>
        <n v="344.41" u="1"/>
        <n v="120.79" u="1"/>
        <n v="400.9599" u="1"/>
        <n v="900.16" u="1"/>
        <n v="765.59" u="1"/>
        <n v="282.52" u="1"/>
        <n v="428.18" u="1"/>
        <n v="208.24" u="1"/>
        <n v="717.48" u="1"/>
        <n v="285.63" u="1"/>
        <n v="416.48" u="1"/>
        <n v="225.04" u="1"/>
        <n v="913" u="1"/>
        <n v="1369.5" u="1"/>
        <n v="824.76" u="1"/>
        <n v="441.93" u="1"/>
        <n v="636.4" u="1"/>
        <n v="2600.0100000000002" u="1"/>
        <n v="1182.58" u="1"/>
        <n v="790.84" u="1"/>
        <n v="7639.46" u="1"/>
        <n v="6853.44" u="1"/>
        <n v="8372.24" u="1"/>
        <n v="1430.85" u="1"/>
        <n v="2284.7199999999998" u="1"/>
        <n v="350.38" u="1"/>
        <n v="256.04000000000002" u="1"/>
        <n v="326.72000000000003" u="1"/>
        <n v="1250.04" u="1"/>
        <n v="585.04" u="1"/>
        <n v="7688.17" u="1"/>
        <n v="832.8" u="1"/>
        <n v="2387.8000000000002" u="1"/>
        <n v="1311.42" u="1"/>
        <n v="859" u="1"/>
        <n v="2323.6799999999998" u="1"/>
        <n v="756.78" u="1"/>
        <n v="581.55999999999995" u="1"/>
        <n v="214.1" u="1"/>
        <n v="136.62" u="1"/>
        <n v="229.66" u="1"/>
        <n v="2394" u="1"/>
        <n v="838.82" u="1"/>
        <n v="2412.0221999999999" u="1"/>
        <n v="1220.0001" u="1"/>
        <n v="664.4" u="1"/>
        <n v="468" u="1"/>
        <n v="330.63" u="1"/>
        <n v="1929.06" u="1"/>
        <n v="357.41" u="1"/>
        <n v="626" u="1"/>
        <n v="526.21" u="1"/>
        <n v="1589.52" u="1"/>
        <n v="846.44" u="1"/>
        <n v="634.87" u="1"/>
        <n v="694.23" u="1"/>
        <n v="281.25" u="1"/>
        <n v="217.72" u="1"/>
        <n v="658.2" u="1"/>
        <n v="528" u="1"/>
        <n v="1081.44" u="1"/>
        <n v="557.77" u="1"/>
        <n v="629.07000000000005" u="1"/>
        <n v="3195" u="1"/>
        <n v="321.66000000000003" u="1"/>
        <n v="70" u="1"/>
        <n v="2130" u="1"/>
        <n v="1141.3399999999999" u="1"/>
        <n v="678.19" u="1"/>
        <n v="656.98" u="1"/>
        <n v="501" u="1"/>
        <n v="660.47" u="1"/>
        <n v="1204" u="1"/>
        <n v="70.88" u="1"/>
        <n v="1250" u="1"/>
        <n v="4985.5" u="1"/>
        <n v="307.99" u="1"/>
        <n v="1602.8298" u="1"/>
        <n v="730.65" u="1"/>
        <n v="788.9" u="1"/>
        <n v="258.82" u="1"/>
        <n v="353.7" u="1"/>
        <n v="707.4" u="1"/>
        <n v="353.08" u="1"/>
        <n v="532.5" u="1"/>
        <n v="330.15" u="1"/>
        <n v="1058.75" u="1"/>
        <n v="3012" u="1"/>
        <n v="156.5" u="1"/>
        <n v="260.69" u="1"/>
        <n v="321.2" u="1"/>
        <n v="573.75" u="1"/>
        <n v="3369" u="1"/>
        <n v="295.5" u="1"/>
        <n v="203.53" u="1"/>
        <n v="189.98" u="1"/>
        <n v="81.75" u="1"/>
        <n v="130.97999999999999" u="1"/>
        <n v="172.71" u="1"/>
        <n v="9287.5" u="1"/>
        <n v="243.98" u="1"/>
        <n v="541.92989999999998" u="1"/>
        <n v="494.22" u="1"/>
        <n v="303.94659999999999" u="1"/>
        <n v="713.16800000000001" u="1"/>
        <n v="625.92989999999998" u="1"/>
        <n v="652.64800000000002" u="1"/>
        <n v="822" u="1"/>
        <n v="317.10000000000002" u="1"/>
        <n v="566" u="1"/>
        <n v="346.5" u="1"/>
        <n v="600.6" u="1"/>
        <n v="280.5" u="1"/>
        <n v="2128" u="1"/>
        <n v="722.7" u="1"/>
        <n v="1251.95" u="1"/>
        <n v="1968" u="1"/>
        <n v="311.06" u="1"/>
        <n v="325.76" u="1"/>
        <n v="1218" u="1"/>
        <n v="328.9" u="1"/>
        <n v="642.6" u="1"/>
        <n v="475.76" u="1"/>
        <n v="195" u="1"/>
        <n v="1870.95" u="1"/>
        <n v="1425.34" u="1"/>
        <n v="781.42" u="1"/>
        <n v="707.58" u="1"/>
        <n v="501.22" u="1"/>
        <n v="994.43" u="1"/>
        <n v="450.16" u="1"/>
        <n v="450.14" u="1"/>
        <n v="224.12" u="1"/>
        <n v="2188.2600000000002" u="1"/>
        <n v="463.44" u="1"/>
        <n v="857" u="1"/>
        <n v="1712.9748" u="1"/>
        <n v="2452.36" u="1"/>
        <n v="2839.6016" u="1"/>
        <n v="450.27" u="1"/>
        <n v="449.85" u="1"/>
        <n v="2053.44" u="1"/>
        <n v="5788.07" u="1"/>
        <n v="262" u="1"/>
        <n v="930.9" u="1"/>
        <n v="188" u="1"/>
        <n v="89.9" u="1"/>
        <n v="422.45" u="1"/>
        <n v="246.9" u="1"/>
        <n v="374.4" u="1"/>
        <n v="425" u="1"/>
        <n v="202.74" u="1"/>
        <n v="397.62" u="1"/>
        <n v="485" u="1"/>
        <n v="438.416" u="1"/>
        <n v="1350.2686000000001" u="1"/>
        <n v="1217.25" u="1"/>
        <n v="1839.5" u="1"/>
        <n v="1206" u="1"/>
        <n v="1419" u="1"/>
        <n v="1624" u="1"/>
        <n v="1663.8" u="1"/>
        <n v="1584.15" u="1"/>
        <n v="3969" u="1"/>
        <n v="2919" u="1"/>
        <n v="5076.5" u="1"/>
        <n v="24.7" u="1"/>
        <n v="336.4" u="1"/>
        <n v="580" u="1"/>
        <n v="1671.74" u="1"/>
        <n v="1290.48" u="1"/>
        <n v="1752.31" u="1"/>
        <n v="4766.25" u="1"/>
        <n v="1798.03" u="1"/>
        <n v="1318.83" u="1"/>
        <n v="2125" u="1"/>
        <n v="4687.8" u="1"/>
        <n v="2699.74" u="1"/>
        <n v="1725.07" u="1"/>
        <n v="4198.83" u="1"/>
        <n v="2143.71" u="1"/>
        <n v="4671.2299999999996" u="1"/>
        <n v="955.61" u="1"/>
        <n v="2613.66" u="1"/>
        <n v="3777.63" u="1"/>
        <n v="2286.71" u="1"/>
        <n v="1248.21" u="1"/>
        <n v="370.69" u="1"/>
        <n v="1544.34" u="1"/>
        <n v="1544.35" u="1"/>
        <n v="1981.87" u="1"/>
        <n v="907.03" u="1"/>
        <n v="308.79000000000002" u="1"/>
        <n v="300.89999999999998" u="1"/>
        <n v="2751.2" u="1"/>
        <n v="2195.56" u="1"/>
        <n v="1111.8282999999999" u="1"/>
        <n v="1495.33" u="1"/>
        <n v="3287.01" u="1"/>
        <n v="695.36" u="1"/>
        <n v="762.12" u="1"/>
        <n v="1080.56" u="1"/>
        <n v="286.44" u="1"/>
        <n v="2026.92" u="1"/>
        <n v="475.08" u="1"/>
        <n v="1608.08" u="1"/>
        <n v="1513.84" u="1"/>
        <n v="2791.48" u="1"/>
        <n v="2096.2199999999998" u="1"/>
        <n v="441" u="1"/>
        <n v="777" u="1"/>
        <n v="1180.49" u="1"/>
        <n v="1435.21" u="1"/>
        <n v="1890.42" u="1"/>
        <n v="2236.9899999999998" u="1"/>
        <n v="2893.44" u="1"/>
        <n v="2291.0500000000002" u="1"/>
        <n v="1927.9" u="1"/>
        <n v="1487.74" u="1"/>
        <n v="664.89" u="1"/>
        <n v="896.44" u="1"/>
        <n v="3572.03" u="1"/>
        <n v="3222.03" u="1"/>
        <n v="996" u="1"/>
        <n v="892.5" u="1"/>
        <n v="2271.5" u="1"/>
        <n v="634.86" u="1"/>
        <n v="776.28210000000001" u="1"/>
        <n v="6433.76" u="1"/>
        <n v="345.29" u="1"/>
        <n v="2968.8960000000002" u="1"/>
        <n v="981.38879999999995" u="1"/>
        <n v="577" u="1"/>
        <n v="951.72" u="1"/>
        <n v="301.68" u="1"/>
        <n v="498.15359999999998" u="1"/>
        <n v="283.93" u="1"/>
        <n v="994.60479999999995" u="1"/>
        <n v="739.63679999999999" u="1"/>
        <n v="397.16" u="1"/>
        <n v="882.36959999999999" u="1"/>
        <n v="1825.55" u="1"/>
        <n v="2740.68" u="1"/>
        <n v="925.05" u="1"/>
        <n v="430.5" u="1"/>
        <n v="580.14" u="1"/>
        <n v="386.76" u="1"/>
        <n v="3267" u="1"/>
        <n v="2614.7631999999999" u="1"/>
        <n v="2990.26" u="1"/>
        <n v="301.29000000000002" u="1"/>
        <n v="443.34" u="1"/>
        <n v="2530.4160000000002" u="1"/>
        <n v="3662.8816000000002" u="1"/>
        <n v="2720" u="1"/>
        <n v="1235" u="1"/>
        <n v="2380" u="1"/>
        <n v="5100" u="1"/>
        <n v="1890" u="1"/>
        <n v="3068.9007999999999" u="1"/>
        <n v="7511.88" u="1"/>
        <n v="1088.5999999999999" u="1"/>
        <n v="219.32" u="1"/>
        <n v="552.88" u="1"/>
        <n v="360.3" u="1"/>
        <n v="142.55000000000001" u="1"/>
        <n v="393.86" u="1"/>
        <n v="748.11519999999996" u="1"/>
        <n v="561.08640000000003" u="1"/>
        <n v="637.56799999999998" u="1"/>
        <n v="561.09" u="1"/>
        <n v="481.2" u="1"/>
        <n v="443.01" u="1"/>
        <n v="1020.42" u="1"/>
        <n v="620.52" u="1"/>
        <n v="1156.8900000000001" u="1"/>
        <n v="408.11" u="1"/>
        <n v="2790.7487999999998" u="1"/>
        <n v="4186.1232" u="1"/>
        <n v="209.99" u="1"/>
        <n v="1283.3612000000001" u="1"/>
        <n v="681.14" u="1"/>
        <n v="298.99" u="1"/>
        <n v="442.99" u="1"/>
        <n v="269.99" u="1"/>
        <n v="125" u="1"/>
        <n v="2240" u="1"/>
        <n v="51.34" u="1"/>
        <n v="63.4" u="1"/>
        <n v="327.98" u="1"/>
        <n v="51.95" u="1"/>
        <n v="163.94" u="1"/>
        <n v="271.73" u="1"/>
        <n v="117.05" u="1"/>
        <n v="71.25" u="1"/>
        <n v="102.62" u="1"/>
        <n v="129.02000000000001" u="1"/>
        <n v="679.6" u="1"/>
        <n v="99.77" u="1"/>
        <n v="137.97999999999999" u="1"/>
        <n v="166.53" u="1"/>
        <n v="114.92" u="1"/>
        <n v="155.11000000000001" u="1"/>
        <n v="89.24" u="1"/>
        <n v="113.69" u="1"/>
        <n v="228.75" u="1"/>
        <n v="91.99" u="1"/>
        <n v="104.24" u="1"/>
        <n v="80.14" u="1"/>
        <n v="46.8" u="1"/>
        <n v="104.69" u="1"/>
        <n v="119.99" u="1"/>
        <n v="567.87" u="1"/>
        <n v="564.71249999999998" u="1"/>
        <n v="873.19680000000005" u="1"/>
        <n v="337.54" u="1"/>
        <n v="455.91750000000002" u="1"/>
        <n v="465.39" u="1"/>
        <n v="301.83999999999997" u="1"/>
        <n v="828.3" u="1"/>
        <n v="906.88800000000003" u="1"/>
        <n v="613.29989999999998" u="1"/>
        <n v="536.06010000000003" u="1"/>
        <n v="262.42" u="1"/>
        <n v="242.66" u="1"/>
        <n v="2153.6999999999998" u="1"/>
        <n v="267.02999999999997" u="1"/>
        <n v="584.29999999999995" u="1"/>
        <n v="450.39" u="1"/>
        <n v="871.28" u="1"/>
        <n v="204.61500000000001" u="1"/>
        <n v="1132.71" u="1"/>
        <n v="722.64" u="1"/>
        <n v="689.52" u="1"/>
        <n v="523.87" u="1"/>
        <n v="1596.81" u="1"/>
        <n v="695.42010000000005" u="1"/>
        <n v="188.82" u="1"/>
        <n v="183.37" u="1"/>
        <n v="4620.768" u="1"/>
        <n v="3010" u="1"/>
        <n v="350.55" u="1"/>
        <n v="212.26" u="1"/>
        <n v="2103.8236999999999" u="1"/>
        <n v="431.9" u="1"/>
        <n v="601.16250000000002" u="1"/>
        <n v="606.64499999999998" u="1"/>
        <n v="335.29340000000002" u="1"/>
        <n v="716.4" u="1"/>
        <n v="410.32" u="1"/>
        <n v="268.33" u="1"/>
        <n v="599.38" u="1"/>
        <n v="489.72750000000002" u="1"/>
        <n v="681.17" u="1"/>
        <n v="1848.78" u="1"/>
        <n v="1073.1500000000001" u="1"/>
        <n v="267.98" u="1"/>
        <n v="668.61" u="1"/>
        <n v="407.58" u="1"/>
        <n v="456.5" u="1"/>
        <n v="858.52" u="1"/>
        <n v="1336.08" u="1"/>
        <n v="367.08" u="1"/>
        <n v="1028.3499999999999" u="1"/>
        <n v="1181.8499999999999" u="1"/>
        <n v="1068" u="1"/>
        <n v="1793.4" u="1"/>
        <n v="145.04499999999999" u="1"/>
        <n v="526.16010000000006" u="1"/>
        <n v="393.14" u="1"/>
        <n v="847.92" u="1"/>
        <n v="507.6" u="1"/>
        <n v="987.14" u="1"/>
        <n v="908.15" u="1"/>
        <n v="508.08" u="1"/>
        <n v="857.02" u="1"/>
        <n v="1416.48" u="1"/>
        <n v="568.5" u="1"/>
        <n v="1309.72" u="1"/>
        <n v="433.02" u="1"/>
        <n v="535.28" u="1"/>
        <n v="2681.94" u="1"/>
        <n v="572.96" u="1"/>
        <n v="976.72" u="1"/>
        <n v="1484.9" u="1"/>
        <n v="1139.1600000000001" u="1"/>
        <n v="1243.3599999999999" u="1"/>
        <n v="1430.75" u="1"/>
        <n v="918.76689999999996" u="1"/>
        <n v="1536.36" u="1"/>
        <n v="1975.16" u="1"/>
        <n v="760.88" u="1"/>
        <n v="314" u="1"/>
        <n v="687.78" u="1"/>
        <n v="2012.46" u="1"/>
        <n v="512" u="1"/>
        <n v="215.53" u="1"/>
        <n v="2350.7730000000001" u="1"/>
        <n v="393.85919999999999" u="1"/>
        <n v="5086.3233" u="1"/>
        <n v="1106.4004" u="1"/>
        <n v="2493.5174999999999" u="1"/>
        <n v="3053.84" u="1"/>
        <n v="3654.72" u="1"/>
        <n v="560.11" u="1"/>
        <n v="188.51" u="1"/>
        <n v="658.54" u="1"/>
        <n v="607.61599999999999" u="1"/>
        <n v="1116.3" u="1"/>
        <n v="531.21" u="1"/>
        <n v="359.64" u="1"/>
        <n v="405.89920000000001" u="1"/>
        <n v="2829.2" u="1"/>
        <n v="379.3" u="1"/>
        <n v="139.99" u="1"/>
        <n v="129.99" u="1"/>
        <n v="503.2944" u="1"/>
        <n v="414.44479999999999" u="1"/>
        <n v="428.31040000000002" u="1"/>
        <n v="547.01009999999997" u="1"/>
        <n v="351" u="1"/>
        <n v="746" u="1"/>
        <n v="314.56" u="1"/>
        <n v="306.7" u="1"/>
        <n v="1871.3" u="1"/>
        <n v="1583.82" u="1"/>
        <n v="1681.51" u="1"/>
        <n v="763.08" u="1"/>
        <n v="626.38" u="1"/>
        <n v="41327.03" u="1"/>
        <n v="53109.21" u="1"/>
        <n v="1483.57" u="1"/>
        <n v="3107.59" u="1"/>
        <n v="1464.44" u="1"/>
        <n v="2354.38" u="1"/>
        <n v="4963.6899999999996" u="1"/>
        <n v="1806.1" u="1"/>
        <n v="1291.92" u="1"/>
        <n v="3934.12" u="1"/>
        <n v="2117.29" u="1"/>
        <n v="1006.92" u="1"/>
        <n v="1015.28" u="1"/>
        <n v="901.48" u="1"/>
        <n v="447.48" u="1"/>
        <n v="5044.53" u="1"/>
        <n v="17574.849999999999" u="1"/>
        <n v="2705.79" u="1"/>
        <n v="1040.81" u="1"/>
        <n v="5474.6189999999997" u="1"/>
        <n v="2135.154" u="1"/>
        <n v="20652.093000000001" u="1"/>
        <n v="270.60000000000002" u="1"/>
        <n v="736.54" u="1"/>
        <n v="809.82" u="1"/>
        <n v="158.22" u="1"/>
        <n v="261.99" u="1"/>
        <n v="2320.7199999999998" u="1"/>
        <n v="957.02" u="1"/>
        <n v="268.8" u="1"/>
        <n v="2627.28" u="1"/>
        <n v="3528" u="1"/>
        <n v="1139.28" u="1"/>
        <n v="328" u="1"/>
        <n v="1441.65" u="1"/>
        <n v="2755.86" u="1"/>
        <n v="3444.8249999999998" u="1"/>
        <n v="333.72" u="1"/>
        <n v="303" u="1"/>
        <n v="1195.83" u="1"/>
        <n v="224" u="1"/>
        <n v="247" u="1"/>
        <n v="1960" u="1"/>
        <n v="1802.08" u="1"/>
        <n v="6274.2240000000002" u="1"/>
        <n v="280.78399999999999" u="1"/>
        <n v="197.2432" u="1"/>
        <n v="1408.47" u="1"/>
        <n v="537.88" u="1"/>
        <n v="287.27999999999997" u="1"/>
        <n v="356.5" u="1"/>
        <n v="278.42" u="1"/>
        <n v="985.5" u="1"/>
        <n v="3510" u="1"/>
        <n v="1080.23" u="1"/>
        <n v="3253.5" u="1"/>
        <n v="1524.42" u="1"/>
        <n v="543.65" u="1"/>
        <n v="454.03" u="1"/>
        <n v="450.22" u="1"/>
        <n v="302.02999999999997" u="1"/>
        <n v="2007.02" u="1"/>
        <n v="1239.75" u="1"/>
        <n v="664.72" u="1"/>
        <n v="457.44" u="1"/>
        <n v="290.14999999999998" u="1"/>
        <n v="35819.910000000003" u="1"/>
        <n v="8368" u="1"/>
        <n v="1435.74" u="1"/>
        <n v="1774.47" u="1"/>
        <n v="577.48" u="1"/>
        <n v="16805.38" u="1"/>
        <n v="709.70010000000002" u="1"/>
        <n v="431.76" u="1"/>
        <n v="746.63" u="1"/>
        <n v="194.47" u="1"/>
        <n v="1249.808" u="1"/>
        <n v="886.68" u="1"/>
        <n v="3179.41" u="1"/>
        <n v="4456.2" u="1"/>
        <n v="221.05" u="1"/>
        <n v="2867.8047999999999" u="1"/>
        <n v="3703.056" u="1"/>
        <n v="1054.8607999999999" u="1"/>
        <n v="906.86" u="1"/>
        <n v="3887.38" u="1"/>
        <n v="381.62" u="1"/>
        <n v="249.07679999999999" u="1"/>
        <n v="175.99" u="1"/>
        <n v="170.35" u="1"/>
        <n v="55.2" u="1"/>
        <n v="247.2" u="1"/>
        <n v="1384.4901" u="1"/>
        <n v="6953.52" u="1"/>
        <n v="437.9" u="1"/>
        <n v="4452.25" u="1"/>
        <n v="8441.43" u="1"/>
        <n v="7282.68" u="1"/>
        <n v="6989.49" u="1"/>
        <n v="4477.74" u="1"/>
        <n v="711.2" u="1"/>
        <n v="10121.219999999999" u="1"/>
        <n v="3099.9935999999998" u="1"/>
        <n v="2051.6831999999999" u="1"/>
        <n v="861.87360000000001" u="1"/>
        <n v="590.78880000000004" u="1"/>
        <n v="403.71519999999998" u="1"/>
        <n v="182.0112" u="1"/>
        <n v="790.88" u="1"/>
        <n v="248.6" u="1"/>
        <n v="752" u="1"/>
        <n v="935.14400000000001" u="1"/>
        <n v="739.2" u="1"/>
        <n v="1529.1" u="1"/>
        <n v="1004.11" u="1"/>
        <n v="2814" u="1"/>
        <n v="9350" u="1"/>
        <n v="6600" u="1"/>
        <n v="4260" u="1"/>
        <n v="960.82" u="1"/>
        <n v="986.92" u="1"/>
        <n v="2740" u="1"/>
        <n v="1233" u="1"/>
        <n v="1324" u="1"/>
        <n v="1360" u="1"/>
        <n v="1352.91" u="1"/>
        <n v="523.88" u="1"/>
        <n v="217.36" u="1"/>
        <n v="797.76239999999996" u="1"/>
        <n v="270.76" u="1"/>
        <n v="2275.58" u="1"/>
        <n v="1457.1" u="1"/>
        <n v="827.4" u="1"/>
        <n v="890.29920000000004" u="1"/>
        <n v="741.24" u="1"/>
        <n v="190.9264" u="1"/>
        <n v="289.20639999999997" u="1"/>
        <n v="755.28319999999997" u="1"/>
        <n v="442.2208" u="1"/>
        <n v="575.93759999999997" u="1"/>
        <n v="780.55039999999997" u="1"/>
        <n v="580.50720000000001" u="1"/>
        <n v="577.74080000000004" u="1"/>
        <n v="455.91840000000002" u="1"/>
        <n v="49.56" u="1"/>
        <n v="143.09" u="1"/>
        <n v="154.97999999999999" u="1"/>
        <n v="144.41" u="1"/>
        <n v="136.93" u="1"/>
        <n v="122.42" u="1"/>
        <n v="122.04" u="1"/>
        <n v="426.96" u="1"/>
        <n v="727.00319999999999" u="1"/>
        <n v="778.44" u="1"/>
        <n v="284.89999999999998" u="1"/>
        <n v="1664.7" u="1"/>
        <n v="418.26400000000001" u="1"/>
        <n v="569.62080000000003" u="1"/>
        <n v="346.11" u="1"/>
        <n v="513.33000000000004" u="1"/>
        <n v="122.7" u="1"/>
        <n v="835.3" u="1"/>
        <n v="1770" u="1"/>
        <n v="647.49" u="1"/>
        <n v="611.37" u="1"/>
        <n v="468.14" u="1"/>
        <n v="222.87" u="1"/>
        <n v="8864.0400000000009" u="1"/>
        <n v="424.94" u="1"/>
        <n v="658.15" u="1"/>
        <n v="234.03" u="1"/>
        <n v="496.44" u="1"/>
        <n v="343.56" u="1"/>
        <n v="282.24" u="1"/>
        <n v="627.76" u="1"/>
        <n v="588.82000000000005" u="1"/>
        <n v="600.9" u="1"/>
        <n v="665.38" u="1"/>
        <n v="1475.83" u="1"/>
        <n v="1786.69" u="1"/>
        <n v="794.8" u="1"/>
        <n v="1311.68" u="1"/>
        <n v="708.16" u="1"/>
        <n v="1020.7359" u="1"/>
        <n v="663.9" u="1"/>
        <n v="1090.76" u="1"/>
        <n v="1339.03" u="1"/>
        <n v="1399.78" u="1"/>
        <n v="484" u="1"/>
        <n v="878" u="1"/>
        <n v="490.69439999999997" u="1"/>
        <n v="84.442400000000006" u="1"/>
        <n v="462.11" u="1"/>
        <n v="888.42" u="1"/>
        <n v="319.31" u="1"/>
        <n v="1310.4000000000001" u="1"/>
        <n v="44.85" u="1"/>
        <n v="52.3" u="1"/>
        <n v="1109.3399999999999" u="1"/>
        <n v="387.91" u="1"/>
        <n v="381.63" u="1"/>
        <n v="1331.01" u="1"/>
        <n v="743.26" u="1"/>
        <n v="779.78" u="1"/>
        <n v="1044.2" u="1"/>
        <n v="276.36" u="1"/>
        <n v="196.92959999999999" u="1"/>
        <n v="372.57" u="1"/>
        <n v="1106.0672" u="1"/>
        <n v="1915.03" u="1"/>
        <n v="1722.8300999999999" u="1"/>
        <n v="277.56" u="1"/>
        <n v="1067.3152" u="1"/>
        <n v="226.36320000000001" u="1"/>
        <n v="287.2912" u="1"/>
        <n v="170.96799999999999" u="1"/>
        <n v="533.6576" u="1"/>
        <n v="1092.0672" u="1"/>
        <n v="2047.4" u="1"/>
        <n v="436.96800000000002" u="1"/>
        <n v="904.34400000000005" u="1"/>
        <n v="1881" u="1"/>
        <n v="279.70499999999998" u="1"/>
        <n v="1825.5440000000001" u="1"/>
        <n v="953.4" u="1"/>
        <n v="607.15200000000004" u="1"/>
        <n v="733.85760000000005" u="1"/>
        <n v="607.16" u="1"/>
        <n v="2554.88" u="1"/>
        <n v="3096.28" u="1"/>
        <n v="6095.6" u="1"/>
        <n v="654.30999999999995" u="1"/>
        <n v="3563.8847999999998" u="1"/>
        <n v="476.33600000000001" u="1"/>
        <n v="2124" u="1"/>
        <n v="1645.79" u="1"/>
        <n v="157.08000000000001" u="1"/>
        <n v="683.73" u="1"/>
        <n v="1178.31" u="1"/>
        <n v="253.73" u="1"/>
        <n v="156.46" u="1"/>
        <n v="156.53" u="1"/>
        <n v="161.74" u="1"/>
        <n v="191.03" u="1"/>
        <n v="163.34" u="1"/>
        <n v="320.60000000000002" u="1"/>
        <n v="285.3" u="1"/>
        <n v="793.75" u="1"/>
        <n v="406.74" u="1"/>
        <n v="222.75" u="1"/>
        <n v="15253.2608" u="1"/>
        <n v="491.46390000000002" u="1"/>
        <n v="403.34" u="1"/>
        <n v="654.54" u="1"/>
        <n v="318.95" u="1"/>
        <n v="431.09" u="1"/>
        <n v="791.58" u="1"/>
        <n v="252.49" u="1"/>
        <n v="732.59199999999998" u="1"/>
        <n v="209.86" u="1"/>
        <n v="257.22000000000003" u="1"/>
        <n v="338.27" u="1"/>
        <n v="146.51840000000001" u="1"/>
        <n v="1069.6400000000001" u="1"/>
        <n v="654.25919999999996" u="1"/>
        <n v="3289.4704000000002" u="1"/>
        <n v="594.04999999999995" u="1"/>
        <n v="537.89" u="1"/>
        <n v="684.56" u="1"/>
        <n v="630.49" u="1"/>
        <n v="351.58" u="1"/>
        <n v="567.47" u="1"/>
        <n v="1767.6848" u="1"/>
        <n v="163.56479999999999" u="1"/>
        <n v="400.33280000000002" u="1"/>
        <n v="1071" u="1"/>
        <n v="721.45920000000001" u="1"/>
        <n v="666.6576" u="1"/>
        <n v="584" u="1"/>
        <n v="964" u="1"/>
        <n v="760.54" u="1"/>
        <n v="774.03" u="1"/>
        <n v="1034.3399999999999" u="1"/>
        <n v="911.85" u="1"/>
        <n v="1963.95" u="1"/>
        <n v="1411.64" u="1"/>
        <n v="943.2" u="1"/>
        <n v="628.79999999999995" u="1"/>
        <n v="1866.75" u="1"/>
        <n v="1493.4" u="1"/>
        <n v="2557.11" u="1"/>
        <n v="841.02" u="1"/>
        <n v="1370.6" u="1"/>
        <n v="601.62" u="1"/>
        <n v="907.28" u="1"/>
        <n v="486.77440000000001" u="1"/>
        <n v="320.79039999999998" u="1"/>
        <n v="555" u="1"/>
        <n v="777.84" u="1"/>
        <n v="574.74" u="1"/>
        <n v="287.37" u="1"/>
        <n v="774.15" u="1"/>
        <n v="770" u="1"/>
        <n v="1045.0999999999999" u="1"/>
        <n v="546.03359999999998" u="1"/>
        <n v="525.7056" u="1"/>
        <n v="783.92160000000001" u="1"/>
        <n v="592.56200000000001" u="1"/>
        <n v="209" u="1"/>
        <n v="627" u="1"/>
        <n v="518.55999999999995" u="1"/>
        <n v="533.6" u="1"/>
        <n v="197.89" u="1"/>
        <n v="247.5" u="1"/>
        <n v="265.5" u="1"/>
        <n v="795" u="1"/>
        <n v="439" u="1"/>
        <n v="208.89" u="1"/>
        <n v="753.84960000000001" u="1"/>
        <n v="8417.5" u="1"/>
        <n v="1344" u="1"/>
        <n v="350.2688" u="1"/>
        <n v="802.03200000000004" u="1"/>
        <n v="682.01279999999997" u="1"/>
        <n v="528.5616" u="1"/>
        <n v="424" u="1"/>
        <n v="595.25760000000002" u="1"/>
        <n v="503.52749999999997" u="1"/>
        <n v="792.17600000000004" u="1"/>
        <n v="339.74079999999998" u="1"/>
        <n v="216.41" u="1"/>
        <n v="3912.4495999999999" u="1"/>
        <n v="57.89" u="1"/>
        <n v="118.79" u="1"/>
        <n v="650.00319999999999" u="1"/>
        <n v="765.58720000000005" u="1"/>
        <n v="303.42" u="1"/>
        <n v="101.02" u="1"/>
        <n v="101.26" u="1"/>
        <n v="740.32" u="1"/>
        <n v="691.84640000000002" u="1"/>
        <n v="366.74400000000003" u="1"/>
        <n v="465.39359999999999" u="1"/>
        <n v="1371.9888000000001" u="1"/>
        <n v="628.20799999999997" u="1"/>
        <n v="598.7296" u="1"/>
        <n v="526.81439999999998" u="1"/>
        <n v="533.13120000000004" u="1"/>
        <n v="394.57600000000002" u="1"/>
        <n v="786.18399999999997" u="1"/>
        <n v="273.51519999999999" u="1"/>
        <n v="384.89920000000001" u="1"/>
        <n v="314.10399999999998" u="1"/>
        <n v="158.9" u="1"/>
        <n v="624.15359999999998" u="1"/>
        <n v="312.54000000000002" u="1"/>
        <n v="540.51199999999994" u="1"/>
        <n v="470.0976" u="1"/>
        <n v="765.52" u="1"/>
        <n v="1525.72" u="1"/>
        <n v="915.43200000000002" u="1"/>
        <n v="646.84" u="1"/>
        <n v="714.36959999999999" u="1"/>
        <n v="1534.96" u="1"/>
        <n v="286.14879999999999" u="1"/>
        <n v="558.36479999999995" u="1"/>
        <n v="953.19839999999999" u="1"/>
        <n v="524.67520000000002" u="1"/>
        <n v="355.42079999999999" u="1"/>
        <n v="261.464" u="1"/>
        <n v="180.39840000000001" u="1"/>
        <n v="166.71199999999999" u="1"/>
        <n v="323.62400000000002" u="1"/>
        <n v="591.7296" u="1"/>
        <n v="868.61599999999999" u="1"/>
        <n v="983.30399999999997" u="1"/>
        <n v="689.78560000000004" u="1"/>
        <n v="912.85599999999999" u="1"/>
        <n v="118.55" u="1"/>
        <n v="748.91039999999998" u="1"/>
        <n v="155.30000000000001" u="1"/>
        <n v="2749.65" u="1"/>
        <n v="283.58" u="1"/>
        <n v="425.52" u="1"/>
        <n v="597.12800000000004" u="1"/>
        <n v="267.47000000000003" u="1"/>
        <n v="306.64" u="1"/>
        <n v="101.49" u="1"/>
        <n v="98.67" u="1"/>
        <n v="585.20000000000005" u="1"/>
        <n v="176.18" u="1"/>
        <n v="191.77" u="1"/>
        <n v="216.19" u="1"/>
        <n v="173.44" u="1"/>
        <n v="1411.6496" u="1"/>
        <n v="822.08" u="1"/>
        <n v="1184.04" u="1"/>
        <n v="379.12" u="1"/>
        <n v="559.45600000000002" u="1"/>
        <n v="510.4" u="1"/>
        <n v="1870.5" u="1"/>
        <n v="640.48" u="1"/>
        <n v="812.18" u="1"/>
        <n v="324.76" u="1"/>
        <n v="559.59" u="1"/>
        <n v="1403.01" u="1"/>
        <n v="978.32" u="1"/>
        <n v="203.79" u="1"/>
        <n v="707.28" u="1"/>
        <n v="766.52" u="1"/>
        <n v="191.63" u="1"/>
        <n v="574.89" u="1"/>
        <n v="350.74" u="1"/>
        <n v="543.94659999999999" u="1"/>
        <n v="362.12" u="1"/>
        <n v="3476" u="1"/>
        <n v="591.24" u="1"/>
        <n v="397.98" u="1"/>
        <n v="1087.08" u="1"/>
        <n v="180.28" u="1"/>
        <n v="747.54" u="1"/>
        <n v="788.52" u="1"/>
        <n v="753.04" u="1"/>
        <n v="492.08659999999998" u="1"/>
        <n v="788.16660000000002" u="1"/>
        <n v="753.89" u="1"/>
        <n v="1222.74" u="1"/>
        <n v="926.48" u="1"/>
        <n v="408.54" u="1"/>
        <n v="1146.8" u="1"/>
        <n v="750.3" u="1"/>
        <n v="797.48" u="1"/>
        <n v="436.22" u="1"/>
        <n v="781.75" u="1"/>
        <n v="329" u="1"/>
        <n v="526.52" u="1"/>
        <n v="443.98" u="1"/>
        <n v="911.08" u="1"/>
        <n v="7415.12" u="1"/>
        <n v="7920.93" u="1"/>
        <n v="961.45" u="1"/>
        <n v="579.71" u="1"/>
        <n v="604.47" u="1"/>
        <n v="2427.33" u="1"/>
        <n v="1409.51" u="1"/>
        <n v="1181.2" u="1"/>
        <n v="635.29999999999995" u="1"/>
        <n v="164.9" u="1"/>
        <n v="426.74" u="1"/>
        <n v="1332.36" u="1"/>
        <n v="291.19" u="1"/>
        <n v="272.92" u="1"/>
        <n v="833.55" u="1"/>
        <n v="567.02" u="1"/>
        <n v="268.2" u="1"/>
        <n v="1264.48" u="1"/>
        <n v="2613.56" u="1"/>
        <n v="19672.28" u="1"/>
        <n v="2385.81" u="1"/>
        <n v="3079.86" u="1"/>
        <n v="3954.72" u="1"/>
        <n v="2476.3200000000002" u="1"/>
        <n v="815.07" u="1"/>
        <n v="544" u="1"/>
        <n v="1130.22" u="1"/>
        <n v="1265.8499999999999" u="1"/>
        <n v="3341.5871999999999" u="1"/>
        <n v="827.02700000000004" u="1"/>
        <n v="901.88109999999995" u="1"/>
        <n v="5096.3580000000002" u="1"/>
        <n v="563.29999999999995" u="1"/>
        <n v="2710.0131999999999" u="1"/>
        <n v="3404.94" u="1"/>
        <n v="1104" u="1"/>
        <n v="308.75" u="1"/>
        <n v="575.13599999999997" u="1"/>
        <n v="12665.1" u="1"/>
        <n v="4097.4250000000002" u="1"/>
        <n v="4539.4560000000001" u="1"/>
        <n v="13083.78" u="1"/>
        <n v="881.36279999999999" u="1"/>
        <n v="7157.1660000000002" u="1"/>
        <n v="2216.7676000000001" u="1"/>
        <n v="4845.68" u="1"/>
        <n v="881.63400000000001" u="1"/>
        <n v="252.56" u="1"/>
        <n v="836" u="1"/>
        <n v="321" u="1"/>
        <n v="6440.7960000000003" u="1"/>
        <n v="567.70000000000005" u="1"/>
        <n v="47.99" u="1"/>
        <n v="69.900000000000006" u="1"/>
        <n v="212.24" u="1"/>
        <n v="248.78" u="1"/>
        <n v="239.99" u="1"/>
        <n v="129.9" u="1"/>
        <n v="305.2" u="1"/>
        <n v="57.19" u="1"/>
        <n v="486.45" u="1"/>
        <n v="5297.2" u="1"/>
        <n v="3785.4920000000002" u="1"/>
        <n v="4332.6899999999996" u="1"/>
        <n v="3861.32" u="1"/>
        <n v="959.21" u="1"/>
        <n v="1067.49" u="1"/>
        <n v="1033.6600000000001" u="1"/>
        <n v="568.39" u="1"/>
        <n v="832.94" u="1"/>
        <n v="1124.43" u="1"/>
        <n v="584.44000000000005" u="1"/>
        <n v="920.03" u="1"/>
        <n v="569.28" u="1"/>
        <n v="371.48" u="1"/>
        <n v="733.83" u="1"/>
        <n v="759.84" u="1"/>
        <n v="879.24" u="1"/>
        <n v="958.96" u="1"/>
        <n v="1404.72" u="1"/>
        <n v="1404.73" u="1"/>
        <n v="3189.06" u="1"/>
        <n v="427.47" u="1"/>
        <n v="774.25" u="1"/>
        <n v="1964.65" u="1"/>
        <n v="1908.78" u="1"/>
        <n v="3371.32" u="1"/>
        <n v="376.35" u="1"/>
        <n v="2495.06" u="1"/>
        <n v="1753.51" u="1"/>
        <n v="8057.28" u="1"/>
        <n v="1410" u="1"/>
        <n v="828" u="1"/>
        <n v="289.52" u="1"/>
        <n v="1701.16" u="1"/>
        <n v="851.70399999999995" u="1"/>
        <n v="35.5" u="1"/>
        <n v="380.16" u="1"/>
        <n v="1465" u="1"/>
        <n v="914.28120000000001" u="1"/>
        <n v="1379.8983000000001" u="1"/>
        <n v="359.66399999999999" u="1"/>
        <n v="1331.64" u="1"/>
        <n v="21674.653200000001" u="1"/>
        <n v="5732.55" u="1"/>
        <n v="3817.44" u="1"/>
        <n v="1150" u="1"/>
        <n v="965.12639999999999" u="1"/>
        <n v="96.5" u="1"/>
        <n v="215.8" u="1"/>
        <n v="73.3" u="1"/>
        <n v="146.97999999999999" u="1"/>
        <n v="96.66" u="1"/>
        <n v="474.17" u="1"/>
        <n v="794.976" u="1"/>
        <n v="2799.3809999999999" u="1"/>
        <n v="814.92" u="1"/>
        <n v="637.36959999999999" u="1"/>
        <n v="1357.78" u="1"/>
        <n v="298.88659999999999" u="1"/>
        <n v="675.2704" u="1"/>
        <n v="819" u="1"/>
        <n v="385.35" u="1"/>
        <n v="309.17" u="1"/>
        <n v="1655.47" u="1"/>
        <n v="785.92" u="1"/>
        <n v="1105.47" u="1"/>
        <n v="635.88" u="1"/>
        <n v="1056.4100000000001" u="1"/>
        <n v="4518.9399999999996" u="1"/>
        <n v="736.13" u="1"/>
        <n v="1138.48" u="1"/>
        <n v="691.78" u="1"/>
        <n v="960.64" u="1"/>
        <n v="11262.76" u="1"/>
        <n v="2647.1" u="1"/>
        <n v="2056.0100000000002" u="1"/>
        <n v="1865.52" u="1"/>
        <n v="1576.53" u="1"/>
        <n v="1298.55" u="1"/>
        <n v="727.86419999999998" u="1"/>
        <n v="6442.42" u="1"/>
        <n v="1793.23" u="1"/>
        <n v="26042.21" u="1"/>
        <n v="32153.1" u="1"/>
        <n v="930.65" u="1"/>
        <n v="13339.1" u="1"/>
        <n v="9414" u="1"/>
        <n v="1007.53" u="1"/>
        <n v="979.37" u="1"/>
        <n v="537.52" u="1"/>
        <n v="9036.6200000000008" u="1"/>
        <n v="796.28" u="1"/>
        <n v="1012.62" u="1"/>
        <n v="1078.7" u="1"/>
        <n v="903.8" u="1"/>
        <n v="580.9" u="1"/>
        <n v="1345.57" u="1"/>
        <n v="1396.72" u="1"/>
        <n v="1020.29" u="1"/>
        <n v="256.54000000000002" u="1"/>
        <n v="763.78" u="1"/>
        <n v="7198.06" u="1"/>
        <n v="1125.32" u="1"/>
        <n v="20490.43" u="1"/>
        <n v="12420.03" u="1"/>
        <n v="281.70999999999998" u="1"/>
        <n v="1251" u="1"/>
        <n v="5317.26" u="1"/>
        <n v="738.05" u="1"/>
        <n v="5236" u="1"/>
        <n v="199.75" u="1"/>
        <n v="352.7" u="1"/>
        <n v="4026.36" u="1"/>
        <n v="3026.56" u="1"/>
        <n v="488.23" u="1"/>
        <n v="3236.8" u="1"/>
        <n v="755" u="1"/>
        <n v="355.84" u="1"/>
        <n v="401" u="1"/>
        <n v="527.30999999999995" u="1"/>
        <n v="1242.3599999999999" u="1"/>
        <n v="1033.6199999999999" u="1"/>
        <n v="2438" u="1"/>
        <n v="601.59" u="1"/>
        <n v="1824.42" u="1"/>
        <n v="446.91989999999998" u="1"/>
        <n v="461.79" u="1"/>
        <n v="435.23" u="1"/>
        <n v="1424" u="1"/>
        <n v="1294" u="1"/>
        <n v="182.98" u="1"/>
        <n v="206.97" u="1"/>
        <n v="61.87" u="1"/>
        <n v="277.33999999999997" u="1"/>
        <n v="1168.5" u="1"/>
        <n v="343.04660000000001" u="1"/>
        <n v="808.41" u="1"/>
        <n v="592.71" u="1"/>
        <n v="300.9776" u="1"/>
        <n v="449.4699" u="1"/>
        <n v="448.32749999999999" u="1"/>
        <n v="333.42399999999998" u="1"/>
        <n v="339.37" u="1"/>
        <n v="345.78" u="1"/>
        <n v="330.18" u="1"/>
        <n v="717.58" u="1"/>
        <n v="1522.5" u="1"/>
        <n v="303.63" u="1"/>
        <n v="320.25" u="1"/>
        <n v="257.5" u="1"/>
        <n v="3495" u="1"/>
        <n v="618.17999999999995" u="1"/>
        <n v="489.12" u="1"/>
        <n v="599.21" u="1"/>
        <n v="431.52" u="1"/>
        <n v="658.77" u="1"/>
        <n v="1163.48" u="1"/>
        <n v="1190.0568000000001" u="1"/>
        <n v="1539.39" u="1"/>
        <n v="2047.88" u="1"/>
        <n v="4510.32" u="1"/>
        <n v="7970.43" u="1"/>
        <n v="40538.19" u="1"/>
        <n v="3571.63" u="1"/>
        <n v="8375.5400000000009" u="1"/>
        <n v="10651.99" u="1"/>
        <n v="7020" u="1"/>
        <n v="310.12" u="1"/>
        <n v="614.98080000000004" u="1"/>
        <n v="371.36959999999999" u="1"/>
        <n v="849.24" u="1"/>
        <n v="509.54399999999998" u="1"/>
        <n v="409.98719999999997" u="1"/>
        <n v="339.69600000000003" u="1"/>
        <n v="433.47" u="1"/>
        <n v="355.77179999999998" u="1"/>
        <n v="535.67250000000001" u="1"/>
        <n v="467.01760000000002" u="1"/>
        <n v="1761.8832" u="1"/>
        <n v="797.32" u="1"/>
        <n v="1095.3164999999999" u="1"/>
        <n v="1546.74" u="1"/>
        <n v="2792.8319999999999" u="1"/>
        <n v="8403.1200000000008" u="1"/>
        <n v="7488.88" u="1"/>
        <n v="4789.3999999999996" u="1"/>
        <n v="7401.8" u="1"/>
        <n v="1477.8" u="1"/>
        <n v="1890.46" u="1"/>
        <n v="704.89440000000002" u="1"/>
        <n v="2666.62" u="1"/>
        <n v="10326.9" u="1"/>
        <n v="53.25" u="1"/>
        <n v="64.5" u="1"/>
        <n v="209.55" u="1"/>
        <n v="342.4" u="1"/>
        <n v="351.1" u="1"/>
        <n v="112.1" u="1"/>
        <n v="113.15" u="1"/>
        <n v="53" u="1"/>
        <n v="50.25" u="1"/>
        <n v="107.95" u="1"/>
        <n v="81.05" u="1"/>
        <n v="86.65" u="1"/>
        <n v="52.65" u="1"/>
        <n v="1494.4608000000001" u="1"/>
        <n v="341.93599999999998" u="1"/>
        <n v="1037.96" u="1"/>
        <n v="1352.7360000000001" u="1"/>
        <n v="538.80600000000004" u="1"/>
        <n v="146.13999999999999" u="1"/>
        <n v="181.38" u="1"/>
        <n v="330.92" u="1"/>
        <n v="2600" u="1"/>
        <n v="15538.39" u="1"/>
        <n v="746.35" u="1"/>
        <n v="364.0224" u="1"/>
        <n v="728.04480000000001" u="1"/>
        <n v="447.6" u="1"/>
        <n v="544.67999999999995" u="1"/>
        <n v="2500.0500000000002" u="1"/>
        <n v="685.36" u="1"/>
        <n v="1156.08" u="1"/>
        <n v="114.04" u="1"/>
        <n v="195.37" u="1"/>
        <n v="421.5" u="1"/>
        <n v="444.06" u="1"/>
        <n v="1678" u="1"/>
        <n v="1435" u="1"/>
        <n v="171.08" u="1"/>
        <n v="323.99" u="1"/>
        <n v="208.69" u="1"/>
        <n v="1253.1007999999999" u="1"/>
        <n v="276.42" u="1"/>
        <n v="301.83" u="1"/>
        <n v="248.22" u="1"/>
        <n v="342.3" u="1"/>
        <n v="262.35000000000002" u="1"/>
        <n v="549.24" u="1"/>
        <n v="411.93" u="1"/>
        <n v="679.65" u="1"/>
        <n v="1019.88" u="1"/>
        <n v="909.64" u="1"/>
        <n v="498.52" u="1"/>
        <n v="1220.58" u="1"/>
        <n v="65.55" u="1"/>
        <n v="67.75" u="1"/>
        <n v="112.2" u="1"/>
        <n v="1532.91" u="1"/>
        <n v="693.69" u="1"/>
        <n v="666.28" u="1"/>
        <n v="855.6" u="1"/>
        <n v="947.2" u="1"/>
        <n v="923.64" u="1"/>
        <n v="1039.72" u="1"/>
        <n v="100.4" u="1"/>
        <n v="462.9" u="1"/>
        <n v="274.99" u="1"/>
        <n v="414.04" u="1"/>
        <n v="1204.2239999999999" u="1"/>
        <n v="218.25" u="1"/>
        <n v="4200.8999999999996" u="1"/>
        <n v="1370" u="1"/>
        <n v="623.90009999999995" u="1"/>
        <n v="1044.9264000000001" u="1"/>
        <n v="584.87519999999995" u="1"/>
        <n v="1081.4100000000001" u="1"/>
        <n v="571.65" u="1"/>
        <n v="1449.72" u="1"/>
        <n v="903.96" u="1"/>
        <n v="763.83" u="1"/>
        <n v="1027.68" u="1"/>
        <n v="910.28" u="1"/>
        <n v="1478.4" u="1"/>
        <n v="458.85" u="1"/>
        <n v="554.14" u="1"/>
        <n v="376.95" u="1"/>
        <n v="282.54000000000002" u="1"/>
        <n v="1235.22" u="1"/>
        <n v="1158.3" u="1"/>
        <n v="663.18" u="1"/>
        <n v="471.81" u="1"/>
        <n v="499.2" u="1"/>
        <n v="665.24" u="1"/>
        <n v="287.78399999999999" u="1"/>
        <n v="2136.0192000000002" u="1"/>
        <n v="716.28480000000002" u="1"/>
        <n v="1198.8928000000001" u="1"/>
        <n v="298.31200000000001" u="1"/>
        <n v="833.43679999999995" u="1"/>
        <n v="730.67669999999998" u="1"/>
        <n v="462.23520000000002" u="1"/>
        <n v="387.8" u="1"/>
        <n v="515.42399999999998" u="1"/>
        <n v="838.01760000000002" u="1"/>
        <n v="607.89120000000003" u="1"/>
        <n v="593.14080000000001" u="1"/>
        <n v="315.71679999999998" u="1"/>
        <n v="761.37599999999998" u="1"/>
        <n v="582.80319999999995" u="1"/>
        <n v="396.59199999999998" u="1"/>
        <n v="702.41920000000005" u="1"/>
        <n v="195.65280000000001" u="1"/>
        <n v="540.7473" u="1"/>
        <n v="436.24" u="1"/>
        <n v="552.50720000000001" u="1"/>
        <n v="712.43200000000002" u="1"/>
        <n v="1230.0512000000001" u="1"/>
        <n v="647.8528" u="1"/>
        <n v="517.33920000000001" u="1"/>
        <n v="664.69759999999997" u="1"/>
        <n v="881.08" u="1"/>
        <n v="339.46" u="1"/>
        <n v="499.71" u="1"/>
        <n v="1182.8" u="1"/>
        <n v="927.42750000000001" u="1"/>
        <n v="1056.5999999999999" u="1"/>
        <n v="227.215" u="1"/>
        <n v="790.875" u="1"/>
        <n v="1123.5858000000001" u="1"/>
        <n v="241.5" u="1"/>
        <n v="4126.5105000000003" u="1"/>
        <n v="750.69" u="1"/>
        <n v="1027.17" u="1"/>
        <n v="155.89500000000001" u="1"/>
        <n v="581.024" u="1"/>
        <n v="921.64" u="1"/>
        <n v="272.56659999999999" u="1"/>
        <n v="1050.57" u="1"/>
        <n v="710.12800000000004" u="1"/>
        <n v="162.78" u="1"/>
        <n v="937.81" u="1"/>
        <n v="345.9" u="1"/>
        <n v="26526.15" u="1"/>
        <n v="26527.41" u="1"/>
        <n v="1411.4601" u="1"/>
        <n v="1456.4301" u="1"/>
        <n v="615.66399999999999" u="1"/>
        <n v="499.38990000000001" u="1"/>
        <n v="1119.0401999999999" u="1"/>
        <n v="1174.0735999999999" u="1"/>
        <n v="361.73759999999999" u="1"/>
        <n v="364.9" u="1"/>
        <n v="1338.08" u="1"/>
        <n v="754.4" u="1"/>
        <n v="704.95" u="1"/>
        <n v="396.68" u="1"/>
        <n v="723.44" u="1"/>
        <n v="323.23" u="1"/>
        <n v="180.89500000000001" u="1"/>
        <n v="823.86" u="1"/>
        <n v="487.14" u="1"/>
        <n v="2552.8899000000001" u="1"/>
        <n v="441.82" u="1"/>
        <n v="3021.5605" u="1"/>
        <n v="600.96" u="1"/>
        <n v="335.90499999999997" u="1"/>
        <n v="1448.68" u="1"/>
        <n v="327.18" u="1"/>
        <n v="1052.6400000000001" u="1"/>
        <n v="571.70000000000005" u="1"/>
        <n v="409.97" u="1"/>
        <n v="1254.96" u="1"/>
        <n v="1836.95" u="1"/>
        <n v="538.20000000000005" u="1"/>
        <n v="481.54" u="1"/>
        <n v="453.8" u="1"/>
        <n v="18762.2" u="1"/>
        <n v="1336.31" u="1"/>
        <n v="1837.75" u="1"/>
        <n v="664.08" u="1"/>
        <n v="229.44" u="1"/>
        <n v="673.96" u="1"/>
        <n v="1127.08" u="1"/>
        <n v="1766.08" u="1"/>
        <n v="659.1" u="1"/>
        <n v="718.88" u="1"/>
        <n v="1250.8800000000001" u="1"/>
        <n v="519.76" u="1"/>
        <n v="1353.48" u="1"/>
        <n v="936.46" u="1"/>
        <n v="1430.16" u="1"/>
        <n v="732.56" u="1"/>
        <n v="567.55999999999995" u="1"/>
        <n v="4591.74" u="1"/>
        <n v="443.68" u="1"/>
        <n v="2924.01" u="1"/>
        <n v="3564.76" u="1"/>
        <n v="422.09" u="1"/>
        <n v="1952.0528999999999" u="1"/>
        <n v="1390.3867" u="1"/>
        <n v="4900" u="1"/>
        <n v="1219.8" u="1"/>
        <n v="2565.8000000000002" u="1"/>
        <n v="956.61" u="1"/>
        <n v="633.25" u="1"/>
        <n v="1361.86" u="1"/>
        <n v="2154.1999999999998" u="1"/>
        <n v="1263.9000000000001" u="1"/>
        <n v="875.8" u="1"/>
        <n v="896.89" u="1"/>
        <n v="1658.24" u="1"/>
        <n v="1431.4259999999999" u="1"/>
        <n v="2517.81" u="1"/>
        <n v="219.45" u="1"/>
        <n v="8807.16" u="1"/>
        <n v="2982.56" u="1"/>
        <n v="2152.3200000000002" u="1"/>
        <n v="3228.48" u="1"/>
        <n v="383.72" u="1"/>
        <n v="1332.57" u="1"/>
        <n v="677.91" u="1"/>
        <n v="1658.8" u="1"/>
        <n v="1381.05" u="1"/>
        <n v="1740" u="1"/>
        <n v="5921.44" u="1"/>
        <n v="47407.199999999997" u="1"/>
        <n v="31012.21" u="1"/>
        <n v="1123.24" u="1"/>
        <n v="134.1" u="1"/>
        <n v="1389" u="1"/>
        <n v="1476.7380000000001" u="1"/>
        <n v="1482.741" u="1"/>
        <n v="4837.6639999999998" u="1"/>
        <n v="1028.5" u="1"/>
        <n v="9836.9310000000005" u="1"/>
        <n v="2929" u="1"/>
        <n v="693.8" u="1"/>
        <n v="1118.7" u="1"/>
        <n v="3231.21" u="1"/>
        <n v="1233.7" u="1"/>
        <n v="1660.26" u="1"/>
        <n v="1755.2" u="1"/>
        <n v="1839.82" u="1"/>
        <n v="1030.83" u="1"/>
        <n v="3130.21" u="1"/>
        <n v="1581.69" u="1"/>
        <n v="521.96" u="1"/>
        <n v="1140.9000000000001" u="1"/>
        <n v="1501.31" u="1"/>
        <n v="551.67999999999995" u="1"/>
        <n v="665.53" u="1"/>
        <n v="3466.96" u="1"/>
        <n v="3190.32" u="1"/>
        <n v="1677.92" u="1"/>
        <n v="1013.76" u="1"/>
        <n v="845.72" u="1"/>
        <n v="639.08000000000004" u="1"/>
        <n v="762.96" u="1"/>
        <n v="1785.92" u="1"/>
        <n v="594.32000000000005" u="1"/>
        <n v="762.88" u="1"/>
        <n v="667.12" u="1"/>
        <n v="2887.24" u="1"/>
        <n v="5100.8500000000004" u="1"/>
        <n v="2256.66" u="1"/>
        <n v="4408.18" u="1"/>
        <n v="705.48" u="1"/>
        <n v="2248.56" u="1"/>
        <n v="1138.8108" u="1"/>
        <n v="4113.96" u="1"/>
        <n v="2395.38" u="1"/>
        <n v="58479.29" u="1"/>
        <n v="4203.28" u="1"/>
        <n v="1738.88" u="1"/>
        <n v="1535.2" u="1"/>
        <n v="2085.1999999999998" u="1"/>
        <n v="1065.92" u="1"/>
        <n v="3256.88" u="1"/>
        <n v="678.44" u="1"/>
        <n v="1293.6400000000001" u="1"/>
        <n v="795.44" u="1"/>
        <n v="1567.61" u="1"/>
        <n v="815.82" u="1"/>
        <n v="1540" u="1"/>
        <n v="958.5" u="1"/>
        <n v="1435.7" u="1"/>
        <n v="7466.1048000000001" u="1"/>
        <n v="271.58" u="1"/>
        <n v="976.84" u="1"/>
        <n v="4312" u="1"/>
        <n v="2663.98" u="1"/>
        <n v="230.12" u="1"/>
        <n v="5737.24" u="1"/>
        <n v="665.82" u="1"/>
        <n v="1196.82" u="1"/>
        <n v="786" u="1"/>
        <n v="301" u="1"/>
        <n v="1330" u="1"/>
        <n v="236.61" u="1"/>
        <n v="183.06" u="1"/>
        <n v="355.3" u="1"/>
        <n v="443.84320000000002" u="1"/>
        <n v="544.33600000000001" u="1"/>
        <n v="2336.9160000000002" u="1"/>
        <n v="3875.49" u="1"/>
        <n v="3079.5320000000002" u="1"/>
        <n v="933.9" u="1"/>
        <n v="823.5" u="1"/>
        <n v="902.68" u="1"/>
        <n v="4516.5924000000005" u="1"/>
        <n v="8726.2720000000008" u="1"/>
        <n v="485.5" u="1"/>
        <n v="1539" u="1"/>
        <n v="1061.2840000000001" u="1"/>
        <n v="6193.6850000000004" u="1"/>
        <n v="586.92200000000003" u="1"/>
        <n v="701.19" u="1"/>
        <n v="628.54129999999998" u="1"/>
        <n v="625.79190000000006" u="1"/>
        <n v="10093.940500000001" u="1"/>
        <n v="5180" u="1"/>
        <n v="351.5" u="1"/>
        <n v="832" u="1"/>
        <n v="670.8" u="1"/>
        <n v="674.5" u="1"/>
        <n v="6829.0559999999996" u="1"/>
        <n v="2932.5839999999998" u="1"/>
        <n v="3117" u="1"/>
        <n v="6041.4768000000004" u="1"/>
        <n v="715" u="1"/>
        <n v="6164.6220000000003" u="1"/>
        <n v="5421.15" u="1"/>
        <n v="5219.7749999999996" u="1"/>
        <n v="4126.7003999999997" u="1"/>
        <n v="3961.5" u="1"/>
        <n v="3908.0052000000001" u="1"/>
        <n v="393.41" u="1"/>
        <n v="132" u="1"/>
        <n v="99" u="1"/>
        <n v="304.3" u="1"/>
        <n v="8856" u="1"/>
        <n v="459.28" u="1"/>
        <n v="653.6" u="1"/>
        <n v="292.43" u="1"/>
        <n v="434.49" u="1"/>
        <n v="1755.8298" u="1"/>
        <n v="5126.49" u="1"/>
        <n v="1006.64" u="1"/>
        <n v="398.78" u="1"/>
        <n v="246.82" u="1"/>
        <n v="1442.04" u="1"/>
        <n v="2823.55" u="1"/>
        <n v="737.01" u="1"/>
        <n v="1090.3800000000001" u="1"/>
        <n v="803.8" u="1"/>
        <n v="11.76" u="1"/>
        <n v="44.04" u="1"/>
        <n v="2952.4241000000002" u="1"/>
        <n v="2838.95" u="1"/>
        <n v="2046.38" u="1"/>
        <n v="736.21" u="1"/>
        <n v="813.24" u="1"/>
        <n v="806" u="1"/>
        <n v="3609.82" u="1"/>
        <n v="729.99" u="1"/>
        <n v="22425" u="1"/>
        <n v="1304" u="1"/>
        <n v="331.76" u="1"/>
        <n v="210.45" u="1"/>
        <n v="27114.28" u="1"/>
        <n v="8000" u="1"/>
        <n v="3412.5" u="1"/>
        <n v="2925" u="1"/>
        <n v="198.75" u="1"/>
        <n v="195.27" u="1"/>
        <n v="915" u="1"/>
        <n v="1903.0816" u="1"/>
        <n v="600.39" u="1"/>
        <n v="4213.8652000000002" u="1"/>
        <n v="3824.1579999999999" u="1"/>
        <n v="412.25" u="1"/>
        <n v="4852.79" u="1"/>
        <n v="1686" u="1"/>
        <n v="466" u="1"/>
        <n v="160.37" u="1"/>
        <n v="391.8" u="1"/>
        <n v="761.25" u="1"/>
        <n v="512.24" u="1"/>
        <n v="674" u="1"/>
        <n v="562" u="1"/>
        <n v="768" u="1"/>
        <n v="980.01" u="1"/>
        <n v="818.01" u="1"/>
        <n v="962.01" u="1"/>
        <n v="187.98" u="1"/>
        <n v="270.95999999999998" u="1"/>
        <n v="154.33000000000001" u="1"/>
        <n v="716" u="1"/>
        <n v="824.01" u="1"/>
        <n v="1292.32" u="1"/>
        <n v="759" u="1"/>
        <n v="656" u="1"/>
        <n v="1995" u="1"/>
        <n v="341" u="1"/>
        <n v="885.2" u="1"/>
        <n v="95.3" u="1"/>
        <n v="88.9" u="1"/>
        <n v="47.7" u="1"/>
        <n v="81.91" u="1"/>
        <n v="43.36" u="1"/>
        <n v="848.58" u="1"/>
        <n v="790.85440000000006" u="1"/>
        <n v="791.79" u="1"/>
        <n v="15229.57" u="1"/>
        <n v="472.36660000000001" u="1"/>
        <n v="249.6" u="1"/>
        <n v="477" u="1"/>
        <n v="371.6" u="1"/>
        <n v="1254" u="1"/>
        <n v="283.22000000000003" u="1"/>
        <n v="2294.6" u="1"/>
        <n v="1407" u="1"/>
        <n v="2120" u="1"/>
        <n v="5104" u="1"/>
        <n v="2650" u="1"/>
        <n v="360.46" u="1"/>
        <n v="261" u="1"/>
        <n v="1058" u="1"/>
        <n v="639" u="1"/>
        <n v="286.14999999999998" u="1"/>
        <n v="934.88" u="1"/>
        <n v="512.20000000000005" u="1"/>
        <n v="644.20000000000005" u="1"/>
        <n v="318.14999999999998" u="1"/>
        <n v="710.08" u="1"/>
        <n v="1170.08" u="1"/>
        <n v="1695" u="1"/>
        <n v="582" u="1"/>
        <n v="1220" u="1"/>
        <n v="252.77" u="1"/>
        <n v="479.91" u="1"/>
        <n v="1076.32" u="1"/>
        <n v="1048.8499999999999" u="1"/>
        <n v="2299.81" u="1"/>
        <n v="996.32" u="1"/>
        <n v="1982.6" u="1"/>
        <n v="1112.56" u="1"/>
        <n v="1865.2" u="1"/>
        <n v="1839.35" u="1"/>
        <n v="594.29999999999995" u="1"/>
        <n v="585.96" u="1"/>
        <n v="1501.61" u="1"/>
        <n v="1112.77" u="1"/>
        <n v="2003.96" u="1"/>
        <n v="822.4" u="1"/>
        <n v="591.12" u="1"/>
        <n v="660.28" u="1"/>
        <n v="2487.75" u="1"/>
        <n v="839.72" u="1"/>
        <n v="1253.92" u="1"/>
        <n v="1291.1600000000001" u="1"/>
        <n v="1114.8399999999999" u="1"/>
        <n v="721.16" u="1"/>
        <n v="370.04" u="1"/>
        <n v="623.12" u="1"/>
        <n v="683.92" u="1"/>
        <n v="1357.2" u="1"/>
        <n v="1450" u="1"/>
        <n v="131.9" u="1"/>
        <n v="893.68" u="1"/>
        <n v="1811.68" u="1"/>
        <n v="946.12" u="1"/>
        <n v="1483.36" u="1"/>
        <n v="789.74" u="1"/>
        <n v="2940.88" u="1"/>
        <n v="864.8" u="1"/>
        <n v="2263.92" u="1"/>
        <n v="1064.9224999999999" u="1"/>
        <n v="2087.2399999999998" u="1"/>
        <n v="9962.59" u="1"/>
        <n v="48277.61" u="1"/>
        <n v="4101.6099999999997" u="1"/>
        <n v="1106.8" u="1"/>
        <n v="11841.6" u="1"/>
        <n v="600.34" u="1"/>
        <n v="7757.41" u="1"/>
        <n v="6426" u="1"/>
        <n v="6085.72" u="1"/>
        <n v="5302.75" u="1"/>
        <n v="322.89999999999998" u="1"/>
        <n v="320.89999999999998" u="1"/>
        <n v="89.17" u="1"/>
        <n v="922.89" u="1"/>
        <n v="1572.91" u="1"/>
        <n v="156" u="1"/>
        <n v="807.72" u="1"/>
        <n v="1010.62" u="1"/>
        <n v="656.56" u="1"/>
        <n v="665.6" u="1"/>
        <n v="1440.8" u="1"/>
        <n v="1368.68" u="1"/>
        <n v="662.64" u="1"/>
        <n v="810.84" u="1"/>
        <n v="1680.14" u="1"/>
        <n v="5.7" u="1"/>
        <n v="2383.92" u="1"/>
        <n v="315" u="1"/>
        <n v="1716.68" u="1"/>
        <n v="12795.8" u="1"/>
        <n v="1574.29" u="1"/>
        <n v="2723.04" u="1"/>
        <n v="695.96" u="1"/>
        <n v="2373" u="1"/>
        <n v="1733.8" u="1"/>
        <n v="1769.8" u="1"/>
        <n v="310.52999999999997" u="1"/>
        <n v="3502.6" u="1"/>
        <n v="315.42" u="1"/>
        <n v="24812.62" u="1"/>
        <n v="146.69999999999999" u="1"/>
        <n v="1509.84" u="1"/>
        <n v="374" u="1"/>
        <n v="762.72" u="1"/>
        <n v="1919.5120999999999" u="1"/>
        <n v="87.5" u="1"/>
        <n v="85.59" u="1"/>
        <n v="46.65" u="1"/>
        <n v="503.6001" u="1"/>
        <n v="1480" u="1"/>
        <n v="950" u="1"/>
        <n v="1580" u="1"/>
        <n v="52" u="1"/>
        <n v="75" u="1"/>
        <n v="139.1" u="1"/>
        <n v="2700" u="1"/>
        <n v="74.98" u="1"/>
        <n v="120.91" u="1"/>
        <n v="238.79" u="1"/>
        <n v="160.22" u="1"/>
        <n v="123.68" u="1"/>
        <n v="73.400000000000006" u="1"/>
        <n v="51.85" u="1"/>
        <n v="224.9" u="1"/>
        <n v="122.22" u="1"/>
        <n v="135.04" u="1"/>
        <n v="90.59" u="1"/>
        <n v="69.77" u="1"/>
        <n v="100.22" u="1"/>
        <n v="62.54" u="1"/>
        <n v="103.25" u="1"/>
        <n v="103.07" u="1"/>
        <n v="70.989999999999995" u="1"/>
        <n v="88.32" u="1"/>
        <n v="2651.31" u="1"/>
        <n v="1632.47" u="1"/>
        <n v="1024" u="1"/>
        <n v="305.56" u="1"/>
        <n v="604.79999999999995" u="1"/>
        <n v="2682.75" u="1"/>
        <n v="1440.75" u="1"/>
        <n v="960.51" u="1"/>
        <n v="594.04" u="1"/>
        <n v="608.54" u="1"/>
        <n v="3857.7" u="1"/>
        <n v="260.66000000000003" u="1"/>
        <n v="1173.45" u="1"/>
        <n v="276.17" u="1"/>
        <n v="809.2" u="1"/>
        <n v="1154.24" u="1"/>
        <n v="3998.12" u="1"/>
        <n v="273.38" u="1"/>
        <n v="2922.78" u="1"/>
        <n v="238.4" u="1"/>
        <n v="698.64" u="1"/>
        <n v="314.76" u="1"/>
        <n v="22136.06" u="1"/>
        <n v="777.14" u="1"/>
        <n v="950.55" u="1"/>
        <n v="6183.36" u="1"/>
        <n v="1513.8" u="1"/>
        <n v="1467.08" u="1"/>
        <n v="1377.8" u="1"/>
        <n v="2774.77" u="1"/>
        <n v="1400.21" u="1"/>
        <n v="2587.21" u="1"/>
        <n v="3219.24" u="1"/>
        <n v="2197.98" u="1"/>
        <n v="4287.1899999999996" u="1"/>
        <n v="2472.04" u="1"/>
        <n v="5021.63" u="1"/>
        <n v="3046.08" u="1"/>
        <n v="4589.6499999999996" u="1"/>
        <n v="2178.8000000000002" u="1"/>
        <n v="2057.09" u="1"/>
        <n v="2466.69" u="1"/>
        <n v="4335.95" u="1"/>
        <n v="1835.96" u="1"/>
        <n v="2613.34" u="1"/>
        <n v="1929.35" u="1"/>
        <n v="3917.79" u="1"/>
        <n v="2212.7800000000002" u="1"/>
        <n v="2038.39" u="1"/>
        <n v="3307.94" u="1"/>
        <n v="1616.86" u="1"/>
        <n v="3577.64" u="1"/>
        <n v="3653.68" u="1"/>
        <n v="2249.8000000000002" u="1"/>
        <n v="2534.4699999999998" u="1"/>
        <n v="1959.26" u="1"/>
        <n v="2495.0100000000002" u="1"/>
        <n v="3640.34" u="1"/>
        <n v="2890.48" u="1"/>
        <n v="3790.52" u="1"/>
        <n v="1433.04" u="1"/>
        <n v="72000" u="1"/>
        <n v="1952.96" u="1"/>
        <n v="266.68" u="1"/>
        <n v="682.72" u="1"/>
        <n v="3754" u="1"/>
        <n v="290.24" u="1"/>
        <n v="1202.3800000000001" u="1"/>
        <n v="1171.76" u="1"/>
        <n v="1379.55" u="1"/>
        <n v="784.16" u="1"/>
        <n v="972" u="1"/>
        <n v="278.91000000000003" u="1"/>
        <n v="4523.24" u="1"/>
        <n v="0.73719999999999997" u="1"/>
        <n v="1515.41" u="1"/>
        <n v="3708" u="1"/>
        <n v="845.9" u="1"/>
        <n v="2883.28" u="1"/>
        <n v="1272" u="1"/>
        <n v="1295" u="1"/>
        <n v="1519.84" u="1"/>
        <n v="1019.76" u="1"/>
        <n v="207.48" u="1"/>
        <n v="1062.5999999999999" u="1"/>
        <n v="743.48" u="1"/>
        <n v="639.9" u="1"/>
        <n v="373.11680000000001" u="1"/>
        <n v="1046.472" u="1"/>
        <n v="612.09119999999996" u="1"/>
        <n v="192.76320000000001" u="1"/>
        <n v="174.3" u="1"/>
        <n v="488.01" u="1"/>
        <n v="507.4" u="1"/>
        <n v="21103.07" u="1"/>
        <n v="6132.69" u="1"/>
        <n v="504.495" u="1"/>
        <n v="1527.5119999999999" u="1"/>
        <n v="11444.59" u="1"/>
        <n v="548.9" u="1"/>
        <n v="372" u="1"/>
        <n v="680.49" u="1"/>
        <n v="2800.02" u="1"/>
        <n v="291.55" u="1"/>
        <n v="1152" u="1"/>
        <n v="1196.01" u="1"/>
        <n v="884" u="1"/>
        <n v="266.8288" u="1"/>
        <n v="747.23040000000003" u="1"/>
        <n v="1902" u="1"/>
        <n v="787.61" u="1"/>
        <n v="1210" u="1"/>
        <n v="579" u="1"/>
        <n v="1312" u="1"/>
        <n v="1851.99" u="1"/>
        <n v="984.6" u="1"/>
        <n v="343" u="1"/>
        <n v="457" u="1"/>
        <n v="5708.2349999999997" u="1"/>
        <n v="103.965" u="1"/>
        <n v="515.928" u="1"/>
        <n v="414.83" u="1"/>
        <n v="1648" u="1"/>
        <n v="2450" u="1"/>
        <n v="934" u="1"/>
        <n v="599.4" u="1"/>
        <n v="7179.7460000000001" u="1"/>
        <n v="200.42" u="1"/>
        <n v="319.64" u="1"/>
        <n v="556.22" u="1"/>
        <n v="1352.75" u="1"/>
        <n v="278.10000000000002" u="1"/>
        <n v="4717.6956" u="1"/>
        <n v="894.4" u="1"/>
        <n v="662.28499999999997" u="1"/>
        <n v="208.35" u="1"/>
        <n v="208.96" u="1"/>
        <n v="1074.95" u="1"/>
        <n v="381.78" u="1"/>
        <n v="3639" u="1"/>
        <n v="3645.4" u="1"/>
        <n v="207.71" u="1"/>
        <n v="4667.5200000000004" u="1"/>
        <n v="1226.1199999999999" u="1"/>
        <n v="4628.6239999999998" u="1"/>
        <n v="1086.04" u="1"/>
        <n v="1563.7049999999999" u="1"/>
        <n v="334.42200000000003" u="1"/>
        <n v="1143.45" u="1"/>
        <n v="1366.4970000000001" u="1"/>
        <n v="292.08" u="1"/>
        <n v="4648.0950000000003" u="1"/>
        <n v="1142.415" u="1"/>
        <n v="860" u="1"/>
        <n v="117676" u="1"/>
        <n v="1759.96" u="1"/>
        <n v="844.53110000000004" u="1"/>
        <n v="2218" u="1"/>
        <n v="1260" u="1"/>
        <n v="1084" u="1"/>
        <n v="565.24" u="1"/>
        <n v="1239" u="1"/>
        <n v="5808" u="1"/>
        <n v="1655" u="1"/>
        <n v="867.8" u="1"/>
        <n v="906.36" u="1"/>
        <n v="4114" u="1"/>
        <n v="2176" u="1"/>
        <n v="3842.9609999999998" u="1"/>
        <n v="1109.28" u="1"/>
        <n v="1160" u="1"/>
        <n v="699" u="1"/>
        <n v="1236.3" u="1"/>
        <n v="3680" u="1"/>
        <n v="446" u="1"/>
        <n v="6491.1" u="1"/>
        <n v="1815" u="1"/>
        <n v="335" u="1"/>
        <n v="1354" u="1"/>
        <n v="574" u="1"/>
        <n v="2484" u="1"/>
        <n v="1656" u="1"/>
        <n v="598" u="1"/>
        <n v="682" u="1"/>
        <n v="1636" u="1"/>
        <n v="3875.1361000000002" u="1"/>
        <n v="805.56" u="1"/>
        <n v="413.82" u="1"/>
        <n v="2188.8000000000002" u="1"/>
        <n v="1472.3856000000001" u="1"/>
        <n v="1423.9680000000001" u="1"/>
        <n v="792.46720000000005" u="1"/>
        <n v="275.62079999999997" u="1"/>
        <n v="219.352" u="1"/>
        <n v="1737.288" u="1"/>
        <n v="344.89280000000002" u="1"/>
        <n v="1189.0368000000001" u="1"/>
        <n v="1730.35" u="1"/>
        <n v="1249.3800000000001" u="1"/>
        <n v="644.79999999999995" u="1"/>
        <n v="1446.52" u="1"/>
        <n v="4419.57" u="1"/>
        <n v="3171.9" u="1"/>
        <n v="244.11" u="1"/>
        <n v="423.07" u="1"/>
        <n v="462.6" u="1"/>
        <n v="559.45000000000005" u="1"/>
        <n v="11906.4" u="1"/>
        <n v="717.36" u="1"/>
        <n v="538.23" u="1"/>
        <n v="983.36" u="1"/>
        <n v="328.23" u="1"/>
        <n v="592.35" u="1"/>
        <n v="691.52" u="1"/>
        <n v="6750" u="1"/>
        <n v="580.22979999999995" u="1"/>
        <n v="561.71" u="1"/>
        <n v="1818.6" u="1"/>
        <n v="1923.48" u="1"/>
        <n v="1063.1600000000001" u="1"/>
        <n v="2049.92" u="1"/>
        <n v="494.12" u="1"/>
        <n v="1892.32" u="1"/>
        <n v="1670.49" u="1"/>
        <n v="1737.76" u="1"/>
        <n v="8118.04" u="1"/>
        <n v="304.81" u="1"/>
        <n v="270.45999999999998" u="1"/>
        <n v="218.11500000000001" u="1"/>
        <n v="1888.712" u="1"/>
        <n v="6356.84" u="1"/>
        <n v="1222.8399999999999" u="1"/>
        <n v="444" u="1"/>
        <n v="444.95" u="1"/>
        <n v="839.54499999999996" u="1"/>
        <n v="989.46379999999999" u="1"/>
        <n v="404.86880000000002" u="1"/>
        <n v="987" u="1"/>
        <n v="935.23199999999997" u="1"/>
        <n v="396.64" u="1"/>
        <n v="303.29000000000002" u="1"/>
        <n v="946.24" u="1"/>
        <n v="562.76639999999998" u="1"/>
        <n v="486.8" u="1"/>
        <n v="518.04480000000001" u="1"/>
        <n v="641.58079999999995" u="1"/>
        <n v="662.63679999999999" u="1"/>
        <n v="10694.279399999999" u="1"/>
        <n v="526.32989999999995" u="1"/>
        <n v="498.52319999999997" u="1"/>
        <n v="528.98" u="1"/>
        <n v="884.58" u="1"/>
        <n v="794.43" u="1"/>
        <n v="1333.78" u="1"/>
        <n v="1981.78" u="1"/>
        <n v="2346.83" u="1"/>
        <n v="692.96" u="1"/>
        <n v="1356.52" u="1"/>
        <n v="2356.6799999999998" u="1"/>
        <n v="548.64" u="1"/>
        <n v="1247" u="1"/>
        <n v="1733.93" u="1"/>
        <n v="502.28" u="1"/>
        <n v="492.46" u="1"/>
        <n v="1038" u="1"/>
        <n v="227.92" u="1"/>
        <n v="20021.25" u="1"/>
        <n v="930.32" u="1"/>
        <n v="1709.74" u="1"/>
        <n v="6193.99" u="1"/>
        <n v="1218.9059999999999" u="1"/>
        <n v="812.60400000000004" u="1"/>
        <n v="1903.6" u="1"/>
        <n v="21600" u="1"/>
        <n v="487.50240000000002" u="1"/>
        <n v="765.44159999999999" u="1"/>
        <n v="327.12959999999998" u="1"/>
        <n v="819.97439999999995" u="1"/>
        <n v="606.03" u="1"/>
        <n v="603.72" u="1"/>
        <n v="2181.1999999999998" u="1"/>
        <n v="2616.3503999999998" u="1"/>
        <n v="2531.9609999999998" u="1"/>
        <n v="1303.24" u="1"/>
        <n v="601.71749999999997" u="1"/>
        <n v="1670.92" u="1"/>
        <n v="824.42" u="1"/>
        <n v="5584.8" u="1"/>
        <n v="814" u="1"/>
        <n v="215.6112" u="1"/>
        <n v="379.91" u="1"/>
        <n v="300.43" u="1"/>
        <n v="3381.84" u="1"/>
        <n v="725.64080000000001" u="1"/>
        <n v="2320.9929999999999" u="1"/>
        <n v="475.83" u="1"/>
        <n v="748.59" u="1"/>
        <n v="500.91" u="1"/>
        <n v="876.24" u="1"/>
        <n v="316.52" u="1"/>
        <n v="3676.1658000000002" u="1"/>
        <n v="3091.8714" u="1"/>
        <n v="386" u="1"/>
        <n v="904" u="1"/>
        <n v="1005.5808" u="1"/>
        <n v="1419.768" u="1"/>
        <n v="582.84" u="1"/>
        <n v="388.56" u="1"/>
        <n v="270.68" u="1"/>
        <n v="213.33" u="1"/>
        <n v="618.19200000000001" u="1"/>
        <n v="3626.61" u="1"/>
        <n v="575.14" u="1"/>
        <n v="657.84990000000005" u="1"/>
        <n v="208.82400000000001" u="1"/>
        <n v="373.16160000000002" u="1"/>
        <n v="374.36829999999998" u="1"/>
        <n v="537.73440000000005" u="1"/>
        <n v="193.03200000000001" u="1"/>
        <n v="362.9024" u="1"/>
        <n v="1138.6815999999999" u="1"/>
        <n v="681.72159999999997" u="1"/>
        <n v="210.392" u="1"/>
        <n v="165.70400000000001" u="1"/>
        <n v="852.49919999999997" u="1"/>
        <n v="270.88" u="1"/>
        <n v="198.99" u="1"/>
        <n v="821.16" u="1"/>
        <n v="2494.2800000000002" u="1"/>
        <n v="1600" u="1"/>
        <n v="609.44000000000005" u="1"/>
        <n v="1089.28" u="1"/>
        <n v="905.01" u="1"/>
        <n v="368.28" u="1"/>
        <n v="1394.3" u="1"/>
        <n v="378.4" u="1"/>
        <n v="503.04" u="1"/>
        <n v="545.07000000000005" u="1"/>
        <n v="304.39" u="1"/>
        <n v="6104.83" u="1"/>
        <n v="1153.1600000000001" u="1"/>
        <n v="639.82000000000005" u="1"/>
        <n v="611.52" u="1"/>
        <n v="2211.6999999999998" u="1"/>
        <n v="371.22" u="1"/>
        <n v="1940.53" u="1"/>
        <n v="547.26099999999997" u="1"/>
        <n v="513" u="1"/>
        <n v="1684.5" u="1"/>
        <n v="1945.16" u="1"/>
        <n v="2017.19" u="1"/>
        <n v="138.80000000000001" u="1"/>
        <n v="2886.32" u="1"/>
        <n v="1313.2" u="1"/>
        <n v="1132.32" u="1"/>
        <n v="2381.88" u="1"/>
        <n v="578.38" u="1"/>
        <n v="1319.8" u="1"/>
        <n v="242.6816" u="1"/>
        <n v="650" u="1"/>
        <n v="1505" u="1"/>
        <n v="534.88" u="1"/>
        <n v="741.76" u="1"/>
        <n v="4200" u="1"/>
        <n v="4302" u="1"/>
        <n v="943.35990000000004" u="1"/>
        <n v="325.08999999999997" u="1"/>
        <n v="1867.73" u="1"/>
        <n v="634.22" u="1"/>
        <n v="1087.69" u="1"/>
        <n v="1002.15" u="1"/>
        <n v="1574.6" u="1"/>
        <n v="1221.8499999999999" u="1"/>
        <n v="627.75" u="1"/>
        <n v="347.33" u="1"/>
        <n v="713.95" u="1"/>
        <n v="1037.1600000000001" u="1"/>
        <n v="465.33" u="1"/>
        <n v="441.02010000000001" u="1"/>
        <n v="1008" u="1"/>
        <n v="241.25" u="1"/>
        <n v="576.4" u="1"/>
        <n v="1514.74" u="1"/>
        <n v="683.82" u="1"/>
        <n v="499.13" u="1"/>
        <n v="1091.2101" u="1"/>
        <n v="274.72000000000003" u="1"/>
        <n v="1167.94" u="1"/>
        <n v="283.86" u="1"/>
        <n v="1361.29" u="1"/>
        <n v="349.47" u="1"/>
        <n v="946.74" u="1"/>
        <n v="263.54000000000002" u="1"/>
        <n v="853.68" u="1"/>
        <n v="267.02" u="1"/>
        <n v="1452.63" u="1"/>
        <n v="1025.73" u="1"/>
        <n v="307.85000000000002" u="1"/>
        <n v="489.46" u="1"/>
        <n v="2565.29" u="1"/>
        <n v="263.86" u="1"/>
        <n v="636.84" u="1"/>
        <n v="8076.83" u="1"/>
        <n v="1510.86" u="1"/>
        <n v="583.88009999999997" u="1"/>
        <n v="1129.6320000000001" u="1"/>
        <n v="592.58000000000004" u="1"/>
        <n v="337.75" u="1"/>
        <n v="1231.26" u="1"/>
        <n v="2262.7800000000002" u="1"/>
        <n v="758.07" u="1"/>
        <n v="764.33" u="1"/>
        <n v="3784.8701999999998" u="1"/>
        <n v="931.17" u="1"/>
        <n v="384" u="1"/>
        <n v="1141.7001" u="1"/>
        <n v="310.02999999999997" u="1"/>
        <n v="7862.7804999999998" u="1"/>
        <n v="584.41999999999996" u="1"/>
        <n v="292.5" u="1"/>
        <n v="279.70999999999998" u="1"/>
        <n v="288.75" u="1"/>
        <n v="239.91" u="1"/>
        <n v="3420" u="1"/>
        <n v="388.8" u="1"/>
        <n v="701.61" u="1"/>
        <n v="522.56960000000004" u="1"/>
        <n v="99.26" u="1"/>
        <n v="179.36" u="1"/>
        <n v="1800" u="1"/>
        <n v="1779.56" u="1"/>
        <n v="1264.5" u="1"/>
        <n v="4224.5" u="1"/>
        <n v="1110.3679999999999" u="1"/>
        <n v="825.65599999999995" u="1"/>
        <n v="242.76" u="1"/>
        <n v="188.35" u="1"/>
        <n v="176.9" u="1"/>
        <n v="1019.06" u="1"/>
        <n v="206.75" u="1"/>
        <n v="9087.2464" u="1"/>
        <n v="185.85" u="1"/>
        <n v="1690.85" u="1"/>
        <n v="310.48" u="1"/>
        <n v="698.8" u="1"/>
        <n v="237.23339999999999" u="1"/>
        <n v="185.03" u="1"/>
        <n v="934.03" u="1"/>
        <n v="1598.14" u="1"/>
        <n v="817.96799999999996" u="1"/>
        <n v="653.12800000000004" u="1"/>
        <n v="476.62720000000002" u="1"/>
        <n v="768.75199999999995" u="1"/>
        <n v="714.952" u="1"/>
        <n v="809.81600000000003" u="1"/>
        <n v="542.58000000000004" u="1"/>
        <n v="662.16" u="1"/>
        <n v="770.94" u="1"/>
        <n v="764.15" u="1"/>
        <n v="312.26" u="1"/>
        <n v="592.91" u="1"/>
        <n v="558.39" u="1"/>
        <n v="626.17999999999995" u="1"/>
        <n v="264.38" u="1"/>
        <n v="1395.15" u="1"/>
        <n v="560.03" u="1"/>
        <n v="1173.1101000000001" u="1"/>
        <n v="1291.4000000000001" u="1"/>
        <n v="879.88319999999999" u="1"/>
        <n v="673.03039999999999" u="1"/>
        <n v="588.7056" u="1"/>
        <n v="1485.54" u="1"/>
        <n v="773.13599999999997" u="1"/>
        <n v="605.77440000000001" u="1"/>
        <n v="420.78399999999999" u="1"/>
        <n v="396.04320000000001" u="1"/>
        <n v="410.16640000000001" u="1"/>
        <n v="438.43520000000001" u="1"/>
        <n v="1334.2560000000001" u="1"/>
        <n v="1244.8127999999999" u="1"/>
        <n v="528.05759999999998" u="1"/>
        <n v="477.54559999999998" u="1"/>
        <n v="828.6096" u="1"/>
        <n v="359.6096" u="1"/>
        <n v="67.150000000000006" u="1"/>
        <n v="2002.1120000000001" u="1"/>
        <n v="749.33600000000001" u="1"/>
        <n v="270.35680000000002" u="1"/>
        <n v="332.34879999999998" u="1"/>
        <n v="602.27" u="1"/>
        <n v="1918.36" u="1"/>
        <n v="343.88" u="1"/>
        <n v="232.75" u="1"/>
        <n v="307.33" u="1"/>
        <n v="648" u="1"/>
        <n v="486.38249999999999" u="1"/>
        <n v="1411.8501000000001" u="1"/>
        <n v="1293.9501" u="1"/>
        <n v="561.99" u="1"/>
        <n v="279.3" u="1"/>
        <n v="734.91" u="1"/>
        <n v="881.37990000000002" u="1"/>
        <n v="5319.75" u="1"/>
        <n v="1571.6" u="1"/>
        <n v="1878.09" u="1"/>
        <n v="2869.71" u="1"/>
        <n v="406.1" u="1"/>
        <n v="1141.25" u="1"/>
        <n v="603.59249999999997" u="1"/>
        <n v="620.16" u="1"/>
        <n v="942.88" u="1"/>
        <n v="930.72" u="1"/>
        <n v="1056.68" u="1"/>
        <n v="947.52" u="1"/>
        <n v="1385.86" u="1"/>
        <n v="474.84" u="1"/>
        <n v="917.04" u="1"/>
        <n v="1170" u="1"/>
        <n v="3522.76" u="1"/>
        <n v="1393.8" u="1"/>
        <n v="585.64" u="1"/>
        <n v="884.64" u="1"/>
        <n v="319.12" u="1"/>
        <n v="1315.48" u="1"/>
        <n v="314.95" u="1"/>
        <n v="473.63" u="1"/>
        <n v="257.56" u="1"/>
        <n v="789" u="1"/>
        <n v="4349.59" u="1"/>
        <n v="3016.88" u="1"/>
        <n v="1496.17" u="1"/>
        <n v="12266.1" u="1"/>
        <n v="2302.42" u="1"/>
        <n v="512.904" u="1"/>
        <n v="227.95740000000001" u="1"/>
        <n v="1130.2" u="1"/>
        <n v="168.88480000000001" u="1"/>
        <n v="1229.9616000000001" u="1"/>
        <n v="420.81479999999999" u="1"/>
        <n v="301.92959999999999" u="1"/>
        <n v="252.19040000000001" u="1"/>
        <n v="416.48320000000001" u="1"/>
        <n v="172.04" u="1"/>
        <n v="165.06" u="1"/>
        <n v="535.88" u="1"/>
        <n v="392.04660000000001" u="1"/>
        <n v="455.81" u="1"/>
        <n v="1987.95" u="1"/>
        <n v="425.78" u="1"/>
        <n v="1334.144" u="1"/>
        <n v="747.24" u="1"/>
        <n v="426.75" u="1"/>
        <n v="2777.64" u="1"/>
        <n v="807.04" u="1"/>
        <n v="10753.2" u="1"/>
        <n v="3233.5720000000001" u="1"/>
        <n v="4022" u="1"/>
        <n v="2527.1999999999998" u="1"/>
        <n v="3349.6320000000001" u="1"/>
        <n v="491.4" u="1"/>
        <n v="2550" u="1"/>
        <n v="1049.76" u="1"/>
        <n v="1118.9100000000001" u="1"/>
        <n v="1142.1759999999999" u="1"/>
        <n v="1603.8" u="1"/>
        <n v="182.42" u="1"/>
        <n v="2494.8000000000002" u="1"/>
        <n v="629" u="1"/>
        <n v="3228.4229999999998" u="1"/>
        <n v="2036.75" u="1"/>
        <n v="2421.4459999999999" u="1"/>
        <n v="1818.95" u="1"/>
        <n v="942.1" u="1"/>
        <n v="762.76" u="1"/>
        <n v="895" u="1"/>
        <n v="736.75" u="1"/>
        <n v="1879.9" u="1"/>
        <n v="856.36" u="1"/>
        <n v="361.06" u="1"/>
        <n v="977" u="1"/>
        <n v="739" u="1"/>
        <n v="616.65" u="1"/>
        <n v="383.83" u="1"/>
        <n v="1299.96" u="1"/>
        <n v="244.29" u="1"/>
        <n v="3535.97" u="1"/>
        <n v="1668.6" u="1"/>
        <n v="547.10879999999997" u="1"/>
        <n v="623.14559999999994" u="1"/>
        <n v="595.6" u="1"/>
        <n v="562.56479999999999" u="1"/>
        <n v="594.35040000000004" u="1"/>
        <n v="788.97280000000001" u="1"/>
        <n v="227.77" u="1"/>
        <n v="211.035" u="1"/>
        <n v="391.30560000000003" u="1"/>
        <n v="190.17" u="1"/>
        <n v="1263.3599999999999" u="1"/>
        <n v="2657.84" u="1"/>
        <n v="1461.3" u="1"/>
        <n v="2489.7600000000002" u="1"/>
        <n v="1357.13" u="1"/>
        <n v="1285.9000000000001" u="1"/>
        <n v="1005.31" u="1"/>
        <n v="1084.69" u="1"/>
        <n v="1785.12" u="1"/>
        <n v="2658.62" u="1"/>
        <n v="1718.34" u="1"/>
        <n v="2834.64" u="1"/>
        <n v="1149.78" u="1"/>
        <n v="1297.08" u="1"/>
        <n v="1609.44" u="1"/>
        <n v="1174.56" u="1"/>
        <n v="1593.07" u="1"/>
        <n v="2850.59" u="1"/>
        <n v="1939.78" u="1"/>
        <n v="3385.79" u="1"/>
        <n v="1697.9" u="1"/>
        <n v="1903.04" u="1"/>
        <n v="2893.21" u="1"/>
        <n v="1465.78" u="1"/>
        <n v="1145.9000000000001" u="1"/>
        <n v="2875.45" u="1"/>
        <n v="1717.06" u="1"/>
        <n v="1060.69" u="1"/>
        <n v="890.93" u="1"/>
        <n v="1437.08" u="1"/>
        <n v="1977.11" u="1"/>
        <n v="3233.59" u="1"/>
        <n v="2097.7800000000002" u="1"/>
        <n v="2442.81" u="1"/>
        <n v="3937.76" u="1"/>
        <n v="3176.79" u="1"/>
        <n v="1693.81" u="1"/>
        <n v="1935.79" u="1"/>
        <n v="4804.8" u="1"/>
        <n v="256" u="1"/>
        <n v="1516" u="1"/>
        <n v="4431.07" u="1"/>
        <n v="539" u="1"/>
        <n v="2995.16" u="1"/>
        <n v="4084.08" u="1"/>
        <n v="4627.3500000000004" u="1"/>
        <n v="1375.5" u="1"/>
        <n v="326.66000000000003" u="1"/>
        <n v="2460" u="1"/>
        <n v="3510.06" u="1"/>
        <n v="305.97000000000003" u="1"/>
        <n v="1757.63" u="1"/>
        <n v="903" u="1"/>
        <n v="58.48" u="1"/>
        <n v="14479.92" u="1"/>
        <n v="328.24" u="1"/>
        <n v="489.73" u="1"/>
        <n v="457.04" u="1"/>
        <n v="1177.6099999999999" u="1"/>
        <n v="1137.9100000000001" u="1"/>
        <n v="1195.48" u="1"/>
        <n v="361.68" u="1"/>
        <n v="317.64" u="1"/>
        <n v="399.14" u="1"/>
        <n v="768.2" u="1"/>
        <n v="991.2" u="1"/>
        <n v="2083.1999999999998" u="1"/>
        <n v="453.6" u="1"/>
        <n v="828.45" u="1"/>
        <n v="3410.8" u="1"/>
        <n v="2561.5500000000002" u="1"/>
        <n v="536.9" u="1"/>
        <n v="1673.52" u="1"/>
        <n v="632.65" u="1"/>
        <n v="271.75" u="1"/>
        <n v="271.06" u="1"/>
        <n v="1629.81" u="1"/>
        <n v="1911.31" u="1"/>
        <n v="2653.56" u="1"/>
        <n v="7043.3552" u="1"/>
        <n v="921.18399999999997" u="1"/>
        <n v="571.20000000000005" u="1"/>
        <n v="1713.6" u="1"/>
        <n v="416" u="1"/>
        <n v="3471.35" u="1"/>
        <n v="8246.2266" u="1"/>
        <n v="6619.72" u="1"/>
        <n v="33327.85" u="1"/>
        <n v="676.01" u="1"/>
        <n v="186.55840000000001" u="1"/>
        <n v="204.45599999999999" u="1"/>
        <n v="275.86" u="1"/>
        <n v="600.49919999999997" u="1"/>
        <n v="578.28959999999995" u="1"/>
        <n v="148.04" u="1"/>
        <n v="218.02" u="1"/>
        <n v="595.52" u="1"/>
        <n v="9927.1200000000008" u="1"/>
        <n v="10101.280000000001" u="1"/>
        <n v="1829.08" u="1"/>
        <n v="2699.1104" u="1"/>
        <n v="876.85019999999997" u="1"/>
        <n v="4639.0959999999995" u="1"/>
        <n v="4976.4848000000002" u="1"/>
        <n v="169.3552" u="1"/>
        <n v="225.48" u="1"/>
        <n v="5486.23" u="1"/>
        <n v="1015.92" u="1"/>
        <n v="885.8" u="1"/>
        <n v="309" u="1"/>
        <n v="596.87040000000002" u="1"/>
        <n v="1705.17" u="1"/>
        <n v="264.18" u="1"/>
        <n v="1256.9760000000001" u="1"/>
        <n v="222.47" u="1"/>
        <n v="1236.4464" u="1"/>
        <n v="60.75" u="1"/>
        <n v="400.65" u="1"/>
        <n v="4019.6394" u="1"/>
        <n v="620.5" u="1"/>
        <n v="350.71" u="1"/>
        <n v="328.98" u="1"/>
        <n v="629.37599999999998" u="1"/>
        <n v="314.92" u="1"/>
        <n v="1518" u="1"/>
        <n v="177.85" u="1"/>
        <n v="670.32" u="1"/>
        <n v="722.51199999999994" u="1"/>
        <n v="686.1" u="1"/>
        <n v="292" u="1"/>
        <n v="367.5" u="1"/>
        <n v="329.6" u="1"/>
        <n v="378.69" u="1"/>
        <n v="625.36" u="1"/>
        <n v="803.07" u="1"/>
        <n v="500.67" u="1"/>
        <n v="307.60000000000002" u="1"/>
        <n v="630.22400000000005" u="1"/>
        <n v="236.16319999999999" u="1"/>
        <n v="768.10799999999995" u="1"/>
        <n v="27299.42" u="1"/>
        <n v="2324.6" u="1"/>
        <n v="795.96" u="1"/>
        <n v="1150.24" u="1"/>
        <n v="571.28" u="1"/>
        <n v="876.12" u="1"/>
        <n v="10013.64" u="1"/>
        <n v="247.44" u="1"/>
        <n v="113.78" u="1"/>
        <n v="84.77" u="1"/>
        <n v="45.91" u="1"/>
        <n v="93.84" u="1"/>
        <n v="72.2" u="1"/>
        <n v="66.819999999999993" u="1"/>
        <n v="201.85" u="1"/>
        <n v="206.55" u="1"/>
        <n v="134.44999999999999" u="1"/>
        <n v="174.38" u="1"/>
        <n v="244.99" u="1"/>
        <n v="64.900000000000006" u="1"/>
        <n v="24.75" u="1"/>
        <n v="25.75" u="1"/>
        <n v="172.9" u="1"/>
        <n v="208.1" u="1"/>
        <n v="1318.5536999999999" u="1"/>
        <n v="348.5" u="1"/>
        <n v="252.24" u="1"/>
        <n v="202.95" u="1"/>
        <n v="1009.12" u="1"/>
        <n v="492.29" u="1"/>
        <n v="278.83999999999997" u="1"/>
        <n v="232.99" u="1"/>
        <n v="649.20000000000005" u="1"/>
        <n v="996.57600000000002" u="1"/>
        <n v="1106.9856" u="1"/>
        <n v="454.78719999999998" u="1"/>
        <n v="1166.28" u="1"/>
        <n v="327.02" u="1"/>
        <n v="950.68" u="1"/>
        <n v="348.36" u="1"/>
        <n v="170.24" u="1"/>
        <n v="346.82" u="1"/>
        <n v="165.01499999999999" u="1"/>
        <n v="1402.72" u="1"/>
        <n v="77.069999999999993" u="1"/>
        <n v="1398.8702000000001" u="1"/>
        <n v="4782.43" u="1"/>
        <n v="854" u="1"/>
        <n v="326.43" u="1"/>
        <n v="1245.3" u="1"/>
        <n v="1325.3" u="1"/>
        <n v="2028.03" u="1"/>
        <n v="1922.8" u="1"/>
        <n v="3489.3744000000002" u="1"/>
        <n v="3993.67" u="1"/>
        <n v="291.76" u="1"/>
        <n v="208.25" u="1"/>
        <n v="7260" u="1"/>
        <n v="287.60000000000002" u="1"/>
        <n v="1898.31" u="1"/>
        <n v="2038.43" u="1"/>
        <n v="2143.34" u="1"/>
        <n v="1393" u="1"/>
        <n v="18881.560000000001" u="1"/>
        <n v="1866.83" u="1"/>
        <n v="3941.67" u="1"/>
        <n v="3068.05" u="1"/>
        <n v="1737.06" u="1"/>
        <n v="2274.0300000000002" u="1"/>
        <n v="940.26" u="1"/>
        <n v="213.55" u="1"/>
        <n v="196.06" u="1"/>
        <n v="529" u="1"/>
        <n v="720.1" u="1"/>
        <n v="9475.08" u="1"/>
        <n v="910.81" u="1"/>
        <n v="2614.4299999999998" u="1"/>
        <n v="67473.89" u="1"/>
        <n v="930.92" u="1"/>
        <n v="5206.1400000000003" u="1"/>
        <n v="10269.68" u="1"/>
        <n v="162" u="1"/>
        <n v="1459" u="1"/>
        <n v="254.8" u="1"/>
        <n v="5276.58" u="1"/>
        <n v="803.24" u="1"/>
        <n v="288.36" u="1"/>
        <n v="326.58999999999997" u="1"/>
        <n v="1470.36" u="1"/>
        <n v="1808.76" u="1"/>
        <n v="5821.42" u="1"/>
        <n v="2172.89" u="1"/>
        <n v="562.05999999999995" u="1"/>
        <n v="9042" u="1"/>
        <n v="2050" u="1"/>
        <n v="131.72999999999999" u="1"/>
        <n v="338.79" u="1"/>
        <n v="943.98" u="1"/>
        <n v="945.99" u="1"/>
        <n v="24" u="1"/>
        <n v="6694.96" u="1"/>
        <n v="588.72" u="1"/>
        <n v="8451" u="1"/>
        <n v="206.8" u="1"/>
        <n v="243.8" u="1"/>
        <n v="389.07" u="1"/>
        <n v="1464" u="1"/>
        <n v="1856" u="1"/>
        <n v="233.2" u="1"/>
        <n v="787.48" u="1"/>
        <n v="5244.21" u="1"/>
        <n v="7074.42" u="1"/>
        <n v="755.85" u="1"/>
        <n v="4363" u="1"/>
        <n v="612" u="1"/>
        <n v="834.26" u="1"/>
        <n v="4263.1000000000004" u="1"/>
        <n v="7023.36" u="1"/>
        <n v="240.07" u="1"/>
        <n v="8779.0499999999993" u="1"/>
        <n v="10209.18" u="1"/>
        <n v="394.94" u="1"/>
        <n v="464.34" u="1"/>
        <n v="3200" u="1"/>
        <n v="1505.15" u="1"/>
        <n v="547.98" u="1"/>
        <n v="4643.4359999999997" u="1"/>
        <n v="10603.26" u="1"/>
        <n v="44132" u="1"/>
        <n v="26268" u="1"/>
        <n v="32981.19" u="1"/>
        <n v="1993.51" u="1"/>
        <n v="186.47" u="1"/>
        <n v="1032.26" u="1"/>
        <n v="755.78" u="1"/>
        <n v="257.47000000000003" u="1"/>
        <n v="319.42" u="1"/>
        <n v="216.52" u="1"/>
        <n v="475" u="1"/>
        <n v="767.17" u="1"/>
        <n v="328.34" u="1"/>
        <n v="358.58" u="1"/>
        <n v="306.2" u="1"/>
        <n v="451.36" u="1"/>
        <n v="1000.31" u="1"/>
        <n v="591.71" u="1"/>
        <n v="1044.1600000000001" u="1"/>
        <n v="630.72" u="1"/>
        <n v="429.78" u="1"/>
        <n v="582.66999999999996" u="1"/>
        <n v="1337.69" u="1"/>
        <n v="1291.8399999999999" u="1"/>
        <n v="668.84" u="1"/>
        <n v="741.7" u="1"/>
        <n v="580.48" u="1"/>
        <n v="1536.56" u="1"/>
        <n v="926.36" u="1"/>
        <n v="726.89" u="1"/>
        <n v="1595.92" u="1"/>
        <n v="433.04" u="1"/>
        <n v="274.27999999999997" u="1"/>
        <n v="1285.8399999999999" u="1"/>
        <n v="1040.24" u="1"/>
        <n v="617.84" u="1"/>
        <n v="1015.33" u="1"/>
        <n v="773.56" u="1"/>
        <n v="572.88" u="1"/>
        <n v="1611.89" u="1"/>
        <n v="2249.09" u="1"/>
        <n v="203.86" u="1"/>
        <n v="342.28" u="1"/>
        <n v="132.88999999999999" u="1"/>
        <n v="945.3" u="1"/>
        <n v="402.1696" u="1"/>
        <n v="2938.9955" u="1"/>
        <n v="1643.57" u="1"/>
        <n v="630.20000000000005" u="1"/>
        <n v="169.73439999999999" u="1"/>
        <n v="473.74880000000002" u="1"/>
        <n v="356" u="1"/>
        <n v="431.27199999999999" u="1"/>
        <n v="4596.2" u="1"/>
        <n v="234.75" u="1"/>
        <n v="1480.9" u="1"/>
        <n v="378.5376" u="1"/>
        <n v="404.92" u="1"/>
        <n v="292.27" u="1"/>
        <n v="1705" u="1"/>
        <n v="171.35" u="1"/>
        <n v="703.80799999999999" u="1"/>
        <n v="472.32639999999998" u="1"/>
        <n v="382.9" u="1"/>
        <n v="689.96" u="1"/>
        <n v="686.61749999999995" u="1"/>
        <n v="362.6" u="1"/>
        <n v="229.81" u="1"/>
        <n v="205.89500000000001" u="1"/>
        <n v="346.43" u="1"/>
        <n v="95.85" u="1"/>
        <n v="263.8" u="1"/>
        <n v="345.63200000000001" u="1"/>
        <n v="753.25599999999997" u="1"/>
        <n v="557.08799999999997" u="1"/>
        <n v="202.27199999999999" u="1"/>
        <n v="354.2448" u="1"/>
        <n v="1847.8768" u="1"/>
        <n v="729.72479999999996" u="1"/>
        <n v="576.25" u="1"/>
        <n v="826.99339999999995" u="1"/>
        <n v="884.63" u="1"/>
        <n v="332.34" u="1"/>
        <n v="275.94" u="1"/>
        <n v="140.16999999999999" u="1"/>
        <n v="630.33000000000004" u="1"/>
        <n v="26789.95" u="1"/>
        <n v="2114.73" u="1"/>
        <n v="19019.68" u="1"/>
        <n v="16160" u="1"/>
        <n v="16682" u="1"/>
        <n v="6210" u="1"/>
        <n v="4763" u="1"/>
        <n v="23248.080000000002" u="1"/>
        <n v="20851.36" u="1"/>
        <n v="23058.25" u="1"/>
        <n v="23445.45" u="1"/>
        <n v="34398.54" u="1"/>
        <n v="22029.25" u="1"/>
        <n v="29617.8" u="1"/>
        <n v="24216.66" u="1"/>
        <n v="908.18" u="1"/>
        <n v="2435.4699999999998" u="1"/>
        <n v="1005.9" u="1"/>
        <n v="1573.07" u="1"/>
        <n v="4309.07" u="1"/>
        <n v="1338.3" u="1"/>
        <n v="1017.1" u="1"/>
        <n v="1673.58" u="1"/>
        <n v="449.29" u="1"/>
        <n v="513.53" u="1"/>
        <n v="1108.0899999999999" u="1"/>
        <n v="605.45000000000005" u="1"/>
        <n v="627.16999999999996" u="1"/>
        <n v="591.27" u="1"/>
        <n v="895.16" u="1"/>
        <n v="1219.5899999999999" u="1"/>
        <n v="1055.74" u="1"/>
        <n v="819.96" u="1"/>
        <n v="653.37" u="1"/>
        <n v="1252.94" u="1"/>
        <n v="1487.02" u="1"/>
        <n v="2067.4299999999998" u="1"/>
        <n v="1468.22" u="1"/>
        <n v="1520.46" u="1"/>
        <n v="2146.62" u="1"/>
        <n v="2409.09" u="1"/>
        <n v="623.42999999999995" u="1"/>
        <n v="626.66999999999996" u="1"/>
        <n v="1404.3" u="1"/>
        <n v="1952.95" u="1"/>
        <n v="421.49" u="1"/>
        <n v="489.33" u="1"/>
        <n v="1363.46" u="1"/>
        <n v="874.02" u="1"/>
        <n v="1160.2" u="1"/>
        <n v="1079.47" u="1"/>
        <n v="1095.57" u="1"/>
        <n v="1650.8" u="1"/>
        <n v="974.66" u="1"/>
        <n v="677.05" u="1"/>
        <n v="403.71" u="1"/>
        <n v="1147.4100000000001" u="1"/>
        <n v="2463.4699999999998" u="1"/>
        <n v="322.16000000000003" u="1"/>
        <n v="33.69" u="1"/>
        <n v="1165.3399999999999" u="1"/>
        <n v="471.04" u="1"/>
        <n v="557.15" u="1"/>
        <n v="1479.64" u="1"/>
        <n v="982.52" u="1"/>
        <n v="810.48" u="1"/>
        <n v="1132.42" u="1"/>
        <n v="682.22" u="1"/>
        <n v="621.4" u="1"/>
        <n v="1160.77" u="1"/>
        <n v="623.69000000000005" u="1"/>
        <n v="1428.72" u="1"/>
        <n v="299.25" u="1"/>
        <n v="1272.5899999999999" u="1"/>
        <n v="315.67" u="1"/>
        <n v="1073.8" u="1"/>
        <n v="393.91" u="1"/>
        <n v="425.69" u="1"/>
        <n v="240.29" u="1"/>
        <n v="1396.8" u="1"/>
        <n v="1257.72" u="1"/>
        <n v="463.22" u="1"/>
        <n v="286.93" u="1"/>
        <n v="3423.38" u="1"/>
        <n v="433.88" u="1"/>
        <n v="838.2" u="1"/>
        <n v="420.26" u="1"/>
        <n v="593.4" u="1"/>
        <n v="273.54000000000002" u="1"/>
        <n v="828.08" u="1"/>
        <n v="722.24" u="1"/>
        <n v="1865" u="1"/>
        <n v="29749.91" u="1"/>
        <n v="997.5" u="1"/>
        <n v="545.52" u="1"/>
        <n v="1013.05" u="1"/>
        <n v="386.47" u="1"/>
        <n v="940.94" u="1"/>
        <n v="554.74" u="1"/>
        <n v="607.98" u="1"/>
        <n v="2065.11" u="1"/>
        <n v="2036.59" u="1"/>
        <n v="226.08" u="1"/>
        <n v="1901.57" u="1"/>
        <n v="607.87" u="1"/>
        <n v="908.16" u="1"/>
        <n v="8672.7800000000007" u="1"/>
        <n v="449.22" u="1"/>
        <n v="932.79200000000003" u="1"/>
        <n v="241.10130000000001" u="1"/>
        <n v="1606.8" u="1"/>
        <n v="1205.0999999999999" u="1"/>
        <n v="2130.38" u="1"/>
        <n v="2015.9436000000001" u="1"/>
        <n v="1795" u="1"/>
        <n v="13280.2" u="1"/>
        <n v="659.05" u="1"/>
        <n v="656.55" u="1"/>
        <n v="652.15" u="1"/>
        <n v="861.46019999999999" u="1"/>
        <n v="482.76479999999998" u="1"/>
        <n v="150.77440000000001" u="1"/>
        <n v="473.18880000000001" u="1"/>
        <n v="184.37440000000001" u="1"/>
        <n v="236.55" u="1"/>
        <n v="20619.18" u="1"/>
        <n v="13746.12" u="1"/>
        <n v="14107.86" u="1"/>
        <n v="10128.719999999999" u="1"/>
        <n v="3564.96" u="1"/>
        <n v="9766.98" u="1"/>
        <n v="2406.04" u="1"/>
        <n v="4724.1450000000004" u="1"/>
        <n v="2045.8" u="1"/>
        <n v="758.13" u="1"/>
        <n v="1303.4000000000001" u="1"/>
        <n v="1062" u="1"/>
        <n v="41307.519999999997" u="1"/>
        <n v="240.57" u="1"/>
        <n v="2160" u="1"/>
        <n v="1153.5999999999999" u="1"/>
        <n v="996.30719999999997" u="1"/>
        <n v="608" u="1"/>
        <n v="329.95" u="1"/>
        <n v="154.99" u="1"/>
        <n v="60.85" u="1"/>
        <n v="1140.6496" u="1"/>
        <n v="785.20960000000002" u="1"/>
        <n v="1021.62" u="1"/>
        <n v="431.66" u="1"/>
        <n v="119.89" u="1"/>
        <n v="124.25" u="1"/>
        <n v="85.99" u="1"/>
        <n v="221.28960000000001" u="1"/>
        <n v="474.00639999999999" u="1"/>
        <n v="101.7128" u="1"/>
        <n v="99.9" u="1"/>
        <n v="301.62" u="1"/>
        <n v="383" u="1"/>
        <n v="2616.9899999999998" u="1"/>
        <n v="567.67200000000003" u="1"/>
        <n v="528.93119999999999" u="1"/>
        <n v="937.21600000000001" u="1"/>
        <n v="1309.8288" u="1"/>
        <n v="577.13599999999997" u="1"/>
        <n v="206.31" u="1"/>
        <n v="915.03020000000004" u="1"/>
        <n v="1100.1224999999999" u="1"/>
        <n v="524.4375" u="1"/>
        <n v="1581.3864000000001" u="1"/>
        <n v="383.48" u="1"/>
        <n v="172.02" u="1"/>
        <n v="571.53" u="1"/>
        <n v="199.8" u="1"/>
        <n v="544.79039999999998" u="1"/>
        <n v="592.16639999999995" u="1"/>
        <n v="1160.0064" u="1"/>
        <n v="539.39200000000005" u="1"/>
        <n v="974.5" u="1"/>
        <n v="700.56" u="1"/>
        <n v="627.20000000000005" u="1"/>
        <n v="904.3" u="1"/>
        <n v="3101.01" u="1"/>
        <n v="807.08" u="1"/>
        <n v="485.04" u="1"/>
        <n v="350.62" u="1"/>
        <n v="265.32" u="1"/>
        <n v="727.68640000000005" u="1"/>
        <n v="185.20320000000001" u="1"/>
        <n v="407.81439999999998" u="1"/>
        <n v="1136.2511999999999" u="1"/>
        <n v="1297.184" u="1"/>
        <n v="986.74239999999998" u="1"/>
        <n v="641.53599999999994" u="1"/>
        <n v="461.7088" u="1"/>
        <n v="439.84640000000002" u="1"/>
        <n v="1414.8063999999999" u="1"/>
        <n v="1304.6600000000001" u="1"/>
        <n v="509.33" u="1"/>
        <n v="896.66" u="1"/>
        <n v="904.77" u="1"/>
        <n v="1003.79" u="1"/>
        <n v="1026.77" u="1"/>
        <n v="767.96159999999998" u="1"/>
        <n v="578.00959999999998" u="1"/>
        <n v="444.12479999999999" u="1"/>
        <n v="497.03" u="1"/>
        <n v="2509.5700000000002" u="1"/>
        <n v="513.57000000000005" u="1"/>
        <n v="452.2" u="1"/>
        <n v="466.56" u="1"/>
        <n v="511.25" u="1"/>
        <n v="535.38" u="1"/>
        <n v="397.75" u="1"/>
        <n v="235.66" u="1"/>
        <n v="820.24" u="1"/>
        <n v="172.45" u="1"/>
        <n v="186.78" u="1"/>
        <n v="149.33000000000001" u="1"/>
        <n v="97.61" u="1"/>
        <n v="2727.64" u="1"/>
        <n v="2342.33" u="1"/>
        <n v="8537.3799999999992" u="1"/>
        <n v="494.04599999999999" u="1"/>
        <n v="7422" u="1"/>
        <n v="9348" u="1"/>
        <n v="11240" u="1"/>
        <n v="1670" u="1"/>
        <n v="1387" u="1"/>
        <n v="11577.6" u="1"/>
        <n v="1110.42" u="1"/>
        <n v="415.12" u="1"/>
        <n v="478.3" u="1"/>
        <n v="415.92" u="1"/>
        <n v="161.5" u="1"/>
        <n v="522.66" u="1"/>
        <n v="641.30999999999995" u="1"/>
        <n v="6021.14" u="1"/>
        <n v="10890.42" u="1"/>
        <n v="428.4" u="1"/>
        <n v="1440.47" u="1"/>
        <n v="2177.1999999999998" u="1"/>
        <n v="1029.6600000000001" u="1"/>
        <n v="1609.57" u="1"/>
        <n v="1022.66" u="1"/>
        <n v="981.9" u="1"/>
        <n v="674.13" u="1"/>
        <n v="1144.28" u="1"/>
        <n v="1793.8" u="1"/>
        <n v="3014.91" u="1"/>
        <n v="1953.53" u="1"/>
        <n v="9380.2900000000009" u="1"/>
        <n v="7416.6" u="1"/>
        <n v="7800" u="1"/>
        <n v="10837.296" u="1"/>
        <n v="1985.81" u="1"/>
        <n v="670.74" u="1"/>
        <n v="1430.06" u="1"/>
        <n v="1086.52" u="1"/>
        <n v="1733.56" u="1"/>
        <n v="782.21" u="1"/>
        <n v="1125.2" u="1"/>
        <n v="874.66" u="1"/>
        <n v="1180.27" u="1"/>
        <n v="957.04" u="1"/>
        <n v="928.28" u="1"/>
        <n v="926.72" u="1"/>
        <n v="1773.8" u="1"/>
        <n v="874" u="1"/>
        <n v="3065.08" u="1"/>
        <n v="1307.78" u="1"/>
        <n v="4719.01" u="1"/>
        <n v="1235.8900000000001" u="1"/>
        <n v="1227.98" u="1"/>
        <n v="1067.18" u="1"/>
        <n v="1137.5899999999999" u="1"/>
        <n v="524.25" u="1"/>
        <n v="1515.9" u="1"/>
        <n v="1856.2095999999999" u="1"/>
        <n v="6429.24" u="1"/>
        <n v="140.13999999999999" u="1"/>
        <n v="617.16650000000004" u="1"/>
        <n v="3202.5" u="1"/>
        <n v="5413.59" u="1"/>
        <n v="1750" u="1"/>
        <n v="752.7" u="1"/>
        <n v="520.59" u="1"/>
        <n v="152.82" u="1"/>
        <n v="5639.5" u="1"/>
        <n v="20302.59" u="1"/>
        <n v="1427.9889000000001" u="1"/>
        <n v="420.71679999999998" u="1"/>
        <n v="856" u="1"/>
        <n v="170.89" u="1"/>
        <n v="65.38" u="1"/>
        <n v="106.81" u="1"/>
        <n v="721.50400000000002" u="1"/>
        <n v="1188.6224" u="1"/>
        <n v="273.32479999999998" u="1"/>
        <n v="506.43" u="1"/>
        <n v="623.84" u="1"/>
        <n v="322.86" u="1"/>
        <n v="390.48" u="1"/>
        <n v="6499.62" u="1"/>
        <n v="103.85" u="1"/>
        <n v="562.28" u="1"/>
        <n v="224.45" u="1"/>
        <n v="89.47" u="1"/>
        <n v="1024.296" u="1"/>
        <n v="794.4" u="1"/>
        <n v="1285.4000000000001" u="1"/>
        <n v="163.13999999999999" u="1"/>
        <n v="2641.31" u="1"/>
        <n v="550.67999999999995" u="1"/>
        <n v="365.48" u="1"/>
        <n v="822.16" u="1"/>
        <n v="547.12" u="1"/>
        <n v="1737.0151000000001" u="1"/>
        <n v="1461.0796" u="1"/>
        <n v="19969" u="1"/>
        <n v="1104.76" u="1"/>
        <n v="1103.79" u="1"/>
        <n v="33769.01" u="1"/>
        <n v="16357.92" u="1"/>
        <n v="12916.58" u="1"/>
        <n v="650.91999999999996" u="1"/>
        <n v="937.42" u="1"/>
        <n v="747.92" u="1"/>
        <n v="6116.5685999999996" u="1"/>
        <n v="372.9" u="1"/>
        <n v="786.76" u="1"/>
        <n v="1157.0999999999999" u="1"/>
        <n v="2998.8820000000001" u="1"/>
        <n v="555.37" u="1"/>
        <n v="3436.9895999999999" u="1"/>
        <n v="585.49" u="1"/>
        <n v="4715.1000000000004" u="1"/>
        <n v="3568.9650000000001" u="1"/>
        <n v="16655.171399999999" u="1"/>
        <n v="2643.66" u="1"/>
        <n v="9498.4920000000002" u="1"/>
        <n v="5269.8239999999996" u="1"/>
        <n v="201.82" u="1"/>
        <n v="711.00800000000004" u="1"/>
        <n v="337.76960000000003" u="1"/>
        <n v="534.72" u="1"/>
        <n v="1119.4176" u="1"/>
        <n v="157.83000000000001" u="1"/>
        <n v="489.84320000000002" u="1"/>
        <n v="283.8528" u="1"/>
        <n v="492.96749999999997" u="1"/>
        <n v="3082.16" u="1"/>
        <n v="1884.04" u="1"/>
        <n v="1117.0899999999999" u="1"/>
        <n v="45.88" u="1"/>
        <n v="784.96" u="1"/>
        <n v="240.61" u="1"/>
        <n v="281.14" u="1"/>
        <n v="1046.3263999999999" u="1"/>
        <n v="677.68" u="1"/>
        <n v="337.46" u="1"/>
        <n v="448.8501" u="1"/>
        <n v="2128.2118" u="1"/>
        <n v="477.07" u="1"/>
        <n v="90.98" u="1"/>
        <n v="574.41999999999996" u="1"/>
        <n v="147.45920000000001" u="1"/>
        <n v="823.96" u="1"/>
        <n v="596.97" u="1"/>
        <n v="367.58" u="1"/>
        <n v="516.14" u="1"/>
        <n v="547.85" u="1"/>
        <n v="377.58" u="1"/>
        <n v="206.05019999999999" u="1"/>
        <n v="317.15039999999999" u="1"/>
        <n v="729.8" u="1"/>
        <n v="358.85" u="1"/>
        <n v="1053.96" u="1"/>
        <n v="571.36" u="1"/>
        <n v="448.89" u="1"/>
        <n v="2420.44" u="1"/>
        <n v="1348.84" u="1"/>
        <n v="1013.92" u="1"/>
        <n v="3040" u="1"/>
        <n v="182.11" u="1"/>
        <n v="126.32" u="1"/>
        <n v="132.22" u="1"/>
        <n v="14176.89" u="1"/>
        <n v="3679.89" u="1"/>
        <n v="1712.8" u="1"/>
        <n v="383.28640000000001" u="1"/>
        <n v="527.85599999999999" u="1"/>
        <n v="46.6" u="1"/>
        <n v="556.87" u="1"/>
        <n v="446.35" u="1"/>
        <n v="294.99" u="1"/>
        <n v="648.61440000000005" u="1"/>
        <n v="259.16800000000001" u="1"/>
        <n v="388.75200000000001" u="1"/>
        <n v="498.79199999999997" u="1"/>
        <n v="419.23840000000001" u="1"/>
        <n v="2798.0203999999999" u="1"/>
        <n v="441.04500000000002" u="1"/>
        <n v="172.816" u="1"/>
        <n v="743.28" u="1"/>
        <n v="815.16" u="1"/>
        <n v="456.48" u="1"/>
        <n v="350.66" u="1"/>
        <n v="562.04" u="1"/>
        <n v="261.83999999999997" u="1"/>
        <n v="618.20000000000005" u="1"/>
        <n v="72.569999999999993" u="1"/>
        <n v="1159.3" u="1"/>
        <n v="297.26" u="1"/>
        <n v="285.8" u="1"/>
        <n v="320.56" u="1"/>
        <n v="995.52" u="1"/>
        <n v="252.66" u="1"/>
        <n v="215.76" u="1"/>
        <n v="471" u="1"/>
        <n v="8536" u="1"/>
        <n v="502.42" u="1"/>
        <n v="529.22" u="1"/>
        <n v="297.08" u="1"/>
        <n v="1233.8699999999999" u="1"/>
        <n v="1134.45" u="1"/>
        <n v="1174.45" u="1"/>
        <n v="554.41999999999996" u="1"/>
        <n v="548.55999999999995" u="1"/>
        <n v="826" u="1"/>
        <n v="379.84" u="1"/>
        <n v="604.07000000000005" u="1"/>
        <n v="461.15" u="1"/>
        <n v="668.59519999999998" u="1"/>
        <n v="2492.91" u="1"/>
        <n v="2174.56" u="1"/>
        <n v="1284.6500000000001" u="1"/>
        <n v="241.51" u="1"/>
        <n v="3661.64" u="1"/>
        <n v="6.75" u="1"/>
        <n v="685.89" u="1"/>
        <n v="1122.9844000000001" u="1"/>
        <n v="525.00710000000004" u="1"/>
        <n v="1456.1" u="1"/>
        <n v="2346.48" u="1"/>
        <n v="1025.2" u="1"/>
        <n v="848.7" u="1"/>
        <n v="228.83" u="1"/>
        <n v="288.27999999999997" u="1"/>
        <n v="664.65" u="1"/>
        <n v="1055.28" u="1"/>
        <n v="562.26" u="1"/>
        <n v="256.10000000000002" u="1"/>
        <n v="139.97999999999999" u="1"/>
        <n v="128.97999999999999" u="1"/>
        <n v="671.82" u="1"/>
        <n v="2321.33" u="1"/>
        <n v="430.82" u="1"/>
        <n v="795.22" u="1"/>
        <n v="282.22000000000003" u="1"/>
        <n v="757.91" u="1"/>
        <n v="1451.1" u="1"/>
        <n v="969.58" u="1"/>
        <n v="776.76" u="1"/>
        <n v="755.82" u="1"/>
        <n v="757.05" u="1"/>
        <n v="660.8" u="1"/>
        <n v="1791.6" u="1"/>
        <n v="388" u="1"/>
        <n v="137.1" u="1"/>
        <n v="184.28" u="1"/>
        <n v="3388.26" u="1"/>
        <n v="228690" u="1"/>
        <n v="310.02" u="1"/>
        <n v="661.62" u="1"/>
        <n v="27404.91" u="1"/>
        <n v="17978.400000000001" u="1"/>
        <n v="4627.68" u="1"/>
        <n v="245.23" u="1"/>
        <n v="186" u="1"/>
        <n v="2294.3200000000002" u="1"/>
        <n v="496.76" u="1"/>
        <n v="66.099999999999994" u="1"/>
        <n v="9075" u="1"/>
        <n v="3738.84" u="1"/>
        <n v="7335.7004999999999" u="1"/>
        <n v="995.18719999999996" u="1"/>
        <n v="464.06079999999997" u="1"/>
        <n v="168.03" u="1"/>
        <n v="202.51" u="1"/>
        <n v="1037.94" u="1"/>
        <n v="951.53" u="1"/>
        <n v="686.24" u="1"/>
        <n v="4107.4639999999999" u="1"/>
        <n v="2636.06" u="1"/>
        <n v="609" u="1"/>
        <n v="396.06" u="1"/>
        <n v="559.74239999999998" u="1"/>
        <n v="1257.556" u="1"/>
        <n v="953.26559999999995" u="1"/>
        <n v="1987.136" u="1"/>
        <n v="816.9" u="1"/>
        <n v="20.9" u="1"/>
        <n v="22.4" u="1"/>
        <n v="158.30000000000001" u="1"/>
        <n v="946.28800000000001" u="1"/>
        <n v="1039.3420000000001" u="1"/>
        <n v="434.2688" u="1"/>
        <n v="486.31279999999998" u="1"/>
        <n v="620.97280000000001" u="1"/>
        <n v="308.24639999999999" u="1"/>
        <n v="996.8" u="1"/>
        <n v="227.19200000000001" u="1"/>
        <n v="1364.8320000000001" u="1"/>
        <n v="381.38240000000002" u="1"/>
        <n v="299.59440000000001" u="1"/>
        <n v="462.09" u="1"/>
        <n v="473.34" u="1"/>
        <n v="1415.28" u="1"/>
        <n v="257.10000000000002" u="1"/>
        <n v="333.09359999999998" u="1"/>
        <n v="2389.0048000000002" u="1"/>
        <n v="928.2" u="1"/>
        <n v="486.46080000000001" u="1"/>
        <n v="375.34559999999999" u="1"/>
        <n v="917.77279999999996" u="1"/>
        <n v="282.89999999999998" u="1"/>
        <n v="386.48" u="1"/>
        <n v="801.56" u="1"/>
        <n v="2316.54" u="1"/>
        <n v="584.24" u="1"/>
        <n v="945.73" u="1"/>
        <n v="395.67" u="1"/>
        <n v="1116.24" u="1"/>
        <n v="366.5" u="1"/>
        <n v="709.24" u="1"/>
        <n v="470.08" u="1"/>
        <n v="358.99" u="1"/>
        <n v="908.12" u="1"/>
        <n v="369.52" u="1"/>
        <n v="414.8" u="1"/>
        <n v="644.32000000000005" u="1"/>
        <n v="1290.4000000000001" u="1"/>
        <n v="244.64" u="1"/>
        <n v="330.52" u="1"/>
        <n v="202.76" u="1"/>
        <n v="1176.32" u="1"/>
        <n v="472.64" u="1"/>
        <n v="1063.8399999999999" u="1"/>
        <n v="428.56" u="1"/>
        <n v="922.48" u="1"/>
        <n v="227.16" u="1"/>
        <n v="888.36" u="1"/>
        <n v="1366.49" u="1"/>
        <n v="3432.39" u="1"/>
        <n v="13.5" u="1"/>
        <n v="829.51" u="1"/>
        <n v="640.41999999999996" u="1"/>
        <n v="261.56" u="1"/>
        <n v="15511.03" u="1"/>
        <n v="385.52640000000002" u="1"/>
        <n v="337.51" u="1"/>
        <n v="395.6" u="1"/>
        <n v="388.68" u="1"/>
        <n v="222.7" u="1"/>
        <n v="196.65" u="1"/>
        <n v="292.70080000000002" u="1"/>
        <n v="610.09" u="1"/>
        <n v="746.4085" u="1"/>
        <n v="1045.2" u="1"/>
        <n v="3819.6" u="1"/>
        <n v="2952.152" u="1"/>
        <n v="151.66" u="1"/>
        <n v="141.9264" u="1"/>
        <n v="614.85" u="1"/>
        <n v="394.2" u="1"/>
        <n v="1481.06" u="1"/>
        <n v="338.54" u="1"/>
        <n v="293.63" u="1"/>
        <n v="495.93599999999998" u="1"/>
        <n v="484.38" u="1"/>
        <n v="165.53" u="1"/>
        <n v="55.1" u="1"/>
        <n v="596.96" u="1"/>
        <n v="202.13" u="1"/>
        <n v="178.15" u="1"/>
        <n v="607.11839999999995" u="1"/>
        <n v="201.0848" u="1"/>
        <n v="782.25990000000002" u="1"/>
        <n v="361.46879999999999" u="1"/>
        <n v="265.68360000000001" u="1"/>
        <n v="399.23520000000002" u="1"/>
        <n v="1143.1168" u="1"/>
        <n v="491.70240000000001" u="1"/>
        <n v="624.04" u="1"/>
        <n v="561.48" u="1"/>
        <n v="1230.5663999999999" u="1"/>
        <n v="146.39519999999999" u="1"/>
        <n v="225.512" u="1"/>
        <n v="412.50720000000001" u="1"/>
        <n v="664.40639999999996" u="1"/>
        <n v="1004.7744" u="1"/>
        <n v="237.44" u="1"/>
        <n v="235.12" u="1"/>
        <n v="1837.9760000000001" u="1"/>
        <n v="43.65" u="1"/>
        <n v="67.959999999999994" u="1"/>
        <n v="718.75" u="1"/>
        <n v="518.31359999999995" u="1"/>
        <n v="688.21759999999995" u="1"/>
        <n v="203.11" u="1"/>
        <n v="673.7" u="1"/>
        <n v="544.32000000000005" u="1"/>
        <n v="411.6" u="1"/>
        <n v="1000.18" u="1"/>
        <n v="224.35" u="1"/>
        <n v="3586.2" u="1"/>
        <n v="564.78" u="1"/>
        <n v="369.28" u="1"/>
        <n v="925.99" u="1"/>
        <n v="1099.56" u="1"/>
        <n v="448.24" u="1"/>
        <n v="835.08" u="1"/>
        <n v="233.87" u="1"/>
        <n v="398.71" u="1"/>
        <n v="3108.24" u="1"/>
        <n v="2546.6" u="1"/>
        <n v="1279.68" u="1"/>
        <n v="349.82" u="1"/>
        <n v="3121.68" u="1"/>
        <n v="1028.69" u="1"/>
        <n v="817.34" u="1"/>
        <n v="686.17" u="1"/>
        <n v="472.88" u="1"/>
        <n v="1446.54" u="1"/>
        <n v="2526.1298999999999" u="1"/>
        <n v="394.12" u="1"/>
        <n v="237.5" u="1"/>
        <n v="1334.34" u="1"/>
        <n v="1010.24" u="1"/>
        <n v="1041.3499999999999" u="1"/>
        <n v="1036.72" u="1"/>
        <n v="1365" u="1"/>
        <n v="1460.2" u="1"/>
        <n v="1498.97" u="1"/>
        <n v="1530.86" u="1"/>
        <n v="357.56" u="1"/>
        <n v="686.16800000000001" u="1"/>
        <n v="19549.150000000001" u="1"/>
        <n v="19790.52" u="1"/>
        <n v="227" u="1"/>
        <n v="5431.28" u="1"/>
        <n v="1596" u="1"/>
        <n v="2660" u="1"/>
        <n v="544.96" u="1"/>
        <n v="312.38" u="1"/>
        <n v="115.35" u="1"/>
        <n v="1697.4" u="1"/>
        <n v="158.26" u="1"/>
        <n v="163.85" u="1"/>
        <n v="1182.81" u="1"/>
        <n v="380.68" u="1"/>
        <n v="325.66000000000003" u="1"/>
        <n v="371.86" u="1"/>
        <n v="1854" u="1"/>
        <n v="621.04999999999995" u="1"/>
        <n v="594.95000000000005" u="1"/>
        <n v="573.79" u="1"/>
        <n v="1449.59" u="1"/>
        <n v="1151.67" u="1"/>
        <n v="1257.3119999999999" u="1"/>
        <n v="914" u="1"/>
        <n v="4944" u="1"/>
        <n v="433.32" u="1"/>
        <n v="169.43" u="1"/>
        <n v="746.23360000000002" u="1"/>
        <n v="53.55" u="1"/>
        <n v="446.99" u="1"/>
        <n v="35.26" u="1"/>
        <n v="9758.4791999999998" u="1"/>
        <n v="2746.8270000000002" u="1"/>
        <n v="421.17599999999999" u="1"/>
        <n v="264.02879999999999" u="1"/>
        <n v="327.82679999999999" u="1"/>
        <n v="620.52480000000003" u="1"/>
        <n v="437.10239999999999" u="1"/>
        <n v="234.5616" u="1"/>
        <n v="451.32" u="1"/>
        <n v="960.92" u="1"/>
        <n v="587.97" u="1"/>
        <n v="471.02" u="1"/>
        <n v="311.04000000000002" u="1"/>
        <n v="1425" u="1"/>
        <n v="2358" u="1"/>
        <n v="1122.6600000000001" u="1"/>
        <n v="577.5" u="1"/>
        <n v="66.08" u="1"/>
        <n v="179.16" u="1"/>
        <n v="834.1" u="1"/>
        <n v="569.04999999999995" u="1"/>
        <n v="716.96" u="1"/>
        <n v="583.91" u="1"/>
        <n v="2325.4299999999998" u="1"/>
        <n v="863.91" u="1"/>
        <n v="2029.0388" u="1"/>
        <n v="12343.75" u="1"/>
        <n v="2095.17" u="1"/>
        <n v="2645.21" u="1"/>
        <n v="180876000000000" u="1"/>
        <n v="16330.31" u="1"/>
        <n v="14830.53" u="1"/>
        <n v="662.4" u="1"/>
        <n v="5018.6099999999997" u="1"/>
        <n v="1120.5" u="1"/>
        <n v="3826" u="1"/>
        <n v="1832.6784" u="1"/>
        <n v="667.84" u="1"/>
        <n v="546.99" u="1"/>
        <n v="360.06990000000002" u="1"/>
        <n v="1519.8624" u="1"/>
        <n v="37.25" u="1"/>
        <n v="124.42" u="1"/>
        <n v="396.77339999999998" u="1"/>
        <n v="339.78" u="1"/>
        <n v="341.48660000000001" u="1"/>
        <n v="1799.56" u="1"/>
        <n v="963.05" u="1"/>
        <n v="596.36" u="1"/>
        <n v="352.4" u="1"/>
        <n v="838.96" u="1"/>
        <n v="747.76" u="1"/>
        <n v="688" u="1"/>
        <n v="244.15" u="1"/>
        <n v="2369.66" u="1"/>
        <n v="228" u="1"/>
        <n v="3469.92" u="1"/>
        <n v="3622.12" u="1"/>
        <n v="7737.1679999999997" u="1"/>
        <n v="3765.79" u="1"/>
        <n v="1271.01" u="1"/>
        <n v="3347.25" u="1"/>
        <n v="2909.52" u="1"/>
        <n v="5912.5756000000001" u="1"/>
        <n v="7117.44" u="1"/>
        <n v="1641.5193999999999" u="1"/>
        <n v="3980.7809999999999" u="1"/>
        <n v="1807.1124" u="1"/>
        <n v="224.25" u="1"/>
        <n v="1148" u="1"/>
        <n v="2798.0598" u="1"/>
        <n v="3582.76" u="1"/>
        <n v="284.39999999999998" u="1"/>
        <n v="720.75" u="1"/>
        <n v="252.03" u="1"/>
        <n v="354.41" u="1"/>
        <n v="274.55" u="1"/>
        <n v="347.16730000000001" u="1"/>
        <n v="69600.509999999995" u="1"/>
        <n v="269" u="1"/>
        <n v="1428" u="1"/>
        <n v="1048" u="1"/>
        <n v="387" u="1"/>
        <n v="1869.7299" u="1"/>
        <n v="3533.37" u="1"/>
        <n v="2797.03" u="1"/>
        <n v="830.62" u="1"/>
        <n v="8428.57" u="1"/>
        <n v="5242.8" u="1"/>
        <n v="1123.8699999999999" u="1"/>
        <n v="1165.04" u="1"/>
        <n v="699.29" u="1"/>
        <n v="1787.37" u="1"/>
        <n v="1521.99" u="1"/>
        <n v="203" u="1"/>
        <n v="928" u="1"/>
        <n v="315.08" u="1"/>
        <n v="256.32" u="1"/>
        <n v="2132.9101999999998" u="1"/>
        <n v="3183.72" u="1"/>
        <n v="1196.47" u="1"/>
        <n v="1503.23" u="1"/>
        <n v="772.6" u="1"/>
        <n v="1045.5" u="1"/>
        <n v="4074.84" u="1"/>
        <n v="726.52" u="1"/>
        <n v="278.3" u="1"/>
        <n v="1069.8599999999999" u="1"/>
        <n v="324.45" u="1"/>
        <n v="3604.84" u="1"/>
        <n v="451.98" u="1"/>
        <n v="833.44" u="1"/>
        <n v="282" u="1"/>
        <n v="743.9" u="1"/>
        <n v="401.56" u="1"/>
        <n v="2536.23" u="1"/>
        <n v="984" u="1"/>
        <n v="1773.3702000000001" u="1"/>
        <n v="355.57" u="1"/>
        <n v="234.74" u="1"/>
        <n v="285.93" u="1"/>
        <n v="262.52" u="1"/>
        <n v="209.77" u="1"/>
        <n v="268.42" u="1"/>
        <n v="353" u="1"/>
        <n v="1208.1400000000001" u="1"/>
        <n v="704.65" u="1"/>
        <n v="383.4" u="1"/>
        <n v="2410" u="1"/>
        <n v="2232" u="1"/>
        <n v="4185" u="1"/>
        <n v="213" u="1"/>
        <n v="24000" u="1"/>
        <n v="644.28" u="1"/>
        <n v="317.99" u="1"/>
        <n v="39.56" u="1"/>
        <n v="45.95" u="1"/>
        <n v="57.78" u="1"/>
        <n v="60.54" u="1"/>
        <n v="129.97999999999999" u="1"/>
        <n v="81.489999999999995" u="1"/>
        <n v="863.98" u="1"/>
        <n v="1767.3" u="1"/>
        <n v="924.96" u="1"/>
        <n v="1085.1400000000001" u="1"/>
        <n v="869.16480000000001" u="1"/>
        <n v="1737" u="1"/>
        <n v="224.1" u="1"/>
        <n v="2055" u="1"/>
        <n v="1050" u="1"/>
        <n v="438.38" u="1"/>
        <n v="2216" u="1"/>
        <n v="1452" u="1"/>
        <n v="1216" u="1"/>
        <n v="1677" u="1"/>
        <n v="342.1" u="1"/>
        <n v="2730" u="1"/>
        <n v="446.44319999999999" u="1"/>
        <n v="548.93439999999998" u="1"/>
        <n v="1447.71" u="1"/>
        <n v="384.73" u="1"/>
        <n v="1257.8" u="1"/>
        <n v="499.81" u="1"/>
        <n v="2005.47" u="1"/>
        <n v="522.35" u="1"/>
        <n v="505.81" u="1"/>
        <n v="252.9" u="1"/>
        <n v="308.47000000000003" u="1"/>
        <n v="4125.1000000000004" u="1"/>
        <n v="831.52" u="1"/>
        <n v="1040.19" u="1"/>
        <n v="1622.38" u="1"/>
        <n v="1798.9" u="1"/>
        <n v="1845" u="1"/>
        <n v="1518.18" u="1"/>
        <n v="1502.39" u="1"/>
        <n v="1038.3800000000001" u="1"/>
        <n v="117.35" u="1"/>
        <n v="109.91" u="1"/>
        <n v="5087.25" u="1"/>
        <n v="461.44" u="1"/>
        <n v="181.03" u="1"/>
        <n v="582.62400000000002" u="1"/>
        <n v="1144.752" u="1"/>
        <n v="1566.376" u="1"/>
        <n v="60.97" u="1"/>
        <n v="585.71519999999998" u="1"/>
        <n v="1647.75" u="1"/>
        <n v="29340" u="1"/>
        <n v="15690" u="1"/>
        <n v="12765" u="1"/>
        <n v="18252" u="1"/>
        <n v="15876" u="1"/>
        <n v="14280" u="1"/>
        <n v="1089.01" u="1"/>
        <n v="323.06" u="1"/>
        <n v="431.53" u="1"/>
        <n v="857.52" u="1"/>
        <n v="1260.1400000000001" u="1"/>
        <n v="2164.6799999999998" u="1"/>
        <n v="2881.06" u="1"/>
        <n v="1096.18" u="1"/>
        <n v="1162.8" u="1"/>
        <n v="2820.12" u="1"/>
        <n v="2156" u="1"/>
        <n v="188.78" u="1"/>
        <n v="3487.45" u="1"/>
        <n v="702.68" u="1"/>
        <n v="1476" u="1"/>
        <n v="651" u="1"/>
        <n v="314.19" u="1"/>
        <n v="5156.1000000000004" u="1"/>
        <n v="5156.04" u="1"/>
        <n v="6491.96" u="1"/>
        <n v="437" u="1"/>
        <n v="1791.48" u="1"/>
        <n v="439.55520000000001" u="1"/>
        <n v="774" u="1"/>
        <n v="192" u="1"/>
        <n v="647.42250000000001" u="1"/>
        <n v="152.44" u="1"/>
        <n v="47.5" u="1"/>
        <n v="41.56" u="1"/>
        <n v="78.67" u="1"/>
        <n v="7052.73" u="1"/>
        <n v="1328" u="1"/>
        <n v="429.4" u="1"/>
        <n v="217.54499999999999" u="1"/>
        <n v="3611" u="1"/>
        <n v="2590.6799999999998" u="1"/>
        <n v="2208.98" u="1"/>
        <n v="435.77" u="1"/>
        <n v="298.55" u="1"/>
        <n v="671.94" u="1"/>
        <n v="125.3" u="1"/>
        <n v="524.63" u="1"/>
        <n v="476.78" u="1"/>
        <n v="903.12" u="1"/>
        <n v="386.2" u="1"/>
        <n v="26174.32" u="1"/>
        <n v="725.84" u="1"/>
        <n v="244.26" u="1"/>
        <n v="1033.2" u="1"/>
        <n v="964.95" u="1"/>
        <n v="1233.69" u="1"/>
        <n v="756.928" u="1"/>
        <n v="3684.3" u="1"/>
        <n v="513.44000000000005" u="1"/>
        <n v="832.28" u="1"/>
        <n v="3796.98" u="1"/>
        <n v="1139.25" u="1"/>
        <n v="425.25" u="1"/>
        <n v="569.41999999999996" u="1"/>
        <n v="1565" u="1"/>
        <n v="4386.0544" u="1"/>
        <n v="4823.04" u="1"/>
        <n v="91.95" u="1"/>
        <n v="3885" u="1"/>
        <n v="46.39" u="1"/>
        <n v="135.9" u="1"/>
        <n v="52.29" u="1"/>
        <n v="193.29" u="1"/>
        <n v="42.3" u="1"/>
        <n v="45.04" u="1"/>
        <n v="60.91" u="1"/>
        <n v="945.76" u="1"/>
        <n v="1528.32" u="1"/>
        <n v="855.06" u="1"/>
        <n v="56.31" u="1"/>
        <n v="4034" u="1"/>
        <n v="818" u="1"/>
        <n v="664" u="1"/>
        <n v="134.53" u="1"/>
        <n v="243.72" u="1"/>
        <n v="240.03" u="1"/>
        <n v="893.84960000000001" u="1"/>
        <n v="616.23" u="1"/>
        <n v="2907.65" u="1"/>
        <n v="857.58" u="1"/>
        <n v="2922.08" u="1"/>
        <n v="1162.6400000000001" u="1"/>
        <n v="4244.7" u="1"/>
        <n v="695.66" u="1"/>
        <n v="581.52" u="1"/>
        <n v="896.64" u="1"/>
        <n v="1359.56" u="1"/>
        <n v="473.3" u="1"/>
        <n v="2886" u="1"/>
        <n v="397" u="1"/>
        <n v="244.25" u="1"/>
        <n v="241.95" u="1"/>
        <n v="3795.6239999999998" u="1"/>
        <n v="6032.4013999999997" u="1"/>
        <n v="5150" u="1"/>
        <n v="5819.9567999999999" u="1"/>
        <n v="13384.38" u="1"/>
        <n v="1728.944" u="1"/>
      </sharedItems>
    </cacheField>
    <cacheField name="Taxa" numFmtId="0">
      <sharedItems containsString="0" containsBlank="1" containsNumber="1" minValue="0" maxValue="272840"/>
    </cacheField>
    <cacheField name="Outras Taxas" numFmtId="0">
      <sharedItems containsString="0" containsBlank="1" containsNumber="1" minValue="0" maxValue="10798.47"/>
    </cacheField>
    <cacheField name="Taxa DU" numFmtId="0">
      <sharedItems containsString="0" containsBlank="1" containsNumber="1" minValue="0" maxValue="51.59"/>
    </cacheField>
    <cacheField name="Taxa BR" numFmtId="0">
      <sharedItems containsString="0" containsBlank="1" containsNumber="1" minValue="0" maxValue="117.28"/>
    </cacheField>
    <cacheField name="Taxa Extra" numFmtId="0">
      <sharedItems containsString="0" containsBlank="1" containsNumber="1" minValue="0" maxValue="5528.16"/>
    </cacheField>
    <cacheField name="Fee" numFmtId="0">
      <sharedItems containsString="0" containsBlank="1" containsNumber="1" minValue="0" maxValue="387.92"/>
    </cacheField>
    <cacheField name="Observação" numFmtId="0">
      <sharedItems containsBlank="1"/>
    </cacheField>
    <cacheField name="Mensagem Erro" numFmtId="0">
      <sharedItems containsBlank="1"/>
    </cacheField>
    <cacheField name="OBTS" numFmtId="0">
      <sharedItems containsBlank="1" count="10">
        <s v="ARGO(TMS)"/>
        <s v="WOOBA"/>
        <s v="GOVER"/>
        <s v="SABRE"/>
        <s v="EBOOKING"/>
        <s v="ZUPPER"/>
        <s v="MANUAL"/>
        <s v="KONTRIP"/>
        <s v="LEMONTECH"/>
        <m/>
      </sharedItems>
    </cacheField>
    <cacheField name="CAMPO" numFmtId="0">
      <sharedItems containsBlank="1" count="42">
        <s v="Cliente"/>
        <s v="Canal de venda"/>
        <s v="Mais de um campo não preenchido"/>
        <s v="Matrícula"/>
        <s v="Centro de custo"/>
        <s v="Cadastro enviado errado no Benner"/>
        <s v="Não identificado"/>
        <s v="Falta informação nos trechos"/>
        <s v="Forma de Pagamento indevida"/>
        <s v="Falta de Fornecedor"/>
        <s v="Falta de informação Gerencial"/>
        <s v="Contrato de fornecedor"/>
        <s v="Pagamento não permitido para cobrança"/>
        <s v="Empenho/departamento"/>
        <s v="Conciliação de Cartão"/>
        <s v="Tarifa mínima"/>
        <s v="Email do passageiro"/>
        <s v="Caractere inválido"/>
        <m/>
        <s v="Requisição" u="1"/>
        <s v="Projeto" u="1"/>
        <s v="Controle de comissão pós paga" u="1"/>
        <s v="Motivo" u="1"/>
        <s v="Finalidade" u="1"/>
        <s v="Informação de controle" u="1"/>
        <s v="Administradora Cartão Fee incorreta" u="1"/>
        <s v="Departamento" u="1"/>
        <s v="Justificativa" u="1"/>
        <s v="Duplicidade de RLOC" u="1"/>
        <s v="Bilhete duplicado" u="1"/>
        <s v="Nível funcionário" u="1"/>
        <s v="Solicitante" u="1"/>
        <s v="OS" u="1"/>
        <s v="Tarifa máxima" u="1"/>
        <s v="Autorização do cartão da forma de pagamento" u="1"/>
        <s v="Bilhete conciliado" u="1"/>
        <s v="Falha no processo de integração" u="1"/>
        <s v="Contrato de fornecedor/cliente" u="1"/>
        <s v="Valores da Tarifa" u="1"/>
        <s v="Bilhete incompleto" u="1"/>
        <s v="Reprocessar Venda" u="1"/>
        <s v="Autorização do cartão" u="1"/>
      </sharedItems>
    </cacheField>
    <cacheField name="ORIGEM DO ERRO" numFmtId="0">
      <sharedItems containsBlank="1"/>
    </cacheField>
    <cacheField name="TIPO DE ERRO" numFmtId="0">
      <sharedItems containsBlank="1" count="6">
        <s v="Dados do Fornecedor"/>
        <s v="Sistema"/>
        <s v="Dados Gerenciais"/>
        <s v="Edição não Permitida"/>
        <m/>
        <s v="Duplicidade de Contabilização" u="1"/>
      </sharedItems>
    </cacheField>
    <cacheField name="CATEGORIA DE ERRO" numFmtId="0">
      <sharedItems containsBlank="1"/>
    </cacheField>
    <cacheField name="EMPRESA" numFmtId="0">
      <sharedItems containsBlank="1"/>
    </cacheField>
    <cacheField name="RESPONSÁVEL" numFmtId="0">
      <sharedItems containsBlank="1" count="11">
        <s v="Operações - CORP"/>
        <s v="Central de Emissão"/>
        <s v="Suporte KCS"/>
        <s v="INOVENTS"/>
        <s v="Operações - ZUPPER"/>
        <s v="Operações - FCM"/>
        <s v="Operações - KONTRIP"/>
        <s v="Suporte Benner"/>
        <m/>
        <s v="Operações CORP" u="1"/>
        <s v="Conciliação aérea" u="1"/>
      </sharedItems>
    </cacheField>
    <cacheField name="Dias (Data Inclusão)" numFmtId="0" databaseField="0">
      <fieldGroup base="3">
        <rangePr groupBy="days" startDate="2018-10-10T15:55:26" endDate="2026-05-17T22:23:12"/>
        <groupItems count="368">
          <s v="&lt;10/10/2018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05/2026"/>
        </groupItems>
      </fieldGroup>
    </cacheField>
    <cacheField name="Meses (Data Inclusão)" numFmtId="0" databaseField="0">
      <fieldGroup base="3">
        <rangePr groupBy="months" startDate="2018-10-10T15:55:26" endDate="2026-05-17T22:23:12"/>
        <groupItems count="14">
          <s v="&lt;10/10/2018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">
  <r>
    <n v="24595816"/>
    <n v="25421385"/>
    <s v="ACC01"/>
    <x v="0"/>
    <d v="2026-05-14T20:01:26"/>
    <s v="03 a 05 dias"/>
    <s v="03 a 05 dias"/>
    <s v="6IQEHM"/>
    <s v="TMS"/>
    <s v="AUGUSTO ALMEIDA"/>
    <s v="Loizy Lima de Oliveira"/>
    <s v="Loizy Lima de Oliveira"/>
    <x v="0"/>
    <n v="7608"/>
    <s v="Joao Pessoa / PB, Brasil (JPA)"/>
    <s v="OFF LINE"/>
    <s v="Cartão de crédito"/>
    <s v="Cartão de crédito"/>
    <s v="Carro"/>
    <s v="N"/>
    <s v="-"/>
    <s v="-"/>
    <s v="-"/>
    <s v="Movida - Br - Pb - Joao Pessoa - dos Estados"/>
    <s v="-"/>
    <s v="-"/>
    <s v="-"/>
    <x v="0"/>
    <n v="0"/>
    <n v="0"/>
    <n v="0"/>
    <n v="0"/>
    <n v="0"/>
    <n v="0"/>
    <s v="Reserva importada do Sistema TMS. OS: 7608"/>
    <s v="Cliente não preenchido! (ACC01)"/>
    <s v="ARGO(TMS)"/>
    <s v="Cliente"/>
    <s v="Falta de informação Gerencial"/>
    <s v="Dados do Fornecedor"/>
    <s v="Qualidade dos dados"/>
    <s v="KONTIK BUSINESS TRAVEL"/>
  </r>
  <r>
    <n v="24555478"/>
    <n v="25378467"/>
    <s v="ACC01"/>
    <x v="1"/>
    <d v="2026-05-11T13:56:38"/>
    <s v="06 a 08 dias"/>
    <s v="09 a 15 dias"/>
    <s v="6G80G5"/>
    <s v="TMS"/>
    <s v="ELTON CRISTIANO DE RESENDE"/>
    <s v="Tms"/>
    <s v="Tms"/>
    <x v="1"/>
    <n v="17165"/>
    <s v="-"/>
    <s v="ON LINE"/>
    <s v="Invoice"/>
    <s v="Faturado"/>
    <s v="Hotel"/>
    <s v="N"/>
    <s v="-"/>
    <s v="-"/>
    <s v="-"/>
    <s v="Quality Rio de Janeiro - Barra da Tijuca"/>
    <s v="-"/>
    <s v="-"/>
    <s v="-"/>
    <x v="1"/>
    <n v="0"/>
    <n v="0"/>
    <n v="0"/>
    <n v="0"/>
    <n v="35.299999999999997"/>
    <n v="0"/>
    <s v="Reserva importada do Sistema TMS. OS: 17165"/>
    <s v="Cliente não preenchido! (ACC01)"/>
    <s v="ARGO(TMS)"/>
    <s v="Cliente"/>
    <s v="Falta de informação Gerencial"/>
    <s v="Dados do Fornecedor"/>
    <s v="Qualidade dos dados"/>
    <s v="KONTIK BUSINESS TRAVEL"/>
  </r>
  <r>
    <n v="24539523"/>
    <n v="25361902"/>
    <s v="ACC01"/>
    <x v="2"/>
    <d v="2026-05-11T13:21:13"/>
    <s v="06 a 08 dias"/>
    <s v="09 a 15 dias"/>
    <s v="6FT8I8"/>
    <s v="TMS"/>
    <s v="ALINI GAVIOLI LIMA"/>
    <s v="Tms"/>
    <s v="Tms"/>
    <x v="2"/>
    <n v="17131"/>
    <s v="-"/>
    <s v="ON LINE"/>
    <s v="Invoice"/>
    <s v="Faturado"/>
    <s v="Hotel"/>
    <s v="N"/>
    <s v="-"/>
    <s v="-"/>
    <s v="-"/>
    <s v="Euro Suite Campinas"/>
    <s v="-"/>
    <s v="-"/>
    <s v="-"/>
    <x v="2"/>
    <n v="0"/>
    <n v="0"/>
    <n v="0"/>
    <n v="0"/>
    <n v="0"/>
    <n v="0"/>
    <s v="Reserva importada do Sistema TMS. OS: 17131"/>
    <s v="Cliente não preenchido! (ACC01)"/>
    <s v="ARGO(TMS)"/>
    <s v="Cliente"/>
    <s v="Falta de informação Gerencial"/>
    <s v="Dados do Fornecedor"/>
    <s v="Qualidade dos dados"/>
    <s v="KONTIK BUSINESS TRAVEL"/>
  </r>
  <r>
    <n v="24539524"/>
    <n v="25361903"/>
    <s v="ACC01"/>
    <x v="3"/>
    <d v="2026-05-11T13:21:13"/>
    <s v="06 a 08 dias"/>
    <s v="09 a 15 dias"/>
    <s v="6FYIII"/>
    <s v="TMS"/>
    <s v="ALINI GAVIOLI LIMA"/>
    <s v="Tms"/>
    <s v="Tms"/>
    <x v="2"/>
    <n v="17128"/>
    <s v="-"/>
    <s v="ON LINE"/>
    <s v="Invoice"/>
    <s v="Faturado"/>
    <s v="Hotel"/>
    <s v="N"/>
    <s v="-"/>
    <s v="-"/>
    <s v="-"/>
    <s v="Lelis Hotel"/>
    <s v="-"/>
    <s v="-"/>
    <s v="-"/>
    <x v="3"/>
    <n v="0"/>
    <n v="0"/>
    <n v="0"/>
    <n v="0"/>
    <n v="0"/>
    <n v="0"/>
    <s v="Reserva importada do Sistema TMS. OS: 17128"/>
    <s v="Cliente não preenchido! (ACC01)"/>
    <s v="ARGO(TMS)"/>
    <s v="Cliente"/>
    <s v="Falta de informação Gerencial"/>
    <s v="Dados do Fornecedor"/>
    <s v="Qualidade dos dados"/>
    <s v="KONTIK BUSINESS TRAVEL"/>
  </r>
  <r>
    <n v="24539525"/>
    <n v="25361904"/>
    <s v="ACC01"/>
    <x v="4"/>
    <d v="2026-05-11T13:35:40"/>
    <s v="06 a 08 dias"/>
    <s v="09 a 15 dias"/>
    <s v="FWC5KA"/>
    <s v="TMS"/>
    <s v="SIMONE VIEIRA"/>
    <s v="Tms"/>
    <s v="Tms"/>
    <x v="3"/>
    <n v="17123"/>
    <s v="-"/>
    <s v="ON LINE"/>
    <s v="Invoice"/>
    <s v="Faturado"/>
    <s v="Aéreo"/>
    <s v="N"/>
    <s v="-"/>
    <s v="-"/>
    <s v="-"/>
    <s v="Azul Linhas Aereas"/>
    <n v="3025361904"/>
    <s v="-"/>
    <s v="-"/>
    <x v="4"/>
    <n v="122.68"/>
    <n v="0"/>
    <n v="0"/>
    <n v="0"/>
    <n v="0"/>
    <n v="0"/>
    <s v="Reserva importada do Sistema TMS. OS: 17123"/>
    <s v="Cliente não preenchido! (ACC01)"/>
    <s v="ARGO(TMS)"/>
    <s v="Cliente"/>
    <s v="Falta de informação Gerencial"/>
    <s v="Dados do Fornecedor"/>
    <s v="Qualidade dos dados"/>
    <s v="KONTIK BUSINESS TRAVEL"/>
  </r>
  <r>
    <n v="24537496"/>
    <n v="25359453"/>
    <s v="ACC01"/>
    <x v="5"/>
    <d v="2026-05-11T13:21:13"/>
    <s v="06 a 08 dias"/>
    <s v="09 a 15 dias"/>
    <s v="6FO8WI"/>
    <s v="TMS"/>
    <s v="TACISIO SOUZA NUNES"/>
    <s v="Tms"/>
    <s v="Tms"/>
    <x v="4"/>
    <n v="17109"/>
    <s v="-"/>
    <s v="ON LINE"/>
    <s v="Invoice"/>
    <s v="Faturado"/>
    <s v="Hotel"/>
    <s v="N"/>
    <s v="-"/>
    <s v="-"/>
    <s v="-"/>
    <s v="Ibis Rio de Janeiro Porto Atlantico (combo Com Novotel)"/>
    <s v="-"/>
    <s v="-"/>
    <s v="-"/>
    <x v="5"/>
    <n v="0"/>
    <n v="0"/>
    <n v="0"/>
    <n v="0"/>
    <n v="47.01"/>
    <n v="0"/>
    <s v="Reserva importada do Sistema TMS. OS: 17109"/>
    <s v="Cliente não preenchido! (ACC01)"/>
    <s v="ARGO(TMS)"/>
    <s v="Cliente"/>
    <s v="Falta de informação Gerencial"/>
    <s v="Dados do Fornecedor"/>
    <s v="Qualidade dos dados"/>
    <s v="KONTIK BUSINESS TRAVEL"/>
  </r>
  <r>
    <n v="24573657"/>
    <n v="25397142"/>
    <s v="ACC01"/>
    <x v="6"/>
    <d v="2026-05-11T19:10:20"/>
    <s v="06 a 08 dias"/>
    <s v="06 a 08 dias"/>
    <s v="ESUVQB"/>
    <s v="TMS"/>
    <s v="TARCISIO MACHADO DE SA"/>
    <s v="Tms"/>
    <s v="Tms"/>
    <x v="5"/>
    <n v="17210"/>
    <s v="-"/>
    <s v="ON LINE"/>
    <s v="Invoice"/>
    <s v="Faturado"/>
    <s v="Aéreo"/>
    <s v="N"/>
    <s v="-"/>
    <s v="-"/>
    <s v="-"/>
    <s v="Azul Linhas Aereas"/>
    <n v="3025397142"/>
    <s v="-"/>
    <s v="-"/>
    <x v="6"/>
    <n v="117.42"/>
    <n v="0"/>
    <n v="0"/>
    <n v="0"/>
    <n v="0"/>
    <n v="0"/>
    <s v="Reserva importada do Sistema TMS. OS: 17210"/>
    <s v="Cliente não preenchido! (ACC01)"/>
    <s v="ARGO(TMS)"/>
    <s v="Cliente"/>
    <s v="Falta de informação Gerencial"/>
    <s v="Dados do Fornecedor"/>
    <s v="Qualidade dos dados"/>
    <s v="KONTIK BUSINESS TRAVEL"/>
  </r>
  <r>
    <n v="24573658"/>
    <n v="25397143"/>
    <s v="ACC01"/>
    <x v="7"/>
    <d v="2026-05-11T20:21:54"/>
    <s v="06 a 08 dias"/>
    <s v="06 a 08 dias"/>
    <s v="6HIC9S"/>
    <s v="TMS"/>
    <s v="TARCISIO MACHADO DE SA"/>
    <s v="Tms"/>
    <s v="Tms"/>
    <x v="6"/>
    <n v="17209"/>
    <s v="-"/>
    <s v="ON LINE"/>
    <s v="Invoice"/>
    <s v="Faturado"/>
    <s v="Hotel"/>
    <s v="N"/>
    <s v="-"/>
    <s v="-"/>
    <s v="-"/>
    <s v="Comfort Franca"/>
    <s v="-"/>
    <s v="-"/>
    <s v="-"/>
    <x v="7"/>
    <n v="0"/>
    <n v="0"/>
    <n v="0"/>
    <n v="0"/>
    <n v="108"/>
    <n v="0"/>
    <s v="Reserva importada do Sistema TMS. OS: 17209"/>
    <s v="Cliente não preenchido! (ACC01)"/>
    <s v="ARGO(TMS)"/>
    <s v="Cliente"/>
    <s v="Falta de informação Gerencial"/>
    <s v="Dados do Fornecedor"/>
    <s v="Qualidade dos dados"/>
    <s v="KONTIK BUSINESS TRAVEL"/>
  </r>
  <r>
    <n v="24573659"/>
    <n v="25397144"/>
    <s v="ACC01"/>
    <x v="8"/>
    <d v="2026-05-11T19:10:20"/>
    <s v="06 a 08 dias"/>
    <s v="06 a 08 dias"/>
    <s v="QGYGKL"/>
    <s v="TMS"/>
    <s v="TARCISIO MACHADO DE SA"/>
    <s v="Tms"/>
    <s v="Tms"/>
    <x v="5"/>
    <n v="17208"/>
    <s v="-"/>
    <s v="ON LINE"/>
    <s v="Invoice"/>
    <s v="Faturado"/>
    <s v="Aéreo"/>
    <s v="N"/>
    <s v="-"/>
    <s v="-"/>
    <s v="-"/>
    <s v="Azul Linhas Aereas"/>
    <n v="3025397144"/>
    <s v="-"/>
    <s v="-"/>
    <x v="8"/>
    <n v="32.869999999999997"/>
    <n v="0"/>
    <n v="0"/>
    <n v="0"/>
    <n v="0"/>
    <n v="0"/>
    <s v="Reserva importada do Sistema TMS. OS: 17208"/>
    <s v="Cliente não preenchido! (ACC01)"/>
    <s v="ARGO(TMS)"/>
    <s v="Cliente"/>
    <s v="Falta de informação Gerencial"/>
    <s v="Dados do Fornecedor"/>
    <s v="Qualidade dos dados"/>
    <s v="KONTIK BUSINESS TRAVEL"/>
  </r>
  <r>
    <n v="24573660"/>
    <n v="25397145"/>
    <s v="ACC01"/>
    <x v="9"/>
    <d v="2026-05-11T19:10:20"/>
    <s v="06 a 08 dias"/>
    <s v="06 a 08 dias"/>
    <s v="YM89FJ"/>
    <s v="TMS"/>
    <s v="TARCISIO MACHADO DE SA"/>
    <s v="Tms"/>
    <s v="Tms"/>
    <x v="5"/>
    <n v="17207"/>
    <s v="-"/>
    <s v="ON LINE"/>
    <s v="Invoice"/>
    <s v="Faturado"/>
    <s v="Aéreo"/>
    <s v="N"/>
    <s v="-"/>
    <s v="-"/>
    <s v="-"/>
    <s v="Azul Linhas Aereas"/>
    <n v="3025397145"/>
    <s v="-"/>
    <s v="-"/>
    <x v="9"/>
    <n v="60.54"/>
    <n v="0"/>
    <n v="0"/>
    <n v="0"/>
    <n v="0"/>
    <n v="0"/>
    <s v="Reserva importada do Sistema TMS. OS: 17207"/>
    <s v="Cliente não preenchido! (ACC01)"/>
    <s v="ARGO(TMS)"/>
    <s v="Cliente"/>
    <s v="Falta de informação Gerencial"/>
    <s v="Dados do Fornecedor"/>
    <s v="Qualidade dos dados"/>
    <s v="KONTIK BUSINESS TRAVEL"/>
  </r>
  <r>
    <n v="24573661"/>
    <n v="25397146"/>
    <s v="ACC01"/>
    <x v="10"/>
    <d v="2026-05-11T20:21:54"/>
    <s v="06 a 08 dias"/>
    <s v="06 a 08 dias"/>
    <s v="6HOEOX"/>
    <s v="TMS"/>
    <s v="TARCISIO MACHADO DE SA"/>
    <s v="Tms"/>
    <s v="Tms"/>
    <x v="6"/>
    <n v="17206"/>
    <s v="-"/>
    <s v="ON LINE"/>
    <s v="Invoice"/>
    <s v="Faturado"/>
    <s v="Hotel"/>
    <s v="N"/>
    <s v="-"/>
    <s v="-"/>
    <s v="-"/>
    <s v="Hotel Pousada Tambau Mar"/>
    <s v="-"/>
    <s v="-"/>
    <s v="-"/>
    <x v="10"/>
    <n v="0"/>
    <n v="0"/>
    <n v="0"/>
    <n v="0"/>
    <n v="0"/>
    <n v="0"/>
    <s v="Reserva importada do Sistema TMS. OS: 17206"/>
    <s v="Cliente não preenchido! (ACC01)"/>
    <s v="ARGO(TMS)"/>
    <s v="Cliente"/>
    <s v="Falta de informação Gerencial"/>
    <s v="Dados do Fornecedor"/>
    <s v="Qualidade dos dados"/>
    <s v="KONTIK BUSINESS TRAVEL"/>
  </r>
  <r>
    <n v="24553778"/>
    <n v="25377075"/>
    <s v="ACC01"/>
    <x v="11"/>
    <d v="2026-05-11T13:36:24"/>
    <s v="06 a 08 dias"/>
    <s v="09 a 15 dias"/>
    <s v="XWVPNQ"/>
    <s v="TMS"/>
    <s v="ELTON CRISTIANO DE RESENDE"/>
    <s v="Tms"/>
    <s v="Tms"/>
    <x v="7"/>
    <n v="17164"/>
    <s v="-"/>
    <s v="ON LINE"/>
    <s v="Invoice"/>
    <s v="Faturado"/>
    <s v="Aéreo"/>
    <s v="N"/>
    <s v="-"/>
    <s v="-"/>
    <s v="-"/>
    <s v="Azul Linhas Aereas"/>
    <n v="3025377075"/>
    <s v="-"/>
    <s v="-"/>
    <x v="11"/>
    <n v="96.26"/>
    <n v="0"/>
    <n v="0"/>
    <n v="0"/>
    <n v="0"/>
    <n v="0"/>
    <s v="Reserva importada do Sistema TMS. OS: 17164"/>
    <s v="Cliente não preenchido! (ACC01)"/>
    <s v="ARGO(TMS)"/>
    <s v="Cliente"/>
    <s v="Falta de informação Gerencial"/>
    <s v="Dados do Fornecedor"/>
    <s v="Qualidade dos dados"/>
    <s v="KONTIK BUSINESS TRAVEL"/>
  </r>
  <r>
    <n v="24573662"/>
    <n v="25397147"/>
    <s v="ACC01"/>
    <x v="12"/>
    <d v="2026-05-11T20:21:54"/>
    <s v="06 a 08 dias"/>
    <s v="06 a 08 dias"/>
    <s v="6HMRNS"/>
    <s v="TMS"/>
    <s v="TARCISIO MACHADO DE SA"/>
    <s v="Tms"/>
    <s v="Tms"/>
    <x v="6"/>
    <n v="17205"/>
    <s v="-"/>
    <s v="ON LINE"/>
    <s v="Invoice"/>
    <s v="Faturado"/>
    <s v="Hotel"/>
    <s v="N"/>
    <s v="-"/>
    <s v="-"/>
    <s v="-"/>
    <s v="Quality Suites Natal"/>
    <s v="-"/>
    <s v="-"/>
    <s v="-"/>
    <x v="12"/>
    <n v="0"/>
    <n v="0"/>
    <n v="0"/>
    <n v="0"/>
    <n v="34.5"/>
    <n v="0"/>
    <s v="Reserva importada do Sistema TMS. OS: 17205"/>
    <s v="Cliente não preenchido! (ACC01)"/>
    <s v="ARGO(TMS)"/>
    <s v="Cliente"/>
    <s v="Falta de informação Gerencial"/>
    <s v="Dados do Fornecedor"/>
    <s v="Qualidade dos dados"/>
    <s v="KONTIK BUSINESS TRAVEL"/>
  </r>
  <r>
    <n v="24573663"/>
    <n v="25397148"/>
    <s v="ACC01"/>
    <x v="13"/>
    <d v="2026-05-11T19:10:20"/>
    <s v="06 a 08 dias"/>
    <s v="06 a 08 dias"/>
    <s v="VRYSJX"/>
    <s v="TMS"/>
    <s v="TARCISIO MACHADO DE SA"/>
    <s v="Tms"/>
    <s v="Tms"/>
    <x v="5"/>
    <n v="17203"/>
    <s v="-"/>
    <s v="ON LINE"/>
    <s v="Invoice"/>
    <s v="Faturado"/>
    <s v="Aéreo"/>
    <s v="N"/>
    <s v="-"/>
    <s v="-"/>
    <s v="-"/>
    <s v="Azul Linhas Aereas"/>
    <n v="3025397148"/>
    <s v="-"/>
    <s v="-"/>
    <x v="13"/>
    <n v="109.32"/>
    <n v="0"/>
    <n v="0"/>
    <n v="0"/>
    <n v="0"/>
    <n v="0"/>
    <s v="Reserva importada do Sistema TMS. OS: 17203"/>
    <s v="Cliente não preenchido! (ACC01)"/>
    <s v="ARGO(TMS)"/>
    <s v="Cliente"/>
    <s v="Falta de informação Gerencial"/>
    <s v="Dados do Fornecedor"/>
    <s v="Qualidade dos dados"/>
    <s v="KONTIK BUSINESS TRAVEL"/>
  </r>
  <r>
    <n v="24573656"/>
    <n v="25397141"/>
    <s v="ACC01"/>
    <x v="14"/>
    <d v="2026-05-11T20:21:54"/>
    <s v="06 a 08 dias"/>
    <s v="06 a 08 dias"/>
    <s v="6H7COX"/>
    <s v="TMS"/>
    <s v="TARCISIO MACHADO DE SA"/>
    <s v="Tms"/>
    <s v="Tms"/>
    <x v="6"/>
    <n v="17211"/>
    <s v="-"/>
    <s v="ON LINE"/>
    <s v="Invoice"/>
    <s v="Faturado"/>
    <s v="Hotel"/>
    <s v="N"/>
    <s v="-"/>
    <s v="-"/>
    <s v="-"/>
    <s v="Hotel da Villa"/>
    <s v="-"/>
    <s v="-"/>
    <s v="-"/>
    <x v="14"/>
    <n v="0"/>
    <n v="0"/>
    <n v="0"/>
    <n v="0"/>
    <n v="0"/>
    <n v="0"/>
    <s v="Reserva importada do Sistema TMS. OS: 17211"/>
    <s v="Cliente não preenchido! (ACC01)"/>
    <s v="ARGO(TMS)"/>
    <s v="Cliente"/>
    <s v="Falta de informação Gerencial"/>
    <s v="Dados do Fornecedor"/>
    <s v="Qualidade dos dados"/>
    <s v="KONTIK BUSINESS TRAVEL"/>
  </r>
  <r>
    <n v="24506143"/>
    <n v="25320096"/>
    <s v="ACC01"/>
    <x v="15"/>
    <d v="2026-05-11T13:21:01"/>
    <s v="06 a 08 dias"/>
    <s v="16 a 23 dias"/>
    <s v="6E107U"/>
    <s v="TMS"/>
    <s v="GABRIEL MIRANDA"/>
    <s v="Tms"/>
    <s v="Tms"/>
    <x v="8"/>
    <n v="1452"/>
    <s v="-"/>
    <s v="ON LINE"/>
    <s v="Cartão de crédito"/>
    <s v="Cartão de crédito"/>
    <s v="Hotel"/>
    <s v="N"/>
    <s v="-"/>
    <s v="-"/>
    <s v="-"/>
    <s v="Nh Collection Mexico City - Cidade do Mexico"/>
    <s v="-"/>
    <s v="-"/>
    <s v="-"/>
    <x v="15"/>
    <n v="0"/>
    <n v="0"/>
    <n v="0"/>
    <n v="0"/>
    <n v="637.36"/>
    <n v="0"/>
    <s v="Reserva importada do Sistema TMS. OS: 1452"/>
    <s v="Cliente não preenchido! (ACC01)"/>
    <s v="ARGO(TMS)"/>
    <s v="Cliente"/>
    <s v="Falta de informação Gerencial"/>
    <s v="Dados do Fornecedor"/>
    <s v="Qualidade dos dados"/>
    <s v="KONTIK BUSINESS TRAVEL"/>
  </r>
  <r>
    <n v="24545600"/>
    <n v="25368987"/>
    <s v="ACC01"/>
    <x v="16"/>
    <d v="2026-05-11T13:35:42"/>
    <s v="06 a 08 dias"/>
    <s v="09 a 15 dias"/>
    <s v="ULTRUE"/>
    <s v="TMS"/>
    <s v="DAVID HERBET LIMA DE PAIVA"/>
    <s v="Clayton Alves de Rezende"/>
    <s v="Tms"/>
    <x v="9"/>
    <n v="17146"/>
    <s v="-"/>
    <s v="ON LINE"/>
    <s v="Invoice"/>
    <s v="Faturado"/>
    <s v="Aéreo"/>
    <s v="N"/>
    <s v="-"/>
    <s v="-"/>
    <s v="-"/>
    <s v="Gol Linhas Aereas"/>
    <n v="2303186612"/>
    <s v="-"/>
    <s v="-"/>
    <x v="16"/>
    <n v="56.88"/>
    <n v="0"/>
    <n v="0"/>
    <n v="0"/>
    <n v="0"/>
    <n v="0"/>
    <s v="Reserva importada do Sistema TMS. OS: 17146"/>
    <s v="Cliente não preenchido! (ACC01)"/>
    <s v="ARGO(TMS)"/>
    <s v="Cliente"/>
    <s v="Falta de informação Gerencial"/>
    <s v="Dados do Fornecedor"/>
    <s v="Qualidade dos dados"/>
    <s v="GRUPO KONTIK"/>
  </r>
  <r>
    <n v="24591358"/>
    <n v="25416061"/>
    <s v="ACC01"/>
    <x v="17"/>
    <d v="2026-05-14T00:46:51"/>
    <s v="03 a 05 dias"/>
    <s v="03 a 05 dias"/>
    <s v="GJEGIT"/>
    <s v="TMS"/>
    <s v="RAFAEL FREITAS DE LIMA"/>
    <s v="Itamar de Souza"/>
    <s v="Tms"/>
    <x v="10"/>
    <n v="17255"/>
    <s v="-"/>
    <s v="ON LINE"/>
    <s v="Invoice"/>
    <s v="Faturado"/>
    <s v="Aéreo"/>
    <s v="N"/>
    <s v="-"/>
    <s v="-"/>
    <s v="-"/>
    <s v="Gol Linhas Aereas"/>
    <n v="2303707094"/>
    <s v="-"/>
    <s v="-"/>
    <x v="17"/>
    <n v="32.869999999999997"/>
    <n v="0"/>
    <n v="0"/>
    <n v="0"/>
    <n v="0"/>
    <n v="0"/>
    <s v="Reserva importada do Sistema TMS. OS: 17255"/>
    <s v="Cliente não preenchido! (ACC01)"/>
    <s v="ARGO(TMS)"/>
    <s v="Cliente"/>
    <s v="Falta de informação Gerencial"/>
    <s v="Dados do Fornecedor"/>
    <s v="Qualidade dos dados"/>
    <s v="GRUPO KONTIK"/>
  </r>
  <r>
    <n v="24536286"/>
    <n v="25357931"/>
    <s v="ACC01"/>
    <x v="18"/>
    <d v="2026-05-11T13:31:18"/>
    <s v="06 a 08 dias"/>
    <s v="09 a 15 dias"/>
    <s v="SQLTCB"/>
    <s v="TMS"/>
    <s v="JADNER SANTIAGO MENDES"/>
    <s v="Itamar de Souza"/>
    <s v="Tms"/>
    <x v="11"/>
    <n v="17107"/>
    <s v="-"/>
    <s v="ON LINE"/>
    <s v="Invoice"/>
    <s v="Faturado"/>
    <s v="Aéreo"/>
    <s v="N"/>
    <s v="-"/>
    <s v="-"/>
    <s v="-"/>
    <s v="Gol Linhas Aereas"/>
    <n v="2303065440"/>
    <s v="-"/>
    <s v="-"/>
    <x v="18"/>
    <n v="81.900000000000006"/>
    <n v="0"/>
    <n v="0"/>
    <n v="0"/>
    <n v="0"/>
    <n v="0"/>
    <s v="Reserva importada do Sistema TMS. OS: 17107"/>
    <s v="Cliente não preenchido! (ACC01)"/>
    <s v="ARGO(TMS)"/>
    <s v="Cliente"/>
    <s v="Falta de informação Gerencial"/>
    <s v="Dados do Fornecedor"/>
    <s v="Qualidade dos dados"/>
    <s v="GRUPO KONTIK"/>
  </r>
  <r>
    <n v="24602061"/>
    <n v="25428450"/>
    <s v="ACC01"/>
    <x v="19"/>
    <d v="2026-05-15T20:51:04"/>
    <s v="03 a 05 dias"/>
    <s v="03 a 05 dias"/>
    <s v="HSWRTR"/>
    <s v="TMS"/>
    <s v="THIAGO PORTELA DOS SANTOS"/>
    <s v="Itamar de Souza"/>
    <s v="Tms"/>
    <x v="12"/>
    <n v="17328"/>
    <s v="-"/>
    <s v="ON LINE"/>
    <s v="Invoice"/>
    <s v="Faturado"/>
    <s v="Aéreo"/>
    <s v="N"/>
    <s v="-"/>
    <s v="-"/>
    <s v="-"/>
    <s v="Azul Linhas Aereas"/>
    <n v="3025428450"/>
    <s v="-"/>
    <s v="-"/>
    <x v="19"/>
    <n v="92.84"/>
    <n v="0"/>
    <n v="0"/>
    <n v="0"/>
    <n v="0"/>
    <n v="0"/>
    <s v="Reserva importada do Sistema TMS. OS: 17328"/>
    <s v="Cliente não preenchido! (ACC01)"/>
    <s v="ARGO(TMS)"/>
    <s v="Cliente"/>
    <s v="Falta de informação Gerencial"/>
    <s v="Dados do Fornecedor"/>
    <s v="Qualidade dos dados"/>
    <s v="GRUPO KONTIK"/>
  </r>
  <r>
    <n v="24599414"/>
    <n v="25425450"/>
    <s v="ACC01"/>
    <x v="20"/>
    <d v="2026-05-15T13:32:11"/>
    <s v="03 a 05 dias"/>
    <s v="03 a 05 dias"/>
    <s v="YHYRHY"/>
    <s v="TMS"/>
    <s v="TARCISIO MACHADO DE SA"/>
    <s v="Itamar de Souza"/>
    <s v="Tms"/>
    <x v="13"/>
    <n v="17307"/>
    <s v="-"/>
    <s v="ON LINE"/>
    <s v="Invoice"/>
    <s v="Faturado"/>
    <s v="Aéreo"/>
    <s v="N"/>
    <s v="-"/>
    <s v="-"/>
    <s v="-"/>
    <s v="Azul Linhas Aereas"/>
    <n v="3025425450"/>
    <s v="-"/>
    <s v="-"/>
    <x v="20"/>
    <n v="62.14"/>
    <n v="0"/>
    <n v="0"/>
    <n v="0"/>
    <n v="0"/>
    <n v="0"/>
    <s v="Reserva importada do Sistema TMS. OS: 17307"/>
    <s v="Cliente não preenchido! (ACC01)"/>
    <s v="ARGO(TMS)"/>
    <s v="Cliente"/>
    <s v="Falta de informação Gerencial"/>
    <s v="Dados do Fornecedor"/>
    <s v="Qualidade dos dados"/>
    <s v="GRUPO KONTIK"/>
  </r>
  <r>
    <n v="24596181"/>
    <n v="25421787"/>
    <s v="ACC01"/>
    <x v="21"/>
    <d v="2026-05-14T19:46:50"/>
    <s v="03 a 05 dias"/>
    <s v="03 a 05 dias"/>
    <s v="LQQJUI"/>
    <s v="TMS"/>
    <s v="NATHALIA MENDES GOMES"/>
    <s v="Itamar de Souza"/>
    <s v="Tms"/>
    <x v="14"/>
    <n v="17277"/>
    <s v="-"/>
    <s v="ON LINE"/>
    <s v="Invoice"/>
    <s v="Faturado"/>
    <s v="Aéreo"/>
    <s v="N"/>
    <s v="-"/>
    <s v="-"/>
    <s v="-"/>
    <s v="Gol Linhas Aereas"/>
    <n v="2303758035"/>
    <s v="-"/>
    <s v="-"/>
    <x v="21"/>
    <n v="67.67"/>
    <n v="0"/>
    <n v="0"/>
    <n v="0"/>
    <n v="0"/>
    <n v="0"/>
    <s v="Reserva importada do Sistema TMS. OS: 17277"/>
    <s v="Cliente não preenchido! (ACC01)"/>
    <s v="ARGO(TMS)"/>
    <s v="Cliente"/>
    <s v="Falta de informação Gerencial"/>
    <s v="Dados do Fornecedor"/>
    <s v="Qualidade dos dados"/>
    <s v="GRUPO KONTIK"/>
  </r>
  <r>
    <n v="24589075"/>
    <n v="25413506"/>
    <s v="ACC01"/>
    <x v="22"/>
    <d v="2026-05-13T19:31:11"/>
    <s v="03 a 05 dias"/>
    <s v="03 a 05 dias"/>
    <s v="YQLUZY"/>
    <s v="TMS"/>
    <s v="MILENE DINIZ"/>
    <s v="Itamar de Souza"/>
    <s v="Tms"/>
    <x v="15"/>
    <n v="17214"/>
    <s v="-"/>
    <s v="ON LINE"/>
    <s v="Invoice"/>
    <s v="Faturado"/>
    <s v="Aéreo"/>
    <s v="N"/>
    <s v="-"/>
    <s v="-"/>
    <s v="-"/>
    <s v="Gol Linhas Aereas"/>
    <n v="2303698346"/>
    <s v="-"/>
    <s v="-"/>
    <x v="22"/>
    <n v="82.6"/>
    <n v="0"/>
    <n v="0"/>
    <n v="0"/>
    <n v="0"/>
    <n v="0"/>
    <s v="Reserva importada do Sistema TMS. OS: 17214"/>
    <s v="Cliente não preenchido! (ACC01)"/>
    <s v="ARGO(TMS)"/>
    <s v="Cliente"/>
    <s v="Falta de informação Gerencial"/>
    <s v="Dados do Fornecedor"/>
    <s v="Qualidade dos dados"/>
    <s v="GRUPO KONTIK"/>
  </r>
  <r>
    <n v="24591361"/>
    <n v="25416067"/>
    <s v="ACC01"/>
    <x v="23"/>
    <d v="2026-05-14T00:50:24"/>
    <s v="03 a 05 dias"/>
    <s v="03 a 05 dias"/>
    <s v="UQ4W7K"/>
    <s v="TMS"/>
    <s v="WILLIAM BORGES"/>
    <s v="Itamar de Souza"/>
    <s v="Tms"/>
    <x v="16"/>
    <n v="17249"/>
    <s v="-"/>
    <s v="ON LINE"/>
    <s v="Invoice"/>
    <s v="Faturado"/>
    <s v="Aéreo"/>
    <s v="N"/>
    <s v="-"/>
    <s v="-"/>
    <s v="-"/>
    <s v="Azul Linhas Aereas"/>
    <n v="3025416067"/>
    <s v="-"/>
    <s v="-"/>
    <x v="23"/>
    <n v="72.03"/>
    <n v="0"/>
    <n v="0"/>
    <n v="0"/>
    <n v="0"/>
    <n v="0"/>
    <s v="Reserva importada do Sistema TMS. OS: 17249"/>
    <s v="Cliente não preenchido! (ACC01)"/>
    <s v="ARGO(TMS)"/>
    <s v="Cliente"/>
    <s v="Falta de informação Gerencial"/>
    <s v="Dados do Fornecedor"/>
    <s v="Qualidade dos dados"/>
    <s v="GRUPO KONTIK"/>
  </r>
  <r>
    <n v="24560175"/>
    <n v="25383461"/>
    <s v="ACC01"/>
    <x v="24"/>
    <d v="2026-05-11T13:36:29"/>
    <s v="06 a 08 dias"/>
    <s v="09 a 15 dias"/>
    <s v="KTNYUG"/>
    <s v="TMS"/>
    <s v="ANA CAROLINA FERREIRA PINTO GOMES"/>
    <s v="Beatrys Ferreira Rocha"/>
    <s v="Tms"/>
    <x v="17"/>
    <n v="17188"/>
    <s v="-"/>
    <s v="ON LINE"/>
    <s v="Invoice"/>
    <s v="Faturado"/>
    <s v="Aéreo"/>
    <s v="N"/>
    <s v="-"/>
    <s v="-"/>
    <s v="-"/>
    <s v="Gol Linhas Aereas"/>
    <n v="2303335015"/>
    <s v="-"/>
    <s v="-"/>
    <x v="24"/>
    <n v="50.57"/>
    <n v="0"/>
    <n v="0"/>
    <n v="0"/>
    <n v="0"/>
    <n v="0"/>
    <s v="Reserva importada do Sistema TMS. OS: 17188"/>
    <s v="Cliente não preenchido! (ACC01)"/>
    <s v="ARGO(TMS)"/>
    <s v="Cliente"/>
    <s v="Falta de informação Gerencial"/>
    <s v="Dados do Fornecedor"/>
    <s v="Qualidade dos dados"/>
    <s v="GRUPO KONTIK"/>
  </r>
  <r>
    <n v="24593371"/>
    <n v="25418484"/>
    <s v="ACC01"/>
    <x v="25"/>
    <d v="2026-05-14T13:12:15"/>
    <s v="03 a 05 dias"/>
    <s v="03 a 05 dias"/>
    <s v="BPRKNK"/>
    <s v="TMS"/>
    <s v="FILIPE MELO"/>
    <s v="Beatrys Ferreira Rocha"/>
    <s v="Tms"/>
    <x v="18"/>
    <n v="17259"/>
    <s v="-"/>
    <s v="ON LINE"/>
    <s v="Invoice"/>
    <s v="Faturado"/>
    <s v="Aéreo"/>
    <s v="N"/>
    <s v="-"/>
    <s v="-"/>
    <s v="-"/>
    <s v="Azul Linhas Aereas"/>
    <n v="3025418484"/>
    <s v="-"/>
    <s v="-"/>
    <x v="25"/>
    <n v="60.54"/>
    <n v="0"/>
    <n v="0"/>
    <n v="0"/>
    <n v="0"/>
    <n v="0"/>
    <s v="Reserva importada do Sistema TMS. OS: 17259"/>
    <s v="Cliente não preenchido! (ACC01)"/>
    <s v="ARGO(TMS)"/>
    <s v="Cliente"/>
    <s v="Falta de informação Gerencial"/>
    <s v="Dados do Fornecedor"/>
    <s v="Qualidade dos dados"/>
    <s v="GRUPO KONTIK"/>
  </r>
  <r>
    <n v="24586266"/>
    <n v="25410398"/>
    <s v="ACC01"/>
    <x v="26"/>
    <d v="2026-05-13T12:57:20"/>
    <s v="03 a 05 dias"/>
    <s v="03 a 05 dias"/>
    <s v="UVNNYJ"/>
    <s v="TMS"/>
    <s v="ANA CAROLINA FERREIRA PINTO GOMES"/>
    <s v="Beatrys Ferreira Rocha"/>
    <s v="Tms"/>
    <x v="19"/>
    <n v="17226"/>
    <s v="-"/>
    <s v="ON LINE"/>
    <s v="Invoice"/>
    <s v="Faturado"/>
    <s v="Aéreo"/>
    <s v="N"/>
    <s v="-"/>
    <s v="-"/>
    <s v="-"/>
    <s v="Gol Linhas Aereas"/>
    <n v="2303660271"/>
    <s v="-"/>
    <s v="-"/>
    <x v="26"/>
    <n v="95.7"/>
    <n v="0"/>
    <n v="0"/>
    <n v="0"/>
    <n v="0"/>
    <n v="0"/>
    <s v="Reserva importada do Sistema TMS. OS: 17226"/>
    <s v="Cliente não preenchido! (ACC01)"/>
    <s v="ARGO(TMS)"/>
    <s v="Cliente"/>
    <s v="Falta de informação Gerencial"/>
    <s v="Dados do Fornecedor"/>
    <s v="Qualidade dos dados"/>
    <s v="GRUPO KONTIK"/>
  </r>
  <r>
    <n v="24603330"/>
    <n v="25430013"/>
    <s v="ACC01"/>
    <x v="27"/>
    <d v="2026-05-16T01:27:58"/>
    <s v="0 a 02 dias"/>
    <s v="0 a 02 dias"/>
    <s v="NDLHTW"/>
    <s v="TMS"/>
    <s v="THIAGO PORTELA DOS SANTOS"/>
    <s v="Wellington Ribeiro da Silva"/>
    <s v="Tms"/>
    <x v="20"/>
    <n v="17334"/>
    <s v="-"/>
    <s v="ON LINE"/>
    <s v="Invoice"/>
    <s v="Faturado"/>
    <s v="Aéreo"/>
    <s v="N"/>
    <s v="-"/>
    <s v="-"/>
    <s v="-"/>
    <s v="Latam Airlines Brasil"/>
    <n v="2286954564"/>
    <s v="-"/>
    <s v="-"/>
    <x v="27"/>
    <n v="54.45"/>
    <n v="0"/>
    <n v="0"/>
    <n v="0"/>
    <n v="0"/>
    <n v="0"/>
    <s v="Reserva importada do Sistema TMS. OS: 17334"/>
    <s v="Cliente não preenchido! (ACC01)"/>
    <s v="ARGO(TMS)"/>
    <s v="Cliente"/>
    <s v="Falta de informação Gerencial"/>
    <s v="Dados do Fornecedor"/>
    <s v="Qualidade dos dados"/>
    <s v="GRUPO KONTIK"/>
  </r>
  <r>
    <n v="24547773"/>
    <n v="25371213"/>
    <s v="ACC01"/>
    <x v="28"/>
    <d v="2026-05-11T13:25:54"/>
    <s v="06 a 08 dias"/>
    <s v="09 a 15 dias"/>
    <s v="6GSO51"/>
    <s v="TMS"/>
    <s v="RODRIGO LAGO"/>
    <s v="Cintya Cocco Figueiredo"/>
    <s v="Cintya Cocco Figueiredo"/>
    <x v="21"/>
    <n v="17134"/>
    <s v="-"/>
    <s v="OFF LINE"/>
    <s v="Invoice"/>
    <s v="Faturado"/>
    <s v="Hotel"/>
    <s v="N"/>
    <s v="-"/>
    <s v="-"/>
    <s v="-"/>
    <s v="Ibis Santos Gonzaga Praia"/>
    <s v="-"/>
    <s v="-"/>
    <s v="-"/>
    <x v="28"/>
    <n v="0"/>
    <n v="0"/>
    <n v="0"/>
    <n v="0"/>
    <n v="23.68"/>
    <n v="0"/>
    <s v="Reserva importada do Sistema TMS. OS: 17134"/>
    <s v="Cliente não preenchido! (ACC01)"/>
    <s v="ARGO(TMS)"/>
    <s v="Cliente"/>
    <s v="Falta de informação Gerencial"/>
    <s v="Dados do Fornecedor"/>
    <s v="Qualidade dos dados"/>
    <s v="KONTIK BUSINESS TRAVEL"/>
  </r>
  <r>
    <n v="24547774"/>
    <n v="25371214"/>
    <s v="ACC01"/>
    <x v="29"/>
    <d v="2026-05-11T13:25:54"/>
    <s v="06 a 08 dias"/>
    <s v="09 a 15 dias"/>
    <s v="6GENT1"/>
    <s v="TMS"/>
    <s v="RODRIGO LAGO"/>
    <s v="Cintya Cocco Figueiredo"/>
    <s v="Cintya Cocco Figueiredo"/>
    <x v="21"/>
    <n v="17134"/>
    <s v="São Paulo / SP, Brasil (SAO)"/>
    <s v="OFF LINE"/>
    <s v="Invoice"/>
    <s v="Faturado"/>
    <s v="Carro"/>
    <s v="N"/>
    <s v="-"/>
    <s v="-"/>
    <s v="-"/>
    <s v="Localiza - Br - Sp - Sao Paulo - Butanta"/>
    <s v="-"/>
    <s v="-"/>
    <s v="-"/>
    <x v="29"/>
    <n v="0"/>
    <n v="0"/>
    <n v="0"/>
    <n v="0"/>
    <n v="0"/>
    <n v="0"/>
    <s v="Reserva importada do Sistema TMS. OS: 17134"/>
    <s v="Cliente não preenchido! (ACC01)"/>
    <s v="ARGO(TMS)"/>
    <s v="Cliente"/>
    <s v="Falta de informação Gerencial"/>
    <s v="Dados do Fornecedor"/>
    <s v="Qualidade dos dados"/>
    <s v="KONTIK BUSINESS TRAVEL"/>
  </r>
  <r>
    <n v="24547775"/>
    <n v="25371215"/>
    <s v="ACC01"/>
    <x v="30"/>
    <d v="2026-05-11T13:25:54"/>
    <s v="06 a 08 dias"/>
    <s v="09 a 15 dias"/>
    <s v="6GVNGZ"/>
    <s v="TMS"/>
    <s v="SHIRLEY COSTA DE SOUZA"/>
    <s v="Cintya Cocco Figueiredo"/>
    <s v="Cintya Cocco Figueiredo"/>
    <x v="22"/>
    <n v="17133"/>
    <s v="-"/>
    <s v="OFF LINE"/>
    <s v="Invoice"/>
    <s v="Faturado"/>
    <s v="Hotel"/>
    <s v="N"/>
    <s v="-"/>
    <s v="-"/>
    <s v="-"/>
    <s v="Nord Easy Connect"/>
    <s v="-"/>
    <s v="-"/>
    <s v="-"/>
    <x v="30"/>
    <n v="0"/>
    <n v="0"/>
    <n v="0"/>
    <n v="0"/>
    <n v="53.8"/>
    <n v="0"/>
    <s v="Reserva importada do Sistema TMS. OS: 17133"/>
    <s v="Cliente não preenchido! (ACC01)"/>
    <s v="ARGO(TMS)"/>
    <s v="Cliente"/>
    <s v="Falta de informação Gerencial"/>
    <s v="Dados do Fornecedor"/>
    <s v="Qualidade dos dados"/>
    <s v="KONTIK BUSINESS TRAVEL"/>
  </r>
  <r>
    <n v="24547776"/>
    <n v="25371216"/>
    <s v="ACC01"/>
    <x v="31"/>
    <d v="2026-05-11T13:25:54"/>
    <s v="06 a 08 dias"/>
    <s v="09 a 15 dias"/>
    <s v="6GT9GA"/>
    <s v="TMS"/>
    <s v="SHIRLEY COSTA DE SOUZA"/>
    <s v="Cintya Cocco Figueiredo"/>
    <s v="Cintya Cocco Figueiredo"/>
    <x v="22"/>
    <n v="17133"/>
    <s v="-"/>
    <s v="OFF LINE"/>
    <s v="Invoice"/>
    <s v="Faturado"/>
    <s v="Hotel"/>
    <s v="N"/>
    <s v="-"/>
    <s v="-"/>
    <s v="-"/>
    <s v="Nord Easy Connect"/>
    <s v="-"/>
    <s v="-"/>
    <s v="-"/>
    <x v="30"/>
    <n v="0"/>
    <n v="0"/>
    <n v="0"/>
    <n v="0"/>
    <n v="53.8"/>
    <n v="0"/>
    <s v="Reserva importada do Sistema TMS. OS: 17133"/>
    <s v="Cliente não preenchido! (ACC01)"/>
    <s v="ARGO(TMS)"/>
    <s v="Cliente"/>
    <s v="Falta de informação Gerencial"/>
    <s v="Dados do Fornecedor"/>
    <s v="Qualidade dos dados"/>
    <s v="KONTIK BUSINESS TRAVEL"/>
  </r>
  <r>
    <n v="24545608"/>
    <n v="25368993"/>
    <s v="ACC01"/>
    <x v="32"/>
    <d v="2026-05-11T13:25:53"/>
    <s v="06 a 08 dias"/>
    <s v="09 a 15 dias"/>
    <s v="6G2BUM"/>
    <s v="TMS"/>
    <s v="ALINI GAVIOLI LIMA"/>
    <s v="Cintya Cocco Figueiredo"/>
    <s v="Cintya Cocco Figueiredo"/>
    <x v="23"/>
    <n v="17126"/>
    <s v="-"/>
    <s v="OFF LINE"/>
    <s v="Invoice"/>
    <s v="Faturado"/>
    <s v="Hotel"/>
    <s v="N"/>
    <s v="-"/>
    <s v="-"/>
    <s v="-"/>
    <s v="Liv Hotel"/>
    <s v="-"/>
    <s v="-"/>
    <s v="-"/>
    <x v="31"/>
    <n v="0"/>
    <n v="0"/>
    <n v="0"/>
    <n v="0"/>
    <n v="0"/>
    <n v="0"/>
    <s v="Reserva importada do Sistema TMS. OS: 17126"/>
    <s v="Cliente não preenchido! (ACC01)"/>
    <s v="ARGO(TMS)"/>
    <s v="Cliente"/>
    <s v="Falta de informação Gerencial"/>
    <s v="Dados do Fornecedor"/>
    <s v="Qualidade dos dados"/>
    <s v="KONTIK BUSINESS TRAVEL"/>
  </r>
  <r>
    <n v="24545613"/>
    <n v="25368996"/>
    <s v="ACC01"/>
    <x v="33"/>
    <d v="2026-05-11T13:25:54"/>
    <s v="06 a 08 dias"/>
    <s v="09 a 15 dias"/>
    <s v="6GIP7M"/>
    <s v="TMS"/>
    <s v="ELTON CRISTIANO DE RESENDE"/>
    <s v="Cintya Cocco Figueiredo"/>
    <s v="Cintya Cocco Figueiredo"/>
    <x v="24"/>
    <n v="17114"/>
    <s v="-"/>
    <s v="OFF LINE"/>
    <s v="Invoice"/>
    <s v="Faturado"/>
    <s v="Hotel"/>
    <s v="N"/>
    <s v="-"/>
    <s v="-"/>
    <s v="-"/>
    <s v="Golden Jk"/>
    <s v="-"/>
    <s v="-"/>
    <s v="-"/>
    <x v="32"/>
    <n v="0"/>
    <n v="0"/>
    <n v="0"/>
    <n v="0"/>
    <n v="0"/>
    <n v="0"/>
    <s v="Reserva importada do Sistema TMS. OS: 17114"/>
    <s v="Cliente não preenchido! (ACC01)"/>
    <s v="ARGO(TMS)"/>
    <s v="Cliente"/>
    <s v="Falta de informação Gerencial"/>
    <s v="Dados do Fornecedor"/>
    <s v="Qualidade dos dados"/>
    <s v="KONTIK BUSINESS TRAVEL"/>
  </r>
  <r>
    <n v="24547777"/>
    <n v="25371217"/>
    <s v="ACC01"/>
    <x v="34"/>
    <d v="2026-05-11T13:25:54"/>
    <s v="06 a 08 dias"/>
    <s v="09 a 15 dias"/>
    <s v="6GYNGA"/>
    <s v="TMS"/>
    <s v="SHIRLEY COSTA DE SOUZA"/>
    <s v="Cintya Cocco Figueiredo"/>
    <s v="Cintya Cocco Figueiredo"/>
    <x v="22"/>
    <n v="17133"/>
    <s v="Natal / RN, Brasil (NAT)"/>
    <s v="OFF LINE"/>
    <s v="Invoice"/>
    <s v="Faturado"/>
    <s v="Carro"/>
    <s v="N"/>
    <s v="-"/>
    <s v="-"/>
    <s v="-"/>
    <s v="Localiza - Br - Rn - Natal - Capim Macio"/>
    <s v="-"/>
    <s v="-"/>
    <s v="-"/>
    <x v="33"/>
    <n v="0"/>
    <n v="0"/>
    <n v="0"/>
    <n v="0"/>
    <n v="0"/>
    <n v="0"/>
    <s v="Reserva importada do Sistema TMS. OS: 17133"/>
    <s v="Cliente não preenchido! (ACC01)"/>
    <s v="ARGO(TMS)"/>
    <s v="Cliente"/>
    <s v="Falta de informação Gerencial"/>
    <s v="Dados do Fornecedor"/>
    <s v="Qualidade dos dados"/>
    <s v="KONTIK BUSINESS TRAVEL"/>
  </r>
  <r>
    <n v="24547778"/>
    <n v="25371218"/>
    <s v="ACC01"/>
    <x v="34"/>
    <d v="2026-05-11T13:40:48"/>
    <s v="06 a 08 dias"/>
    <s v="09 a 15 dias"/>
    <s v="6GUNTA"/>
    <s v="TMS"/>
    <s v="SHIRLEY COSTA DE SOUZA"/>
    <s v="Cintya Cocco Figueiredo"/>
    <s v="Cintya Cocco Figueiredo"/>
    <x v="22"/>
    <n v="17133"/>
    <s v="Natal / RN, Brasil (NAT)"/>
    <s v="OFF LINE"/>
    <s v="Invoice"/>
    <s v="Faturado"/>
    <s v="Carro"/>
    <s v="N"/>
    <s v="-"/>
    <s v="-"/>
    <s v="-"/>
    <s v="Localiza - Br - Rn - Natal - Capim Macio"/>
    <s v="-"/>
    <s v="-"/>
    <s v="-"/>
    <x v="34"/>
    <n v="0"/>
    <n v="0"/>
    <n v="0"/>
    <n v="0"/>
    <n v="0"/>
    <n v="0"/>
    <s v="Reserva importada do Sistema TMS. OS: 17133"/>
    <s v="Cliente não preenchido! (ACC01)"/>
    <s v="ARGO(TMS)"/>
    <s v="Cliente"/>
    <s v="Falta de informação Gerencial"/>
    <s v="Dados do Fornecedor"/>
    <s v="Qualidade dos dados"/>
    <s v="KONTIK BUSINESS TRAVEL"/>
  </r>
  <r>
    <n v="24577967"/>
    <n v="25401531"/>
    <s v="ACC01"/>
    <x v="35"/>
    <d v="2026-05-12T13:12:03"/>
    <s v="06 a 08 dias"/>
    <s v="06 a 08 dias"/>
    <s v="6HHKYV"/>
    <s v="TMS"/>
    <s v="GUILHERME FAVERET G DE SOUZA"/>
    <s v="Cintya Cocco Figueiredo"/>
    <s v="Cintya Cocco Figueiredo"/>
    <x v="25"/>
    <n v="17196"/>
    <s v="-"/>
    <s v="OFF LINE"/>
    <s v="Invoice"/>
    <s v="Faturado"/>
    <s v="Hotel"/>
    <s v="N"/>
    <s v="-"/>
    <s v="-"/>
    <s v="-"/>
    <s v="Ibis Tambore (combo Com Ibis Budget)"/>
    <s v="-"/>
    <s v="-"/>
    <s v="-"/>
    <x v="35"/>
    <n v="0"/>
    <n v="0"/>
    <n v="0"/>
    <n v="0"/>
    <n v="0"/>
    <n v="0"/>
    <s v="Reserva importada do Sistema TMS. OS: 17196"/>
    <s v="Cliente não preenchido! (ACC01)"/>
    <s v="ARGO(TMS)"/>
    <s v="Cliente"/>
    <s v="Falta de informação Gerencial"/>
    <s v="Dados do Fornecedor"/>
    <s v="Qualidade dos dados"/>
    <s v="KONTIK BUSINESS TRAVEL"/>
  </r>
  <r>
    <n v="24602065"/>
    <n v="25428454"/>
    <s v="ACC01"/>
    <x v="36"/>
    <d v="2026-05-16T04:47:14"/>
    <s v="0 a 02 dias"/>
    <s v="03 a 05 dias"/>
    <s v="6I70G2"/>
    <s v="TMS"/>
    <s v="ALINI GAVIOLI LIMA"/>
    <s v="Cintya Cocco Figueiredo"/>
    <s v="Cintya Cocco Figueiredo"/>
    <x v="26"/>
    <n v="17312"/>
    <s v="-"/>
    <s v="OFF LINE"/>
    <s v="Invoice"/>
    <s v="Faturado"/>
    <s v="Serviço"/>
    <s v="N"/>
    <s v="-"/>
    <s v="-"/>
    <s v="-"/>
    <s v="Santa Cruz"/>
    <s v="-"/>
    <s v="-"/>
    <s v="-"/>
    <x v="36"/>
    <n v="9.9499999999999993"/>
    <n v="0"/>
    <n v="0"/>
    <n v="0"/>
    <n v="0"/>
    <n v="0"/>
    <s v="Reserva importada do Sistema TMS. OS: 17312"/>
    <s v="Cliente não preenchido! (ACC01)"/>
    <s v="ARGO(TMS)"/>
    <s v="Cliente"/>
    <s v="Falta de informação Gerencial"/>
    <s v="Dados do Fornecedor"/>
    <s v="Qualidade dos dados"/>
    <s v="KONTIK BUSINESS TRAVEL"/>
  </r>
  <r>
    <n v="24602066"/>
    <n v="25428455"/>
    <s v="ACC01"/>
    <x v="37"/>
    <d v="2026-05-16T04:47:14"/>
    <s v="0 a 02 dias"/>
    <s v="03 a 05 dias"/>
    <s v="6IKMTS"/>
    <s v="TMS"/>
    <s v="ALINI GAVIOLI LIMA"/>
    <s v="Cintya Cocco Figueiredo"/>
    <s v="Cintya Cocco Figueiredo"/>
    <x v="27"/>
    <n v="17311"/>
    <s v="-"/>
    <s v="OFF LINE"/>
    <s v="Invoice"/>
    <s v="Faturado"/>
    <s v="Serviço"/>
    <s v="N"/>
    <s v="-"/>
    <s v="-"/>
    <s v="-"/>
    <s v="Santa Cruz"/>
    <s v="-"/>
    <s v="-"/>
    <s v="-"/>
    <x v="37"/>
    <n v="9.9499999999999993"/>
    <n v="0"/>
    <n v="0"/>
    <n v="0"/>
    <n v="0"/>
    <n v="0"/>
    <s v="Reserva importada do Sistema TMS. OS: 17311"/>
    <s v="Cliente não preenchido! (ACC01)"/>
    <s v="ARGO(TMS)"/>
    <s v="Cliente"/>
    <s v="Falta de informação Gerencial"/>
    <s v="Dados do Fornecedor"/>
    <s v="Qualidade dos dados"/>
    <s v="KONTIK BUSINESS TRAVEL"/>
  </r>
  <r>
    <n v="24602067"/>
    <n v="25428456"/>
    <s v="ACC01"/>
    <x v="38"/>
    <d v="2026-05-16T04:47:14"/>
    <s v="0 a 02 dias"/>
    <s v="03 a 05 dias"/>
    <s v="6ILP52"/>
    <s v="TMS"/>
    <s v="ALINI GAVIOLI LIMA"/>
    <s v="Cintya Cocco Figueiredo"/>
    <s v="Cintya Cocco Figueiredo"/>
    <x v="28"/>
    <n v="17310"/>
    <s v="-"/>
    <s v="OFF LINE"/>
    <s v="Invoice"/>
    <s v="Faturado"/>
    <s v="Serviço"/>
    <s v="N"/>
    <s v="-"/>
    <s v="-"/>
    <s v="-"/>
    <s v="Santa Cruz"/>
    <s v="-"/>
    <s v="-"/>
    <s v="-"/>
    <x v="38"/>
    <n v="9.9499999999999993"/>
    <n v="0"/>
    <n v="0"/>
    <n v="0"/>
    <n v="0"/>
    <n v="0"/>
    <s v="Reserva importada do Sistema TMS. OS: 17310"/>
    <s v="Cliente não preenchido! (ACC01)"/>
    <s v="ARGO(TMS)"/>
    <s v="Cliente"/>
    <s v="Falta de informação Gerencial"/>
    <s v="Dados do Fornecedor"/>
    <s v="Qualidade dos dados"/>
    <s v="KONTIK BUSINESS TRAVEL"/>
  </r>
  <r>
    <n v="24602069"/>
    <n v="25428458"/>
    <s v="ACC01"/>
    <x v="39"/>
    <d v="2026-05-15T20:51:08"/>
    <s v="03 a 05 dias"/>
    <s v="03 a 05 dias"/>
    <s v="ZEU1JR"/>
    <s v="TMS"/>
    <s v="TARCISIO MACHADO DE SA"/>
    <s v="Cintya Cocco Figueiredo"/>
    <s v="Cintya Cocco Figueiredo"/>
    <x v="29"/>
    <n v="17303"/>
    <s v="-"/>
    <s v="ON LINE"/>
    <s v="Invoice"/>
    <s v="Faturado"/>
    <s v="Aéreo"/>
    <s v="N"/>
    <s v="-"/>
    <s v="-"/>
    <s v="-"/>
    <s v="Azul Linhas Aereas"/>
    <n v="3025428458"/>
    <s v="-"/>
    <s v="-"/>
    <x v="39"/>
    <n v="60.54"/>
    <n v="0"/>
    <n v="0"/>
    <n v="0"/>
    <n v="0"/>
    <n v="0"/>
    <s v="Reserva importada do Sistema TMS. OS: 17303"/>
    <s v="Cliente não preenchido! (ACC01)"/>
    <s v="ARGO(TMS)"/>
    <s v="Cliente"/>
    <s v="Falta de informação Gerencial"/>
    <s v="Dados do Fornecedor"/>
    <s v="Qualidade dos dados"/>
    <s v="KONTIK BUSINESS TRAVEL"/>
  </r>
  <r>
    <n v="24591368"/>
    <n v="25416074"/>
    <s v="ACC01"/>
    <x v="40"/>
    <d v="2026-05-14T01:04:28"/>
    <s v="03 a 05 dias"/>
    <s v="03 a 05 dias"/>
    <s v="6HZUVO"/>
    <s v="TMS"/>
    <s v="ANA CAROLINA FERREIRA PINTO GOMES"/>
    <s v="Cintya Cocco Figueiredo"/>
    <s v="Cintya Cocco Figueiredo"/>
    <x v="30"/>
    <n v="17227"/>
    <s v="Belo Horizonte / MG, Brasil - Confins (CNF)"/>
    <s v="OFF LINE"/>
    <s v="Invoice"/>
    <s v="Faturado"/>
    <s v="Carro"/>
    <s v="N"/>
    <s v="-"/>
    <s v="-"/>
    <s v="-"/>
    <s v="Localiza - Br - Mg - Confins - Aeroporto"/>
    <s v="-"/>
    <s v="-"/>
    <s v="-"/>
    <x v="40"/>
    <n v="0"/>
    <n v="0"/>
    <n v="0"/>
    <n v="0"/>
    <n v="0"/>
    <n v="0"/>
    <s v="Reserva importada do Sistema TMS. OS: 17227"/>
    <s v="Cliente não preenchido! (ACC01)"/>
    <s v="ARGO(TMS)"/>
    <s v="Cliente"/>
    <s v="Falta de informação Gerencial"/>
    <s v="Dados do Fornecedor"/>
    <s v="Qualidade dos dados"/>
    <s v="KONTIK BUSINESS TRAVEL"/>
  </r>
  <r>
    <n v="24586264"/>
    <n v="25410396"/>
    <s v="ACC01"/>
    <x v="41"/>
    <d v="2026-05-13T13:48:04"/>
    <s v="03 a 05 dias"/>
    <s v="03 a 05 dias"/>
    <s v="6HC1KU"/>
    <s v="TMS"/>
    <s v="JEAN VICTOR MARTINS"/>
    <s v="Cintya Cocco Figueiredo"/>
    <s v="Cintya Cocco Figueiredo"/>
    <x v="31"/>
    <n v="17228"/>
    <s v="-"/>
    <s v="OFF LINE"/>
    <s v="Invoice"/>
    <s v="Faturado"/>
    <s v="Hotel"/>
    <s v="N"/>
    <s v="-"/>
    <s v="-"/>
    <s v="-"/>
    <s v="Pousada Cardoso"/>
    <s v="-"/>
    <s v="-"/>
    <s v="-"/>
    <x v="41"/>
    <n v="0"/>
    <n v="0"/>
    <n v="0"/>
    <n v="0"/>
    <n v="0"/>
    <n v="0"/>
    <s v="Reserva importada do Sistema TMS. OS: 17228"/>
    <s v="Cliente não preenchido! (ACC01)"/>
    <s v="ARGO(TMS)"/>
    <s v="Cliente"/>
    <s v="Falta de informação Gerencial"/>
    <s v="Dados do Fornecedor"/>
    <s v="Qualidade dos dados"/>
    <s v="KONTIK BUSINESS TRAVEL"/>
  </r>
  <r>
    <n v="24589076"/>
    <n v="25413507"/>
    <s v="ACC01"/>
    <x v="42"/>
    <d v="2026-05-13T20:48:08"/>
    <s v="03 a 05 dias"/>
    <s v="03 a 05 dias"/>
    <s v="6HFZNI"/>
    <s v="TMS"/>
    <s v="HENRIQUE DA SILVA PEREIRA"/>
    <s v="Cintya Cocco Figueiredo"/>
    <s v="Cintya Cocco Figueiredo"/>
    <x v="32"/>
    <n v="17158"/>
    <s v="-"/>
    <s v="OFF LINE"/>
    <s v="Invoice"/>
    <s v="Faturado"/>
    <s v="Hotel"/>
    <s v="N"/>
    <s v="-"/>
    <s v="-"/>
    <s v="-"/>
    <s v="Pousada Serra do Jordao"/>
    <s v="-"/>
    <s v="-"/>
    <s v="-"/>
    <x v="42"/>
    <n v="0"/>
    <n v="0"/>
    <n v="0"/>
    <n v="0"/>
    <n v="0"/>
    <n v="0"/>
    <s v="Reserva importada do Sistema TMS. OS: 17158"/>
    <s v="Cliente não preenchido! (ACC01)"/>
    <s v="ARGO(TMS)"/>
    <s v="Cliente"/>
    <s v="Falta de informação Gerencial"/>
    <s v="Dados do Fornecedor"/>
    <s v="Qualidade dos dados"/>
    <s v="KONTIK BUSINESS TRAVEL"/>
  </r>
  <r>
    <n v="24581204"/>
    <n v="25404960"/>
    <s v="ACC01"/>
    <x v="43"/>
    <d v="2026-05-12T20:18:51"/>
    <s v="06 a 08 dias"/>
    <s v="06 a 08 dias"/>
    <s v="6HAJKT"/>
    <s v="TMS"/>
    <s v="RAYANNE BAYER DOS SANTOS"/>
    <s v="Cintya Cocco Figueiredo"/>
    <s v="Cintya Cocco Figueiredo"/>
    <x v="33"/>
    <n v="17221"/>
    <s v="-"/>
    <s v="OFF LINE"/>
    <s v="Invoice"/>
    <s v="Faturado"/>
    <s v="Hotel"/>
    <s v="N"/>
    <s v="-"/>
    <s v="-"/>
    <s v="-"/>
    <s v="Rill Hotel By Uchoa"/>
    <s v="-"/>
    <s v="-"/>
    <s v="-"/>
    <x v="43"/>
    <n v="0"/>
    <n v="0"/>
    <n v="0"/>
    <n v="0"/>
    <n v="0"/>
    <n v="0"/>
    <s v="Reserva importada do Sistema TMS. OS: 17221"/>
    <s v="Cliente não preenchido! (ACC01)"/>
    <s v="ARGO(TMS)"/>
    <s v="Cliente"/>
    <s v="Falta de informação Gerencial"/>
    <s v="Dados do Fornecedor"/>
    <s v="Qualidade dos dados"/>
    <s v="KONTIK BUSINESS TRAVEL"/>
  </r>
  <r>
    <n v="24581219"/>
    <n v="25404975"/>
    <s v="ACC01"/>
    <x v="44"/>
    <d v="2026-05-12T20:21:15"/>
    <s v="06 a 08 dias"/>
    <s v="06 a 08 dias"/>
    <s v="6HKJK5"/>
    <s v="TMS"/>
    <s v="SIMONE VIEIRA"/>
    <s v="Cintya Cocco Figueiredo"/>
    <s v="Cintya Cocco Figueiredo"/>
    <x v="34"/>
    <n v="17124"/>
    <s v="-"/>
    <s v="OFF LINE"/>
    <s v="Invoice"/>
    <s v="Faturado"/>
    <s v="Hotel"/>
    <s v="N"/>
    <s v="-"/>
    <s v="-"/>
    <s v="-"/>
    <s v="HOTEL TRES PALMEIRAS GRAVATA"/>
    <s v="-"/>
    <s v="-"/>
    <s v="-"/>
    <x v="44"/>
    <n v="0"/>
    <n v="0"/>
    <n v="0"/>
    <n v="0"/>
    <n v="0"/>
    <n v="0"/>
    <s v="Reserva importada do Sistema TMS. OS: 17124"/>
    <s v="Cliente não preenchido! (ACC01)"/>
    <s v="ARGO(TMS)"/>
    <s v="Cliente"/>
    <s v="Falta de informação Gerencial"/>
    <s v="Dados do Fornecedor"/>
    <s v="Qualidade dos dados"/>
    <s v="KONTIK BUSINESS TRAVEL"/>
  </r>
  <r>
    <n v="24581220"/>
    <n v="25404976"/>
    <s v="ACC01"/>
    <x v="45"/>
    <d v="2026-05-12T20:21:16"/>
    <s v="06 a 08 dias"/>
    <s v="06 a 08 dias"/>
    <s v="6HOUKG"/>
    <s v="TMS"/>
    <s v="SIMONE VIEIRA"/>
    <s v="Cintya Cocco Figueiredo"/>
    <s v="Cintya Cocco Figueiredo"/>
    <x v="34"/>
    <n v="17124"/>
    <s v="Recife / PE, Brasil - Aeroporto Internacional de Guararapés (REC)"/>
    <s v="OFF LINE"/>
    <s v="Invoice"/>
    <s v="Faturado"/>
    <s v="Carro"/>
    <s v="N"/>
    <s v="-"/>
    <s v="-"/>
    <s v="-"/>
    <s v="Localiza - Br - Pe - Recife - Aeroporto"/>
    <s v="-"/>
    <s v="-"/>
    <s v="-"/>
    <x v="45"/>
    <n v="0"/>
    <n v="0"/>
    <n v="0"/>
    <n v="0"/>
    <n v="0"/>
    <n v="0"/>
    <s v="Reserva importada do Sistema TMS. OS: 17124"/>
    <s v="Cliente não preenchido! (ACC01)"/>
    <s v="ARGO(TMS)"/>
    <s v="Cliente"/>
    <s v="Falta de informação Gerencial"/>
    <s v="Dados do Fornecedor"/>
    <s v="Qualidade dos dados"/>
    <s v="KONTIK BUSINESS TRAVEL"/>
  </r>
  <r>
    <n v="24558199"/>
    <n v="25381364"/>
    <s v="ACC01"/>
    <x v="46"/>
    <d v="2026-05-11T14:05:47"/>
    <s v="06 a 08 dias"/>
    <s v="09 a 15 dias"/>
    <s v="6GD6J6"/>
    <s v="TMS"/>
    <s v="THIAGO LUIZ DE LIMA"/>
    <s v="Cintya Cocco Figueiredo"/>
    <s v="Cintya Cocco Figueiredo"/>
    <x v="35"/>
    <n v="17163"/>
    <s v="Vitoria da Conquista / BA, Brasil (VDC)"/>
    <s v="OFF LINE"/>
    <s v="Invoice"/>
    <s v="Faturado"/>
    <s v="Carro"/>
    <s v="N"/>
    <s v="-"/>
    <s v="-"/>
    <s v="-"/>
    <s v="Localiza - Br - Ba - Vitoria da Conquista - Distrito de Igua - Aeroporto"/>
    <s v="-"/>
    <s v="-"/>
    <s v="-"/>
    <x v="46"/>
    <n v="0"/>
    <n v="0"/>
    <n v="0"/>
    <n v="0"/>
    <n v="0"/>
    <n v="0"/>
    <s v="Reserva importada do Sistema TMS. OS: 17163"/>
    <s v="Cliente não preenchido! (ACC01)"/>
    <s v="ARGO(TMS)"/>
    <s v="Cliente"/>
    <s v="Falta de informação Gerencial"/>
    <s v="Dados do Fornecedor"/>
    <s v="Qualidade dos dados"/>
    <s v="KONTIK BUSINESS TRAVEL"/>
  </r>
  <r>
    <n v="24577963"/>
    <n v="25401526"/>
    <s v="ACC01"/>
    <x v="47"/>
    <d v="2026-05-12T13:11:26"/>
    <s v="06 a 08 dias"/>
    <s v="06 a 08 dias"/>
    <s v="6H2KHR"/>
    <s v="TMS"/>
    <s v="TARCISIO MACHADO DE SA"/>
    <s v="Cintya Cocco Figueiredo"/>
    <s v="Cintya Cocco Figueiredo"/>
    <x v="36"/>
    <n v="17204"/>
    <s v="-"/>
    <s v="OFF LINE"/>
    <s v="Invoice"/>
    <s v="Faturado"/>
    <s v="Hotel"/>
    <s v="N"/>
    <s v="-"/>
    <s v="-"/>
    <s v="-"/>
    <s v="Nord Luxxor Juazeiro do Norte"/>
    <s v="-"/>
    <s v="-"/>
    <s v="-"/>
    <x v="47"/>
    <n v="0"/>
    <n v="0"/>
    <n v="0"/>
    <n v="0"/>
    <n v="0"/>
    <n v="0"/>
    <s v="Reserva importada do Sistema TMS. OS: 17204"/>
    <s v="Cliente não preenchido! (ACC01)"/>
    <s v="ARGO(TMS)"/>
    <s v="Cliente"/>
    <s v="Falta de informação Gerencial"/>
    <s v="Dados do Fornecedor"/>
    <s v="Qualidade dos dados"/>
    <s v="KONTIK BUSINESS TRAVEL"/>
  </r>
  <r>
    <n v="24577966"/>
    <n v="25401530"/>
    <s v="ACC01"/>
    <x v="48"/>
    <d v="2026-05-12T13:12:02"/>
    <s v="06 a 08 dias"/>
    <s v="06 a 08 dias"/>
    <s v="6H5KYF"/>
    <s v="TMS"/>
    <s v="IZABELLE KAROL RODRIGUES SGREVA"/>
    <s v="Cintya Cocco Figueiredo"/>
    <s v="Cintya Cocco Figueiredo"/>
    <x v="37"/>
    <n v="17198"/>
    <s v="Santo André / SP, Brasil (QSE)"/>
    <s v="OFF LINE"/>
    <s v="Invoice"/>
    <s v="Faturado"/>
    <s v="Carro"/>
    <s v="N"/>
    <s v="-"/>
    <s v="-"/>
    <s v="-"/>
    <s v="Localiza - Br - Sp - Santo Andre - Jardim"/>
    <s v="-"/>
    <s v="-"/>
    <s v="-"/>
    <x v="48"/>
    <n v="0"/>
    <n v="0"/>
    <n v="0"/>
    <n v="0"/>
    <n v="0"/>
    <n v="0"/>
    <s v="Reserva importada do Sistema TMS. OS: 17198"/>
    <s v="Cliente não preenchido! (ACC01)"/>
    <s v="ARGO(TMS)"/>
    <s v="Cliente"/>
    <s v="Falta de informação Gerencial"/>
    <s v="Dados do Fornecedor"/>
    <s v="Qualidade dos dados"/>
    <s v="KONTIK BUSINESS TRAVEL"/>
  </r>
  <r>
    <n v="24543147"/>
    <n v="25366255"/>
    <s v="ACC01"/>
    <x v="49"/>
    <d v="2026-05-11T13:21:14"/>
    <s v="06 a 08 dias"/>
    <s v="09 a 15 dias"/>
    <s v="6FJNIL"/>
    <s v="TMS"/>
    <s v="ELTON CRISTIANO DE RESENDE"/>
    <s v="Cintya Cocco Figueiredo"/>
    <s v="Cintya Cocco Figueiredo"/>
    <x v="38"/>
    <n v="17113"/>
    <s v="Juiz de Fora / MG, Brasil - Juiz de Fora - Zona da Mata (IZA)"/>
    <s v="OFF LINE"/>
    <s v="Invoice"/>
    <s v="Faturado"/>
    <s v="Carro"/>
    <s v="N"/>
    <s v="-"/>
    <s v="-"/>
    <s v="-"/>
    <s v="Localiza - Br - Mg - Uberlandia - Aeroporto"/>
    <s v="-"/>
    <s v="-"/>
    <s v="-"/>
    <x v="49"/>
    <n v="0"/>
    <n v="0"/>
    <n v="0"/>
    <n v="0"/>
    <n v="0"/>
    <n v="0"/>
    <s v="Reserva importada do Sistema TMS. OS: 17113"/>
    <s v="Cliente não preenchido! (ACC01)"/>
    <s v="ARGO(TMS)"/>
    <s v="Cliente"/>
    <s v="Falta de informação Gerencial"/>
    <s v="Dados do Fornecedor"/>
    <s v="Qualidade dos dados"/>
    <s v="KONTIK BUSINESS TRAVEL"/>
  </r>
  <r>
    <n v="24581217"/>
    <n v="25404973"/>
    <s v="ACC01"/>
    <x v="50"/>
    <d v="2026-05-13T03:35:21"/>
    <s v="03 a 05 dias"/>
    <s v="06 a 08 dias"/>
    <s v="6HHJ85"/>
    <s v="TMS"/>
    <s v="ANA CAROLINA FERREIRA PINTO GOMES"/>
    <s v="Nathalia dos Santos Batista"/>
    <s v="Nathalia dos Santos Batista"/>
    <x v="39"/>
    <n v="17185"/>
    <s v="-"/>
    <s v="OFF LINE"/>
    <s v="Invoice"/>
    <s v="Faturado"/>
    <s v="Hotel"/>
    <s v="N"/>
    <s v="-"/>
    <s v="-"/>
    <s v="-"/>
    <s v="Ibis Budget Curitiba Centro"/>
    <s v="-"/>
    <s v="-"/>
    <s v="-"/>
    <x v="50"/>
    <n v="0"/>
    <n v="0"/>
    <n v="0"/>
    <n v="0"/>
    <n v="0"/>
    <n v="0"/>
    <s v="Reserva importada do Sistema TMS. OS: 17185"/>
    <s v="Cliente não preenchido! (ACC01)"/>
    <s v="ARGO(TMS)"/>
    <s v="Cliente"/>
    <s v="Falta de informação Gerencial"/>
    <s v="Dados do Fornecedor"/>
    <s v="Qualidade dos dados"/>
    <s v="KONTIK BUSINESS TRAVEL"/>
  </r>
  <r>
    <n v="24570534"/>
    <n v="25393898"/>
    <s v="ACC01"/>
    <x v="51"/>
    <d v="2026-05-11T14:17:42"/>
    <s v="06 a 08 dias"/>
    <s v="06 a 08 dias"/>
    <s v="6HXNHZ"/>
    <s v="TMS"/>
    <s v="IZABELLE KAROL RODRIGUES SGREVA"/>
    <s v="Nathalia dos Santos Batista"/>
    <s v="Nathalia dos Santos Batista"/>
    <x v="40"/>
    <n v="17199"/>
    <s v="-"/>
    <s v="OFF LINE"/>
    <s v="Invoice"/>
    <s v="Faturado"/>
    <s v="Hotel"/>
    <s v="N"/>
    <s v="-"/>
    <s v="-"/>
    <s v="-"/>
    <s v="Hotel Nacional Inn Campinas Trevo"/>
    <s v="-"/>
    <s v="-"/>
    <s v="-"/>
    <x v="51"/>
    <n v="0"/>
    <n v="0"/>
    <n v="0"/>
    <n v="0"/>
    <n v="13.95"/>
    <n v="0"/>
    <s v="Reserva importada do Sistema TMS. OS: 17199"/>
    <s v="Cliente não preenchido! (ACC01)"/>
    <s v="ARGO(TMS)"/>
    <s v="Cliente"/>
    <s v="Falta de informação Gerencial"/>
    <s v="Dados do Fornecedor"/>
    <s v="Qualidade dos dados"/>
    <s v="KONTIK BUSINESS TRAVEL"/>
  </r>
  <r>
    <n v="24596180"/>
    <n v="25421786"/>
    <s v="ACC01"/>
    <x v="52"/>
    <d v="2026-05-14T20:44:09"/>
    <s v="03 a 05 dias"/>
    <s v="03 a 05 dias"/>
    <s v="6I4MKB"/>
    <s v="TMS"/>
    <s v="NATHALIA MENDES GOMES"/>
    <s v="Nathalia dos Santos Batista"/>
    <s v="Nathalia dos Santos Batista"/>
    <x v="41"/>
    <n v="17278"/>
    <s v="-"/>
    <s v="OFF LINE"/>
    <s v="Cartão de crédito"/>
    <s v="Faturado"/>
    <s v="Hotel"/>
    <s v="N"/>
    <s v="-"/>
    <s v="-"/>
    <s v="-"/>
    <s v="Hotel Boulevard Plaza-bh"/>
    <s v="-"/>
    <s v="-"/>
    <s v="-"/>
    <x v="52"/>
    <n v="0"/>
    <n v="0"/>
    <n v="0"/>
    <n v="0"/>
    <n v="54.8"/>
    <n v="0"/>
    <s v="Reserva importada do Sistema TMS. OS: 17278"/>
    <s v="Cliente não preenchido! (ACC01)"/>
    <s v="ARGO(TMS)"/>
    <s v="Cliente"/>
    <s v="Falta de informação Gerencial"/>
    <s v="Dados do Fornecedor"/>
    <s v="Qualidade dos dados"/>
    <s v="KONTIK BUSINESS TRAVEL"/>
  </r>
  <r>
    <n v="24586267"/>
    <n v="25410399"/>
    <s v="ACC01"/>
    <x v="53"/>
    <d v="2026-05-13T13:48:04"/>
    <s v="03 a 05 dias"/>
    <s v="03 a 05 dias"/>
    <s v="6HVZI7"/>
    <s v="TMS"/>
    <s v="RENATO DIAS DOS REIS"/>
    <s v="Nathalia dos Santos Batista"/>
    <s v="Nathalia dos Santos Batista"/>
    <x v="42"/>
    <n v="17213"/>
    <s v="-"/>
    <s v="OFF LINE"/>
    <s v="Invoice"/>
    <s v="Faturado"/>
    <s v="Hotel"/>
    <s v="N"/>
    <s v="-"/>
    <s v="-"/>
    <s v="-"/>
    <s v="Ibis Curitiba Shopping"/>
    <s v="-"/>
    <s v="-"/>
    <s v="-"/>
    <x v="53"/>
    <n v="0"/>
    <n v="0"/>
    <n v="0"/>
    <n v="0"/>
    <n v="0"/>
    <n v="0"/>
    <s v="Reserva importada do Sistema TMS. OS: 17213"/>
    <s v="Cliente não preenchido! (ACC01)"/>
    <s v="ARGO(TMS)"/>
    <s v="Cliente"/>
    <s v="Falta de informação Gerencial"/>
    <s v="Dados do Fornecedor"/>
    <s v="Qualidade dos dados"/>
    <s v="KONTIK BUSINESS TRAVEL"/>
  </r>
  <r>
    <n v="24586269"/>
    <n v="25410401"/>
    <s v="ACC01"/>
    <x v="54"/>
    <d v="2026-05-13T13:48:04"/>
    <s v="03 a 05 dias"/>
    <s v="03 a 05 dias"/>
    <s v="6HG1I7"/>
    <s v="TMS"/>
    <s v="PRISCILA SILVA"/>
    <s v="Nathalia dos Santos Batista"/>
    <s v="Nathalia dos Santos Batista"/>
    <x v="43"/>
    <n v="17190"/>
    <s v="-"/>
    <s v="OFF LINE"/>
    <s v="Invoice"/>
    <s v="Faturado"/>
    <s v="Hotel"/>
    <s v="N"/>
    <s v="-"/>
    <s v="-"/>
    <s v="-"/>
    <s v="The Hotel"/>
    <s v="-"/>
    <s v="-"/>
    <s v="-"/>
    <x v="54"/>
    <n v="0"/>
    <n v="0"/>
    <n v="0"/>
    <n v="0"/>
    <n v="0"/>
    <n v="0"/>
    <s v="Reserva importada do Sistema TMS. OS: 17190"/>
    <s v="Cliente não preenchido! (ACC01)"/>
    <s v="ARGO(TMS)"/>
    <s v="Cliente"/>
    <s v="Falta de informação Gerencial"/>
    <s v="Dados do Fornecedor"/>
    <s v="Qualidade dos dados"/>
    <s v="KONTIK BUSINESS TRAVEL"/>
  </r>
  <r>
    <n v="24602074"/>
    <n v="25428464"/>
    <s v="ACC01"/>
    <x v="55"/>
    <d v="2026-05-15T21:50:28"/>
    <s v="03 a 05 dias"/>
    <s v="03 a 05 dias"/>
    <s v="6I0Z52"/>
    <s v="TMS"/>
    <s v="RAYANNE BAYER DOS SANTOS"/>
    <s v="Nathalia dos Santos Batista"/>
    <s v="Nathalia dos Santos Batista"/>
    <x v="44"/>
    <n v="17234"/>
    <s v="-"/>
    <s v="OFF LINE"/>
    <s v="Invoice"/>
    <s v="Faturado"/>
    <s v="Hotel"/>
    <s v="N"/>
    <s v="-"/>
    <s v="-"/>
    <s v="-"/>
    <s v="Garoto Park Hotel"/>
    <s v="-"/>
    <s v="-"/>
    <s v="-"/>
    <x v="55"/>
    <n v="0"/>
    <n v="0"/>
    <n v="0"/>
    <n v="0"/>
    <n v="0"/>
    <n v="0"/>
    <s v="Reserva importada do Sistema TMS. OS: 17234"/>
    <s v="Cliente não preenchido! (ACC01)"/>
    <s v="ARGO(TMS)"/>
    <s v="Cliente"/>
    <s v="Falta de informação Gerencial"/>
    <s v="Dados do Fornecedor"/>
    <s v="Qualidade dos dados"/>
    <s v="KONTIK BUSINESS TRAVEL"/>
  </r>
  <r>
    <n v="24539526"/>
    <n v="25361905"/>
    <s v="ACC01"/>
    <x v="56"/>
    <d v="2026-05-11T13:21:13"/>
    <s v="06 a 08 dias"/>
    <s v="09 a 15 dias"/>
    <s v="6F78K8"/>
    <s v="TMS"/>
    <s v="PAULA BARROS"/>
    <s v="Claudia Lucia Stella"/>
    <s v="Claudia Lucia Stella"/>
    <x v="45"/>
    <n v="17104"/>
    <s v="-"/>
    <s v="OFF LINE"/>
    <s v="Invoice"/>
    <s v="Faturado"/>
    <s v="Hotel"/>
    <s v="N"/>
    <s v="-"/>
    <s v="-"/>
    <s v="-"/>
    <s v="Sotero Hotel"/>
    <s v="-"/>
    <s v="-"/>
    <s v="-"/>
    <x v="56"/>
    <n v="0"/>
    <n v="0"/>
    <n v="0"/>
    <n v="0"/>
    <n v="0"/>
    <n v="0"/>
    <s v="Reserva importada do Sistema TMS. OS: 17104"/>
    <s v="Cliente não preenchido! (ACC01)"/>
    <s v="ARGO(TMS)"/>
    <s v="Cliente"/>
    <s v="Falta de informação Gerencial"/>
    <s v="Dados do Fornecedor"/>
    <s v="Qualidade dos dados"/>
    <s v="KONTIK BUSINESS TRAVEL"/>
  </r>
  <r>
    <n v="24541648"/>
    <n v="25364455"/>
    <s v="ACC01"/>
    <x v="57"/>
    <d v="2026-05-11T13:21:13"/>
    <s v="06 a 08 dias"/>
    <s v="09 a 15 dias"/>
    <s v="6FYNDL"/>
    <s v="TMS"/>
    <s v="ALINI GAVIOLI LIMA"/>
    <s v="Claudia Lucia Stella"/>
    <s v="Claudia Lucia Stella"/>
    <x v="46"/>
    <n v="17122"/>
    <s v="-"/>
    <s v="OFF LINE"/>
    <s v="Invoice"/>
    <s v="Faturado"/>
    <s v="Serviço"/>
    <s v="N"/>
    <s v="-"/>
    <s v="-"/>
    <s v="-"/>
    <s v="Piracicabana"/>
    <s v="-"/>
    <s v="-"/>
    <s v="-"/>
    <x v="57"/>
    <n v="0"/>
    <n v="0"/>
    <n v="0"/>
    <n v="0"/>
    <n v="0"/>
    <n v="0"/>
    <s v="Reserva importada do Sistema TMS. OS: 17122"/>
    <s v="Cliente não preenchido! (ACC01)"/>
    <s v="ARGO(TMS)"/>
    <s v="Cliente"/>
    <s v="Falta de informação Gerencial"/>
    <s v="Dados do Fornecedor"/>
    <s v="Qualidade dos dados"/>
    <s v="KONTIK BUSINESS TRAVEL"/>
  </r>
  <r>
    <n v="24541649"/>
    <n v="25364456"/>
    <s v="ACC01"/>
    <x v="58"/>
    <d v="2026-05-11T13:21:13"/>
    <s v="06 a 08 dias"/>
    <s v="09 a 15 dias"/>
    <s v="6F7NEL"/>
    <s v="TMS"/>
    <s v="DAVID HERBET LIMA DE PAIVA"/>
    <s v="Claudia Lucia Stella"/>
    <s v="Claudia Lucia Stella"/>
    <x v="47"/>
    <n v="17121"/>
    <s v="-"/>
    <s v="OFF LINE"/>
    <s v="Invoice"/>
    <s v="Faturado"/>
    <s v="Hotel"/>
    <s v="N"/>
    <s v="-"/>
    <s v="-"/>
    <s v="-"/>
    <s v="Ibis Tambore (combo Com Ibis Budget)"/>
    <s v="-"/>
    <s v="-"/>
    <s v="-"/>
    <x v="58"/>
    <n v="0"/>
    <n v="0"/>
    <n v="0"/>
    <n v="0"/>
    <n v="0"/>
    <n v="0"/>
    <s v="Reserva importada do Sistema TMS. OS: 17121"/>
    <s v="Cliente não preenchido! (ACC01)"/>
    <s v="ARGO(TMS)"/>
    <s v="Cliente"/>
    <s v="Falta de informação Gerencial"/>
    <s v="Dados do Fornecedor"/>
    <s v="Qualidade dos dados"/>
    <s v="KONTIK BUSINESS TRAVEL"/>
  </r>
  <r>
    <n v="24543146"/>
    <n v="25366254"/>
    <s v="ACC01"/>
    <x v="59"/>
    <d v="2026-05-11T13:21:14"/>
    <s v="06 a 08 dias"/>
    <s v="09 a 15 dias"/>
    <s v="6FYNI9"/>
    <s v="TMS"/>
    <s v="ANDRE LUIZ MATOS DE OLIVEIRA"/>
    <s v="Claudia Lucia Stella"/>
    <s v="Claudia Lucia Stella"/>
    <x v="48"/>
    <n v="17132"/>
    <s v="São Paulo / SP, Brasil - Campo de Marte (CDM)"/>
    <s v="OFF LINE"/>
    <s v="Invoice"/>
    <s v="Faturado"/>
    <s v="Carro"/>
    <s v="N"/>
    <s v="-"/>
    <s v="-"/>
    <s v="-"/>
    <s v="Localiza - Br - Sp - Sao Paulo - Casa Verde"/>
    <s v="-"/>
    <s v="-"/>
    <s v="-"/>
    <x v="59"/>
    <n v="0"/>
    <n v="0"/>
    <n v="0"/>
    <n v="0"/>
    <n v="0"/>
    <n v="0"/>
    <s v="Reserva importada do Sistema TMS. OS: 17132"/>
    <s v="Cliente não preenchido! (ACC01)"/>
    <s v="ARGO(TMS)"/>
    <s v="Cliente"/>
    <s v="Falta de informação Gerencial"/>
    <s v="Dados do Fornecedor"/>
    <s v="Qualidade dos dados"/>
    <s v="KONTIK BUSINESS TRAVEL"/>
  </r>
  <r>
    <n v="24591354"/>
    <n v="25416055"/>
    <s v="ACC01"/>
    <x v="60"/>
    <d v="2026-05-14T00:46:46"/>
    <s v="03 a 05 dias"/>
    <s v="03 a 05 dias"/>
    <s v="HDCFEM"/>
    <s v="TMS"/>
    <s v="RENATO DIAS DOS REIS"/>
    <s v="Itamar de Souza"/>
    <s v="Itamar de Souza"/>
    <x v="49"/>
    <n v="17266"/>
    <s v="-"/>
    <s v="ON LINE"/>
    <s v="Invoice"/>
    <s v="Faturado"/>
    <s v="Aéreo"/>
    <s v="N"/>
    <s v="-"/>
    <s v="-"/>
    <s v="-"/>
    <s v="Latam Airlines Brasil"/>
    <n v="2286645541"/>
    <s v="-"/>
    <s v="-"/>
    <x v="60"/>
    <n v="32.869999999999997"/>
    <n v="0"/>
    <n v="0"/>
    <n v="0"/>
    <n v="0"/>
    <n v="0"/>
    <s v="Reserva importada do Sistema TMS. OS: 17266"/>
    <s v="Cliente não preenchido! (ACC01)"/>
    <s v="ARGO(TMS)"/>
    <s v="Cliente"/>
    <s v="Falta de informação Gerencial"/>
    <s v="Dados do Fornecedor"/>
    <s v="Qualidade dos dados"/>
    <s v="GRUPO KONTIK"/>
  </r>
  <r>
    <n v="24591355"/>
    <n v="25416056"/>
    <s v="ACC01"/>
    <x v="61"/>
    <d v="2026-05-14T00:46:46"/>
    <s v="03 a 05 dias"/>
    <s v="03 a 05 dias"/>
    <s v="MXBOTB"/>
    <s v="TMS"/>
    <s v="RENATO DIAS DOS REIS"/>
    <s v="Itamar de Souza"/>
    <s v="Itamar de Souza"/>
    <x v="49"/>
    <n v="17266"/>
    <s v="-"/>
    <s v="ON LINE"/>
    <s v="Invoice"/>
    <s v="Faturado"/>
    <s v="Aéreo"/>
    <s v="N"/>
    <s v="-"/>
    <s v="-"/>
    <s v="-"/>
    <s v="Latam Airlines Brasil"/>
    <n v="2286645581"/>
    <s v="-"/>
    <s v="-"/>
    <x v="60"/>
    <n v="62.14"/>
    <n v="0"/>
    <n v="0"/>
    <n v="0"/>
    <n v="0"/>
    <n v="0"/>
    <s v="Reserva importada do Sistema TMS. OS: 17266"/>
    <s v="Cliente não preenchido! (ACC01)"/>
    <s v="ARGO(TMS)"/>
    <s v="Cliente"/>
    <s v="Falta de informação Gerencial"/>
    <s v="Dados do Fornecedor"/>
    <s v="Qualidade dos dados"/>
    <s v="GRUPO KONTIK"/>
  </r>
  <r>
    <n v="24591359"/>
    <n v="25416062"/>
    <s v="ACC01"/>
    <x v="17"/>
    <d v="2026-05-14T00:46:51"/>
    <s v="03 a 05 dias"/>
    <s v="03 a 05 dias"/>
    <s v="CUHWUI"/>
    <s v="TMS"/>
    <s v="RAFAEL FREITAS DE LIMA"/>
    <s v="Itamar de Souza"/>
    <s v="Itamar de Souza"/>
    <x v="10"/>
    <n v="17255"/>
    <s v="-"/>
    <s v="ON LINE"/>
    <s v="Invoice"/>
    <s v="Faturado"/>
    <s v="Aéreo"/>
    <s v="N"/>
    <s v="-"/>
    <s v="-"/>
    <s v="-"/>
    <s v="Latam Airlines Brasil"/>
    <n v="2286646540"/>
    <s v="-"/>
    <s v="-"/>
    <x v="61"/>
    <n v="33.64"/>
    <n v="0"/>
    <n v="0"/>
    <n v="0"/>
    <n v="0"/>
    <n v="0"/>
    <s v="Reserva importada do Sistema TMS. OS: 17255"/>
    <s v="Cliente não preenchido! (ACC01)"/>
    <s v="ARGO(TMS)"/>
    <s v="Cliente"/>
    <s v="Falta de informação Gerencial"/>
    <s v="Dados do Fornecedor"/>
    <s v="Qualidade dos dados"/>
    <s v="GRUPO KONTIK"/>
  </r>
  <r>
    <n v="24524500"/>
    <n v="25342033"/>
    <s v="ACC01"/>
    <x v="62"/>
    <d v="2026-05-11T13:25:45"/>
    <s v="06 a 08 dias"/>
    <s v="16 a 23 dias"/>
    <s v="AWNDV2"/>
    <s v="TMS"/>
    <s v="GABRIEL MIRANDA"/>
    <s v="MARIA CECILIA PEREIRA SILVA"/>
    <s v="MARIA CECILIA PEREIRA SILVA"/>
    <x v="50"/>
    <n v="1461"/>
    <s v="-"/>
    <s v="OFF LINE"/>
    <s v="Cartão de crédito"/>
    <s v="Cartão de crédito"/>
    <s v="Aéreo"/>
    <s v="N"/>
    <s v="-"/>
    <s v="-"/>
    <s v="-"/>
    <s v="Aeromexico"/>
    <n v="9285676860"/>
    <s v="-"/>
    <s v="-"/>
    <x v="62"/>
    <n v="734.4"/>
    <n v="0"/>
    <n v="0"/>
    <n v="0"/>
    <n v="0"/>
    <n v="0"/>
    <s v="Reserva importada do Sistema TMS. OS: 1461"/>
    <s v="Cliente não preenchido! (ACC01)"/>
    <s v="ARGO(TMS)"/>
    <s v="Cliente"/>
    <s v="Falta de informação Gerencial"/>
    <s v="Dados do Fornecedor"/>
    <s v="Qualidade dos dados"/>
    <s v="KONTIK BUSINESS TRAVEL"/>
  </r>
  <r>
    <n v="24516789"/>
    <n v="25332764"/>
    <s v="ACC01"/>
    <x v="63"/>
    <d v="2026-04-30T02:04:29"/>
    <s v="16 a 23 dias"/>
    <s v="16 a 23 dias"/>
    <s v="OJBRCM"/>
    <s v="WOOBA"/>
    <s v="CUNHA/WELTON MR"/>
    <s v="Welton Silva da Cunha"/>
    <s v="Welton Silva da Cunha"/>
    <x v="51"/>
    <s v="-"/>
    <s v="-"/>
    <s v="OFF LINE"/>
    <s v="Invoice"/>
    <s v="Faturado"/>
    <s v="Aéreo"/>
    <s v="N"/>
    <s v="Independente"/>
    <s v="Cliente Fake - Suporte Benner"/>
    <s v="-"/>
    <s v="Latam Airlines Brasil"/>
    <n v="2284644152"/>
    <s v="-"/>
    <s v="-"/>
    <x v="63"/>
    <n v="33.64"/>
    <n v="0"/>
    <n v="0"/>
    <n v="0"/>
    <n v="0"/>
    <n v="0"/>
    <s v="Reserva importada do Sistema WOOBA. Id: 4962"/>
    <s v="Canal de venda não preenchido! (ACC01)"/>
    <s v="WOOBA"/>
    <s v="Canal de venda"/>
    <s v="Falta de informação Gerencial"/>
    <s v="Dados do Fornecedor"/>
    <s v="Qualidade dos dados"/>
    <s v="KONTIK BUSINESS TRAVEL"/>
  </r>
  <r>
    <n v="24572253"/>
    <n v="25395717"/>
    <s v="ACC01"/>
    <x v="64"/>
    <d v="2026-05-11T17:24:37"/>
    <s v="06 a 08 dias"/>
    <s v="06 a 08 dias"/>
    <s v="DMSOXS"/>
    <s v="GOVER"/>
    <s v="Luccas Nunes Alves"/>
    <s v="Wilson Jose Araujo de Gusmao Junior"/>
    <s v="Wilson Jose Araujo de Gusmao Junior"/>
    <x v="52"/>
    <n v="4697030"/>
    <s v="-"/>
    <s v="ON LINE"/>
    <s v="Cartão de crédito"/>
    <s v="Cartão de crédito"/>
    <s v="Aéreo"/>
    <s v="N"/>
    <s v="Grupo Zf"/>
    <s v="Zf do Brasil - Limeira"/>
    <s v="-"/>
    <s v="Gol Linhas Aereas"/>
    <n v="2303529767"/>
    <s v="-"/>
    <s v="-"/>
    <x v="64"/>
    <n v="1260.8399999999999"/>
    <n v="0"/>
    <n v="0"/>
    <n v="0"/>
    <n v="0"/>
    <n v="0"/>
    <s v="Reserva importada do sistema Gover. Id: 4697030"/>
    <s v="Canal de venda não preenchido! (ACC01)"/>
    <s v="GOVER"/>
    <s v="Canal de venda"/>
    <s v="Falta de informação Gerencial"/>
    <s v="Dados do Fornecedor"/>
    <s v="Qualidade dos dados"/>
    <s v="KONTIK BUSINESS TRAVEL"/>
  </r>
  <r>
    <n v="24556412"/>
    <n v="25379465"/>
    <s v="ACC01"/>
    <x v="65"/>
    <d v="2026-05-08T14:44:13"/>
    <s v="09 a 15 dias"/>
    <s v="09 a 15 dias"/>
    <s v="MULSMH"/>
    <s v="GOVER"/>
    <s v="José Alexandre Braz"/>
    <s v="Gover"/>
    <s v="Gover"/>
    <x v="53"/>
    <n v="4696515"/>
    <s v="-"/>
    <s v="ON LINE"/>
    <s v="Cartão de crédito"/>
    <s v="Cartão de crédito"/>
    <s v="Aéreo"/>
    <s v="N"/>
    <s v="Grupo Zf"/>
    <s v="Zf do Brasil - Limeira"/>
    <s v="-"/>
    <s v="Latam Airlines Brasil"/>
    <n v="2615255904"/>
    <s v="-"/>
    <s v="-"/>
    <x v="65"/>
    <n v="82.27"/>
    <n v="0"/>
    <n v="0"/>
    <n v="0"/>
    <n v="0"/>
    <n v="0"/>
    <s v="Reserva importada do sistema Gover. Id: 4696515"/>
    <s v="Canal de venda não preenchido! (ACC01)"/>
    <s v="GOVER"/>
    <s v="Canal de venda"/>
    <s v="Falta de informação Gerencial"/>
    <s v="Dados do Fornecedor"/>
    <s v="Qualidade dos dados"/>
    <s v="KONTIK BUSINESS TRAVEL"/>
  </r>
  <r>
    <n v="24488351"/>
    <n v="25298906"/>
    <s v="ACC01"/>
    <x v="66"/>
    <d v="2026-05-11T18:00:59"/>
    <s v="06 a 08 dias"/>
    <s v="24 a 31 dias"/>
    <n v="22636857"/>
    <s v="GOVER"/>
    <s v="Fabio Daniel Martins Marques"/>
    <s v="Gover"/>
    <s v="Gover"/>
    <x v="54"/>
    <n v="4689619"/>
    <s v="-"/>
    <s v="ON LINE"/>
    <s v="Pagamento direto"/>
    <s v="Pagamento direto"/>
    <s v="Hotel"/>
    <s v="N"/>
    <s v="Grupo Zf"/>
    <s v="Zf do Brasil - Limeira"/>
    <s v="-"/>
    <s v="Cassino Tower Curitiba Aeroporto"/>
    <s v="-"/>
    <s v="-"/>
    <s v="-"/>
    <x v="66"/>
    <n v="66.48"/>
    <n v="0"/>
    <n v="0"/>
    <n v="0"/>
    <n v="0"/>
    <n v="0"/>
    <s v="Reserva importada do sistema Gover. Id: 4689619"/>
    <s v="Canal de venda não preenchido! (ACC01)"/>
    <s v="GOVER"/>
    <s v="Canal de venda"/>
    <s v="Falta de informação Gerencial"/>
    <s v="Dados do Fornecedor"/>
    <s v="Qualidade dos dados"/>
    <s v="KONTIK BUSINESS TRAVEL"/>
  </r>
  <r>
    <n v="24488352"/>
    <n v="25298907"/>
    <s v="ACC01"/>
    <x v="67"/>
    <d v="2026-05-11T18:01:00"/>
    <s v="06 a 08 dias"/>
    <s v="24 a 31 dias"/>
    <n v="22636858"/>
    <s v="GOVER"/>
    <s v="Tiago Andre Rodrigues dos Santos"/>
    <s v="Gover"/>
    <s v="Gover"/>
    <x v="54"/>
    <n v="4689619"/>
    <s v="-"/>
    <s v="ON LINE"/>
    <s v="Pagamento direto"/>
    <s v="Pagamento direto"/>
    <s v="Hotel"/>
    <s v="N"/>
    <s v="Grupo Zf"/>
    <s v="Zf do Brasil - Limeira"/>
    <s v="-"/>
    <s v="Cassino Tower Curitiba Aeroporto"/>
    <s v="-"/>
    <s v="-"/>
    <s v="-"/>
    <x v="66"/>
    <n v="66.48"/>
    <n v="0"/>
    <n v="0"/>
    <n v="0"/>
    <n v="0"/>
    <n v="0"/>
    <s v="Reserva importada do sistema Gover. Id: 4689619"/>
    <s v="Canal de venda não preenchido! (ACC01)"/>
    <s v="GOVER"/>
    <s v="Canal de venda"/>
    <s v="Falta de informação Gerencial"/>
    <s v="Dados do Fornecedor"/>
    <s v="Qualidade dos dados"/>
    <s v="KONTIK BUSINESS TRAVEL"/>
  </r>
  <r>
    <n v="24591885"/>
    <n v="25416636"/>
    <s v="ACC01"/>
    <x v="68"/>
    <d v="2026-05-14T08:56:45"/>
    <s v="03 a 05 dias"/>
    <s v="03 a 05 dias"/>
    <s v="FKU6TZ"/>
    <s v="GOVER"/>
    <s v="Vinicius Alexandre Costa de Martin"/>
    <s v="Gover"/>
    <s v="Gover"/>
    <x v="55"/>
    <n v="4698454"/>
    <s v="-"/>
    <s v="ON LINE"/>
    <s v="Cartão de crédito"/>
    <s v="Cartão de crédito"/>
    <s v="Aéreo"/>
    <s v="N"/>
    <s v="Grupo Zf"/>
    <s v="Zf do Brasil - Limeira"/>
    <s v="-"/>
    <s v="Azul Linhas Aereas"/>
    <n v="3025416635"/>
    <s v="-"/>
    <s v="-"/>
    <x v="67"/>
    <n v="65.5"/>
    <n v="0"/>
    <n v="0"/>
    <n v="0"/>
    <n v="0"/>
    <n v="0"/>
    <s v="Reserva importada do sistema Gover. Id: 4698454"/>
    <s v="Canal de venda não preenchido! (ACC01)"/>
    <s v="GOVER"/>
    <s v="Canal de venda"/>
    <s v="Falta de informação Gerencial"/>
    <s v="Dados do Fornecedor"/>
    <s v="Qualidade dos dados"/>
    <s v="KONTIK BUSINESS TRAVEL"/>
  </r>
  <r>
    <n v="24573178"/>
    <n v="25396675"/>
    <s v="ACC01"/>
    <x v="69"/>
    <d v="2026-05-11T18:24:29"/>
    <s v="06 a 08 dias"/>
    <s v="06 a 08 dias"/>
    <s v="AVLDWB"/>
    <s v="GOVER"/>
    <s v="Caroline Mitie Oshiro Nagamine"/>
    <s v="Priscilla Andrade Sobrinho"/>
    <s v="Priscilla Andrade Sobrinho"/>
    <x v="56"/>
    <n v="4697304"/>
    <s v="-"/>
    <s v="ON LINE"/>
    <s v="Cartão de crédito"/>
    <s v="Cartão de crédito"/>
    <s v="Aéreo"/>
    <s v="N"/>
    <s v="Grupo Zf"/>
    <s v="Zf do Brasil - Limeira"/>
    <s v="-"/>
    <s v="Gol Linhas Aereas"/>
    <n v="2303535210"/>
    <s v="-"/>
    <s v="-"/>
    <x v="68"/>
    <n v="1206.7"/>
    <n v="0"/>
    <n v="0"/>
    <n v="0"/>
    <n v="0"/>
    <n v="0"/>
    <s v="Reserva importada do sistema Gover. Id: 4697304"/>
    <s v="Canal de venda não preenchido! (ACC01)"/>
    <s v="GOVER"/>
    <s v="Canal de venda"/>
    <s v="Falta de informação Gerencial"/>
    <s v="Dados do Fornecedor"/>
    <s v="Qualidade dos dados"/>
    <s v="KONTIK BUSINESS TRAVEL"/>
  </r>
  <r>
    <n v="24493409"/>
    <n v="25304776"/>
    <s v="ACC01"/>
    <x v="70"/>
    <d v="2026-05-11T18:05:33"/>
    <s v="06 a 08 dias"/>
    <s v="24 a 31 dias"/>
    <s v="AV8DXMJ5SA"/>
    <s v="GOVER"/>
    <s v="Julio Cesar Lopes Sant Ana"/>
    <s v="RAYSSA MARTINS FERREIRA"/>
    <s v="RAYSSA MARTINS FERREIRA"/>
    <x v="57"/>
    <n v="4689076"/>
    <s v="Localiza - Br - Rs - Caxias do Sul - Aeroporto de Caxias do Sul Endereço: Salgado Filho 3451 Salgado"/>
    <s v="OFF LINE"/>
    <s v="Pagamento direto"/>
    <s v="Pagamento direto"/>
    <s v="Carro"/>
    <s v="N"/>
    <s v="Grupo Zf"/>
    <s v="Zf do Brasil - Limeira"/>
    <s v="-"/>
    <s v="Localiza - Br - Rs - Caxias do Sul - Salgado Filho"/>
    <s v="-"/>
    <s v="-"/>
    <s v="-"/>
    <x v="69"/>
    <n v="0"/>
    <n v="0"/>
    <n v="0"/>
    <n v="0"/>
    <n v="0"/>
    <n v="0"/>
    <s v="Reserva importada do sistema Gover. Id: 4689076"/>
    <s v="Canal de venda não preenchido! (ACC01)"/>
    <s v="GOVER"/>
    <s v="Canal de venda"/>
    <s v="Falta de informação Gerencial"/>
    <s v="Dados do Fornecedor"/>
    <s v="Qualidade dos dados"/>
    <s v="KONTIK BUSINESS TRAVEL"/>
  </r>
  <r>
    <n v="24545795"/>
    <n v="25369190"/>
    <s v="ACC01"/>
    <x v="71"/>
    <d v="2026-05-06T17:06:04"/>
    <s v="09 a 15 dias"/>
    <s v="09 a 15 dias"/>
    <s v="AV1BX9L4336A"/>
    <s v="GOVER"/>
    <s v="Gian Henrique Aparecido Correa"/>
    <s v="RAYSSA MARTINS FERREIRA"/>
    <s v="RAYSSA MARTINS FERREIRA"/>
    <x v="58"/>
    <n v="4695223"/>
    <s v="Localiza - Br - Mg - Confins - Aeroporto Confins Endereço: Hall do Aeroporto Tancredo Neves 1 Aeropo"/>
    <s v="OFF LINE"/>
    <s v="Pagamento direto"/>
    <s v="Pagamento direto"/>
    <s v="Carro"/>
    <s v="N"/>
    <s v="Grupo Zf"/>
    <s v="Zf do Brasil - Limeira"/>
    <s v="-"/>
    <s v="Localiza - Br - Mg - Confins - Aeroporto"/>
    <s v="-"/>
    <s v="-"/>
    <s v="-"/>
    <x v="70"/>
    <n v="0"/>
    <n v="0"/>
    <n v="0"/>
    <n v="0"/>
    <n v="0"/>
    <n v="0"/>
    <s v="Reserva importada do sistema Gover. Id: 4695223"/>
    <s v="Canal de venda não preenchido! (ACC01)"/>
    <s v="GOVER"/>
    <s v="Canal de venda"/>
    <s v="Falta de informação Gerencial"/>
    <s v="Dados do Fornecedor"/>
    <s v="Qualidade dos dados"/>
    <s v="KONTIK BUSINESS TRAVEL"/>
  </r>
  <r>
    <n v="24475746"/>
    <n v="25283516"/>
    <s v="ACC01"/>
    <x v="72"/>
    <d v="2026-05-11T17:55:37"/>
    <s v="06 a 08 dias"/>
    <s v="24 a 31 dias"/>
    <s v="AV8DXD94626A"/>
    <s v="GOVER"/>
    <s v="Samuel Batista Moreira"/>
    <s v="RAYSSA MARTINS FERREIRA"/>
    <s v="RAYSSA MARTINS FERREIRA"/>
    <x v="59"/>
    <n v="4685874"/>
    <s v="Localiza - Br - Sp - Limeira - Vila Sao Joao Endereço: Rua Piracicaba 161 Vila Sao Joao"/>
    <s v="OFF LINE"/>
    <s v="Pagamento direto"/>
    <s v="Pagamento direto"/>
    <s v="Carro"/>
    <s v="N"/>
    <s v="Grupo Zf"/>
    <s v="Zf do Brasil - Limeira"/>
    <s v="-"/>
    <s v="Localiza - Br - Sp - Limeira - Vila Sao Joao"/>
    <s v="-"/>
    <s v="-"/>
    <s v="-"/>
    <x v="71"/>
    <n v="0"/>
    <n v="0"/>
    <n v="0"/>
    <n v="0"/>
    <n v="0"/>
    <n v="0"/>
    <s v="Reserva importada do sistema Gover. Id: 4685874"/>
    <s v="Canal de venda não preenchido! (ACC01)"/>
    <s v="GOVER"/>
    <s v="Canal de venda"/>
    <s v="Falta de informação Gerencial"/>
    <s v="Dados do Fornecedor"/>
    <s v="Qualidade dos dados"/>
    <s v="KONTIK BUSINESS TRAVEL"/>
  </r>
  <r>
    <n v="24511145"/>
    <n v="25326192"/>
    <s v="ACC01"/>
    <x v="73"/>
    <d v="2026-04-28T13:12:33"/>
    <s v="16 a 23 dias"/>
    <s v="16 a 23 dias"/>
    <s v="QGAOCL"/>
    <s v="GOVER"/>
    <s v="Luiz Henrique Eckstein"/>
    <s v="Gover"/>
    <s v="Gover"/>
    <x v="60"/>
    <n v="4691843"/>
    <s v="-"/>
    <s v="ON LINE"/>
    <s v="Cartão de crédito"/>
    <s v="Cartão de crédito"/>
    <s v="Aéreo"/>
    <s v="N"/>
    <s v="Grupo Zf"/>
    <s v="Zf do Brasil - Limeira"/>
    <s v="-"/>
    <s v="Latam Airlines Brasil"/>
    <n v="2615255899"/>
    <s v="-"/>
    <s v="-"/>
    <x v="72"/>
    <n v="32.9"/>
    <n v="0"/>
    <n v="0"/>
    <n v="0"/>
    <n v="0"/>
    <n v="0"/>
    <s v="Reserva importada do sistema Gover. Id: 4691843"/>
    <s v="Canal de venda não preenchido! (ACC01)"/>
    <s v="GOVER"/>
    <s v="Canal de venda"/>
    <s v="Falta de informação Gerencial"/>
    <s v="Dados do Fornecedor"/>
    <s v="Qualidade dos dados"/>
    <s v="KONTIK BUSINESS TRAVEL"/>
  </r>
  <r>
    <n v="24576799"/>
    <n v="25400183"/>
    <s v="ACC01"/>
    <x v="74"/>
    <d v="2026-05-13T17:15:47"/>
    <s v="03 a 05 dias"/>
    <s v="06 a 08 dias"/>
    <s v="NTNZZK"/>
    <s v="SABRE"/>
    <s v="BRAZIL/TEST"/>
    <s v="Aline Gabriela Casaro"/>
    <s v="Aline Gabriela Casaro"/>
    <x v="61"/>
    <s v="NTNZZK"/>
    <s v="-"/>
    <s v="ON LINE"/>
    <s v="Cartão de crédito"/>
    <s v="Cartão de crédito"/>
    <s v="Aéreo"/>
    <s v="S"/>
    <s v="Grupo Nielseniq"/>
    <s v="Gfk Brasil"/>
    <s v="-"/>
    <s v="Gol Linhas Aereas"/>
    <n v="7700088287"/>
    <s v="-"/>
    <s v="-"/>
    <x v="73"/>
    <n v="0"/>
    <n v="0"/>
    <n v="0"/>
    <n v="0"/>
    <n v="0"/>
    <n v="0"/>
    <s v="Reserva importada por HubTravel"/>
    <s v="Matrícula não preenchida! (ACC01) Canal de venda não preenchido! (ACC01)"/>
    <s v="SABRE"/>
    <s v="Mais de um campo não preenchido"/>
    <s v="Falta de informação Gerencial"/>
    <s v="Dados do Fornecedor"/>
    <s v="Qualidade dos dados"/>
    <s v="KONTIK BUSINESS TRAVEL"/>
  </r>
  <r>
    <n v="24586603"/>
    <n v="25410783"/>
    <s v="ACC01"/>
    <x v="75"/>
    <d v="2026-05-13T17:25:09"/>
    <s v="03 a 05 dias"/>
    <s v="03 a 05 dias"/>
    <s v="QOHBXST"/>
    <s v="SABRE"/>
    <s v="SUMAQUERO DE JESUS/FERNANDO"/>
    <s v="WS"/>
    <s v="WS"/>
    <x v="62"/>
    <s v="QOHBXS"/>
    <s v="-"/>
    <s v="ON LINE"/>
    <s v="Cartão de crédito"/>
    <s v="Cartão de crédito"/>
    <s v="Hotel"/>
    <s v="N"/>
    <s v="Grupo Nielseniq"/>
    <s v="Gfk Brasil"/>
    <s v="-"/>
    <s v="Novotel Lima San Isidro"/>
    <s v="-"/>
    <s v="-"/>
    <s v="-"/>
    <x v="74"/>
    <n v="24.4"/>
    <n v="0"/>
    <n v="0"/>
    <n v="0"/>
    <n v="0"/>
    <n v="0"/>
    <s v="Reserva importada por HubTravel"/>
    <s v="Canal de venda não preenchido! (ACC01)"/>
    <s v="SABRE"/>
    <s v="Canal de venda"/>
    <s v="Falta de informação Gerencial"/>
    <s v="Dados do Fornecedor"/>
    <s v="Qualidade dos dados"/>
    <s v="KONTIK BUSINESS TRAVEL"/>
  </r>
  <r>
    <n v="24579115"/>
    <n v="25402833"/>
    <s v="ACC01"/>
    <x v="76"/>
    <d v="2026-05-13T17:18:35"/>
    <s v="03 a 05 dias"/>
    <s v="06 a 08 dias"/>
    <s v="DTTANBT"/>
    <s v="SABRE"/>
    <s v="SUMAQUERO DE JESUS/FERNANDO"/>
    <s v="WS"/>
    <s v="WS"/>
    <x v="63"/>
    <s v="DTTANB"/>
    <s v="-"/>
    <s v="ON LINE"/>
    <s v="Cartão de crédito"/>
    <s v="Cartão de crédito"/>
    <s v="Hotel"/>
    <s v="N"/>
    <s v="Grupo Nielseniq"/>
    <s v="Gfk Brasil"/>
    <s v="-"/>
    <s v="Hotel Nh Collection Bogota Wtc Royal"/>
    <s v="-"/>
    <s v="-"/>
    <s v="-"/>
    <x v="75"/>
    <n v="44.21"/>
    <n v="0"/>
    <n v="0"/>
    <n v="0"/>
    <n v="0"/>
    <n v="0"/>
    <s v="Reserva importada por HubTravel"/>
    <s v="Canal de venda não preenchido! (ACC01)"/>
    <s v="SABRE"/>
    <s v="Canal de venda"/>
    <s v="Falta de informação Gerencial"/>
    <s v="Dados do Fornecedor"/>
    <s v="Qualidade dos dados"/>
    <s v="KONTIK BUSINESS TRAVEL"/>
  </r>
  <r>
    <n v="24488586"/>
    <n v="25299163"/>
    <s v="ACC01"/>
    <x v="77"/>
    <d v="2026-05-11T18:01:00"/>
    <s v="06 a 08 dias"/>
    <s v="24 a 31 dias"/>
    <n v="22595215"/>
    <s v="GOVER"/>
    <s v="Wagner SOARES FORTES"/>
    <s v="Gover"/>
    <s v="Gover"/>
    <x v="64"/>
    <n v="4688256"/>
    <s v="-"/>
    <s v="OFF LINE"/>
    <s v="Cartão de crédito"/>
    <s v="Cartão de crédito"/>
    <s v="Hotel"/>
    <s v="N"/>
    <s v="Grupo Arcadis"/>
    <s v="Arcadis"/>
    <s v="-"/>
    <s v="Solara Hotel"/>
    <s v="-"/>
    <s v="-"/>
    <s v="-"/>
    <x v="76"/>
    <n v="39.200000000000003"/>
    <n v="0"/>
    <n v="0"/>
    <n v="0"/>
    <n v="0"/>
    <n v="0"/>
    <s v="Reserva importada do sistema Gover. Id: 4688256"/>
    <s v="Canal de venda não preenchido! (ACC01)"/>
    <s v="GOVER"/>
    <s v="Canal de venda"/>
    <s v="Falta de informação Gerencial"/>
    <s v="Dados do Fornecedor"/>
    <s v="Qualidade dos dados"/>
    <s v="KONTIK BUSINESS TRAVEL"/>
  </r>
  <r>
    <n v="24417902"/>
    <n v="25219805"/>
    <s v="ACC01"/>
    <x v="78"/>
    <d v="2026-05-11T17:45:21"/>
    <s v="06 a 08 dias"/>
    <s v="31 dias ou +"/>
    <s v="CCHVFU"/>
    <s v="GOVER"/>
    <s v="Rafael TERBAI"/>
    <s v="Gover"/>
    <s v="Gover"/>
    <x v="65"/>
    <n v="4683556"/>
    <s v="SAO PAULO GUARULH Endereço: HELIO SMIDT HIGHWAY 15"/>
    <s v="ON LINE"/>
    <s v="Invoice"/>
    <s v="Faturado"/>
    <s v="Carro"/>
    <s v="N"/>
    <s v="Grupo Arcadis"/>
    <s v="Arcadis"/>
    <s v="-"/>
    <s v="Movida - Br - Sp - Sao Paulo - Guarulhos"/>
    <s v="-"/>
    <s v="-"/>
    <s v="-"/>
    <x v="77"/>
    <n v="86.5"/>
    <n v="0"/>
    <n v="0"/>
    <n v="0"/>
    <n v="0"/>
    <n v="0"/>
    <s v="Reserva importada do sistema Gover. Id: 4683556"/>
    <s v="Canal de venda não preenchido! (ACC01)"/>
    <s v="GOVER"/>
    <s v="Canal de venda"/>
    <s v="Falta de informação Gerencial"/>
    <s v="Dados do Fornecedor"/>
    <s v="Qualidade dos dados"/>
    <s v="KONTIK BUSINESS TRAVEL"/>
  </r>
  <r>
    <n v="24556443"/>
    <n v="25379498"/>
    <s v="ACC01"/>
    <x v="79"/>
    <d v="2026-05-08T14:55:25"/>
    <s v="09 a 15 dias"/>
    <s v="09 a 15 dias"/>
    <s v="UPZTQS"/>
    <s v="GOVER"/>
    <s v="Raymilana SANTOS BARRETO"/>
    <s v="Gover"/>
    <s v="Gover"/>
    <x v="66"/>
    <n v="4695428"/>
    <s v="ARACAJU Endereço: AVENIDA SENADOR JULIO LEITE SN"/>
    <s v="ON LINE"/>
    <s v="Invoice"/>
    <s v="Faturado"/>
    <s v="Carro"/>
    <s v="N"/>
    <s v="Grupo Arcadis"/>
    <s v="Arcadis"/>
    <s v="-"/>
    <s v="Movida - Br - Se - Aracaju - Aeroporto"/>
    <s v="-"/>
    <s v="-"/>
    <s v="-"/>
    <x v="78"/>
    <n v="112.54"/>
    <n v="0"/>
    <n v="0"/>
    <n v="0"/>
    <n v="0"/>
    <n v="0"/>
    <s v="Reserva importada do sistema Gover. Id: 4695428"/>
    <s v="Canal de venda não preenchido! (ACC01)"/>
    <s v="GOVER"/>
    <s v="Canal de venda"/>
    <s v="Falta de informação Gerencial"/>
    <s v="Dados do Fornecedor"/>
    <s v="Qualidade dos dados"/>
    <s v="KONTIK BUSINESS TRAVEL"/>
  </r>
  <r>
    <n v="24556444"/>
    <n v="25379499"/>
    <s v="ACC01"/>
    <x v="80"/>
    <d v="2026-05-08T14:55:26"/>
    <s v="09 a 15 dias"/>
    <s v="09 a 15 dias"/>
    <s v="EPINTJ"/>
    <s v="GOVER"/>
    <s v="Jefferson BEZERRA MACIEL"/>
    <s v="Gover"/>
    <s v="Gover"/>
    <x v="67"/>
    <n v="4695721"/>
    <s v="PETROLINA Endereço: AVENIDA DEPUTADO ULISSES GUIMARAES KM10"/>
    <s v="ON LINE"/>
    <s v="Invoice"/>
    <s v="Faturado"/>
    <s v="Carro"/>
    <s v="N"/>
    <s v="Grupo Arcadis"/>
    <s v="Arcadis"/>
    <s v="-"/>
    <s v="Movida - Br - Pe - Petrolina - Portal da Cidade"/>
    <s v="-"/>
    <s v="-"/>
    <s v="-"/>
    <x v="79"/>
    <n v="113.02"/>
    <n v="0"/>
    <n v="0"/>
    <n v="0"/>
    <n v="0"/>
    <n v="0"/>
    <s v="Reserva importada do sistema Gover. Id: 4695721"/>
    <s v="Canal de venda não preenchido! (ACC01)"/>
    <s v="GOVER"/>
    <s v="Canal de venda"/>
    <s v="Falta de informação Gerencial"/>
    <s v="Dados do Fornecedor"/>
    <s v="Qualidade dos dados"/>
    <s v="KONTIK BUSINESS TRAVEL"/>
  </r>
  <r>
    <n v="24599611"/>
    <n v="25425647"/>
    <s v="ACC01"/>
    <x v="81"/>
    <d v="2026-05-15T13:45:35"/>
    <s v="03 a 05 dias"/>
    <s v="03 a 05 dias"/>
    <s v="191854-503382-A "/>
    <s v="EBOOKING"/>
    <s v="Ana Clara Rodrigues "/>
    <s v="INEZ LOPES RIBEIRO DOS SANTOS TELES"/>
    <s v="INEZ LOPES RIBEIRO DOS SANTOS TELES"/>
    <x v="68"/>
    <s v="-"/>
    <s v="-"/>
    <s v="OFF LINE"/>
    <s v="Invoice"/>
    <s v="Faturado"/>
    <s v="Serviço"/>
    <s v="S"/>
    <s v="Grupo Syngenta"/>
    <s v="Syngenta Crop"/>
    <s v="-"/>
    <s v="Fabio Roberto Lima Lais"/>
    <s v="-"/>
    <s v="INOVENTS"/>
    <n v="191854"/>
    <x v="80"/>
    <n v="0"/>
    <n v="0"/>
    <n v="0"/>
    <n v="0"/>
    <n v="0"/>
    <n v="330.45"/>
    <s v="4 TURMA- SEEDCARE "/>
    <s v="Matrícula não preenchida! (ACC01)"/>
    <s v="EBOOKING"/>
    <s v="Matrícula"/>
    <s v="Falta de informação Gerencial"/>
    <s v="Dados do Fornecedor"/>
    <s v="Qualidade dos dados"/>
    <s v="INOVENTS"/>
  </r>
  <r>
    <n v="10927909"/>
    <n v="12272973"/>
    <s v="ACC01"/>
    <x v="82"/>
    <d v="2026-05-12T10:14:26"/>
    <s v="06 a 08 dias"/>
    <s v="31 dias ou +"/>
    <s v="HHWJMP"/>
    <s v="EBOOKING"/>
    <s v="VASCONCELOS JUNIOR/JOSE"/>
    <s v="Ana Carolina de Carvalho Svartman"/>
    <s v="Ana Carolina de Carvalho Svartman"/>
    <x v="69"/>
    <s v="X"/>
    <s v="-"/>
    <s v="OFF LINE"/>
    <s v="Cartão de crédito"/>
    <s v="Cartão de crédito"/>
    <s v="Aéreo"/>
    <s v="N"/>
    <s v="Grupo Diageo"/>
    <s v="Ypioca Industrial de Bebidas S a"/>
    <s v="Cliente FEE no POS"/>
    <s v="Gol Linhas Aereas"/>
    <n v="4311970720"/>
    <s v="INOVENTS"/>
    <s v="EV17608"/>
    <x v="81"/>
    <n v="30.94"/>
    <n v="0"/>
    <n v="0"/>
    <n v="30.94"/>
    <n v="0"/>
    <n v="48.26"/>
    <s v="PNR gerado via WebService NSGOL (172.16.1.194)"/>
    <s v="Centro de custo não preenchido! (ACC01)"/>
    <s v="EBOOKING"/>
    <s v="Centro de custo"/>
    <s v="Falta de informação Gerencial"/>
    <s v="Dados do Fornecedor"/>
    <s v="Qualidade dos dados"/>
    <s v="INOVENTS"/>
  </r>
  <r>
    <n v="24601363"/>
    <n v="25427716"/>
    <s v="ACC01"/>
    <x v="83"/>
    <d v="2026-05-15T19:22:13"/>
    <s v="03 a 05 dias"/>
    <s v="03 a 05 dias"/>
    <s v="ELCZAM"/>
    <s v="EBOOKING"/>
    <s v="JOSE CARLOS DIAS"/>
    <s v="Zupper"/>
    <s v="Zupper"/>
    <x v="70"/>
    <n v="7420265"/>
    <s v="-"/>
    <s v="OFF LINE"/>
    <s v="Invoice"/>
    <s v="Cartão convênio"/>
    <s v="Aéreo"/>
    <s v="N"/>
    <s v="Grupo Zupper"/>
    <s v="Jose Carlos Vaz e Dias"/>
    <s v="-"/>
    <s v="Gol Linhas Aereas"/>
    <n v="2303859100"/>
    <s v="ZUPPER"/>
    <s v="-"/>
    <x v="82"/>
    <n v="95.49"/>
    <n v="0"/>
    <n v="0"/>
    <n v="0"/>
    <n v="0"/>
    <n v="295.18"/>
    <s v="-"/>
    <s v="Não foi possível definir o Local de destino!"/>
    <s v="ZUPPER"/>
    <s v="Cadastro enviado errado no Benner"/>
    <s v="Cadastro incompleto"/>
    <s v="Sistema"/>
    <s v="Sistêmico"/>
    <s v="ZUPPER VIAGENS"/>
  </r>
  <r>
    <n v="24602421"/>
    <n v="25428890"/>
    <s v="ACC01"/>
    <x v="84"/>
    <d v="2026-05-15T21:43:06"/>
    <s v="03 a 05 dias"/>
    <s v="03 a 05 dias"/>
    <s v="FSMCRN"/>
    <s v="EBOOKING"/>
    <s v="Wiltord Santos"/>
    <s v="Zupper"/>
    <s v="Zupper"/>
    <x v="71"/>
    <n v="7420434"/>
    <s v="-"/>
    <s v="OFF LINE"/>
    <s v="Cartão de crédito"/>
    <s v="Cartão de crédito"/>
    <s v="Aéreo"/>
    <s v="N"/>
    <s v="Grupo Zupper"/>
    <s v="Wiltord Moreira Santos"/>
    <s v="-"/>
    <s v="Gol Linhas Aereas"/>
    <n v="2303870149"/>
    <s v="ZUPPER"/>
    <s v="-"/>
    <x v="83"/>
    <n v="86.15"/>
    <n v="0"/>
    <n v="0"/>
    <n v="0"/>
    <n v="0"/>
    <n v="61.49"/>
    <s v="-"/>
    <s v="Não foi possível definir o Local de destino!"/>
    <s v="ZUPPER"/>
    <s v="Cadastro enviado errado no Benner"/>
    <s v="Cadastro incompleto"/>
    <s v="Sistema"/>
    <s v="Sistêmico"/>
    <s v="ZUPPER VIAGENS"/>
  </r>
  <r>
    <n v="24603128"/>
    <n v="25429792"/>
    <s v="ACC01"/>
    <x v="85"/>
    <d v="2026-05-16T00:48:00"/>
    <s v="0 a 02 dias"/>
    <s v="0 a 02 dias"/>
    <s v="IVEWRK"/>
    <s v="EBOOKING"/>
    <s v="Rhanna Emanuelle Santos"/>
    <s v="Zupper"/>
    <s v="Zupper"/>
    <x v="72"/>
    <n v="7421509"/>
    <s v="-"/>
    <s v="OFF LINE"/>
    <s v="Cartão de crédito"/>
    <s v="Cartão de crédito"/>
    <s v="Aéreo"/>
    <s v="N"/>
    <s v="Grupo Zupper"/>
    <s v="Rhanna Emanuelle Ribeiro Santos"/>
    <s v="-"/>
    <s v="Gol Linhas Aereas"/>
    <n v="2303879472"/>
    <s v="ZUPPER"/>
    <s v="-"/>
    <x v="84"/>
    <n v="52.72"/>
    <n v="0"/>
    <n v="0"/>
    <n v="0"/>
    <n v="0"/>
    <n v="74.23"/>
    <s v="-"/>
    <s v="Não foi possível definir o Local de destino!"/>
    <s v="ZUPPER"/>
    <s v="Cadastro enviado errado no Benner"/>
    <s v="Cadastro incompleto"/>
    <s v="Sistema"/>
    <s v="Sistêmico"/>
    <s v="ZUPPER VIAGENS"/>
  </r>
  <r>
    <n v="24604337"/>
    <n v="25430968"/>
    <s v="ACC01"/>
    <x v="86"/>
    <d v="2026-05-16T10:04:04"/>
    <s v="0 a 02 dias"/>
    <s v="0 a 02 dias"/>
    <s v="LJJUQU"/>
    <s v="EBOOKING"/>
    <s v="Antonia Pereira"/>
    <s v="Zupper"/>
    <s v="Zupper"/>
    <x v="73"/>
    <n v="7422126"/>
    <s v="-"/>
    <s v="OFF LINE"/>
    <s v="Invoice"/>
    <s v="Cartão convênio"/>
    <s v="Aéreo"/>
    <s v="N"/>
    <s v="Grupo Zupper"/>
    <s v="Antonia Rayssa Pereira e Pereira"/>
    <s v="-"/>
    <s v="Gol Linhas Aereas"/>
    <n v="2303890425"/>
    <s v="ZUPPER"/>
    <s v="-"/>
    <x v="85"/>
    <n v="50.42"/>
    <n v="0"/>
    <n v="0"/>
    <n v="0"/>
    <n v="0"/>
    <n v="35.78"/>
    <s v="-"/>
    <s v="Não foi possível definir o Local de destino!"/>
    <s v="ZUPPER"/>
    <s v="Cadastro enviado errado no Benner"/>
    <s v="Cadastro incompleto"/>
    <s v="Sistema"/>
    <s v="Sistêmico"/>
    <s v="ZUPPER VIAGENS"/>
  </r>
  <r>
    <n v="24604346"/>
    <n v="25430972"/>
    <s v="ACC01"/>
    <x v="87"/>
    <d v="2026-05-16T10:06:50"/>
    <s v="0 a 02 dias"/>
    <s v="0 a 02 dias"/>
    <s v="AGESHE"/>
    <s v="EBOOKING"/>
    <s v="Antonia Pereira"/>
    <s v="Zupper"/>
    <s v="Zupper"/>
    <x v="74"/>
    <n v="7422125"/>
    <s v="-"/>
    <s v="OFF LINE"/>
    <s v="Invoice"/>
    <s v="Cartão convênio"/>
    <s v="Aéreo"/>
    <s v="N"/>
    <s v="Grupo Zupper"/>
    <s v="Antonia Rayssa Pereira e Pereira"/>
    <s v="-"/>
    <s v="Latam Airlines Brasil"/>
    <n v="2287006978"/>
    <s v="ZUPPER"/>
    <s v="-"/>
    <x v="86"/>
    <n v="49.73"/>
    <n v="0"/>
    <n v="0"/>
    <n v="0"/>
    <n v="0"/>
    <n v="39.909999999999997"/>
    <s v="-"/>
    <s v="Não foi possível definir o Local de destino!"/>
    <s v="ZUPPER"/>
    <s v="Cadastro enviado errado no Benner"/>
    <s v="Cadastro incompleto"/>
    <s v="Sistema"/>
    <s v="Sistêmico"/>
    <s v="ZUPPER VIAGENS"/>
  </r>
  <r>
    <n v="24603419"/>
    <n v="25430101"/>
    <s v="ACC01"/>
    <x v="88"/>
    <d v="2026-05-16T01:30:49"/>
    <s v="0 a 02 dias"/>
    <s v="0 a 02 dias"/>
    <s v="EQEIEH"/>
    <s v="EBOOKING"/>
    <s v="Sandra maria Santiago Santos"/>
    <s v="Zupper"/>
    <s v="Zupper"/>
    <x v="75"/>
    <n v="7418289"/>
    <s v="-"/>
    <s v="OFF LINE"/>
    <s v="Invoice"/>
    <s v="Cartão convênio"/>
    <s v="Aéreo"/>
    <s v="N"/>
    <s v="Grupo Zupper"/>
    <s v="Sandra Maria Santiago Santos"/>
    <s v="-"/>
    <s v="Gol Linhas Aereas"/>
    <n v="2303880484"/>
    <s v="ZUPPER"/>
    <s v="-"/>
    <x v="87"/>
    <n v="50.65"/>
    <n v="0"/>
    <n v="0"/>
    <n v="0"/>
    <n v="0"/>
    <n v="89.28"/>
    <s v="-"/>
    <s v="Não foi possível encontrar configuração válida para Administradora de código 2 e Data transação 16/05/2026"/>
    <s v="ZUPPER"/>
    <s v="Não identificado"/>
    <s v="Análise Benner"/>
    <s v="Sistema"/>
    <s v="Qualidade dos dados"/>
    <s v="ZUPPER VIAGENS"/>
  </r>
  <r>
    <n v="24603419"/>
    <n v="25430103"/>
    <s v="ACC02"/>
    <x v="88"/>
    <d v="2026-05-16T01:30:49"/>
    <s v="0 a 02 dias"/>
    <s v="0 a 02 dias"/>
    <s v="EQEIEH"/>
    <s v="EBOOKING"/>
    <s v="Alcynea Oliveira"/>
    <s v="Zupper"/>
    <s v="Zupper"/>
    <x v="75"/>
    <n v="7418289"/>
    <s v="-"/>
    <s v="OFF LINE"/>
    <s v="Invoice"/>
    <s v="Cartão convênio"/>
    <s v="Aéreo"/>
    <s v="N"/>
    <s v="Grupo Zupper"/>
    <s v="Sandra Maria Santiago Santos"/>
    <s v="-"/>
    <s v="Gol Linhas Aereas"/>
    <n v="2303880485"/>
    <s v="ZUPPER"/>
    <s v="-"/>
    <x v="87"/>
    <n v="50.65"/>
    <n v="0"/>
    <n v="0"/>
    <n v="0"/>
    <n v="0"/>
    <n v="0"/>
    <s v="-"/>
    <s v="Não foi possível encontrar configuração válida para Administradora de código 2 e Data transação 16/05/2026"/>
    <s v="ZUPPER"/>
    <s v="Não identificado"/>
    <s v="Análise Benner"/>
    <s v="Sistema"/>
    <s v="Qualidade dos dados"/>
    <s v="ZUPPER VIAGENS"/>
  </r>
  <r>
    <n v="24603428"/>
    <n v="25430111"/>
    <s v="ACC01"/>
    <x v="89"/>
    <d v="2026-05-16T01:31:15"/>
    <s v="0 a 02 dias"/>
    <s v="0 a 02 dias"/>
    <s v="WMBXCF"/>
    <s v="EBOOKING"/>
    <s v="Sandra maria Santiago Santos"/>
    <s v="Zupper"/>
    <s v="Zupper"/>
    <x v="76"/>
    <n v="7418290"/>
    <s v="-"/>
    <s v="OFF LINE"/>
    <s v="Invoice"/>
    <s v="Cartão convênio"/>
    <s v="Aéreo"/>
    <s v="N"/>
    <s v="Grupo Zupper"/>
    <s v="Sandra Maria Santiago Santos"/>
    <s v="-"/>
    <s v="Latam Airlines Brasil"/>
    <n v="2286989957"/>
    <s v="ZUPPER"/>
    <s v="-"/>
    <x v="88"/>
    <n v="33.64"/>
    <n v="0"/>
    <n v="0"/>
    <n v="0"/>
    <n v="0"/>
    <n v="107.32"/>
    <s v="-"/>
    <s v="Não foi possível encontrar configuração válida para Administradora de código 2 e Data transação 16/05/2026"/>
    <s v="ZUPPER"/>
    <s v="Não identificado"/>
    <s v="Análise Benner"/>
    <s v="Sistema"/>
    <s v="Qualidade dos dados"/>
    <s v="ZUPPER VIAGENS"/>
  </r>
  <r>
    <n v="24603428"/>
    <n v="25430114"/>
    <s v="ACC02"/>
    <x v="89"/>
    <d v="2026-05-16T01:31:15"/>
    <s v="0 a 02 dias"/>
    <s v="0 a 02 dias"/>
    <s v="WMBXCF"/>
    <s v="EBOOKING"/>
    <s v="Alcynea Oliveira"/>
    <s v="Zupper"/>
    <s v="Zupper"/>
    <x v="76"/>
    <n v="7418290"/>
    <s v="-"/>
    <s v="OFF LINE"/>
    <s v="Invoice"/>
    <s v="Cartão convênio"/>
    <s v="Aéreo"/>
    <s v="N"/>
    <s v="Grupo Zupper"/>
    <s v="Sandra Maria Santiago Santos"/>
    <s v="-"/>
    <s v="Latam Airlines Brasil"/>
    <n v="2286989958"/>
    <s v="ZUPPER"/>
    <s v="-"/>
    <x v="88"/>
    <n v="33.64"/>
    <n v="0"/>
    <n v="0"/>
    <n v="0"/>
    <n v="0"/>
    <n v="0"/>
    <s v="-"/>
    <s v="Não foi possível encontrar configuração válida para Administradora de código 2 e Data transação 16/05/2026"/>
    <s v="ZUPPER"/>
    <s v="Não identificado"/>
    <s v="Análise Benner"/>
    <s v="Sistema"/>
    <s v="Qualidade dos dados"/>
    <s v="ZUPPER VIAGENS"/>
  </r>
  <r>
    <n v="24607257"/>
    <n v="25434680"/>
    <s v="ACC01"/>
    <x v="90"/>
    <d v="2026-05-17T01:04:00"/>
    <s v="0 a 02 dias"/>
    <s v="0 a 02 dias"/>
    <s v="GEUGFR"/>
    <s v="EBOOKING"/>
    <s v="Wladimir Santander"/>
    <s v="Zupper"/>
    <s v="Zupper"/>
    <x v="77"/>
    <n v="7424807"/>
    <s v="-"/>
    <s v="OFF LINE"/>
    <s v="Invoice"/>
    <s v="Cartão convênio"/>
    <s v="Aéreo"/>
    <s v="N"/>
    <s v="Grupo Zupper"/>
    <s v="Wladimir Santander"/>
    <s v="-"/>
    <s v="Gol Linhas Aereas"/>
    <n v="2303943349"/>
    <s v="ZUPPER"/>
    <s v="-"/>
    <x v="89"/>
    <n v="51.44"/>
    <n v="0"/>
    <n v="0"/>
    <n v="0"/>
    <n v="0"/>
    <n v="255.92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257"/>
    <n v="25434683"/>
    <s v="ACC02"/>
    <x v="90"/>
    <d v="2026-05-17T01:04:00"/>
    <s v="0 a 02 dias"/>
    <s v="0 a 02 dias"/>
    <s v="GEUGFR"/>
    <s v="EBOOKING"/>
    <s v="Diogo Santander"/>
    <s v="Zupper"/>
    <s v="Zupper"/>
    <x v="77"/>
    <n v="7424807"/>
    <s v="-"/>
    <s v="OFF LINE"/>
    <s v="Invoice"/>
    <s v="Cartão convênio"/>
    <s v="Aéreo"/>
    <s v="N"/>
    <s v="Grupo Zupper"/>
    <s v="Wladimir Santander"/>
    <s v="-"/>
    <s v="Gol Linhas Aereas"/>
    <n v="2303943350"/>
    <s v="ZUPPER"/>
    <s v="-"/>
    <x v="89"/>
    <n v="51.4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257"/>
    <n v="25434684"/>
    <s v="ACC03"/>
    <x v="90"/>
    <d v="2026-05-17T01:04:00"/>
    <s v="0 a 02 dias"/>
    <s v="0 a 02 dias"/>
    <s v="GEUGFR"/>
    <s v="EBOOKING"/>
    <s v="Marina Santander"/>
    <s v="Zupper"/>
    <s v="Zupper"/>
    <x v="77"/>
    <n v="7424807"/>
    <s v="-"/>
    <s v="OFF LINE"/>
    <s v="Invoice"/>
    <s v="Cartão convênio"/>
    <s v="Aéreo"/>
    <s v="N"/>
    <s v="Grupo Zupper"/>
    <s v="Wladimir Santander"/>
    <s v="-"/>
    <s v="Gol Linhas Aereas"/>
    <n v="2303943351"/>
    <s v="ZUPPER"/>
    <s v="-"/>
    <x v="89"/>
    <n v="51.4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260"/>
    <n v="25434685"/>
    <s v="ACC01"/>
    <x v="91"/>
    <d v="2026-05-17T01:02:14"/>
    <s v="0 a 02 dias"/>
    <s v="0 a 02 dias"/>
    <s v="QWGPOR"/>
    <s v="EBOOKING"/>
    <s v="Elias Santana pereira"/>
    <s v="Zupper"/>
    <s v="Zupper"/>
    <x v="78"/>
    <n v="7424877"/>
    <s v="-"/>
    <s v="OFF LINE"/>
    <s v="Invoice"/>
    <s v="Cartão convênio"/>
    <s v="Aéreo"/>
    <s v="N"/>
    <s v="Grupo Zupper"/>
    <s v="Thamires Soares Costa Pereira"/>
    <s v="-"/>
    <s v="Gol Linhas Aereas"/>
    <n v="2303943540"/>
    <s v="ZUPPER"/>
    <s v="-"/>
    <x v="90"/>
    <n v="33.64"/>
    <n v="0"/>
    <n v="0"/>
    <n v="0"/>
    <n v="0"/>
    <n v="30.24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17"/>
    <n v="25434347"/>
    <s v="ACC01"/>
    <x v="92"/>
    <d v="2026-05-16T22:45:57"/>
    <s v="0 a 02 dias"/>
    <s v="0 a 02 dias"/>
    <s v="ZLDLFM"/>
    <s v="EBOOKING"/>
    <s v="Karla Daniela Ferreira"/>
    <s v="Zupper"/>
    <s v="Zupper"/>
    <x v="79"/>
    <n v="7424643"/>
    <s v="-"/>
    <s v="OFF LINE"/>
    <s v="Invoice"/>
    <s v="Cartão convênio"/>
    <s v="Aéreo"/>
    <s v="N"/>
    <s v="Grupo Zupper"/>
    <s v="Valtair Santa Cruz Lopes"/>
    <s v="-"/>
    <s v="Azul Linhas Aereas"/>
    <n v="9371310300"/>
    <s v="ZUPPER"/>
    <s v="-"/>
    <x v="91"/>
    <n v="32.869999999999997"/>
    <n v="0"/>
    <n v="0"/>
    <n v="0"/>
    <n v="0"/>
    <n v="122.82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17"/>
    <n v="25434349"/>
    <s v="ACC02"/>
    <x v="92"/>
    <d v="2026-05-16T22:45:57"/>
    <s v="0 a 02 dias"/>
    <s v="0 a 02 dias"/>
    <s v="ZLDLFM"/>
    <s v="EBOOKING"/>
    <s v="Maria Celia Leao Neto"/>
    <s v="Zupper"/>
    <s v="Zupper"/>
    <x v="79"/>
    <n v="7424643"/>
    <s v="-"/>
    <s v="OFF LINE"/>
    <s v="Invoice"/>
    <s v="Cartão convênio"/>
    <s v="Aéreo"/>
    <s v="N"/>
    <s v="Grupo Zupper"/>
    <s v="Valtair Santa Cruz Lopes"/>
    <s v="-"/>
    <s v="Azul Linhas Aereas"/>
    <n v="7069117701"/>
    <s v="ZUPPER"/>
    <s v="-"/>
    <x v="91"/>
    <n v="32.869999999999997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18"/>
    <n v="25434350"/>
    <s v="ACC01"/>
    <x v="92"/>
    <d v="2026-05-16T22:46:07"/>
    <s v="0 a 02 dias"/>
    <s v="0 a 02 dias"/>
    <s v="CVCZRY"/>
    <s v="EBOOKING"/>
    <s v="Jardel Salvadori"/>
    <s v="Zupper"/>
    <s v="Zupper"/>
    <x v="79"/>
    <n v="7424639"/>
    <s v="-"/>
    <s v="OFF LINE"/>
    <s v="Invoice"/>
    <s v="Cartão convênio"/>
    <s v="Aéreo"/>
    <s v="N"/>
    <s v="Grupo Zupper"/>
    <s v="Jardel Salvadori"/>
    <s v="-"/>
    <s v="Latam Airlines Brasil"/>
    <n v="2287097222"/>
    <s v="ZUPPER"/>
    <s v="-"/>
    <x v="92"/>
    <n v="54.61"/>
    <n v="0"/>
    <n v="0"/>
    <n v="0"/>
    <n v="0"/>
    <n v="90.08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18"/>
    <n v="25434351"/>
    <s v="ACC02"/>
    <x v="92"/>
    <d v="2026-05-16T22:46:07"/>
    <s v="0 a 02 dias"/>
    <s v="0 a 02 dias"/>
    <s v="CVCZRY"/>
    <s v="EBOOKING"/>
    <s v="Dinah Zago Pellegrini"/>
    <s v="Zupper"/>
    <s v="Zupper"/>
    <x v="79"/>
    <n v="7424639"/>
    <s v="-"/>
    <s v="OFF LINE"/>
    <s v="Invoice"/>
    <s v="Cartão convênio"/>
    <s v="Aéreo"/>
    <s v="N"/>
    <s v="Grupo Zupper"/>
    <s v="Jardel Salvadori"/>
    <s v="-"/>
    <s v="Latam Airlines Brasil"/>
    <n v="2287097223"/>
    <s v="ZUPPER"/>
    <s v="-"/>
    <x v="92"/>
    <n v="54.61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21"/>
    <n v="25434353"/>
    <s v="ACC01"/>
    <x v="93"/>
    <d v="2026-05-16T22:46:02"/>
    <s v="0 a 02 dias"/>
    <s v="0 a 02 dias"/>
    <s v="GEYFLT"/>
    <s v="EBOOKING"/>
    <s v="Karla Daniela Ferreira"/>
    <s v="Zupper"/>
    <s v="Zupper"/>
    <x v="80"/>
    <n v="7424644"/>
    <s v="-"/>
    <s v="OFF LINE"/>
    <s v="Invoice"/>
    <s v="Cartão convênio"/>
    <s v="Aéreo"/>
    <s v="N"/>
    <s v="Grupo Zupper"/>
    <s v="Valtair Santa Cruz Lopes"/>
    <s v="-"/>
    <s v="Gol Linhas Aereas"/>
    <n v="2303938661"/>
    <s v="ZUPPER"/>
    <s v="-"/>
    <x v="93"/>
    <n v="62.14"/>
    <n v="0"/>
    <n v="0"/>
    <n v="0"/>
    <n v="0"/>
    <n v="143.47999999999999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21"/>
    <n v="25434355"/>
    <s v="ACC02"/>
    <x v="93"/>
    <d v="2026-05-16T22:46:02"/>
    <s v="0 a 02 dias"/>
    <s v="0 a 02 dias"/>
    <s v="GEYFLT"/>
    <s v="EBOOKING"/>
    <s v="Maria Celia Leao Neto"/>
    <s v="Zupper"/>
    <s v="Zupper"/>
    <x v="80"/>
    <n v="7424644"/>
    <s v="-"/>
    <s v="OFF LINE"/>
    <s v="Invoice"/>
    <s v="Cartão convênio"/>
    <s v="Aéreo"/>
    <s v="N"/>
    <s v="Grupo Zupper"/>
    <s v="Valtair Santa Cruz Lopes"/>
    <s v="-"/>
    <s v="Gol Linhas Aereas"/>
    <n v="2303938662"/>
    <s v="ZUPPER"/>
    <s v="-"/>
    <x v="93"/>
    <n v="62.1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22"/>
    <n v="25434354"/>
    <s v="ACC01"/>
    <x v="93"/>
    <d v="2026-05-16T22:46:19"/>
    <s v="0 a 02 dias"/>
    <s v="0 a 02 dias"/>
    <s v="GEJFEM"/>
    <s v="EBOOKING"/>
    <s v="Jardel Salvadori"/>
    <s v="Zupper"/>
    <s v="Zupper"/>
    <x v="80"/>
    <n v="7424640"/>
    <s v="-"/>
    <s v="OFF LINE"/>
    <s v="Invoice"/>
    <s v="Cartão convênio"/>
    <s v="Aéreo"/>
    <s v="N"/>
    <s v="Grupo Zupper"/>
    <s v="Jardel Salvadori"/>
    <s v="-"/>
    <s v="Gol Linhas Aereas"/>
    <n v="2303939036"/>
    <s v="ZUPPER"/>
    <s v="-"/>
    <x v="94"/>
    <n v="33.64"/>
    <n v="0"/>
    <n v="0"/>
    <n v="0"/>
    <n v="0"/>
    <n v="103.73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022"/>
    <n v="25434356"/>
    <s v="ACC02"/>
    <x v="93"/>
    <d v="2026-05-16T22:46:19"/>
    <s v="0 a 02 dias"/>
    <s v="0 a 02 dias"/>
    <s v="GEJFEM"/>
    <s v="EBOOKING"/>
    <s v="Dinah Zago Pellegrini"/>
    <s v="Zupper"/>
    <s v="Zupper"/>
    <x v="80"/>
    <n v="7424640"/>
    <s v="-"/>
    <s v="OFF LINE"/>
    <s v="Invoice"/>
    <s v="Cartão convênio"/>
    <s v="Aéreo"/>
    <s v="N"/>
    <s v="Grupo Zupper"/>
    <s v="Jardel Salvadori"/>
    <s v="-"/>
    <s v="Gol Linhas Aereas"/>
    <n v="2303939037"/>
    <s v="ZUPPER"/>
    <s v="-"/>
    <x v="94"/>
    <n v="33.6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253"/>
    <n v="25434675"/>
    <s v="ACC01"/>
    <x v="94"/>
    <d v="2026-05-17T01:03:54"/>
    <s v="0 a 02 dias"/>
    <s v="0 a 02 dias"/>
    <s v="CVNKDB"/>
    <s v="EBOOKING"/>
    <s v="Wladimir Santander"/>
    <s v="Zupper"/>
    <s v="Zupper"/>
    <x v="81"/>
    <n v="7424805"/>
    <s v="-"/>
    <s v="OFF LINE"/>
    <s v="Invoice"/>
    <s v="Cartão convênio"/>
    <s v="Aéreo"/>
    <s v="N"/>
    <s v="Grupo Zupper"/>
    <s v="Wladimir Santander"/>
    <s v="-"/>
    <s v="Latam Airlines Brasil"/>
    <n v="2287106062"/>
    <s v="ZUPPER"/>
    <s v="-"/>
    <x v="95"/>
    <n v="33.64"/>
    <n v="0"/>
    <n v="0"/>
    <n v="0"/>
    <n v="0"/>
    <n v="296.77999999999997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253"/>
    <n v="25434676"/>
    <s v="ACC02"/>
    <x v="94"/>
    <d v="2026-05-17T01:03:54"/>
    <s v="0 a 02 dias"/>
    <s v="0 a 02 dias"/>
    <s v="CVNKDB"/>
    <s v="EBOOKING"/>
    <s v="Diogo Santander"/>
    <s v="Zupper"/>
    <s v="Zupper"/>
    <x v="81"/>
    <n v="7424805"/>
    <s v="-"/>
    <s v="OFF LINE"/>
    <s v="Invoice"/>
    <s v="Cartão convênio"/>
    <s v="Aéreo"/>
    <s v="N"/>
    <s v="Grupo Zupper"/>
    <s v="Wladimir Santander"/>
    <s v="-"/>
    <s v="Latam Airlines Brasil"/>
    <n v="2287106063"/>
    <s v="ZUPPER"/>
    <s v="-"/>
    <x v="95"/>
    <n v="33.6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253"/>
    <n v="25434677"/>
    <s v="ACC03"/>
    <x v="94"/>
    <d v="2026-05-17T01:03:54"/>
    <s v="0 a 02 dias"/>
    <s v="0 a 02 dias"/>
    <s v="CVNKDB"/>
    <s v="EBOOKING"/>
    <s v="Marina Santander"/>
    <s v="Zupper"/>
    <s v="Zupper"/>
    <x v="81"/>
    <n v="7424805"/>
    <s v="-"/>
    <s v="OFF LINE"/>
    <s v="Invoice"/>
    <s v="Cartão convênio"/>
    <s v="Aéreo"/>
    <s v="N"/>
    <s v="Grupo Zupper"/>
    <s v="Wladimir Santander"/>
    <s v="-"/>
    <s v="Latam Airlines Brasil"/>
    <n v="2287106064"/>
    <s v="ZUPPER"/>
    <s v="-"/>
    <x v="95"/>
    <n v="33.64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6839"/>
    <n v="25434125"/>
    <s v="ACC01"/>
    <x v="95"/>
    <d v="2026-05-16T21:40:11"/>
    <s v="0 a 02 dias"/>
    <s v="0 a 02 dias"/>
    <s v="GJYSBT"/>
    <s v="EBOOKING"/>
    <s v="DANIEL OLIVEIRA"/>
    <s v="Zupper"/>
    <s v="Zupper"/>
    <x v="82"/>
    <n v="7424447"/>
    <s v="-"/>
    <s v="OFF LINE"/>
    <s v="Invoice"/>
    <s v="Cartão convênio"/>
    <s v="Aéreo"/>
    <s v="N"/>
    <s v="Grupo Zupper"/>
    <s v="Higor Samuell Silva de Carvalho"/>
    <s v="-"/>
    <s v="Gol Linhas Aereas"/>
    <n v="2303935507"/>
    <s v="ZUPPER"/>
    <s v="-"/>
    <x v="96"/>
    <n v="50.57"/>
    <n v="0"/>
    <n v="0"/>
    <n v="0"/>
    <n v="0"/>
    <n v="47.01"/>
    <s v="-"/>
    <s v="Não foi possível definir o Local de destino!"/>
    <s v="ZUPPER"/>
    <s v="Cadastro enviado errado no Benner"/>
    <s v="Cadastro incompleto"/>
    <s v="Sistema"/>
    <s v="Sistêmico"/>
    <s v="ZUPPER VIAGENS"/>
  </r>
  <r>
    <n v="24610387"/>
    <n v="25438528"/>
    <s v="ACC01"/>
    <x v="96"/>
    <d v="2026-05-17T22:25:05"/>
    <s v="0 a 02 dias"/>
    <s v="0 a 02 dias"/>
    <s v="KNHWAS"/>
    <s v="EBOOKING"/>
    <s v="MARCOS MEIRELES"/>
    <s v="Zupper"/>
    <s v="Zupper"/>
    <x v="83"/>
    <n v="7427884"/>
    <s v="-"/>
    <s v="OFF LINE"/>
    <s v="Cartão de crédito"/>
    <s v="Cartão de crédito"/>
    <s v="Aéreo"/>
    <s v="N"/>
    <s v="Grupo Zupper"/>
    <s v="Mateus Alves"/>
    <s v="-"/>
    <s v="Gol Linhas Aereas"/>
    <n v="2304011259"/>
    <s v="ZUPPER"/>
    <s v="-"/>
    <x v="97"/>
    <n v="95.49"/>
    <n v="0"/>
    <n v="0"/>
    <n v="0"/>
    <n v="0"/>
    <n v="69.06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842"/>
    <n v="25435183"/>
    <s v="ACC01"/>
    <x v="97"/>
    <d v="2026-05-17T10:03:55"/>
    <s v="0 a 02 dias"/>
    <s v="0 a 02 dias"/>
    <s v="GDIZPT"/>
    <s v="EBOOKING"/>
    <s v="Ana Moraes"/>
    <s v="Zupper"/>
    <s v="Zupper"/>
    <x v="84"/>
    <n v="7425164"/>
    <s v="-"/>
    <s v="OFF LINE"/>
    <s v="Cartão de crédito"/>
    <s v="Cartão de crédito"/>
    <s v="Aéreo"/>
    <s v="N"/>
    <s v="Grupo Zupper"/>
    <s v="Ana Maria Ferreira Moraes"/>
    <s v="-"/>
    <s v="Gol Linhas Aereas"/>
    <n v="2303952086"/>
    <s v="ZUPPER"/>
    <s v="-"/>
    <x v="98"/>
    <n v="54.45"/>
    <n v="0"/>
    <n v="0"/>
    <n v="0"/>
    <n v="0"/>
    <n v="174.64"/>
    <s v="-"/>
    <s v="Não foi possível definir o Local de destino!"/>
    <s v="ZUPPER"/>
    <s v="Cadastro enviado errado no Benner"/>
    <s v="Cadastro incompleto"/>
    <s v="Sistema"/>
    <s v="Sistêmico"/>
    <s v="ZUPPER VIAGENS"/>
  </r>
  <r>
    <n v="24607842"/>
    <n v="25435187"/>
    <s v="ACC02"/>
    <x v="97"/>
    <d v="2026-05-17T10:03:55"/>
    <s v="0 a 02 dias"/>
    <s v="0 a 02 dias"/>
    <s v="GDIZPT"/>
    <s v="EBOOKING"/>
    <s v="Sandra Goncalves"/>
    <s v="Zupper"/>
    <s v="Zupper"/>
    <x v="84"/>
    <n v="7425164"/>
    <s v="-"/>
    <s v="OFF LINE"/>
    <s v="Cartão de crédito"/>
    <s v="Cartão de crédito"/>
    <s v="Aéreo"/>
    <s v="N"/>
    <s v="Grupo Zupper"/>
    <s v="Ana Maria Ferreira Moraes"/>
    <s v="-"/>
    <s v="Gol Linhas Aereas"/>
    <n v="2303952087"/>
    <s v="ZUPPER"/>
    <s v="-"/>
    <x v="98"/>
    <n v="54.45"/>
    <n v="0"/>
    <n v="0"/>
    <n v="0"/>
    <n v="0"/>
    <n v="0"/>
    <s v="-"/>
    <s v="Não foi possível definir o Local de destino!"/>
    <s v="ZUPPER"/>
    <s v="Cadastro enviado errado no Benner"/>
    <s v="Cadastro incompleto"/>
    <s v="Sistema"/>
    <s v="Sistêmico"/>
    <s v="ZUPPER VIAGENS"/>
  </r>
  <r>
    <n v="24605904"/>
    <n v="25432951"/>
    <s v="ACC01"/>
    <x v="98"/>
    <d v="2026-05-16T16:36:26"/>
    <s v="0 a 02 dias"/>
    <s v="0 a 02 dias"/>
    <s v="SBIBPI"/>
    <s v="EBOOKING"/>
    <s v="Bruno Nascimento"/>
    <s v="Zupper"/>
    <s v="Zupper"/>
    <x v="85"/>
    <n v="7423528"/>
    <s v="-"/>
    <s v="OFF LINE"/>
    <s v="Invoice"/>
    <s v="Cartão convênio"/>
    <s v="Aéreo"/>
    <s v="N"/>
    <s v="Grupo Zupper"/>
    <s v="Jayce Sirqueira Vieira"/>
    <s v="-"/>
    <s v="Gol Linhas Aereas"/>
    <n v="2303916300"/>
    <s v="ZUPPER"/>
    <s v="-"/>
    <x v="99"/>
    <n v="49.73"/>
    <n v="0"/>
    <n v="0"/>
    <n v="0"/>
    <n v="0"/>
    <n v="107.43"/>
    <s v="-"/>
    <s v="Não foi possível definir o Local de destino!"/>
    <s v="ZUPPER"/>
    <s v="Cadastro enviado errado no Benner"/>
    <s v="Cadastro incompleto"/>
    <s v="Sistema"/>
    <s v="Sistêmico"/>
    <s v="ZUPPER VIAGENS"/>
  </r>
  <r>
    <n v="24605905"/>
    <n v="25432952"/>
    <s v="ACC01"/>
    <x v="99"/>
    <d v="2026-05-16T16:36:31"/>
    <s v="0 a 02 dias"/>
    <s v="0 a 02 dias"/>
    <s v="UHJ6PY"/>
    <s v="EBOOKING"/>
    <s v="Bruno Nascimento"/>
    <s v="Zupper"/>
    <s v="Zupper"/>
    <x v="86"/>
    <n v="7423527"/>
    <s v="-"/>
    <s v="OFF LINE"/>
    <s v="Invoice"/>
    <s v="Cartão convênio"/>
    <s v="Aéreo"/>
    <s v="N"/>
    <s v="Grupo Zupper"/>
    <s v="Jayce Sirqueira Vieira"/>
    <s v="-"/>
    <s v="Azul Linhas Aereas"/>
    <n v="5559305064"/>
    <s v="ZUPPER"/>
    <s v="-"/>
    <x v="100"/>
    <n v="35.909999999999997"/>
    <n v="0"/>
    <n v="0"/>
    <n v="0"/>
    <n v="0"/>
    <n v="122.3"/>
    <s v="-"/>
    <s v="Não foi possível definir o Local de destino!"/>
    <s v="ZUPPER"/>
    <s v="Cadastro enviado errado no Benner"/>
    <s v="Cadastro incompleto"/>
    <s v="Sistema"/>
    <s v="Sistêmico"/>
    <s v="ZUPPER VIAGENS"/>
  </r>
  <r>
    <n v="24605941"/>
    <n v="25432998"/>
    <s v="ACC01"/>
    <x v="100"/>
    <d v="2026-05-16T16:51:44"/>
    <s v="0 a 02 dias"/>
    <s v="0 a 02 dias"/>
    <s v="MUJLSA"/>
    <s v="EBOOKING"/>
    <s v="Jadilson Vieira"/>
    <s v="Zupper"/>
    <s v="Zupper"/>
    <x v="87"/>
    <n v="7423568"/>
    <s v="-"/>
    <s v="OFF LINE"/>
    <s v="Invoice"/>
    <s v="Cartão convênio"/>
    <s v="Aéreo"/>
    <s v="N"/>
    <s v="Grupo Zupper"/>
    <s v="Jadilson Sirqueira Vieira"/>
    <s v="-"/>
    <s v="Gol Linhas Aereas"/>
    <n v="2303917740"/>
    <s v="ZUPPER"/>
    <s v="-"/>
    <x v="99"/>
    <n v="49.73"/>
    <n v="0"/>
    <n v="0"/>
    <n v="0"/>
    <n v="0"/>
    <n v="98.61"/>
    <s v="-"/>
    <s v="Não foi possível definir o Local de destino!"/>
    <s v="ZUPPER"/>
    <s v="Cadastro enviado errado no Benner"/>
    <s v="Cadastro incompleto"/>
    <s v="Sistema"/>
    <s v="Sistêmico"/>
    <s v="ZUPPER VIAGENS"/>
  </r>
  <r>
    <n v="24605945"/>
    <n v="25433005"/>
    <s v="ACC01"/>
    <x v="101"/>
    <d v="2026-05-16T16:51:59"/>
    <s v="0 a 02 dias"/>
    <s v="0 a 02 dias"/>
    <s v="MI512S"/>
    <s v="EBOOKING"/>
    <s v="Jadilson Vieira"/>
    <s v="Zupper"/>
    <s v="Zupper"/>
    <x v="88"/>
    <n v="7423567"/>
    <s v="-"/>
    <s v="OFF LINE"/>
    <s v="Invoice"/>
    <s v="Cartão convênio"/>
    <s v="Aéreo"/>
    <s v="N"/>
    <s v="Grupo Zupper"/>
    <s v="Jadilson Sirqueira Vieira"/>
    <s v="-"/>
    <s v="Azul Linhas Aereas"/>
    <n v="1429309458"/>
    <s v="ZUPPER"/>
    <s v="-"/>
    <x v="100"/>
    <n v="35.909999999999997"/>
    <n v="0"/>
    <n v="0"/>
    <n v="0"/>
    <n v="0"/>
    <n v="111.82"/>
    <s v="-"/>
    <s v="Não foi possível definir o Local de destino!"/>
    <s v="ZUPPER"/>
    <s v="Cadastro enviado errado no Benner"/>
    <s v="Cadastro incompleto"/>
    <s v="Sistema"/>
    <s v="Sistêmico"/>
    <s v="ZUPPER VIAGENS"/>
  </r>
  <r>
    <n v="24605955"/>
    <n v="25433013"/>
    <s v="ACC01"/>
    <x v="102"/>
    <d v="2026-05-16T16:57:51"/>
    <s v="0 a 02 dias"/>
    <s v="0 a 02 dias"/>
    <s v="OGJJSW"/>
    <s v="EBOOKING"/>
    <s v="Adriele Costa"/>
    <s v="Zupper"/>
    <s v="Zupper"/>
    <x v="89"/>
    <n v="7423582"/>
    <s v="-"/>
    <s v="OFF LINE"/>
    <s v="Invoice"/>
    <s v="Cartão convênio"/>
    <s v="Aéreo"/>
    <s v="N"/>
    <s v="Grupo Zupper"/>
    <s v="Jayce Sirqueira Vieira"/>
    <s v="-"/>
    <s v="Gol Linhas Aereas"/>
    <n v="2303917396"/>
    <s v="ZUPPER"/>
    <s v="-"/>
    <x v="99"/>
    <n v="49.73"/>
    <n v="0"/>
    <n v="0"/>
    <n v="0"/>
    <n v="0"/>
    <n v="98.61"/>
    <s v="-"/>
    <s v="Não foi possível definir o Local de destino!"/>
    <s v="ZUPPER"/>
    <s v="Cadastro enviado errado no Benner"/>
    <s v="Cadastro incompleto"/>
    <s v="Sistema"/>
    <s v="Sistêmico"/>
    <s v="ZUPPER VIAGENS"/>
  </r>
  <r>
    <n v="24605958"/>
    <n v="25433016"/>
    <s v="ACC01"/>
    <x v="103"/>
    <d v="2026-05-16T16:57:48"/>
    <s v="0 a 02 dias"/>
    <s v="0 a 02 dias"/>
    <s v="JFI25Y"/>
    <s v="EBOOKING"/>
    <s v="Adriele Costa"/>
    <s v="Zupper"/>
    <s v="Zupper"/>
    <x v="90"/>
    <n v="7423581"/>
    <s v="-"/>
    <s v="OFF LINE"/>
    <s v="Invoice"/>
    <s v="Cartão convênio"/>
    <s v="Aéreo"/>
    <s v="N"/>
    <s v="Grupo Zupper"/>
    <s v="Jayce Sirqueira Vieira"/>
    <s v="-"/>
    <s v="Azul Linhas Aereas"/>
    <n v="3230087542"/>
    <s v="ZUPPER"/>
    <s v="-"/>
    <x v="101"/>
    <n v="35.909999999999997"/>
    <n v="0"/>
    <n v="0"/>
    <n v="0"/>
    <n v="0"/>
    <n v="129.22"/>
    <s v="-"/>
    <s v="Não foi possível definir o Local de destino!"/>
    <s v="ZUPPER"/>
    <s v="Cadastro enviado errado no Benner"/>
    <s v="Cadastro incompleto"/>
    <s v="Sistema"/>
    <s v="Sistêmico"/>
    <s v="ZUPPER VIAGENS"/>
  </r>
  <r>
    <n v="24606398"/>
    <n v="25433588"/>
    <s v="ACC01"/>
    <x v="104"/>
    <d v="2026-05-16T19:28:49"/>
    <s v="0 a 02 dias"/>
    <s v="0 a 02 dias"/>
    <s v="GJXJYN"/>
    <s v="EBOOKING"/>
    <s v="Danilo Santonio"/>
    <s v="Zupper"/>
    <s v="Zupper"/>
    <x v="91"/>
    <n v="7424005"/>
    <s v="-"/>
    <s v="OFF LINE"/>
    <s v="Invoice"/>
    <s v="Cartão convênio"/>
    <s v="Aéreo"/>
    <s v="N"/>
    <s v="Grupo Zupper"/>
    <s v="Danilo Santana Santonio"/>
    <s v="-"/>
    <s v="Gol Linhas Aereas"/>
    <n v="2303926676"/>
    <s v="ZUPPER"/>
    <s v="-"/>
    <x v="102"/>
    <n v="114.86"/>
    <n v="0"/>
    <n v="0"/>
    <n v="0"/>
    <n v="0"/>
    <n v="65.81"/>
    <s v="-"/>
    <s v="Não foi possível definir o Local de destino!"/>
    <s v="ZUPPER"/>
    <s v="Cadastro enviado errado no Benner"/>
    <s v="Cadastro incompleto"/>
    <s v="Sistema"/>
    <s v="Sistêmico"/>
    <s v="ZUPPER VIAGENS"/>
  </r>
  <r>
    <n v="24609464"/>
    <n v="25437273"/>
    <s v="ACC01"/>
    <x v="105"/>
    <d v="2026-05-17T17:49:09"/>
    <s v="0 a 02 dias"/>
    <s v="0 a 02 dias"/>
    <s v="YNDIDG"/>
    <s v="EBOOKING"/>
    <s v="Rodrigo Marques da silva"/>
    <s v="Zupper"/>
    <s v="Zupper"/>
    <x v="92"/>
    <n v="7426850"/>
    <s v="-"/>
    <s v="OFF LINE"/>
    <s v="Cartão de crédito"/>
    <s v="Cartão de crédito"/>
    <s v="Aéreo"/>
    <s v="N"/>
    <s v="Grupo Zupper"/>
    <s v="Rodrigo Marques da Silva"/>
    <s v="-"/>
    <s v="Gol Linhas Aereas"/>
    <n v="2303987731"/>
    <s v="ZUPPER"/>
    <s v="-"/>
    <x v="103"/>
    <n v="34.11"/>
    <n v="0"/>
    <n v="0"/>
    <n v="0"/>
    <n v="0"/>
    <n v="28.67"/>
    <s v="-"/>
    <s v="Não foi possível definir o Local de destino!"/>
    <s v="ZUPPER"/>
    <s v="Cadastro enviado errado no Benner"/>
    <s v="Cadastro incompleto"/>
    <s v="Sistema"/>
    <s v="Sistêmico"/>
    <s v="ZUPPER VIAGENS"/>
  </r>
  <r>
    <n v="24600613"/>
    <n v="25426883"/>
    <s v="ACC01"/>
    <x v="106"/>
    <d v="2026-05-15T17:51:53"/>
    <s v="03 a 05 dias"/>
    <s v="03 a 05 dias"/>
    <s v="YYNGXR"/>
    <s v="EBOOKING"/>
    <s v="Bruno Gomes"/>
    <s v="Zupper"/>
    <s v="Zupper"/>
    <x v="93"/>
    <n v="7419331"/>
    <s v="-"/>
    <s v="OFF LINE"/>
    <s v="Cartão de crédito"/>
    <s v="Cartão de crédito"/>
    <s v="Aéreo"/>
    <s v="N"/>
    <s v="Grupo Zupper"/>
    <s v="Bruno Xavier Gomes"/>
    <s v="-"/>
    <s v="Gol Linhas Aereas"/>
    <n v="2303850557"/>
    <s v="ZUPPER"/>
    <s v="-"/>
    <x v="104"/>
    <n v="445.08"/>
    <n v="0"/>
    <n v="0"/>
    <n v="0"/>
    <n v="0"/>
    <n v="190.27"/>
    <s v="-"/>
    <s v="Não foi possível definir o Local de destino!"/>
    <s v="ZUPPER"/>
    <s v="Cadastro enviado errado no Benner"/>
    <s v="Cadastro incompleto"/>
    <s v="Sistema"/>
    <s v="Sistêmico"/>
    <s v="ZUPPER VIAGENS"/>
  </r>
  <r>
    <n v="24600646"/>
    <n v="25426924"/>
    <s v="ACC01"/>
    <x v="107"/>
    <d v="2026-05-15T17:58:16"/>
    <s v="03 a 05 dias"/>
    <s v="03 a 05 dias"/>
    <s v="KABACI"/>
    <s v="EBOOKING"/>
    <s v="Daniel melo"/>
    <s v="Zupper"/>
    <s v="Zupper"/>
    <x v="94"/>
    <n v="7419335"/>
    <s v="-"/>
    <s v="OFF LINE"/>
    <s v="Invoice"/>
    <s v="Cartão convênio"/>
    <s v="Aéreo"/>
    <s v="N"/>
    <s v="Grupo Zupper"/>
    <s v="Daniel Pereira Melo"/>
    <s v="-"/>
    <s v="Gol Linhas Aereas"/>
    <n v="2303851148"/>
    <s v="ZUPPER"/>
    <s v="-"/>
    <x v="105"/>
    <n v="114.29"/>
    <n v="0"/>
    <n v="0"/>
    <n v="0"/>
    <n v="0"/>
    <n v="83.93"/>
    <s v="-"/>
    <s v="Não foi possível definir o Local de destino!"/>
    <s v="ZUPPER"/>
    <s v="Cadastro enviado errado no Benner"/>
    <s v="Cadastro incompleto"/>
    <s v="Sistema"/>
    <s v="Sistêmico"/>
    <s v="ZUPPER VIAGENS"/>
  </r>
  <r>
    <n v="24524840"/>
    <n v="25342545"/>
    <s v="ACC"/>
    <x v="108"/>
    <d v="2026-05-18T05:01:18"/>
    <s v="0 a 02 dias"/>
    <s v="16 a 23 dias"/>
    <s v="6F49PG"/>
    <s v="MANUAL"/>
    <s v="WAGNER ABREU DOS SANTOS"/>
    <s v="EVA SILVA FERREIRA"/>
    <s v="EVA SILVA FERREIRA"/>
    <x v="95"/>
    <s v="6F49PG"/>
    <s v="-"/>
    <s v="OFF LINE"/>
    <s v="Cartão de crédito"/>
    <s v="Cartão de crédito"/>
    <s v="Aéreo"/>
    <s v="N"/>
    <s v="Grupo Honeywell"/>
    <s v="Honeywell"/>
    <s v="Cliente FEE no POS"/>
    <s v="Latam Airlines Brasil"/>
    <n v="9572284856"/>
    <s v="EMERGENCIAL"/>
    <s v="-"/>
    <x v="106"/>
    <n v="54.61"/>
    <n v="0"/>
    <n v="0"/>
    <n v="0"/>
    <n v="0"/>
    <n v="0"/>
    <s v="-"/>
    <s v="Accouting aérea não possui trechos (Bilhete: 9572284856)"/>
    <s v="MANUAL"/>
    <s v="Falta informação nos trechos"/>
    <s v="Atualização de Trechos"/>
    <s v="Dados do Fornecedor"/>
    <s v="Qualidade dos dados"/>
    <s v="KONTIK BUSINESS TRAVEL"/>
  </r>
  <r>
    <n v="24456760"/>
    <n v="25263417"/>
    <s v="ACC01"/>
    <x v="109"/>
    <d v="2026-05-11T17:45:26"/>
    <s v="06 a 08 dias"/>
    <s v="31 dias ou +"/>
    <s v="6DI811"/>
    <s v="MANUAL"/>
    <s v="LUIZA QUEIROZ CUNHA MARQUES"/>
    <s v="Camila Martines Ruis de Lima"/>
    <s v="Camila Martines Ruis de Lima"/>
    <x v="96"/>
    <n v="1165824"/>
    <s v="-"/>
    <s v="OFF LINE"/>
    <s v="Pagamento direto"/>
    <s v="Cartão de crédito"/>
    <s v="Hotel"/>
    <s v="N"/>
    <s v="Grupo Deloitte"/>
    <s v="Deloitte Auditores - Campinas"/>
    <s v="-"/>
    <s v="Ventura Hotel"/>
    <s v="-"/>
    <s v="EMERGENCIAL"/>
    <s v="-"/>
    <x v="10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56779"/>
    <n v="25263448"/>
    <s v="ACC01"/>
    <x v="110"/>
    <d v="2026-05-11T17:45:29"/>
    <s v="06 a 08 dias"/>
    <s v="31 dias ou +"/>
    <s v="6D9KAQ"/>
    <s v="MANUAL"/>
    <s v="CAUE SANTOS MATHEUS DE OLIVEIRA"/>
    <s v="Camila Martines Ruis de Lima"/>
    <s v="Camila Martines Ruis de Lima"/>
    <x v="97"/>
    <n v="1165869"/>
    <s v="TIETE"/>
    <s v="OFF LINE"/>
    <s v="Pagamento direto"/>
    <s v="Cartão de crédito"/>
    <s v="Carro"/>
    <s v="N"/>
    <s v="Grupo Deloitte"/>
    <s v="Deloitte Consultores - Sao Paulo"/>
    <s v="-"/>
    <s v="Localiza - Br - Sp - Sao Paulo - Santana - Terminal Rodoviario Tiete"/>
    <s v="-"/>
    <s v="EMERGENCIAL"/>
    <s v="-"/>
    <x v="107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607622"/>
    <n v="25434986"/>
    <s v="ACC01"/>
    <x v="111"/>
    <d v="2026-05-17T07:20:35"/>
    <s v="0 a 02 dias"/>
    <s v="0 a 02 dias"/>
    <s v="6IPPYD"/>
    <s v="MANUAL"/>
    <s v="VINICIUS DE ANDRADE GONCALVES"/>
    <s v="Geovanne Costanzi Prudencio"/>
    <s v="Geovanne Costanzi Prudencio"/>
    <x v="98"/>
    <s v="EMERGENCIAL-1235832"/>
    <s v="-"/>
    <s v="OFF LINE"/>
    <s v="Pagamento direto"/>
    <s v="Cartão de crédito"/>
    <s v="Hotel"/>
    <s v="N"/>
    <s v="Grupo Deloitte"/>
    <s v="Deloitte Auditores - Campinas"/>
    <s v="-"/>
    <s v="Blue Tree Towers Jaguariuna"/>
    <s v="-"/>
    <s v="EMERGENCIAL"/>
    <s v="-"/>
    <x v="108"/>
    <n v="5.64"/>
    <n v="0"/>
    <n v="0"/>
    <n v="0"/>
    <n v="0"/>
    <n v="0"/>
    <s v="emergencial tkt 1235832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71252"/>
    <n v="25278696"/>
    <s v="ACC01"/>
    <x v="112"/>
    <d v="2026-05-11T17:45:41"/>
    <s v="06 a 08 dias"/>
    <s v="24 a 31 dias"/>
    <s v="6D51PY"/>
    <s v="MANUAL"/>
    <s v="CAMILLE DA SILVEIRA AVELAR"/>
    <s v="Maria Eugenia Oliva"/>
    <s v="Maria Eugenia Oliva"/>
    <x v="99"/>
    <s v="EMERGENCIAL-1175265"/>
    <s v="-"/>
    <s v="OFF LINE"/>
    <s v="Pagamento direto"/>
    <s v="Cartão de crédito"/>
    <s v="Hotel"/>
    <s v="N"/>
    <s v="Grupo Deloitte"/>
    <s v="Deloitte Auditores - Rio de Janeiro"/>
    <s v="-"/>
    <s v="Promenade Link Stay"/>
    <s v="-"/>
    <s v="EMERGENCIAL"/>
    <s v="-"/>
    <x v="109"/>
    <n v="92.3"/>
    <n v="0"/>
    <n v="0"/>
    <n v="0"/>
    <n v="0"/>
    <n v="0"/>
    <s v="emergencial 1175265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597466"/>
    <n v="25423400"/>
    <s v="ACC"/>
    <x v="113"/>
    <d v="2026-05-15T00:45:30"/>
    <s v="03 a 05 dias"/>
    <s v="03 a 05 dias"/>
    <s v="6IBQBA"/>
    <s v="MANUAL"/>
    <s v="ANDERSON ALVES FREITAS"/>
    <s v="EVA SILVA FERREIRA"/>
    <s v="EVA SILVA FERREIRA"/>
    <x v="100"/>
    <s v="EMAIL"/>
    <s v="-"/>
    <s v="OFF LINE"/>
    <s v="Cartão de crédito"/>
    <s v="Cartão AMEX"/>
    <s v="Aéreo"/>
    <s v="N"/>
    <s v="Grupo Energisa"/>
    <s v="Energisa Solucoes Construcoes e Servicos Em Linhas e Redes S.a."/>
    <s v="-"/>
    <s v="Latam Airlines Brasil"/>
    <n v="9572286832"/>
    <s v="EMERGENCIAL"/>
    <s v="-"/>
    <x v="110"/>
    <n v="56.78"/>
    <n v="0"/>
    <n v="0"/>
    <n v="0"/>
    <n v="0"/>
    <n v="0"/>
    <s v="Atendimento emergencial Ticket #1255452"/>
    <s v="Accouting aérea não possui trechos (Bilhete: 9572286832)"/>
    <s v="MANUAL"/>
    <s v="Falta informação nos trechos"/>
    <s v="Atualização de Trechos"/>
    <s v="Dados do Fornecedor"/>
    <s v="Qualidade dos dados"/>
    <s v="KONTIK BUSINESS TRAVEL"/>
  </r>
  <r>
    <n v="24597518"/>
    <n v="25423423"/>
    <s v="ACC"/>
    <x v="114"/>
    <d v="2026-05-15T00:45:30"/>
    <s v="03 a 05 dias"/>
    <s v="03 a 05 dias"/>
    <s v="6IWABZ"/>
    <s v="MANUAL"/>
    <s v="ANDERSON ALVES FREITAS"/>
    <s v="EVA SILVA FERREIRA"/>
    <s v="EVA SILVA FERREIRA"/>
    <x v="100"/>
    <s v="EMAIL"/>
    <s v="-"/>
    <s v="OFF LINE"/>
    <s v="Cartão de crédito"/>
    <s v="Cartão AMEX"/>
    <s v="Aéreo"/>
    <s v="N"/>
    <s v="Grupo Energisa"/>
    <s v="Energisa Solucoes Construcoes e Servicos Em Linhas e Redes S.a."/>
    <s v="-"/>
    <s v="Latam Airlines Brasil"/>
    <n v="9572286832"/>
    <s v="EMERGENCIAL"/>
    <s v="-"/>
    <x v="110"/>
    <n v="56.78"/>
    <n v="0"/>
    <n v="0"/>
    <n v="0"/>
    <n v="0"/>
    <n v="0"/>
    <s v="Atendimento emergencial Ticket #1255452"/>
    <s v="Accouting aérea não possui trechos (Bilhete: 9572286832)"/>
    <s v="MANUAL"/>
    <s v="Falta informação nos trechos"/>
    <s v="Atualização de Trechos"/>
    <s v="Dados do Fornecedor"/>
    <s v="Qualidade dos dados"/>
    <s v="KONTIK BUSINESS TRAVEL"/>
  </r>
  <r>
    <n v="24597518"/>
    <n v="25423425"/>
    <s v="ACC"/>
    <x v="114"/>
    <d v="2026-05-15T00:45:30"/>
    <s v="03 a 05 dias"/>
    <s v="03 a 05 dias"/>
    <s v="6IWABZ"/>
    <s v="MANUAL"/>
    <s v="LUCIANA APARECIDA LOBO"/>
    <s v="EVA SILVA FERREIRA"/>
    <s v="EVA SILVA FERREIRA"/>
    <x v="100"/>
    <s v="EMAIL"/>
    <s v="-"/>
    <s v="OFF LINE"/>
    <s v="Cartão de crédito"/>
    <s v="Cartão AMEX"/>
    <s v="Aéreo"/>
    <s v="N"/>
    <s v="Grupo Energisa"/>
    <s v="Energisa Solucoes Construcoes e Servicos Em Linhas e Redes S.a."/>
    <s v="-"/>
    <s v="Latam Airlines Brasil"/>
    <n v="9572286831"/>
    <s v="EMERGENCIAL"/>
    <s v="-"/>
    <x v="110"/>
    <n v="56.78"/>
    <n v="0"/>
    <n v="0"/>
    <n v="0"/>
    <n v="0"/>
    <n v="0"/>
    <s v="Atendimento emergencial Ticket #1255452"/>
    <s v="Accouting aérea não possui trechos (Bilhete: 9572286832)"/>
    <s v="MANUAL"/>
    <s v="Falta informação nos trechos"/>
    <s v="Atualização de Trechos"/>
    <s v="Dados do Fornecedor"/>
    <s v="Qualidade dos dados"/>
    <s v="KONTIK BUSINESS TRAVEL"/>
  </r>
  <r>
    <n v="24575954"/>
    <n v="25399586"/>
    <s v="ACC"/>
    <x v="115"/>
    <d v="2026-05-12T00:51:38"/>
    <s v="06 a 08 dias"/>
    <s v="06 a 08 dias"/>
    <s v="6HNCJD"/>
    <s v="MANUAL"/>
    <s v="LEONEIA DE LIMA"/>
    <s v="EVA SILVA FERREIRA"/>
    <s v="EVA SILVA FERREIRA"/>
    <x v="101"/>
    <s v="-"/>
    <s v="-"/>
    <s v="OFF LINE"/>
    <s v="Cartão de crédito"/>
    <s v="Cartão AMEX"/>
    <s v="Aéreo"/>
    <s v="N"/>
    <s v="Grupo British American Tobacco"/>
    <s v="Bat | Souza Cruz - Matriz"/>
    <s v="-"/>
    <s v="Azul Linhas Aereas"/>
    <n v="0"/>
    <s v="EMERGENCIAL"/>
    <s v="-"/>
    <x v="111"/>
    <n v="48.03"/>
    <n v="0"/>
    <n v="0"/>
    <n v="0"/>
    <n v="0"/>
    <n v="0"/>
    <s v="-"/>
    <s v="Accouting aérea não possui trechos (Bilhete: 0000000000)"/>
    <s v="MANUAL"/>
    <s v="Falta informação nos trechos"/>
    <s v="Atualização de Trechos"/>
    <s v="Dados do Fornecedor"/>
    <s v="Qualidade dos dados"/>
    <s v="KONTIK BUSINESS TRAVEL"/>
  </r>
  <r>
    <n v="24575954"/>
    <n v="25399596"/>
    <s v="ACC"/>
    <x v="115"/>
    <d v="2026-05-12T00:51:38"/>
    <s v="06 a 08 dias"/>
    <s v="06 a 08 dias"/>
    <s v="6HNCJD"/>
    <s v="MANUAL"/>
    <s v="LEONEIA DE LIMA"/>
    <s v="EVA SILVA FERREIRA"/>
    <s v="EVA SILVA FERREIRA"/>
    <x v="101"/>
    <s v="-"/>
    <s v="-"/>
    <s v="OFF LINE"/>
    <s v="Cartão de crédito"/>
    <s v="Cartão AMEX"/>
    <s v="Aéreo"/>
    <s v="N"/>
    <s v="Grupo British American Tobacco"/>
    <s v="Bat | Souza Cruz - Matriz"/>
    <s v="-"/>
    <s v="Latam Airlines Brasil"/>
    <n v="9572615268"/>
    <s v="EMERGENCIAL"/>
    <s v="-"/>
    <x v="112"/>
    <n v="34.11"/>
    <n v="0"/>
    <n v="0"/>
    <n v="0"/>
    <n v="0"/>
    <n v="0"/>
    <s v="-"/>
    <s v="Accouting aérea não possui trechos (Bilhete: 0000000000)"/>
    <s v="MANUAL"/>
    <s v="Falta informação nos trechos"/>
    <s v="Atualização de Trechos"/>
    <s v="Dados do Fornecedor"/>
    <s v="Qualidade dos dados"/>
    <s v="KONTIK BUSINESS TRAVEL"/>
  </r>
  <r>
    <n v="24575821"/>
    <n v="25399583"/>
    <s v="ACC"/>
    <x v="116"/>
    <d v="2026-05-12T00:51:38"/>
    <s v="06 a 08 dias"/>
    <s v="06 a 08 dias"/>
    <s v="6HJVYC"/>
    <s v="MANUAL"/>
    <s v="LEONEIA DE LIMA"/>
    <s v="EVA SILVA FERREIRA"/>
    <s v="EVA SILVA FERREIRA"/>
    <x v="101"/>
    <s v="-"/>
    <s v="-"/>
    <s v="OFF LINE"/>
    <s v="Cartão de crédito"/>
    <s v="Cartão AMEX"/>
    <s v="Aéreo"/>
    <s v="N"/>
    <s v="Grupo British American Tobacco"/>
    <s v="Bat | Souza Cruz - Matriz"/>
    <s v="-"/>
    <s v="Azul Linhas Aereas"/>
    <n v="0"/>
    <s v="EMERGENCIAL"/>
    <s v="-"/>
    <x v="111"/>
    <n v="48.03"/>
    <n v="0"/>
    <n v="0"/>
    <n v="0"/>
    <n v="0"/>
    <n v="0"/>
    <s v="-"/>
    <s v="Accouting aérea não possui trechos (Bilhete: 0000000000)"/>
    <s v="MANUAL"/>
    <s v="Falta informação nos trechos"/>
    <s v="Atualização de Trechos"/>
    <s v="Dados do Fornecedor"/>
    <s v="Qualidade dos dados"/>
    <s v="KONTIK BUSINESS TRAVEL"/>
  </r>
  <r>
    <n v="24555928"/>
    <n v="25378960"/>
    <s v="ACC01"/>
    <x v="117"/>
    <d v="2026-05-13T17:15:37"/>
    <s v="03 a 05 dias"/>
    <s v="09 a 15 dias"/>
    <s v="NBPEYM"/>
    <s v="SABRE"/>
    <s v="VASCONCELLOS NETO/EDUARDO"/>
    <s v="Wellington Ribeiro da Silva"/>
    <s v="Eduardo Vieira Goncalves Manso"/>
    <x v="102"/>
    <s v="NBPEYM"/>
    <s v="-"/>
    <s v="ON LINE"/>
    <s v="?"/>
    <s v="?"/>
    <s v="Aéreo"/>
    <s v="N"/>
    <s v="Grupo Nyasa Empreendimentos"/>
    <s v="Nyasa Empreendimentos"/>
    <s v="-"/>
    <s v="Latam Airlines Brasil"/>
    <s v="-"/>
    <s v="EMF DIRETORIA"/>
    <s v="-"/>
    <x v="113"/>
    <n v="64.56"/>
    <n v="228.49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GRUPO KONTIK"/>
  </r>
  <r>
    <n v="24556020"/>
    <n v="25379059"/>
    <s v="ACC01"/>
    <x v="118"/>
    <d v="2026-05-13T17:15:39"/>
    <s v="03 a 05 dias"/>
    <s v="09 a 15 dias"/>
    <s v="KMBOGK"/>
    <s v="SABRE"/>
    <s v="VASCONCELLOS/CLARA"/>
    <s v="Wellington Ribeiro da Silva"/>
    <s v="Eduardo Vieira Goncalves Manso"/>
    <x v="103"/>
    <s v="KMBOGK"/>
    <s v="-"/>
    <s v="ON LINE"/>
    <s v="?"/>
    <s v="?"/>
    <s v="Aéreo"/>
    <s v="N"/>
    <s v="Grupo Nyasa Empreendimentos"/>
    <s v="Nyasa Empreendimentos"/>
    <s v="-"/>
    <s v="Tap Air Portugal"/>
    <s v="-"/>
    <s v="EMF DIRETORIA"/>
    <s v="-"/>
    <x v="114"/>
    <n v="0"/>
    <n v="10798.47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GRUPO KONTIK"/>
  </r>
  <r>
    <n v="24556021"/>
    <n v="25379060"/>
    <s v="ACC01"/>
    <x v="119"/>
    <d v="2026-05-13T17:15:41"/>
    <s v="03 a 05 dias"/>
    <s v="09 a 15 dias"/>
    <s v="KLLKHA"/>
    <s v="SABRE"/>
    <s v="VASCONCELLOS/RENATA"/>
    <s v="Wellington Ribeiro da Silva"/>
    <s v="Eduardo Vieira Goncalves Manso"/>
    <x v="104"/>
    <s v="KLLKHA"/>
    <s v="-"/>
    <s v="ON LINE"/>
    <s v="?"/>
    <s v="?"/>
    <s v="Aéreo"/>
    <s v="N"/>
    <s v="Grupo Nyasa Empreendimentos"/>
    <s v="Nyasa Empreendimentos"/>
    <s v="-"/>
    <s v="Latam Airlines Brasil"/>
    <s v="-"/>
    <s v="EMF DIRETORIA"/>
    <s v="-"/>
    <x v="115"/>
    <n v="64.56"/>
    <n v="738.27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GRUPO KONTIK"/>
  </r>
  <r>
    <n v="24600139"/>
    <n v="25426270"/>
    <s v="ACC01"/>
    <x v="120"/>
    <d v="2026-05-16T04:48:51"/>
    <s v="0 a 02 dias"/>
    <s v="03 a 05 dias"/>
    <s v="LTKTWFT"/>
    <s v="SABRE"/>
    <s v="MARINHO DE ARAUJO/FABIO"/>
    <s v="WS"/>
    <s v="WS"/>
    <x v="105"/>
    <s v="LTKTWF"/>
    <s v="-"/>
    <s v="ON LINE"/>
    <s v="Cartão de crédito"/>
    <s v="Cartão de crédito"/>
    <s v="Hotel"/>
    <s v="N"/>
    <s v="Grupo Stanley Black e Decker"/>
    <s v="Bdb Ferramentas do Brasil Ltda"/>
    <s v="Cliente FEE no POS"/>
    <s v="Hotel Golden Park Uberaba"/>
    <s v="-"/>
    <s v="FCM-OPE-SAO-PVI-BTC-CONCUR"/>
    <s v="-"/>
    <x v="116"/>
    <n v="11.36"/>
    <n v="0"/>
    <n v="0"/>
    <n v="0"/>
    <n v="0"/>
    <n v="8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600140"/>
    <n v="25426272"/>
    <s v="ACC01"/>
    <x v="121"/>
    <d v="2026-05-15T16:36:45"/>
    <s v="03 a 05 dias"/>
    <s v="03 a 05 dias"/>
    <s v="HUCNZQC"/>
    <s v="SABRE"/>
    <s v="SILVA/ELVIS CELESTINO"/>
    <s v="WS"/>
    <s v="WS"/>
    <x v="106"/>
    <s v="HUCNZQ"/>
    <s v="SAO"/>
    <s v="ON LINE"/>
    <s v="Invoice"/>
    <s v="Faturado"/>
    <s v="Carro"/>
    <s v="N"/>
    <s v="Grupo Stanley Black e Decker"/>
    <s v="Refal Industria e Comercio de Rebites e Rebitadeiras Ltda"/>
    <s v="Cliente FEE no POS"/>
    <s v="-"/>
    <s v="-"/>
    <s v="FCM-OPE-SAO-PVI-BTC-CONCUR"/>
    <s v="-"/>
    <x v="117"/>
    <n v="78.98999999999999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9118"/>
    <n v="25254888"/>
    <s v="ACC01"/>
    <x v="122"/>
    <d v="2026-05-11T17:42:40"/>
    <s v="06 a 08 dias"/>
    <s v="31 dias ou +"/>
    <s v="QOBDIPC"/>
    <s v="SABRE"/>
    <s v="MOURA/LEONIDAS ALVES DE"/>
    <s v="WS"/>
    <s v="WS"/>
    <x v="107"/>
    <s v="QOBDIP"/>
    <s v="BDL"/>
    <s v="ON LINE"/>
    <s v="Invoice"/>
    <s v="Faturado"/>
    <s v="Carro"/>
    <s v="N"/>
    <s v="Grupo Stanley Black e Decker"/>
    <s v="Irwin Industrial Tool Ferramentas do Brasil Ltda"/>
    <s v="Cliente FEE no POS"/>
    <s v="-"/>
    <s v="-"/>
    <s v="FCM-OPE-SAO-PVI-BTC-CONCUR"/>
    <s v="-"/>
    <x v="118"/>
    <n v="119.8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3801"/>
    <n v="25418981"/>
    <s v="ACC01"/>
    <x v="123"/>
    <d v="2026-05-15T04:48:39"/>
    <s v="03 a 05 dias"/>
    <s v="03 a 05 dias"/>
    <s v="NKWRSYT"/>
    <s v="SABRE"/>
    <s v="BORGES/JULIO CESAR MONTEIRO"/>
    <s v="MARIA CECILIA PEREIRA SILVA"/>
    <s v="MARIA CECILIA PEREIRA SILVA"/>
    <x v="108"/>
    <s v="NKWRSY"/>
    <s v="-"/>
    <s v="ON LINE"/>
    <s v="Cartão de crédito"/>
    <s v="Cartão de crédito"/>
    <s v="Hotel"/>
    <s v="N"/>
    <s v="Grupo Stanley Black e Decker"/>
    <s v="Bdb Ferramentas do Brasil Ltda"/>
    <s v="Cliente FEE no POS"/>
    <s v="Dann Carlton Medellin"/>
    <s v="-"/>
    <s v="FCM-OPE-SAO-PVI-BTC-CONCUR"/>
    <s v="-"/>
    <x v="119"/>
    <n v="272840"/>
    <n v="0"/>
    <n v="0"/>
    <n v="0"/>
    <n v="0"/>
    <n v="8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93803"/>
    <n v="25418986"/>
    <s v="ACC01"/>
    <x v="124"/>
    <d v="2026-05-16T04:48:29"/>
    <s v="0 a 02 dias"/>
    <s v="03 a 05 dias"/>
    <s v="DOBUXUT"/>
    <s v="SABRE"/>
    <s v="KIMURA/ANTONIO TOMIO MR"/>
    <s v="MARIA CECILIA PEREIRA SILVA"/>
    <s v="MARIA CECILIA PEREIRA SILVA"/>
    <x v="109"/>
    <s v="DOBUXU"/>
    <s v="-"/>
    <s v="ON LINE"/>
    <s v="Cartão de crédito"/>
    <s v="Cartão de crédito"/>
    <s v="Hotel"/>
    <s v="N"/>
    <s v="Grupo Stanley Black e Decker"/>
    <s v="Bdb Ferramentas do Brasil Ltda"/>
    <s v="Cliente FEE no POS"/>
    <s v="Ibis Curitiba Shopping"/>
    <s v="-"/>
    <s v="FCM-OPE-SAO-PVI-BTC-CONCUR"/>
    <s v="-"/>
    <x v="120"/>
    <n v="37.43"/>
    <n v="0"/>
    <n v="0"/>
    <n v="0"/>
    <n v="0"/>
    <n v="8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79164"/>
    <n v="25402881"/>
    <s v="ACC01"/>
    <x v="125"/>
    <d v="2026-05-13T17:18:35"/>
    <s v="03 a 05 dias"/>
    <s v="06 a 08 dias"/>
    <s v="YFQPZXT"/>
    <s v="SABRE"/>
    <s v="SILVA/FERNANDO GONSALVES DA MR"/>
    <s v="WS"/>
    <s v="WS"/>
    <x v="110"/>
    <s v="YFQPZX"/>
    <s v="-"/>
    <s v="ON LINE"/>
    <s v="Cartão de crédito"/>
    <s v="Cartão de crédito"/>
    <s v="Hotel"/>
    <s v="N"/>
    <s v="Grupo Ses"/>
    <s v="New Skies"/>
    <s v="-"/>
    <s v="Novotel Rio de Janeiro Leme"/>
    <s v="-"/>
    <s v="FCM-OPE-SAO-PVI-BTC-CONCUR"/>
    <s v="-"/>
    <x v="121"/>
    <n v="93.4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569353"/>
    <n v="25392687"/>
    <s v="ACC01"/>
    <x v="126"/>
    <d v="2026-05-11T10:08:28"/>
    <s v="06 a 08 dias"/>
    <s v="06 a 08 dias"/>
    <s v="SGVZMMC"/>
    <s v="SABRE"/>
    <s v="MASSON/THIAGO CAVALIERI MR"/>
    <s v="WS"/>
    <s v="WS"/>
    <x v="111"/>
    <s v="SGVZMM"/>
    <s v="IND"/>
    <s v="ON LINE"/>
    <s v="Invoice"/>
    <s v="Faturado"/>
    <s v="Carro"/>
    <s v="N"/>
    <s v="Grupo Elanco"/>
    <s v="Elanco - Morumbi"/>
    <s v="-"/>
    <s v="-"/>
    <s v="-"/>
    <s v="FCM-OPE-SAO-PVI-BTC-CONCUR"/>
    <s v="-"/>
    <x v="122"/>
    <n v="170.5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3044"/>
    <n v="25418130"/>
    <s v="ACC01"/>
    <x v="127"/>
    <d v="2026-05-14T12:52:20"/>
    <s v="03 a 05 dias"/>
    <s v="03 a 05 dias"/>
    <s v="MHOUBI"/>
    <s v="SABRE"/>
    <s v="CARDOSO ONO/MARIANA DE KASSIA DE KASSIA"/>
    <s v="WS"/>
    <s v="WS"/>
    <x v="112"/>
    <s v=" MHOUBI"/>
    <s v="-"/>
    <s v="ON LINE"/>
    <s v="Cartão de crédito"/>
    <s v="Cartão de crédito"/>
    <s v="Aéreo"/>
    <s v="N"/>
    <s v="Grupo Elanco"/>
    <s v="Elanco - Morumbi"/>
    <s v="-"/>
    <s v="Delta"/>
    <s v="-"/>
    <s v="FCM-OPE-SAO-PVI-BTC-CONCUR"/>
    <s v="-"/>
    <x v="123"/>
    <n v="0"/>
    <n v="423.6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546545"/>
    <n v="25369981"/>
    <s v="ACC01"/>
    <x v="128"/>
    <d v="2026-05-13T17:15:34"/>
    <s v="03 a 05 dias"/>
    <s v="09 a 15 dias"/>
    <s v="HZHHZX"/>
    <s v="SABRE"/>
    <s v="DUQUE/KAREN PAOLA DE CAMPOS MILWARD"/>
    <s v="William da Cruz Canteiro"/>
    <s v="William da Cruz Canteiro"/>
    <x v="113"/>
    <s v="HZHHZX"/>
    <s v="-"/>
    <s v="ON LINE"/>
    <s v="Cartão de crédito"/>
    <s v="Cartão AMEX"/>
    <s v="Aéreo"/>
    <s v="N"/>
    <s v="Grupo Spotify"/>
    <s v="Spotify Brasil"/>
    <s v="-"/>
    <s v="American Airlines"/>
    <s v="-"/>
    <s v="FCM-OPE-SAO-PVI-BTC-CONCUR"/>
    <s v="-"/>
    <x v="124"/>
    <n v="159.57"/>
    <n v="400.92"/>
    <n v="0"/>
    <n v="0"/>
    <n v="0"/>
    <n v="0"/>
    <s v="Reserva importada por HubTravel"/>
    <s v="Accouting aérea não possui trechos (Bilhete: )"/>
    <s v="SABRE"/>
    <s v="Falta informação nos trechos"/>
    <s v="Atualização de Trechos"/>
    <s v="Dados do Fornecedor"/>
    <s v="Qualidade dos dados"/>
    <s v="KONTIK BUSINESS TRAVEL"/>
  </r>
  <r>
    <n v="24599858"/>
    <n v="25425935"/>
    <s v="ACC01"/>
    <x v="129"/>
    <d v="2026-05-15T15:36:28"/>
    <s v="03 a 05 dias"/>
    <s v="03 a 05 dias"/>
    <s v="UUFTFQ"/>
    <s v="SABRE"/>
    <s v="BAITELLO/JOAO RICARDO"/>
    <s v="5I"/>
    <s v="VANESSA ARAUJO ALVES"/>
    <x v="114"/>
    <s v="UUFTFQ"/>
    <s v="-"/>
    <s v="ON LINE"/>
    <s v="Cartão de crédito"/>
    <s v="Cartão de crédito"/>
    <s v="Aéreo"/>
    <s v="N"/>
    <s v="Grupo Parexel"/>
    <s v="Parexel International Pesquisas Clinicas Ltda"/>
    <s v="-"/>
    <s v="Latam Airlines Brasil"/>
    <n v="2615361248"/>
    <s v="FCM-OPE-SAO-PVI-BTC-CONCUR"/>
    <s v="-"/>
    <x v="125"/>
    <n v="33.64"/>
    <n v="0"/>
    <n v="0"/>
    <n v="33.64"/>
    <n v="0"/>
    <n v="0"/>
    <s v="Reserva importada por HubTravel"/>
    <s v="Matrícula não preenchida! (ACC01) Projeto não preenchido! (ACC01)"/>
    <s v="SABRE"/>
    <s v="Mais de um campo não preenchido"/>
    <s v="Falta de informação Gerencial"/>
    <s v="Dados do Fornecedor"/>
    <s v="Qualidade dos dados"/>
    <s v="KONTIK BUSINESS TRAVEL"/>
  </r>
  <r>
    <n v="24598507"/>
    <n v="25424431"/>
    <s v="ACC01"/>
    <x v="130"/>
    <d v="2026-05-15T11:05:12"/>
    <s v="03 a 05 dias"/>
    <s v="03 a 05 dias"/>
    <s v="FFIAUD"/>
    <s v="SABRE"/>
    <s v="PASCOALINO SR/BRUNO DOS SANTOS DR"/>
    <s v="VANESSA ARAUJO ALVES"/>
    <s v="VANESSA ARAUJO ALVES"/>
    <x v="115"/>
    <s v="CM3UWG"/>
    <s v="-"/>
    <s v="ON LINE"/>
    <s v="Cartão de crédito"/>
    <s v="Cartão de crédito"/>
    <s v="Aéreo"/>
    <s v="N"/>
    <s v="Grupo Vertex"/>
    <s v="Vertex Farmaceutica do Brasil"/>
    <s v="-"/>
    <s v="Azul Linhas Aereas"/>
    <n v="7700088470"/>
    <s v="FCM-OPE-SAO-PVI-BTC-CONCUR"/>
    <s v="-"/>
    <x v="126"/>
    <n v="70.33"/>
    <n v="0"/>
    <n v="0"/>
    <n v="0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598521"/>
    <n v="25424445"/>
    <s v="ACC01"/>
    <x v="131"/>
    <d v="2026-05-15T11:05:13"/>
    <s v="03 a 05 dias"/>
    <s v="03 a 05 dias"/>
    <s v="WIVEDW"/>
    <s v="SABRE"/>
    <s v="DE MELLO SR/FELIPE DONATO"/>
    <s v="VANESSA ARAUJO ALVES"/>
    <s v="VANESSA ARAUJO ALVES"/>
    <x v="116"/>
    <s v="XWCL7Q"/>
    <s v="-"/>
    <s v="ON LINE"/>
    <s v="Cartão de crédito"/>
    <s v="Cartão de crédito"/>
    <s v="Aéreo"/>
    <s v="N"/>
    <s v="Grupo Vertex"/>
    <s v="Vertex Farmaceutica do Brasil"/>
    <s v="-"/>
    <s v="Azul Linhas Aereas"/>
    <n v="7700088477"/>
    <s v="FCM-OPE-SAO-PVI-BTC-CONCUR"/>
    <s v="-"/>
    <x v="127"/>
    <n v="31.94"/>
    <n v="0"/>
    <n v="0"/>
    <n v="0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598522"/>
    <n v="25424446"/>
    <s v="ACC01"/>
    <x v="132"/>
    <d v="2026-05-15T11:05:14"/>
    <s v="03 a 05 dias"/>
    <s v="03 a 05 dias"/>
    <s v="AWGMKP"/>
    <s v="SABRE"/>
    <s v="DE MELLO SR/FELIPE DONATO"/>
    <s v="VANESSA ARAUJO ALVES"/>
    <s v="VANESSA ARAUJO ALVES"/>
    <x v="117"/>
    <s v="AK2NFZ"/>
    <s v="-"/>
    <s v="ON LINE"/>
    <s v="Cartão de crédito"/>
    <s v="Cartão de crédito"/>
    <s v="Aéreo"/>
    <s v="N"/>
    <s v="Grupo Vertex"/>
    <s v="Vertex Farmaceutica do Brasil"/>
    <s v="-"/>
    <s v="Azul Linhas Aereas"/>
    <n v="7700088478"/>
    <s v="FCM-OPE-SAO-PVI-BTC-CONCUR"/>
    <s v="-"/>
    <x v="128"/>
    <n v="93.32"/>
    <n v="0"/>
    <n v="0"/>
    <n v="0"/>
    <n v="0"/>
    <n v="0"/>
    <s v="Reserva importada por HubTravel"/>
    <s v="Centro de custo não preenchido! (ACC01) Empenho/departamento não preenchido! (ACC01) Finalidade não preenchida! (ACC01)"/>
    <s v="SABRE"/>
    <s v="Mais de um campo não preenchido"/>
    <s v="Falta de informação Gerencial"/>
    <s v="Dados do Fornecedor"/>
    <s v="Qualidade dos dados"/>
    <s v="KONTIK BUSINESS TRAVEL"/>
  </r>
  <r>
    <n v="24600075"/>
    <n v="25426194"/>
    <s v="ACC01"/>
    <x v="133"/>
    <d v="2026-05-15T16:25:57"/>
    <s v="03 a 05 dias"/>
    <s v="03 a 05 dias"/>
    <s v="WHKYBLT"/>
    <s v="SABRE"/>
    <s v="CRUZ/MARIO DUVAL E MR"/>
    <s v="VANESSA ARAUJO ALVES"/>
    <s v="VANESSA ARAUJO ALVES"/>
    <x v="118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2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8646"/>
    <n v="25424598"/>
    <s v="ACC01"/>
    <x v="134"/>
    <d v="2026-05-15T11:01:16"/>
    <s v="03 a 05 dias"/>
    <s v="03 a 05 dias"/>
    <s v="UWPRHQT"/>
    <s v="SABRE"/>
    <s v="PEREIRA/GUSTAVO FERNANDO MR"/>
    <s v="VANESSA ARAUJO ALVES"/>
    <s v="VANESSA ARAUJO ALVES"/>
    <x v="119"/>
    <s v="EMAIL"/>
    <s v="-"/>
    <s v="OFF LINE"/>
    <s v="Invoice"/>
    <s v="Faturado"/>
    <s v="Hotel"/>
    <s v="N"/>
    <s v="Grupo Weir Group"/>
    <s v="Weir do Brasil Ltda"/>
    <s v="-"/>
    <s v="Ibis Sinop"/>
    <s v="-"/>
    <s v="FCM-OPE-SAO-PVI-BTC-CONCUR"/>
    <s v="-"/>
    <x v="130"/>
    <n v="16.12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98646"/>
    <n v="25424599"/>
    <s v="ACC02"/>
    <x v="134"/>
    <d v="2026-05-15T11:01:16"/>
    <s v="03 a 05 dias"/>
    <s v="03 a 05 dias"/>
    <s v="UWPRHQT"/>
    <s v="SABRE"/>
    <s v="PEREIRA/GUSTAVO FERNANDO MR"/>
    <s v="VANESSA ARAUJO ALVES"/>
    <s v="VANESSA ARAUJO ALVES"/>
    <x v="119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3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93748"/>
    <n v="25418918"/>
    <s v="ACC01"/>
    <x v="135"/>
    <d v="2026-05-14T14:06:35"/>
    <s v="03 a 05 dias"/>
    <s v="03 a 05 dias"/>
    <s v="OHFZOIT"/>
    <s v="SABRE"/>
    <s v="SAMPAIO/DIEGO CAMARGOS MR"/>
    <s v="VANESSA ARAUJO ALVES"/>
    <s v="VANESSA ARAUJO ALVES"/>
    <x v="120"/>
    <s v="EMAIL"/>
    <s v="-"/>
    <s v="OFF LINE"/>
    <s v="Invoice"/>
    <s v="Faturado"/>
    <s v="Hotel"/>
    <s v="N"/>
    <s v="Grupo Weir Group"/>
    <s v="Weir do Brasil Ltda"/>
    <s v="-"/>
    <s v="Ibis Sinop"/>
    <s v="-"/>
    <s v="FCM-OPE-SAO-PVI-BTC-CONCUR"/>
    <s v="-"/>
    <x v="130"/>
    <n v="16.12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93748"/>
    <n v="25418919"/>
    <s v="ACC02"/>
    <x v="135"/>
    <d v="2026-05-14T14:06:35"/>
    <s v="03 a 05 dias"/>
    <s v="03 a 05 dias"/>
    <s v="OHFZOIT"/>
    <s v="SABRE"/>
    <s v="SAMPAIO/DIEGO CAMARGOS MR"/>
    <s v="VANESSA ARAUJO ALVES"/>
    <s v="VANESSA ARAUJO ALVES"/>
    <x v="120"/>
    <s v="EMAIL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3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87408"/>
    <n v="25411692"/>
    <s v="ACC01"/>
    <x v="136"/>
    <d v="2026-05-14T13:14:06"/>
    <s v="03 a 05 dias"/>
    <s v="03 a 05 dias"/>
    <s v="OGOGNPT"/>
    <s v="SABRE"/>
    <s v="MORAES/MARCOS  MR"/>
    <s v="VANESSA ARAUJO ALVES"/>
    <s v="VANESSA ARAUJO ALVES"/>
    <x v="121"/>
    <s v="OGOGNP"/>
    <s v="-"/>
    <s v="OFF LINE"/>
    <s v="Invoice"/>
    <s v="Faturado"/>
    <s v="Hotel"/>
    <s v="N"/>
    <s v="Grupo Weir Group"/>
    <s v="Weir do Brasil Ltda"/>
    <s v="-"/>
    <s v="Ilheus Praia Hotel"/>
    <s v="-"/>
    <s v="FCM-OPE-SAO-PVI-BTC-CONCUR"/>
    <s v="-"/>
    <x v="132"/>
    <n v="0"/>
    <n v="0"/>
    <n v="0"/>
    <n v="0"/>
    <n v="0"/>
    <n v="0"/>
    <s v="Reserva importada por HubTravel"/>
    <s v="Empenho/departamento não preenchido! (ACC01) Matrícula não preenchida! (ACC01)"/>
    <s v="SABRE"/>
    <s v="Mais de um campo não preenchido"/>
    <s v="Falta de informação Gerencial"/>
    <s v="Dados do Fornecedor"/>
    <s v="Qualidade dos dados"/>
    <s v="KONTIK BUSINESS TRAVEL"/>
  </r>
  <r>
    <n v="24538696"/>
    <n v="25360944"/>
    <s v="ACC01"/>
    <x v="137"/>
    <d v="2026-05-05T15:19:17"/>
    <s v="09 a 15 dias"/>
    <s v="09 a 15 dias"/>
    <s v="GBJOFJT"/>
    <s v="SABRE"/>
    <s v="GONCALVES/WANDERLEY BARTOLOMEU MR"/>
    <s v="VANESSA ARAUJO ALVES"/>
    <s v="VANESSA ARAUJO ALVES"/>
    <x v="122"/>
    <s v="GBJOFJ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3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38696"/>
    <n v="25360945"/>
    <s v="ACC02"/>
    <x v="137"/>
    <d v="2026-05-05T15:19:17"/>
    <s v="09 a 15 dias"/>
    <s v="09 a 15 dias"/>
    <s v="GBJOFJT"/>
    <s v="SABRE"/>
    <s v="GONCALVES/WANDERLEY BARTOLOMEU MR"/>
    <s v="VANESSA ARAUJO ALVES"/>
    <s v="VANESSA ARAUJO ALVES"/>
    <x v="122"/>
    <s v="GBJOFJ"/>
    <s v="-"/>
    <s v="OFF LINE"/>
    <s v="Invoice"/>
    <s v="Faturado"/>
    <s v="Hotel"/>
    <s v="N"/>
    <s v="Grupo Weir Group"/>
    <s v="Weir do Brasil Ltda"/>
    <s v="-"/>
    <s v="Ibis Vitoria Praia de Camburi"/>
    <s v="-"/>
    <s v="FCM-OPE-SAO-PVI-BTC-CONCUR"/>
    <s v="-"/>
    <x v="134"/>
    <n v="48.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55720"/>
    <n v="25378739"/>
    <s v="ACC01"/>
    <x v="138"/>
    <d v="2026-05-11T13:54:48"/>
    <s v="06 a 08 dias"/>
    <s v="09 a 15 dias"/>
    <s v="KMDJVAT"/>
    <s v="SABRE"/>
    <s v="GUIMARAES/RICARDO COELHO MR"/>
    <s v="VANESSA ARAUJO ALVES"/>
    <s v="VANESSA ARAUJO ALVES"/>
    <x v="123"/>
    <s v="KMDJVA"/>
    <s v="-"/>
    <s v="ON LINE"/>
    <s v="Invoice"/>
    <s v="Faturado"/>
    <s v="Hotel"/>
    <s v="N"/>
    <s v="Grupo Weir Group"/>
    <s v="Weir do Brasil Ltda"/>
    <s v="-"/>
    <s v="Hotel Nacional Inn Previdencia Araxa"/>
    <s v="-"/>
    <s v="FCM-OPE-SAO-PVI-BTC-CONCUR"/>
    <s v="-"/>
    <x v="13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55720"/>
    <n v="25378740"/>
    <s v="ACC02"/>
    <x v="138"/>
    <d v="2026-05-11T13:54:48"/>
    <s v="06 a 08 dias"/>
    <s v="09 a 15 dias"/>
    <s v="KMDJVAT"/>
    <s v="SABRE"/>
    <s v="GUIMARAES/RICARDO COELHO MR"/>
    <s v="VANESSA ARAUJO ALVES"/>
    <s v="VANESSA ARAUJO ALVES"/>
    <x v="123"/>
    <s v="KMDJVA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3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55720"/>
    <n v="25378741"/>
    <s v="ACC03"/>
    <x v="138"/>
    <d v="2026-05-11T13:54:48"/>
    <s v="06 a 08 dias"/>
    <s v="09 a 15 dias"/>
    <s v="KMDJVAT"/>
    <s v="SABRE"/>
    <s v="GUIMARAES/RICARDO COELHO MR"/>
    <s v="VANESSA ARAUJO ALVES"/>
    <s v="VANESSA ARAUJO ALVES"/>
    <x v="123"/>
    <s v="KMDJVA"/>
    <s v="-"/>
    <s v="ON LINE"/>
    <s v="Cartão de crédito"/>
    <s v="Cartão de crédito"/>
    <s v="Hotel"/>
    <s v="N"/>
    <s v="Grupo Weir Group"/>
    <s v="Weir do Brasil Ltda"/>
    <s v="-"/>
    <s v="Hotel Nacional Inn Previdencia Araxa"/>
    <s v="-"/>
    <s v="FCM-OPE-SAO-PVI-BTC-CONCUR"/>
    <s v="-"/>
    <x v="137"/>
    <n v="39.44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1768"/>
    <n v="25338852"/>
    <s v="ACC01"/>
    <x v="139"/>
    <d v="2026-05-11T13:48:56"/>
    <s v="06 a 08 dias"/>
    <s v="16 a 23 dias"/>
    <s v="QRLGIQT"/>
    <s v="SABRE"/>
    <s v="VALADAO/MARCUS NANTES MR"/>
    <s v="VANESSA ARAUJO ALVES"/>
    <s v="VANESSA ARAUJO ALVES"/>
    <x v="124"/>
    <s v="QRLGIQ"/>
    <s v="-"/>
    <s v="ON LINE"/>
    <s v="Invoice"/>
    <s v="Faturado"/>
    <s v="Hotel"/>
    <s v="N"/>
    <s v="Grupo Weir Group"/>
    <s v="Weir do Brasil Ltda"/>
    <s v="-"/>
    <s v="Ibis Arapiraca"/>
    <s v="-"/>
    <s v="FCM-OPE-SAO-PVI-BTC-CONCUR"/>
    <s v="-"/>
    <x v="138"/>
    <n v="38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21768"/>
    <n v="25338853"/>
    <s v="ACC02"/>
    <x v="139"/>
    <d v="2026-05-11T13:48:56"/>
    <s v="06 a 08 dias"/>
    <s v="16 a 23 dias"/>
    <s v="QRLGIQT"/>
    <s v="SABRE"/>
    <s v="VALADAO/MARCUS NANTES MR"/>
    <s v="VANESSA ARAUJO ALVES"/>
    <s v="VANESSA ARAUJO ALVES"/>
    <x v="124"/>
    <s v="QRLGIQ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3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93290"/>
    <n v="25304641"/>
    <s v="ACC01"/>
    <x v="140"/>
    <d v="2026-05-12T15:06:34"/>
    <s v="06 a 08 dias"/>
    <s v="24 a 31 dias"/>
    <s v="UIGHEJT"/>
    <s v="SABRE"/>
    <s v="DALANEZE/MARCIO MR"/>
    <s v="VANESSA ARAUJO ALVES"/>
    <s v="VANESSA ARAUJO ALVES"/>
    <x v="125"/>
    <s v="UIGHEJ"/>
    <s v="-"/>
    <s v="ON LINE"/>
    <s v="Cartão de crédito"/>
    <s v="Cartão de crédito"/>
    <s v="Hotel"/>
    <s v="N"/>
    <s v="Grupo Weir Group"/>
    <s v="Weir do Brasil Ltda"/>
    <s v="-"/>
    <s v="Ibis Budget Parauapebas"/>
    <s v="-"/>
    <s v="FCM-OPE-SAO-PVI-BTC-CONCUR"/>
    <s v="-"/>
    <x v="140"/>
    <n v="31.77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493290"/>
    <n v="25304642"/>
    <s v="ACC02"/>
    <x v="140"/>
    <d v="2026-05-12T15:06:34"/>
    <s v="06 a 08 dias"/>
    <s v="24 a 31 dias"/>
    <s v="UIGHEJT"/>
    <s v="SABRE"/>
    <s v="DALANEZE/MARCIO MR"/>
    <s v="VANESSA ARAUJO ALVES"/>
    <s v="VANESSA ARAUJO ALVES"/>
    <x v="125"/>
    <s v="UIGHEJ"/>
    <s v="-"/>
    <s v="ON LINE"/>
    <s v="Invoice"/>
    <s v="Faturado"/>
    <s v="Hotel"/>
    <s v="N"/>
    <s v="Grupo Weir Group"/>
    <s v="Weir do Brasil Ltda"/>
    <s v="-"/>
    <s v="-"/>
    <s v="-"/>
    <s v="FCM-OPE-SAO-PVI-BTC-CONCUR"/>
    <s v="-"/>
    <x v="141"/>
    <n v="0"/>
    <n v="0"/>
    <n v="0"/>
    <n v="0"/>
    <n v="0"/>
    <n v="0"/>
    <s v="Reserva importada por HubTravel"/>
    <s v="Matrícula não preenchida! (ACC02)"/>
    <s v="SABRE"/>
    <s v="Matrícula"/>
    <s v="Falta de informação Gerencial"/>
    <s v="Dados do Fornecedor"/>
    <s v="Qualidade dos dados"/>
    <s v="KONTIK BUSINESS TRAVEL"/>
  </r>
  <r>
    <n v="24482106"/>
    <n v="25291096"/>
    <s v="ACC01"/>
    <x v="141"/>
    <d v="2026-05-11T17:48:27"/>
    <s v="06 a 08 dias"/>
    <s v="24 a 31 dias"/>
    <s v="USQRUKT"/>
    <s v="SABRE"/>
    <s v="FERREIRA SR/RODRIGO LUIZ OLIVEIRA MR"/>
    <s v="VANESSA ARAUJO ALVES"/>
    <s v="VANESSA ARAUJO ALVES"/>
    <x v="126"/>
    <s v="USQRUK"/>
    <s v="-"/>
    <s v="OFF LINE"/>
    <s v="Invoice"/>
    <s v="Faturado"/>
    <s v="Hotel"/>
    <s v="N"/>
    <s v="Grupo Weir Group"/>
    <s v="Weir do Brasil Ltda"/>
    <s v="-"/>
    <s v="Pousada Menina Bonita"/>
    <s v="-"/>
    <s v="FCM-OPE-SAO-PVI-BTC-CONCUR"/>
    <s v="-"/>
    <x v="14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2106"/>
    <n v="25291097"/>
    <s v="ACC02"/>
    <x v="141"/>
    <d v="2026-05-11T17:48:27"/>
    <s v="06 a 08 dias"/>
    <s v="24 a 31 dias"/>
    <s v="USQRUKT"/>
    <s v="SABRE"/>
    <s v="FERREIRA SR/RODRIGO LUIZ OLIVEIRA MR"/>
    <s v="VANESSA ARAUJO ALVES"/>
    <s v="VANESSA ARAUJO ALVES"/>
    <x v="126"/>
    <s v="USQRUK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4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2952"/>
    <n v="25292037"/>
    <s v="ACC01"/>
    <x v="142"/>
    <d v="2026-05-11T17:48:28"/>
    <s v="06 a 08 dias"/>
    <s v="24 a 31 dias"/>
    <s v="JDKQXNT"/>
    <s v="SABRE"/>
    <s v="DOS SANTOS I/FILIPE  MR"/>
    <s v="VANESSA ARAUJO ALVES"/>
    <s v="VANESSA ARAUJO ALVES"/>
    <x v="127"/>
    <s v="JDKQXN"/>
    <s v="-"/>
    <s v="OFF LINE"/>
    <s v="Invoice"/>
    <s v="Faturado"/>
    <s v="Hotel"/>
    <s v="N"/>
    <s v="Grupo Weir Group"/>
    <s v="Weir do Brasil Ltda"/>
    <s v="-"/>
    <s v="Pousada Menina Bonita"/>
    <s v="-"/>
    <s v="FCM-OPE-SAO-PVI-BTC-CONCUR"/>
    <s v="-"/>
    <x v="14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2952"/>
    <n v="25292038"/>
    <s v="ACC02"/>
    <x v="142"/>
    <d v="2026-05-11T17:48:28"/>
    <s v="06 a 08 dias"/>
    <s v="24 a 31 dias"/>
    <s v="JDKQXNT"/>
    <s v="SABRE"/>
    <s v="DOS SANTOS I/FILIPE  MR"/>
    <s v="VANESSA ARAUJO ALVES"/>
    <s v="VANESSA ARAUJO ALVES"/>
    <x v="127"/>
    <s v="JDKQXN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4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56320"/>
    <n v="25379361"/>
    <s v="ACC01"/>
    <x v="143"/>
    <d v="2026-05-11T13:54:49"/>
    <s v="06 a 08 dias"/>
    <s v="09 a 15 dias"/>
    <s v="MTQOVRT"/>
    <s v="SABRE"/>
    <s v="RIBEIRO DE SA/FABIO MR"/>
    <s v="VANESSA ARAUJO ALVES"/>
    <s v="VANESSA ARAUJO ALVES"/>
    <x v="128"/>
    <s v="MTQOVR"/>
    <s v="-"/>
    <s v="OFF LINE"/>
    <s v="Invoice"/>
    <s v="Faturado"/>
    <s v="Hotel"/>
    <s v="N"/>
    <s v="Grupo Weir Group"/>
    <s v="Weir do Brasil Ltda"/>
    <s v="-"/>
    <s v="Tigo Comfort Hotel"/>
    <s v="-"/>
    <s v="FCM-OPE-SAO-PVI-BTC-CONCUR"/>
    <s v="-"/>
    <x v="14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56320"/>
    <n v="25379362"/>
    <s v="ACC02"/>
    <x v="143"/>
    <d v="2026-05-11T13:54:49"/>
    <s v="06 a 08 dias"/>
    <s v="09 a 15 dias"/>
    <s v="MTQOVRT"/>
    <s v="SABRE"/>
    <s v="RIBEIRO DE SA/FABIO MR"/>
    <s v="VANESSA ARAUJO ALVES"/>
    <s v="VANESSA ARAUJO ALVES"/>
    <x v="128"/>
    <s v="MTQOVR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45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3375"/>
    <n v="25280913"/>
    <s v="ACC01"/>
    <x v="144"/>
    <d v="2026-05-11T17:48:26"/>
    <s v="06 a 08 dias"/>
    <s v="24 a 31 dias"/>
    <s v="OSQORMT"/>
    <s v="SABRE"/>
    <s v="BOTTYAN/ROGERIO MR"/>
    <s v="VANESSA ARAUJO ALVES"/>
    <s v="VANESSA ARAUJO ALVES"/>
    <x v="129"/>
    <s v="OSQORM"/>
    <s v="-"/>
    <s v="OFF LINE"/>
    <s v="Invoice"/>
    <s v="Faturado"/>
    <s v="Hotel"/>
    <s v="N"/>
    <s v="Grupo Weir Group"/>
    <s v="Weir do Brasil Ltda"/>
    <s v="-"/>
    <s v="Pousada Menina Bonita"/>
    <s v="-"/>
    <s v="FCM-OPE-SAO-PVI-BTC-CONCUR"/>
    <s v="-"/>
    <x v="14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3375"/>
    <n v="25280914"/>
    <s v="ACC02"/>
    <x v="144"/>
    <d v="2026-05-11T17:48:26"/>
    <s v="06 a 08 dias"/>
    <s v="24 a 31 dias"/>
    <s v="OSQORMT"/>
    <s v="SABRE"/>
    <s v="BOTTYAN/ROGERIO MR"/>
    <s v="VANESSA ARAUJO ALVES"/>
    <s v="VANESSA ARAUJO ALVES"/>
    <x v="129"/>
    <s v="OSQORM"/>
    <s v="-"/>
    <s v="OFF LINE"/>
    <s v="Invoice"/>
    <s v="Faturado"/>
    <s v="Hotel"/>
    <s v="N"/>
    <s v="Grupo Weir Group"/>
    <s v="Weir do Brasil Ltda"/>
    <s v="-"/>
    <s v="-"/>
    <s v="-"/>
    <s v="FCM-OPE-SAO-PVI-BTC-CONCUR"/>
    <s v="-"/>
    <x v="14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99778"/>
    <n v="25425830"/>
    <s v="ACC01"/>
    <x v="145"/>
    <d v="2026-05-15T15:01:43"/>
    <s v="03 a 05 dias"/>
    <s v="03 a 05 dias"/>
    <s v="YYTUDZ"/>
    <s v="EBOOKING"/>
    <s v="CONCEIÇÃO DOS SANTOS/JOEL"/>
    <s v="Kontrip"/>
    <s v="Kontrip"/>
    <x v="130"/>
    <s v="-"/>
    <s v="-"/>
    <s v="OFF LINE"/>
    <s v="Cartão de crédito"/>
    <s v="Cartão de crédito"/>
    <s v="Aéreo"/>
    <s v="N"/>
    <s v="Grupo Sacs"/>
    <s v="Sacs Construcao e Montagem Ltda"/>
    <s v="-"/>
    <s v="Latam Airlines Brasil"/>
    <n v="2286891563"/>
    <s v="KONTRIP"/>
    <s v="-"/>
    <x v="146"/>
    <n v="86.36"/>
    <n v="0"/>
    <n v="0"/>
    <n v="0"/>
    <n v="0"/>
    <n v="111.76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598779"/>
    <n v="25424773"/>
    <s v="ACC01"/>
    <x v="146"/>
    <d v="2026-05-15T11:40:02"/>
    <s v="03 a 05 dias"/>
    <s v="03 a 05 dias"/>
    <s v="WEGNJR"/>
    <s v="EBOOKING"/>
    <s v="HENRIK PROENÇA FERNA/IGOR"/>
    <s v="Kontrip"/>
    <s v="Kontrip"/>
    <x v="131"/>
    <s v="-"/>
    <s v="-"/>
    <s v="OFF LINE"/>
    <s v="Cartão de crédito"/>
    <s v="Cartão de crédito"/>
    <s v="Aéreo"/>
    <s v="N"/>
    <s v="Grupo Kontrip"/>
    <s v="Innova Educacao Comercio De Produtos Educacionais Ltda"/>
    <s v="-"/>
    <s v="Latam Airlines Brasil"/>
    <n v="2286874083"/>
    <s v="KONTRIP"/>
    <s v="-"/>
    <x v="147"/>
    <n v="450"/>
    <n v="0"/>
    <n v="0"/>
    <n v="0"/>
    <n v="0"/>
    <n v="40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544417"/>
    <n v="25367756"/>
    <s v="ACC01"/>
    <x v="147"/>
    <d v="2026-05-15T10:03:42"/>
    <s v="03 a 05 dias"/>
    <s v="09 a 15 dias"/>
    <s v="AJJ47Z01"/>
    <s v="EBOOKING"/>
    <s v="TEIXEIRA DA SILVA/NILTON"/>
    <s v="Kontrip"/>
    <s v="Kontrip"/>
    <x v="132"/>
    <s v="-"/>
    <s v="-"/>
    <s v="OFF LINE"/>
    <s v="Cartão de crédito"/>
    <s v="Cartão de crédito"/>
    <s v="Aéreo"/>
    <s v="S"/>
    <s v="Grupo Kontrip"/>
    <s v="Kontrip - Vendas Cartao de Credito"/>
    <s v="-"/>
    <s v="Azul Linhas Aereas"/>
    <n v="389040422"/>
    <s v="KONTRIP"/>
    <s v="-"/>
    <x v="148"/>
    <n v="122.52"/>
    <n v="0"/>
    <n v="0"/>
    <n v="0"/>
    <n v="0"/>
    <n v="11.99"/>
    <s v="obs"/>
    <s v="Não foi possível encontrar configuração válida para Administradora de código 1 e Data Emissão 06/05/2026"/>
    <s v="KONTRIP"/>
    <s v="Não identificado"/>
    <s v="Análise Benner"/>
    <s v="Sistema"/>
    <s v="Qualidade dos dados"/>
    <s v="KONTRIP VIAGENS"/>
  </r>
  <r>
    <n v="24605123"/>
    <n v="25431958"/>
    <s v="ACC01"/>
    <x v="148"/>
    <d v="2026-05-16T13:22:19"/>
    <s v="0 a 02 dias"/>
    <s v="0 a 02 dias"/>
    <s v="CQC3WX"/>
    <s v="EBOOKING"/>
    <s v="LIMA ROCHA/GERSON"/>
    <s v="Kontrip"/>
    <s v="Kontrip"/>
    <x v="133"/>
    <s v="-"/>
    <s v="-"/>
    <s v="OFF LINE"/>
    <s v="Cartão de crédito"/>
    <s v="Cartão de crédito"/>
    <s v="Aéreo"/>
    <s v="N"/>
    <s v="Grupo Kontrip"/>
    <s v="Red Engenharia Industrial Especializada Ltda"/>
    <s v="-"/>
    <s v="Azul Linhas Aereas"/>
    <n v="464342178"/>
    <s v="KONTRIP"/>
    <s v="-"/>
    <x v="149"/>
    <n v="0"/>
    <n v="0"/>
    <n v="0"/>
    <n v="0"/>
    <n v="0"/>
    <n v="40"/>
    <s v="obs"/>
    <s v="Não foi possível encontrar configuração válida para Administradora de código 1 e Data Emissão 16/05/2026"/>
    <s v="KONTRIP"/>
    <s v="Não identificado"/>
    <s v="Análise Benner"/>
    <s v="Sistema"/>
    <s v="Qualidade dos dados"/>
    <s v="KONTRIP VIAGENS"/>
  </r>
  <r>
    <n v="24605228"/>
    <n v="25432067"/>
    <s v="ACC01"/>
    <x v="149"/>
    <d v="2026-05-16T13:31:12"/>
    <s v="0 a 02 dias"/>
    <s v="0 a 02 dias"/>
    <s v="IGDZGY"/>
    <s v="EBOOKING"/>
    <s v="FERNANDES/PATRICK"/>
    <s v="Kontrip"/>
    <s v="Kontrip"/>
    <x v="75"/>
    <s v="-"/>
    <s v="-"/>
    <s v="OFF LINE"/>
    <s v="Cartão de crédito"/>
    <s v="Cartão de crédito"/>
    <s v="Aéreo"/>
    <s v="N"/>
    <s v="Grupo Kontrip"/>
    <s v="Red Engenharia Industrial Especializada Ltda"/>
    <s v="-"/>
    <s v="Azul Linhas Aereas"/>
    <n v="731623659"/>
    <s v="KONTRIP"/>
    <s v="-"/>
    <x v="150"/>
    <n v="450"/>
    <n v="0"/>
    <n v="0"/>
    <n v="0"/>
    <n v="0"/>
    <n v="40"/>
    <s v="obs"/>
    <s v="Não foi possível encontrar configuração válida para Administradora de código 1 e Data Emissão 16/05/2026"/>
    <s v="KONTRIP"/>
    <s v="Não identificado"/>
    <s v="Análise Benner"/>
    <s v="Sistema"/>
    <s v="Qualidade dos dados"/>
    <s v="KONTRIP VIAGENS"/>
  </r>
  <r>
    <n v="24605018"/>
    <n v="25431828"/>
    <s v="ACC01"/>
    <x v="150"/>
    <d v="2026-05-16T12:55:28"/>
    <s v="0 a 02 dias"/>
    <s v="0 a 02 dias"/>
    <s v="MNBXNW"/>
    <s v="EBOOKING"/>
    <s v="Teotonio Junior/Epaminondas"/>
    <s v="Kontrip"/>
    <s v="Kontrip"/>
    <x v="134"/>
    <s v="-"/>
    <s v="-"/>
    <s v="OFF LINE"/>
    <s v="Cartão de crédito"/>
    <s v="Cartão de crédito"/>
    <s v="Aéreo"/>
    <s v="N"/>
    <s v="Grupo Kontrip"/>
    <s v="Kontrip - Vendas Cartao de Credito"/>
    <s v="-"/>
    <s v="Gol Linhas Aereas"/>
    <n v="2303902227"/>
    <s v="KONTRIP"/>
    <s v="-"/>
    <x v="151"/>
    <n v="33.64"/>
    <n v="0"/>
    <n v="0"/>
    <n v="0"/>
    <n v="0"/>
    <n v="387.92"/>
    <s v="obs"/>
    <s v="Não foi possível encontrar configuração válida para Administradora de código 1 e Data Emissão 16/05/2026"/>
    <s v="KONTRIP"/>
    <s v="Não identificado"/>
    <s v="Análise Benner"/>
    <s v="Sistema"/>
    <s v="Qualidade dos dados"/>
    <s v="KONTRIP VIAGENS"/>
  </r>
  <r>
    <n v="24605018"/>
    <n v="25431829"/>
    <s v="ACC02"/>
    <x v="150"/>
    <d v="2026-05-16T12:55:28"/>
    <s v="0 a 02 dias"/>
    <s v="0 a 02 dias"/>
    <s v="MNBXNW"/>
    <s v="EBOOKING"/>
    <s v="Augusto Rocha e Silva/Filipe"/>
    <s v="Kontrip"/>
    <s v="Kontrip"/>
    <x v="134"/>
    <s v="-"/>
    <s v="-"/>
    <s v="OFF LINE"/>
    <s v="Cartão de crédito"/>
    <s v="Cartão de crédito"/>
    <s v="Aéreo"/>
    <s v="N"/>
    <s v="Grupo Kontrip"/>
    <s v="Kontrip - Vendas Cartao de Credito"/>
    <s v="-"/>
    <s v="Gol Linhas Aereas"/>
    <n v="2303902228"/>
    <s v="KONTRIP"/>
    <s v="-"/>
    <x v="151"/>
    <n v="33.64"/>
    <n v="0"/>
    <n v="0"/>
    <n v="0"/>
    <n v="0"/>
    <n v="0"/>
    <s v="obs"/>
    <s v="Não foi possível encontrar configuração válida para Administradora de código 1 e Data Emissão 16/05/2026"/>
    <s v="KONTRIP"/>
    <s v="Não identificado"/>
    <s v="Análise Benner"/>
    <s v="Sistema"/>
    <s v="Qualidade dos dados"/>
    <s v="KONTRIP VIAGENS"/>
  </r>
  <r>
    <n v="24601662"/>
    <n v="25428031"/>
    <s v="ACC01"/>
    <x v="151"/>
    <d v="2026-05-15T19:37:28"/>
    <s v="03 a 05 dias"/>
    <s v="03 a 05 dias"/>
    <s v="CGL5YI"/>
    <s v="EBOOKING"/>
    <s v="MARIA DUARTE ALVES/JESSICA"/>
    <s v="Kontrip"/>
    <s v="Kontrip"/>
    <x v="135"/>
    <s v="-"/>
    <s v="-"/>
    <s v="OFF LINE"/>
    <s v="Cartão de crédito"/>
    <s v="Cartão de crédito"/>
    <s v="Aéreo"/>
    <s v="N"/>
    <s v="Grupo Kontrip"/>
    <s v="Lpe Engenharia e Consultoria Ltda"/>
    <s v="-"/>
    <s v="Azul Linhas Aereas"/>
    <n v="137324207"/>
    <s v="KONTRIP"/>
    <s v="-"/>
    <x v="152"/>
    <n v="48.63"/>
    <n v="0"/>
    <n v="0"/>
    <n v="0"/>
    <n v="0"/>
    <n v="32.14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601071"/>
    <n v="25427420"/>
    <s v="ACC01"/>
    <x v="152"/>
    <d v="2026-05-15T19:13:39"/>
    <s v="03 a 05 dias"/>
    <s v="03 a 05 dias"/>
    <s v="FAJPZW"/>
    <s v="EBOOKING"/>
    <s v="MARIA DUARTE ALVES/JESSICA"/>
    <s v="Kontrip"/>
    <s v="Kontrip"/>
    <x v="136"/>
    <s v="-"/>
    <s v="-"/>
    <s v="OFF LINE"/>
    <s v="Cartão de crédito"/>
    <s v="Cartão de crédito"/>
    <s v="Aéreo"/>
    <s v="N"/>
    <s v="Grupo Kontrip"/>
    <s v="Lpe Engenharia e Consultoria Ltda"/>
    <s v="-"/>
    <s v="Latam Airlines Brasil"/>
    <n v="228688497"/>
    <s v="KONTRIP"/>
    <s v="-"/>
    <x v="153"/>
    <n v="62.14"/>
    <n v="0"/>
    <n v="0"/>
    <n v="0"/>
    <n v="0"/>
    <n v="42.22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601282"/>
    <n v="25427630"/>
    <s v="ACC01"/>
    <x v="153"/>
    <d v="2026-05-15T19:19:03"/>
    <s v="03 a 05 dias"/>
    <s v="03 a 05 dias"/>
    <s v="OG284Y"/>
    <s v="EBOOKING"/>
    <s v="MARIA DUARTE ALVES/JESSICA"/>
    <s v="Kontrip"/>
    <s v="Kontrip"/>
    <x v="137"/>
    <s v="-"/>
    <s v="-"/>
    <s v="OFF LINE"/>
    <s v="Cartão de crédito"/>
    <s v="Cartão de crédito"/>
    <s v="Aéreo"/>
    <s v="N"/>
    <s v="Grupo Kontrip"/>
    <s v="Lpe Engenharia e Consultoria Ltda"/>
    <s v="-"/>
    <s v="Azul Linhas Aereas"/>
    <n v="538633897"/>
    <s v="KONTRIP"/>
    <s v="-"/>
    <x v="154"/>
    <n v="48.63"/>
    <n v="0"/>
    <n v="0"/>
    <n v="0"/>
    <n v="0"/>
    <n v="39.25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601487"/>
    <n v="25427840"/>
    <s v="ACC01"/>
    <x v="154"/>
    <d v="2026-05-15T19:28:23"/>
    <s v="03 a 05 dias"/>
    <s v="03 a 05 dias"/>
    <s v="FDNIBJ"/>
    <s v="EBOOKING"/>
    <s v="MARIA DUARTE ALVES/JESSICA"/>
    <s v="Kontrip"/>
    <s v="Kontrip"/>
    <x v="138"/>
    <s v="-"/>
    <s v="-"/>
    <s v="OFF LINE"/>
    <s v="Cartão de crédito"/>
    <s v="Cartão de crédito"/>
    <s v="Aéreo"/>
    <s v="N"/>
    <s v="Grupo Kontrip"/>
    <s v="Lpe Engenharia e Consultoria Ltda"/>
    <s v="-"/>
    <s v="Latam Airlines Brasil"/>
    <n v="228688516"/>
    <s v="KONTRIP"/>
    <s v="-"/>
    <x v="155"/>
    <n v="62.14"/>
    <n v="0"/>
    <n v="0"/>
    <n v="0"/>
    <n v="0"/>
    <n v="34.35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598641"/>
    <n v="25424592"/>
    <s v="ACC01"/>
    <x v="155"/>
    <d v="2026-05-15T10:54:50"/>
    <s v="03 a 05 dias"/>
    <s v="03 a 05 dias"/>
    <s v="JZVCLK"/>
    <s v="EBOOKING"/>
    <s v="Henrique Peres dos Santos/Iago"/>
    <s v="Kontrip"/>
    <s v="Kontrip"/>
    <x v="139"/>
    <s v="-"/>
    <s v="-"/>
    <s v="OFF LINE"/>
    <s v="Cartão de crédito"/>
    <s v="Cartão de crédito"/>
    <s v="Aéreo"/>
    <s v="N"/>
    <s v="Grupo Kontrip"/>
    <s v="Lobov Cientifica"/>
    <s v="-"/>
    <s v="Latam Airlines Brasil"/>
    <n v="2286866372"/>
    <s v="KONTRIP"/>
    <s v="-"/>
    <x v="156"/>
    <n v="500"/>
    <n v="0"/>
    <n v="0"/>
    <n v="0"/>
    <n v="0"/>
    <n v="40"/>
    <s v="obs"/>
    <s v="Não foi possível encontrar configuração válida para Administradora de código 1 e Data Emissão 15/05/2026"/>
    <s v="KONTRIP"/>
    <s v="Não identificado"/>
    <s v="Análise Benner"/>
    <s v="Sistema"/>
    <s v="Qualidade dos dados"/>
    <s v="KONTRIP VIAGENS"/>
  </r>
  <r>
    <n v="24578818"/>
    <n v="25402494"/>
    <s v="ACC01"/>
    <x v="156"/>
    <d v="2026-05-13T12:48:45"/>
    <s v="03 a 05 dias"/>
    <s v="06 a 08 dias"/>
    <s v="ETMIMA02"/>
    <s v="EBOOKING"/>
    <s v="Zampirollo Neto/Octavio"/>
    <s v="Juliana Cardoso"/>
    <s v="Juliana Cardoso"/>
    <x v="140"/>
    <s v="-"/>
    <s v="-"/>
    <s v="OFF LINE"/>
    <s v="Cartão de crédito"/>
    <s v="Cartão de crédito"/>
    <s v="Aéreo"/>
    <s v="N"/>
    <s v="Grupo Kontrip"/>
    <s v="Grant Thornton Auditores Independentes"/>
    <s v="-"/>
    <s v="Latam Airlines Brasil"/>
    <n v="2286408382"/>
    <s v="KONTRIP"/>
    <s v="-"/>
    <x v="157"/>
    <n v="450"/>
    <n v="0"/>
    <n v="0"/>
    <n v="0"/>
    <n v="0"/>
    <n v="40"/>
    <s v="obs"/>
    <s v="Não foi possível encontrar configuração válida para Administradora de código 1 e Data Emissão 07/05/2026"/>
    <s v="KONTRIP"/>
    <s v="Não identificado"/>
    <s v="Análise Benner"/>
    <s v="Sistema"/>
    <s v="Qualidade dos dados"/>
    <s v="KONTRIP VIAGENS"/>
  </r>
  <r>
    <n v="24600478"/>
    <n v="25426738"/>
    <s v="ACC01"/>
    <x v="157"/>
    <d v="2026-05-15T17:30:18"/>
    <s v="03 a 05 dias"/>
    <s v="03 a 05 dias"/>
    <s v="LA9573774CAIL"/>
    <s v="MANUAL"/>
    <s v="MIGUEL DE DEUS"/>
    <s v="Juliana Cardoso"/>
    <s v="Juliana Cardoso"/>
    <x v="141"/>
    <s v="-"/>
    <s v="-"/>
    <s v="OFF LINE"/>
    <s v="Cartão de crédito"/>
    <s v="Cartão de crédito"/>
    <s v="Aéreo"/>
    <s v="N"/>
    <s v="Grupo Kontrip"/>
    <s v="2ms - Engenharia"/>
    <s v="-"/>
    <s v="Latam Airlines Brasil"/>
    <n v="2286703454"/>
    <s v="KONTRIP"/>
    <s v="-"/>
    <x v="158"/>
    <n v="62.14"/>
    <n v="0"/>
    <n v="51.59"/>
    <n v="0"/>
    <n v="0"/>
    <n v="73.78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600478"/>
    <n v="25426741"/>
    <s v="ACC02"/>
    <x v="157"/>
    <d v="2026-05-15T17:30:18"/>
    <s v="03 a 05 dias"/>
    <s v="03 a 05 dias"/>
    <s v="LA9573774CAIL"/>
    <s v="MANUAL"/>
    <s v="SILVIA SANTOS"/>
    <s v="Juliana Cardoso"/>
    <s v="Juliana Cardoso"/>
    <x v="141"/>
    <s v="-"/>
    <s v="-"/>
    <s v="OFF LINE"/>
    <s v="Cartão de crédito"/>
    <s v="Cartão de crédito"/>
    <s v="Aéreo"/>
    <s v="N"/>
    <s v="Grupo Kontrip"/>
    <s v="2ms - Engenharia"/>
    <s v="-"/>
    <s v="Latam Airlines Brasil"/>
    <n v="2286703455"/>
    <s v="KONTRIP"/>
    <s v="-"/>
    <x v="158"/>
    <n v="62.14"/>
    <n v="0"/>
    <n v="51.59"/>
    <n v="0"/>
    <n v="0"/>
    <n v="0"/>
    <s v="-"/>
    <s v="36Faltou informar rateio de centro de custo/projeto abaixo da accounting"/>
    <s v="KONTRIP"/>
    <s v="Falta de informação Gerencial"/>
    <s v="Rateio de centro de custo/projeto"/>
    <s v="Dados Gerenciais"/>
    <s v="Qualidade dos dados"/>
    <s v="KONTRIP VIAGENS"/>
  </r>
  <r>
    <n v="24599775"/>
    <n v="25425828"/>
    <s v="ACC01"/>
    <x v="158"/>
    <d v="2026-05-15T15:02:05"/>
    <s v="03 a 05 dias"/>
    <s v="03 a 05 dias"/>
    <s v="OMWVPM"/>
    <s v="EBOOKING"/>
    <s v="VAN LEIJDEN/GUILHERME"/>
    <s v="Kontrip"/>
    <s v="Kontrip"/>
    <x v="142"/>
    <s v="-"/>
    <s v="-"/>
    <s v="OFF LINE"/>
    <s v="Invoice"/>
    <s v="Faturado"/>
    <s v="Aéreo"/>
    <s v="N"/>
    <s v="Independente"/>
    <s v="Tap Air Portugal"/>
    <s v="-"/>
    <s v="Gol Linhas Aereas"/>
    <s v="OMWVPM"/>
    <s v="KONTRIP"/>
    <s v="-"/>
    <x v="159"/>
    <n v="52.72"/>
    <n v="0"/>
    <n v="0"/>
    <n v="0"/>
    <n v="0"/>
    <n v="65.930000000000007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599722"/>
    <n v="25425769"/>
    <s v="ACC01"/>
    <x v="159"/>
    <d v="2026-05-15T14:36:48"/>
    <s v="03 a 05 dias"/>
    <s v="03 a 05 dias"/>
    <s v="YKRRWP"/>
    <s v="EBOOKING"/>
    <s v="VAN LEIJDEN/GUILHERME"/>
    <s v="Kontrip"/>
    <s v="Kontrip"/>
    <x v="143"/>
    <s v="-"/>
    <s v="-"/>
    <s v="OFF LINE"/>
    <s v="Invoice"/>
    <s v="Faturado"/>
    <s v="Aéreo"/>
    <s v="N"/>
    <s v="Independente"/>
    <s v="Tap Air Portugal"/>
    <s v="-"/>
    <s v="Azul Linhas Aereas"/>
    <n v="704562481"/>
    <s v="KONTRIP"/>
    <s v="-"/>
    <x v="160"/>
    <n v="120.44"/>
    <n v="0"/>
    <n v="0"/>
    <n v="0"/>
    <n v="0"/>
    <n v="17.28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599727"/>
    <n v="25425774"/>
    <s v="ACC01"/>
    <x v="160"/>
    <d v="2026-05-15T14:37:47"/>
    <s v="03 a 05 dias"/>
    <s v="03 a 05 dias"/>
    <s v="UN2CUW"/>
    <s v="EBOOKING"/>
    <s v="VAN LEIJDEN/GUILHERME"/>
    <s v="Kontrip"/>
    <s v="Kontrip"/>
    <x v="144"/>
    <s v="-"/>
    <s v="-"/>
    <s v="OFF LINE"/>
    <s v="Invoice"/>
    <s v="Faturado"/>
    <s v="Aéreo"/>
    <s v="N"/>
    <s v="Independente"/>
    <s v="Tap Air Portugal"/>
    <s v="-"/>
    <s v="Azul Linhas Aereas"/>
    <n v="802886655"/>
    <s v="KONTRIP"/>
    <s v="-"/>
    <x v="161"/>
    <n v="106.1"/>
    <n v="0"/>
    <n v="0"/>
    <n v="0"/>
    <n v="0"/>
    <n v="12.96"/>
    <s v="obs"/>
    <s v="Centro de custo não preenchido! (ACC01)"/>
    <s v="KONTRIP"/>
    <s v="Centro de custo"/>
    <s v="Falta de informação Gerencial"/>
    <s v="Dados do Fornecedor"/>
    <s v="Qualidade dos dados"/>
    <s v="KONTRIP VIAGENS"/>
  </r>
  <r>
    <n v="24596497"/>
    <n v="25422131"/>
    <s v="ACC01"/>
    <x v="161"/>
    <d v="2026-05-15T02:01:32"/>
    <s v="03 a 05 dias"/>
    <s v="03 a 05 dias"/>
    <s v="FAPDBO"/>
    <s v="WOOBA"/>
    <s v="CAMANO DE MESQUITA BARROS/LUCAS MR"/>
    <s v="Toou"/>
    <s v="Toou"/>
    <x v="145"/>
    <n v="2340"/>
    <s v="-"/>
    <s v="OFF LINE"/>
    <s v="Cartão de crédito"/>
    <s v="Cartão de crédito"/>
    <s v="Aéreo"/>
    <s v="N"/>
    <s v="Independente"/>
    <s v="Projetech Locacao"/>
    <s v="-"/>
    <s v="Latam Airlines Brasil"/>
    <n v="2286806156"/>
    <s v="KONTRIP"/>
    <s v="-"/>
    <x v="162"/>
    <n v="72.03"/>
    <n v="0"/>
    <n v="0"/>
    <n v="0"/>
    <n v="0"/>
    <n v="89.6"/>
    <s v="Reserva importada do Sistema WOOBA. Id: 5966"/>
    <s v="Necessário cadastrar um contrato para o cliente &quot;&quot;"/>
    <s v="KONTRIP"/>
    <s v="Contrato de fornecedor"/>
    <s v="Análise Cadastro"/>
    <s v="Dados do Fornecedor"/>
    <s v="Qualidade dos dados"/>
    <s v="KONTRIP VIAGENS"/>
  </r>
  <r>
    <n v="24572221"/>
    <n v="25395671"/>
    <s v="ACC01"/>
    <x v="162"/>
    <d v="2026-05-11T18:25:17"/>
    <s v="06 a 08 dias"/>
    <s v="06 a 08 dias"/>
    <s v="6HTU2S"/>
    <s v="MANUAL"/>
    <s v="BENINI/WAGNER M"/>
    <s v="Raquel Ribeiro Pinto Villarreal"/>
    <s v="Raquel Ribeiro Pinto Villarreal"/>
    <x v="146"/>
    <s v="6HTU2S"/>
    <s v="AER DFW"/>
    <s v="OFF LINE"/>
    <s v="Pagamento direto"/>
    <s v="Pagamento direto"/>
    <s v="Carro"/>
    <s v="N"/>
    <s v="Grupo Fm Global"/>
    <s v="Fm Global - Approvals"/>
    <s v="Cliente FEE no POS"/>
    <s v="Hertz - Eua - Texa - Dallas"/>
    <s v="-"/>
    <s v="POSTO FCM"/>
    <s v="-"/>
    <x v="163"/>
    <n v="0"/>
    <n v="0"/>
    <n v="0"/>
    <n v="0"/>
    <n v="0"/>
    <n v="0"/>
    <s v="-"/>
    <s v="Este cliente não possui permissão para usar este tipo de pagamento e recebimento para este produto."/>
    <s v="MANUAL"/>
    <s v="Pagamento não permitido para cobrança"/>
    <s v="Forma PG. e REC."/>
    <s v="Dados do Fornecedor"/>
    <s v="Sistêmico"/>
    <s v="GRUPO KONTIK"/>
  </r>
  <r>
    <n v="14843227"/>
    <n v="17060034"/>
    <s v="ACC01"/>
    <x v="163"/>
    <d v="2026-05-12T10:14:31"/>
    <s v="06 a 08 dias"/>
    <s v="31 dias ou +"/>
    <s v="CHKDID01"/>
    <s v="MANUAL"/>
    <s v="CACERES/ROBERTA GONZALEZ"/>
    <s v="Josemeire Alves Andrade"/>
    <s v="Josemeire Alves Andrade"/>
    <x v="147"/>
    <s v="-"/>
    <s v="-"/>
    <s v="OFF LINE"/>
    <s v="Invoice"/>
    <s v="Cash"/>
    <s v="Aéreo"/>
    <s v="N"/>
    <s v="Grupo Mars"/>
    <s v="Mars Brasil"/>
    <s v="-"/>
    <s v="Latam Airlines Brasil"/>
    <n v="2395841692"/>
    <s v="POSTO FCM"/>
    <s v="-"/>
    <x v="164"/>
    <n v="0"/>
    <n v="0"/>
    <n v="0"/>
    <n v="0"/>
    <n v="0"/>
    <n v="0"/>
    <s v="-"/>
    <s v="Centro de custo não preenchido! (ACC01)"/>
    <s v="MANUAL"/>
    <s v="Centro de custo"/>
    <s v="Falta de informação Gerencial"/>
    <s v="Dados do Fornecedor"/>
    <s v="Qualidade dos dados"/>
    <s v="KONTIK BUSINESS TRAVEL"/>
  </r>
  <r>
    <n v="14837358"/>
    <n v="17055541"/>
    <s v="ACC01"/>
    <x v="164"/>
    <d v="2026-05-12T10:14:31"/>
    <s v="06 a 08 dias"/>
    <s v="31 dias ou +"/>
    <s v="18MGKX"/>
    <s v="MANUAL"/>
    <s v="MORAES/FABIO LIMA DE"/>
    <s v="Icaro Gabriel Pimentel Gomes Xavier"/>
    <s v="Icaro Gabriel Pimentel Gomes Xavier"/>
    <x v="148"/>
    <s v="EL3011211245"/>
    <s v="-"/>
    <s v="OFF LINE"/>
    <s v="Cartão de crédito"/>
    <s v="Cartão de crédito"/>
    <s v="Aéreo"/>
    <s v="N"/>
    <s v="Grupo Elanco"/>
    <s v="Elanco - Morumbi"/>
    <s v="-"/>
    <s v="Latam Airlines Brasil"/>
    <n v="2395738800"/>
    <s v="POSTO FCM"/>
    <s v="-"/>
    <x v="165"/>
    <n v="63.85"/>
    <n v="0"/>
    <n v="0"/>
    <n v="0"/>
    <n v="0"/>
    <n v="42"/>
    <s v="-"/>
    <s v="Empenho/departamento não preenchido! (ACC01) Finalidade não preenchida! (ACC01) Nível funcionário não preenchido! (ACC01)"/>
    <s v="MANUAL"/>
    <s v="Mais de um campo não preenchido"/>
    <s v="Falta de informação Gerencial"/>
    <s v="Dados do Fornecedor"/>
    <s v="Qualidade dos dados"/>
    <s v="GRUPO KONTIK"/>
  </r>
  <r>
    <n v="24598524"/>
    <n v="25424448"/>
    <s v="ACC01"/>
    <x v="165"/>
    <d v="2026-05-16T05:15:50"/>
    <s v="0 a 02 dias"/>
    <s v="03 a 05 dias"/>
    <s v="OWASXY"/>
    <s v="SABRE"/>
    <s v="YAMAGUCHI/FERNANDO MASSAO"/>
    <s v="WS"/>
    <s v="WS"/>
    <x v="149"/>
    <s v="SPIVIF"/>
    <s v="-"/>
    <s v="ON LINE"/>
    <s v="Cartão de crédito"/>
    <s v="Cartão de crédito"/>
    <s v="Aéreo"/>
    <s v="N"/>
    <s v="Grupo Avaya"/>
    <s v="Avaya Brasil Ltda"/>
    <s v="Cliente FEE no POS"/>
    <s v="Gol Linhas Aereas"/>
    <n v="7700088480"/>
    <s v="FCM-OPE-SAO-PVI-BTC-CONCUR-AVAYA"/>
    <s v="-"/>
    <x v="73"/>
    <n v="0"/>
    <n v="0"/>
    <n v="0"/>
    <n v="0"/>
    <n v="0"/>
    <n v="12.23"/>
    <s v="Reserva importada por HubTravel"/>
    <s v="Centro de custo não preenchido! (ACC01) Departamento não preenchido! (ACC01)"/>
    <s v="SABRE"/>
    <s v="Mais de um campo não preenchido"/>
    <s v="Falta de informação Gerencial"/>
    <s v="Dados do Fornecedor"/>
    <s v="Qualidade dos dados"/>
    <s v="KONTIK BUSINESS TRAVEL"/>
  </r>
  <r>
    <n v="24586265"/>
    <n v="25410397"/>
    <s v="ACC01"/>
    <x v="26"/>
    <d v="2026-05-14T05:18:49"/>
    <s v="03 a 05 dias"/>
    <s v="03 a 05 dias"/>
    <s v="KXTRVPT"/>
    <s v="SABRE"/>
    <s v="MATSUMURA MARTINS/THISIANI GISELE MRS"/>
    <s v="WS"/>
    <s v="WS"/>
    <x v="150"/>
    <s v="KXTRVP"/>
    <s v="-"/>
    <s v="ON LINE"/>
    <s v="Cartão de crédito"/>
    <s v="Cartão de crédito"/>
    <s v="Hotel"/>
    <s v="N"/>
    <s v="Grupo Axa"/>
    <s v="Axa Cs - Inativo"/>
    <s v="Cliente FEE no POS"/>
    <s v="Leonardo Royal Hotel London City"/>
    <s v="-"/>
    <s v="FCM-OPE-SAO-PVI-BTC-CONCUR-AXA"/>
    <s v="-"/>
    <x v="166"/>
    <n v="0"/>
    <n v="0"/>
    <n v="0"/>
    <n v="0"/>
    <n v="0"/>
    <n v="21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592099"/>
    <n v="25416890"/>
    <s v="ACC01"/>
    <x v="166"/>
    <d v="2026-05-15T05:01:05"/>
    <s v="03 a 05 dias"/>
    <s v="03 a 05 dias"/>
    <s v="IHFHIV01"/>
    <s v="MANUAL"/>
    <s v="DE PAULA GALVAO/RICARDO"/>
    <s v="MARIA CECILIA PEREIRA SILVA"/>
    <s v="MARIA CECILIA PEREIRA SILVA"/>
    <x v="151"/>
    <s v="IHFHIV"/>
    <s v="-"/>
    <s v="OFF LINE"/>
    <s v="Invoice"/>
    <s v="Cartão convênio"/>
    <s v="Aéreo"/>
    <s v="N"/>
    <s v="Grupo Honeywell"/>
    <s v="Honeywell Industria de Tecnologia - Itajuba - Mg"/>
    <s v="Cliente FEE no POS"/>
    <s v="Latam Airlines Brasil"/>
    <n v="2615353619"/>
    <s v="FCM-OPE-SAO-PVI-BTC-CONCUR-HONEYWELL"/>
    <s v="-"/>
    <x v="167"/>
    <n v="0"/>
    <n v="0"/>
    <n v="0"/>
    <n v="0"/>
    <n v="0"/>
    <n v="38"/>
    <s v="Reserva importada por HubTravel"/>
    <s v="1462931/6822854&quot; possui uma transação de cartão efetivada"/>
    <s v="MANUAL"/>
    <s v="Conciliação de Cartão"/>
    <s v="Financeiro Conciliado"/>
    <s v="Edição não Permitida"/>
    <s v="Processo Operacional"/>
    <s v="GRUPO KONTIK"/>
  </r>
  <r>
    <n v="24594849"/>
    <n v="25420316"/>
    <s v="ACC01"/>
    <x v="167"/>
    <d v="2026-05-18T05:01:14"/>
    <s v="0 a 02 dias"/>
    <s v="03 a 05 dias"/>
    <s v="KVAYOQT"/>
    <s v="SABRE"/>
    <s v="GIAMARINO/RAFAEL SABATINO MR"/>
    <s v="MARIA CECILIA PEREIRA SILVA"/>
    <s v="MARIA CECILIA PEREIRA SILVA"/>
    <x v="152"/>
    <s v="KVAYOQ"/>
    <s v="-"/>
    <s v="ON LINE"/>
    <s v="Cartão de crédito"/>
    <s v="Cartão de crédito"/>
    <s v="Hotel"/>
    <s v="N"/>
    <s v="Grupo Honeywell"/>
    <s v="Honeywell"/>
    <s v="Cliente FEE no POS"/>
    <s v="Hilton Mexico City Santa Fe"/>
    <s v="-"/>
    <s v="FCM-OPE-SAO-PVI-BTC-CONCUR-HONEYWELL"/>
    <s v="-"/>
    <x v="168"/>
    <n v="430.76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24840"/>
    <n v="25342513"/>
    <s v="ACC01"/>
    <x v="108"/>
    <d v="2026-05-18T05:01:18"/>
    <s v="0 a 02 dias"/>
    <s v="16 a 23 dias"/>
    <s v="6F49PG"/>
    <s v="MANUAL"/>
    <s v="SANTOS/WAGNER ABREU DOS"/>
    <s v="EVA SILVA FERREIRA"/>
    <s v="EVA SILVA FERREIRA"/>
    <x v="95"/>
    <s v="GVSKPE"/>
    <s v="-"/>
    <s v="OFF LINE"/>
    <s v="Invoice"/>
    <s v="Cartão convênio"/>
    <s v="Aéreo"/>
    <s v="N"/>
    <s v="Grupo Honeywell"/>
    <s v="Honeywell"/>
    <s v="Cliente FEE no POS"/>
    <s v="Latam Airlines Brasil"/>
    <n v="5580721178"/>
    <s v="FCM-OPE-SAO-PVI-BTC-CONCUR-HONEYWELL"/>
    <s v="-"/>
    <x v="169"/>
    <n v="0"/>
    <n v="0"/>
    <n v="0"/>
    <n v="0"/>
    <n v="0"/>
    <n v="13"/>
    <s v="-"/>
    <s v="Accouting aérea não possui trechos (Bilhete: 9572284856)"/>
    <s v="MANUAL"/>
    <s v="Falta informação nos trechos"/>
    <s v="Atualização de Trechos"/>
    <s v="Dados do Fornecedor"/>
    <s v="Qualidade dos dados"/>
    <s v="KONTIK BUSINESS TRAVEL"/>
  </r>
  <r>
    <n v="24520473"/>
    <n v="25337402"/>
    <s v="ACC01"/>
    <x v="168"/>
    <d v="2026-05-15T15:49:20"/>
    <s v="03 a 05 dias"/>
    <s v="16 a 23 dias"/>
    <s v="YDBHKXT"/>
    <s v="SABRE"/>
    <s v="ALVES DE SOUZA/JARDEL"/>
    <s v="WS"/>
    <s v="WS"/>
    <x v="153"/>
    <s v="YDBHKX"/>
    <s v="-"/>
    <s v="ON LINE"/>
    <s v="Cartão de crédito"/>
    <s v="Cartão de crédito"/>
    <s v="Hotel"/>
    <s v="N"/>
    <s v="Grupo Honeywell"/>
    <s v="Honeywell"/>
    <s v="Cliente FEE no POS"/>
    <s v="The Z Hotel Piccadilly"/>
    <s v="-"/>
    <s v="FCM-OPE-SAO-PVI-BTC-CONCUR-HONEYWELL"/>
    <s v="-"/>
    <x v="170"/>
    <n v="0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520473"/>
    <n v="25337403"/>
    <s v="ACC02"/>
    <x v="168"/>
    <d v="2026-05-15T15:49:20"/>
    <s v="03 a 05 dias"/>
    <s v="16 a 23 dias"/>
    <s v="YDBHKXT"/>
    <s v="SABRE"/>
    <s v="ALVES DE SOUZA/JARDEL"/>
    <s v="WS"/>
    <s v="WS"/>
    <x v="153"/>
    <s v="YDBHKX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7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595167"/>
    <n v="25420668"/>
    <s v="ACC01"/>
    <x v="169"/>
    <d v="2026-05-15T05:01:50"/>
    <s v="03 a 05 dias"/>
    <s v="03 a 05 dias"/>
    <s v="ORMPTW"/>
    <s v="SABRE"/>
    <s v="LOPES PESTANA/ALESSANDRO SANMAMED"/>
    <s v="WS"/>
    <s v="WS"/>
    <x v="154"/>
    <s v="ORMPTW"/>
    <s v="-"/>
    <s v="ON LINE"/>
    <s v="Cartão de crédito"/>
    <s v="Cartão de crédito"/>
    <s v="Aéreo"/>
    <s v="N"/>
    <s v="Grupo Honeywell"/>
    <s v="Honeywell"/>
    <s v="Cliente FEE no POS"/>
    <s v="Latam Airlines Brasil"/>
    <s v="-"/>
    <s v="FCM-OPE-SAO-PVI-BTC-CONCUR-HONEYWELL"/>
    <s v="-"/>
    <x v="172"/>
    <n v="62.14"/>
    <n v="0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466084"/>
    <n v="25273215"/>
    <s v="ACC01"/>
    <x v="170"/>
    <d v="2026-05-11T17:48:25"/>
    <s v="06 a 08 dias"/>
    <s v="31 dias ou +"/>
    <s v="GHTBUKC"/>
    <s v="SABRE"/>
    <s v="ALMEIDA/ALEXSANDER DOS SANTOS MR"/>
    <s v="WS"/>
    <s v="WS"/>
    <x v="155"/>
    <s v="GHTBUK"/>
    <s v="MEX"/>
    <s v="ON LINE"/>
    <s v="Invoice"/>
    <s v="Faturado"/>
    <s v="Carro"/>
    <s v="N"/>
    <s v="Grupo Honeywell"/>
    <s v="Honeywell"/>
    <s v="Cliente FEE no POS"/>
    <s v="-"/>
    <s v="-"/>
    <s v="FCM-OPE-SAO-PVI-BTC-CONCUR-HONEYWELL"/>
    <s v="-"/>
    <x v="173"/>
    <n v="52.8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06174"/>
    <n v="25206836"/>
    <s v="ACC01"/>
    <x v="171"/>
    <d v="2026-05-15T15:36:57"/>
    <s v="03 a 05 dias"/>
    <s v="31 dias ou +"/>
    <s v="KXZLZIT"/>
    <s v="SABRE"/>
    <s v="BRAGA/VITOR NUNES MR"/>
    <s v="WS"/>
    <s v="WS"/>
    <x v="156"/>
    <s v="KXZLZI"/>
    <s v="-"/>
    <s v="ON LINE"/>
    <s v="Cartão de crédito"/>
    <s v="Cartão de crédito"/>
    <s v="Hotel"/>
    <s v="N"/>
    <s v="Grupo Honeywell"/>
    <s v="Honeywell"/>
    <s v="Cliente FEE no POS"/>
    <s v="Hilton Garden Inn Monterey"/>
    <s v="-"/>
    <s v="FCM-OPE-SAO-PVI-BTC-CONCUR-HONEYWELL"/>
    <s v="-"/>
    <x v="174"/>
    <n v="8820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06174"/>
    <n v="25206837"/>
    <s v="ACC02"/>
    <x v="171"/>
    <d v="2026-05-15T15:36:57"/>
    <s v="03 a 05 dias"/>
    <s v="31 dias ou +"/>
    <s v="KXZLZIT"/>
    <s v="SABRE"/>
    <s v="BRAGA/VITOR NUNES MR"/>
    <s v="WS"/>
    <s v="WS"/>
    <x v="156"/>
    <s v="KXZLZI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74"/>
    <n v="882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2297"/>
    <n v="25190644"/>
    <s v="ACC01"/>
    <x v="172"/>
    <d v="2026-05-11T17:42:29"/>
    <s v="06 a 08 dias"/>
    <s v="31 dias ou +"/>
    <s v="GFLQEYT"/>
    <s v="SABRE"/>
    <s v="SANTACROCE/RENATO"/>
    <s v="WS"/>
    <s v="WS"/>
    <x v="157"/>
    <s v="GFLQEY"/>
    <s v="-"/>
    <s v="ON LINE"/>
    <s v="Cartão de crédito"/>
    <s v="Cartão de crédito"/>
    <s v="Hotel"/>
    <s v="N"/>
    <s v="Grupo Honeywell"/>
    <s v="Honeywell"/>
    <s v="Cliente FEE no POS"/>
    <s v="Hilton Mexico City Santa Fe"/>
    <s v="-"/>
    <s v="FCM-OPE-SAO-PVI-BTC-CONCUR-HONEYWELL"/>
    <s v="-"/>
    <x v="175"/>
    <n v="50.7"/>
    <n v="0"/>
    <n v="0"/>
    <n v="0"/>
    <n v="0"/>
    <n v="13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2297"/>
    <n v="25190645"/>
    <s v="ACC02"/>
    <x v="172"/>
    <d v="2026-05-11T17:42:29"/>
    <s v="06 a 08 dias"/>
    <s v="31 dias ou +"/>
    <s v="GFLQEYT"/>
    <s v="SABRE"/>
    <s v="SANTACROCE/RENATO"/>
    <s v="WS"/>
    <s v="WS"/>
    <x v="157"/>
    <s v="GFLQEY"/>
    <s v="-"/>
    <s v="ON LINE"/>
    <s v="Cartão de crédito"/>
    <s v="Cartão de crédito"/>
    <s v="Hotel"/>
    <s v="N"/>
    <s v="Grupo Honeywell"/>
    <s v="Honeywell"/>
    <s v="Cliente FEE no POS"/>
    <s v="-"/>
    <s v="-"/>
    <s v="FCM-OPE-SAO-PVI-BTC-CONCUR-HONEYWELL"/>
    <s v="-"/>
    <x v="176"/>
    <n v="54.22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554567"/>
    <n v="25377579"/>
    <s v="ACC01"/>
    <x v="173"/>
    <d v="2026-05-13T17:15:35"/>
    <s v="03 a 05 dias"/>
    <s v="09 a 15 dias"/>
    <s v="AILTIR"/>
    <s v="SABRE"/>
    <s v="MELLO/RICARDO CHRISTANTE DE"/>
    <s v="DS"/>
    <s v="WS"/>
    <x v="158"/>
    <s v="AILTIR"/>
    <s v="-"/>
    <s v="ON LINE"/>
    <s v="?"/>
    <s v="TKT"/>
    <s v="Aéreo"/>
    <s v="N"/>
    <s v="Grupo Honeywell"/>
    <s v="Honeywell"/>
    <s v="Cliente FEE no POS"/>
    <s v="Latam Airlines Brasil"/>
    <n v="2615162872"/>
    <s v="FCM-OPE-SAO-PVI-BTC-CONCUR-HONEYWELL"/>
    <s v="-"/>
    <x v="73"/>
    <n v="0"/>
    <n v="50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440813"/>
    <n v="25245792"/>
    <s v="ACC01"/>
    <x v="174"/>
    <d v="2026-05-11T17:42:38"/>
    <s v="06 a 08 dias"/>
    <s v="31 dias ou +"/>
    <s v="AJCUDLC"/>
    <s v="SABRE"/>
    <s v="CORREA SR/DANILO QUEIROZ"/>
    <s v="WS"/>
    <s v="WS"/>
    <x v="159"/>
    <s v="AJCUDL"/>
    <s v="JOI"/>
    <s v="ON LINE"/>
    <s v="Invoice"/>
    <s v="Faturado"/>
    <s v="Carro"/>
    <s v="N"/>
    <s v="Grupo Honeywell"/>
    <s v="Honeywell Industria de Tecnologia - Itajuba - Mg"/>
    <s v="Cliente FEE no POS"/>
    <s v="-"/>
    <s v="-"/>
    <s v="FCM-OPE-SAO-PVI-BTC-CONCUR-HONEYWELL"/>
    <s v="-"/>
    <x v="177"/>
    <n v="19.3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6604"/>
    <n v="25422268"/>
    <s v="ACC01"/>
    <x v="175"/>
    <d v="2026-05-14T20:24:14"/>
    <s v="03 a 05 dias"/>
    <s v="03 a 05 dias"/>
    <s v="AIPLAL"/>
    <s v="SABRE"/>
    <s v="MORAES JUNIOR/MARCUS  VINICIU"/>
    <s v="DS"/>
    <s v="VANESSA ARAUJO ALVES"/>
    <x v="160"/>
    <s v="ENWJPX"/>
    <s v="-"/>
    <s v="ON LINE"/>
    <s v="?"/>
    <s v="TKT"/>
    <s v="Aéreo"/>
    <s v="N"/>
    <s v="Grupo Iron Mountain"/>
    <s v="Iron Mountain"/>
    <s v="-"/>
    <s v="Latam Airlines Brasil"/>
    <n v="2303667273"/>
    <s v="FCM-OPE-SAO-PVI-BTC-CONCUR-IRON "/>
    <s v="-"/>
    <x v="73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12699"/>
    <n v="25328034"/>
    <s v="ACC01"/>
    <x v="176"/>
    <d v="2026-05-13T17:15:32"/>
    <s v="03 a 05 dias"/>
    <s v="16 a 23 dias"/>
    <s v="MBXIOZ"/>
    <s v="SABRE"/>
    <s v="MICHALSKI/FERNANDO"/>
    <s v="WS"/>
    <s v="WS"/>
    <x v="161"/>
    <s v="MBXIOZ"/>
    <s v="-"/>
    <s v="ON LINE"/>
    <s v="Cartão de crédito"/>
    <s v="Cartão AMEX"/>
    <s v="Aéreo"/>
    <s v="N"/>
    <s v="Grupo Iron Mountain"/>
    <s v="Iron Mountain"/>
    <s v="-"/>
    <s v="Gol Linhas Aereas"/>
    <n v="7700087838"/>
    <s v="FCM-OPE-SAO-PVI-BTC-CONCUR-IRON "/>
    <s v="-"/>
    <x v="73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12700"/>
    <n v="25328035"/>
    <s v="ACC01"/>
    <x v="177"/>
    <d v="2026-05-13T17:12:33"/>
    <s v="03 a 05 dias"/>
    <s v="16 a 23 dias"/>
    <s v="MBXIOZT"/>
    <s v="SABRE"/>
    <s v="MICHALSKI/FERNANDO"/>
    <s v="WS"/>
    <s v="WS"/>
    <x v="161"/>
    <s v="MBXIOZ"/>
    <s v="-"/>
    <s v="ON LINE"/>
    <s v="Cartão de crédito"/>
    <s v="Cartão de crédito"/>
    <s v="Hotel"/>
    <s v="N"/>
    <s v="Grupo Iron Mountain"/>
    <s v="Iron Mountain"/>
    <s v="-"/>
    <s v="Hotel Cassino Tower Savassi Belo Horizonte"/>
    <s v="-"/>
    <s v="FCM-OPE-SAO-PVI-BTC-CONCUR-IRON "/>
    <s v="-"/>
    <x v="178"/>
    <n v="93.68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38785"/>
    <n v="25361075"/>
    <s v="ACC01"/>
    <x v="178"/>
    <d v="2026-05-05T15:36:47"/>
    <s v="09 a 15 dias"/>
    <s v="09 a 15 dias"/>
    <s v="AV1BXZKF56A"/>
    <s v="GOVER"/>
    <s v="Rodrigo Arena"/>
    <s v="VANESSA ARAUJO ALVES"/>
    <s v="VANESSA ARAUJO ALVES"/>
    <x v="162"/>
    <n v="4693260"/>
    <s v="Ag Centro Shopping Sp Market Endereço: Av Nações Unidas, 22540, Jurubatuba"/>
    <s v="OFF LINE"/>
    <s v="Invoice"/>
    <s v="Faturado"/>
    <s v="Carro"/>
    <s v="N"/>
    <s v="Grupo Lyondell Basell"/>
    <s v="Bmc do Brasil"/>
    <s v="-"/>
    <s v="-"/>
    <s v="-"/>
    <s v="FCM-OPE-SAO-PVI-BTC-LYONDELL BASELL"/>
    <s v="-"/>
    <x v="179"/>
    <n v="0"/>
    <n v="0"/>
    <n v="0"/>
    <n v="0"/>
    <n v="0"/>
    <n v="0"/>
    <s v="Reserva importada do sistema Gover. Id: 4693260"/>
    <s v="Fornecedor não preenchido! (ACC01)"/>
    <s v="GOVER"/>
    <s v="Falta de Fornecedor"/>
    <s v="Campo Fornecedor"/>
    <s v="Dados do Fornecedor"/>
    <s v="Qualidade dos dados"/>
    <s v="KONTIK BUSINESS TRAVEL"/>
  </r>
  <r>
    <n v="24512280"/>
    <n v="25327510"/>
    <s v="ACC01"/>
    <x v="179"/>
    <d v="2026-04-28T16:03:25"/>
    <s v="16 a 23 dias"/>
    <s v="16 a 23 dias"/>
    <s v=" AV78XSQ3JA"/>
    <s v="GOVER"/>
    <s v="Roseane Oliveira"/>
    <s v="VANESSA ARAUJO ALVES"/>
    <s v="VANESSA ARAUJO ALVES"/>
    <x v="163"/>
    <n v="4691947"/>
    <s v="Ag Centro Shopping Sp Market Endereço: Av Nações Unidas, 22540, Jurubatuba"/>
    <s v="OFF LINE"/>
    <s v="Invoice"/>
    <s v="Faturado"/>
    <s v="Carro"/>
    <s v="N"/>
    <s v="Grupo Lyondell Basell"/>
    <s v="Bmc do Brasil"/>
    <s v="-"/>
    <s v="-"/>
    <s v="-"/>
    <s v="FCM-OPE-SAO-PVI-BTC-LYONDELL BASELL"/>
    <s v="-"/>
    <x v="180"/>
    <n v="0"/>
    <n v="0"/>
    <n v="0"/>
    <n v="0"/>
    <n v="0"/>
    <n v="0"/>
    <s v="Reserva importada do sistema Gover. Id: 4691947"/>
    <s v="Fornecedor não preenchido! (ACC01)"/>
    <s v="GOVER"/>
    <s v="Falta de Fornecedor"/>
    <s v="Campo Fornecedor"/>
    <s v="Dados do Fornecedor"/>
    <s v="Qualidade dos dados"/>
    <s v="KONTIK BUSINESS TRAVEL"/>
  </r>
  <r>
    <n v="24563594"/>
    <n v="25386921"/>
    <s v="ACC01"/>
    <x v="180"/>
    <d v="2026-05-11T13:24:38"/>
    <s v="06 a 08 dias"/>
    <s v="09 a 15 dias"/>
    <s v="6G2T0L"/>
    <s v="LEMONTECH"/>
    <s v="HAUBERT/GABRIELA"/>
    <s v="Humberto da Fontoura"/>
    <s v="Humberto da Fontoura"/>
    <x v="164"/>
    <n v="19170184"/>
    <s v="-"/>
    <s v="OFF LINE"/>
    <s v="Cartão de crédito"/>
    <s v="Cartão AMEX"/>
    <s v="Aéreo"/>
    <s v="N"/>
    <s v="Grupo Lojas Renner"/>
    <s v="Youcom"/>
    <s v="-"/>
    <s v="Latam Airlines Brasil"/>
    <n v="3025386922"/>
    <s v="KON-OPE-RIO-PVI-RENNER"/>
    <s v="-"/>
    <x v="181"/>
    <n v="0"/>
    <n v="0"/>
    <n v="0"/>
    <n v="0"/>
    <n v="0"/>
    <n v="0"/>
    <s v="Reserva importada do Sistema Lemontech. Solicitação: 19170184"/>
    <s v="Tarifa mínima não preenchida! (ACC01)"/>
    <s v="LEMONTECH"/>
    <s v="Tarifa mínima"/>
    <s v="Falta de informação Gerencial"/>
    <s v="Dados do Fornecedor"/>
    <s v="Qualidade dos dados"/>
    <s v="KONTIK BUSINESS TRAVEL"/>
  </r>
  <r>
    <n v="24563601"/>
    <n v="25386933"/>
    <s v="ACC01"/>
    <x v="181"/>
    <d v="2026-05-11T13:24:38"/>
    <s v="06 a 08 dias"/>
    <s v="09 a 15 dias"/>
    <s v="6GETPL"/>
    <s v="LEMONTECH"/>
    <s v="FERREIRA CORDEIRO/NATHALIA"/>
    <s v="Humberto da Fontoura"/>
    <s v="Humberto da Fontoura"/>
    <x v="165"/>
    <n v="19190473"/>
    <s v="-"/>
    <s v="OFF LINE"/>
    <s v="Cartão de crédito"/>
    <s v="Cartão AMEX"/>
    <s v="Aéreo"/>
    <s v="N"/>
    <s v="Grupo Lojas Renner"/>
    <s v="Youcom"/>
    <s v="-"/>
    <s v="Emirates Airlines"/>
    <n v="3025386935"/>
    <s v="KON-OPE-RIO-PVI-RENNER"/>
    <s v="-"/>
    <x v="182"/>
    <n v="0"/>
    <n v="0"/>
    <n v="0"/>
    <n v="0"/>
    <n v="0"/>
    <n v="0"/>
    <s v="Reserva importada do Sistema Lemontech. Solicitação: 19190473"/>
    <s v="Tarifa mínima não preenchida! (ACC01)"/>
    <s v="LEMONTECH"/>
    <s v="Tarifa mínima"/>
    <s v="Falta de informação Gerencial"/>
    <s v="Dados do Fornecedor"/>
    <s v="Qualidade dos dados"/>
    <s v="KONTIK BUSINESS TRAVEL"/>
  </r>
  <r>
    <n v="24504736"/>
    <n v="25318554"/>
    <s v="ACC01"/>
    <x v="182"/>
    <d v="2026-04-27T11:07:40"/>
    <s v="16 a 23 dias"/>
    <s v="16 a 23 dias"/>
    <s v="6E3Z9Y"/>
    <s v="LEMONTECH"/>
    <s v="YAMADA/FLAVIO"/>
    <s v="Humberto da Fontoura"/>
    <s v="Humberto da Fontoura"/>
    <x v="166"/>
    <n v="19085725"/>
    <s v="AEROPORTO RIBEIRÃO PRETO"/>
    <s v="OFF LINE"/>
    <s v="Invoice"/>
    <s v="Faturado"/>
    <s v="Carro"/>
    <s v="N"/>
    <s v="Grupo Lojas Renner"/>
    <s v="Lojas Renner"/>
    <s v="-"/>
    <s v="-"/>
    <s v="-"/>
    <s v="KON-OPE-RIO-PVI-RENNER"/>
    <s v="-"/>
    <x v="183"/>
    <n v="59.11"/>
    <n v="134.69999999999999"/>
    <n v="0"/>
    <n v="0"/>
    <n v="0"/>
    <n v="0"/>
    <s v="Reserva importada do Sistema Lemontech. Solicitação: 19085725"/>
    <s v="Fornecedor não preenchido! (ACC01)"/>
    <s v="LEMONTECH"/>
    <s v="Falta de Fornecedor"/>
    <s v="Campo Fornecedor"/>
    <s v="Dados do Fornecedor"/>
    <s v="Qualidade dos dados"/>
    <s v="KONTIK BUSINESS TRAVEL"/>
  </r>
  <r>
    <n v="24601025"/>
    <n v="25427372"/>
    <s v="ACC01"/>
    <x v="183"/>
    <d v="2026-05-15T19:07:46"/>
    <s v="03 a 05 dias"/>
    <s v="03 a 05 dias"/>
    <s v="6IEB0X"/>
    <s v="LEMONTECH"/>
    <s v="RUSSO/ANA"/>
    <s v="DEIVID DA SILVA ORTOLAN"/>
    <s v="DEIVID DA SILVA ORTOLAN"/>
    <x v="167"/>
    <n v="19250112"/>
    <s v="-"/>
    <s v="ON LINE"/>
    <s v="Cartão de crédito"/>
    <s v="Cartão de crédito"/>
    <s v="Hotel"/>
    <s v="N"/>
    <s v="Grupo Lojas Renner"/>
    <s v="Lojas Renner"/>
    <s v="-"/>
    <s v="-"/>
    <s v="-"/>
    <s v="KON-OPE-RIO-PVI-RENNER"/>
    <s v="-"/>
    <x v="184"/>
    <n v="0"/>
    <n v="0"/>
    <n v="0"/>
    <n v="0"/>
    <n v="1184"/>
    <n v="0"/>
    <s v="Reserva importada do Sistema Lemontech. Solicitação: 19250112"/>
    <s v="Fornecedor não preenchido! (ACC01)"/>
    <s v="LEMONTECH"/>
    <s v="Falta de Fornecedor"/>
    <s v="Campo Fornecedor"/>
    <s v="Dados do Fornecedor"/>
    <s v="Qualidade dos dados"/>
    <s v="KONTIK BUSINESS TRAVEL"/>
  </r>
  <r>
    <n v="24586806"/>
    <n v="25411017"/>
    <s v="ACC01"/>
    <x v="184"/>
    <d v="2026-05-13T14:09:23"/>
    <s v="03 a 05 dias"/>
    <s v="03 a 05 dias"/>
    <s v="6H5XBI"/>
    <s v="LEMONTECH"/>
    <s v="VIANA/CAROLINA"/>
    <s v="PATRICIA ROSIMAR BETTIM DE ALMEIDA"/>
    <s v="PATRICIA ROSIMAR BETTIM DE ALMEIDA"/>
    <x v="168"/>
    <n v="19228312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185"/>
    <n v="0"/>
    <n v="0"/>
    <n v="0"/>
    <n v="0"/>
    <n v="24.1"/>
    <n v="0"/>
    <s v="Reserva importada do Sistema Lemontech. Solicitação: 19228312"/>
    <s v="Fornecedor não preenchido! (ACC01)"/>
    <s v="LEMONTECH"/>
    <s v="Falta de Fornecedor"/>
    <s v="Campo Fornecedor"/>
    <s v="Dados do Fornecedor"/>
    <s v="Qualidade dos dados"/>
    <s v="KONTIK BUSINESS TRAVEL"/>
  </r>
  <r>
    <n v="24586819"/>
    <n v="25411029"/>
    <s v="ACC01"/>
    <x v="185"/>
    <d v="2026-05-13T14:13:00"/>
    <s v="03 a 05 dias"/>
    <s v="03 a 05 dias"/>
    <s v="6HNWPI"/>
    <s v="LEMONTECH"/>
    <s v="MATIAS TITO/MARCOS"/>
    <s v="PATRICIA ROSIMAR BETTIM DE ALMEIDA"/>
    <s v="PATRICIA ROSIMAR BETTIM DE ALMEIDA"/>
    <x v="168"/>
    <n v="19232693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186"/>
    <n v="0"/>
    <n v="0"/>
    <n v="0"/>
    <n v="0"/>
    <n v="18.899999999999999"/>
    <n v="0"/>
    <s v="Reserva importada do Sistema Lemontech. Solicitação: 19232693"/>
    <s v="Fornecedor não preenchido! (ACC01)"/>
    <s v="LEMONTECH"/>
    <s v="Falta de Fornecedor"/>
    <s v="Campo Fornecedor"/>
    <s v="Dados do Fornecedor"/>
    <s v="Qualidade dos dados"/>
    <s v="KONTIK BUSINESS TRAVEL"/>
  </r>
  <r>
    <n v="24594364"/>
    <n v="25419706"/>
    <s v="ACC01"/>
    <x v="186"/>
    <d v="2026-05-14T16:07:32"/>
    <s v="03 a 05 dias"/>
    <s v="03 a 05 dias"/>
    <s v="6IJSXB"/>
    <s v="LEMONTECH"/>
    <s v="FLACH/DEBORAH"/>
    <s v="PATRICIA ROSIMAR BETTIM DE ALMEIDA"/>
    <s v="PATRICIA ROSIMAR BETTIM DE ALMEIDA"/>
    <x v="169"/>
    <n v="19242465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187"/>
    <n v="0"/>
    <n v="0"/>
    <n v="0"/>
    <n v="0"/>
    <n v="9.15"/>
    <n v="0"/>
    <s v="Reserva importada do Sistema Lemontech. Solicitação: 19242465"/>
    <s v="Fornecedor não preenchido! (ACC01)"/>
    <s v="LEMONTECH"/>
    <s v="Falta de Fornecedor"/>
    <s v="Campo Fornecedor"/>
    <s v="Dados do Fornecedor"/>
    <s v="Qualidade dos dados"/>
    <s v="KONTIK BUSINESS TRAVEL"/>
  </r>
  <r>
    <n v="24600661"/>
    <n v="25426952"/>
    <s v="ACC01"/>
    <x v="187"/>
    <d v="2026-05-15T18:06:47"/>
    <s v="03 a 05 dias"/>
    <s v="03 a 05 dias"/>
    <s v="6IW3NZ"/>
    <s v="LEMONTECH"/>
    <s v="SAYEG/PAULINA"/>
    <s v="PATRICIA ROSIMAR BETTIM DE ALMEIDA"/>
    <s v="PATRICIA ROSIMAR BETTIM DE ALMEIDA"/>
    <x v="170"/>
    <n v="19210545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88"/>
    <n v="0"/>
    <n v="0"/>
    <n v="0"/>
    <n v="0"/>
    <n v="0"/>
    <n v="0"/>
    <s v="Reserva importada do Sistema Lemontech. Solicitação: 19210545"/>
    <s v="Fornecedor não preenchido! (ACC01)"/>
    <s v="LEMONTECH"/>
    <s v="Falta de Fornecedor"/>
    <s v="Campo Fornecedor"/>
    <s v="Dados do Fornecedor"/>
    <s v="Qualidade dos dados"/>
    <s v="KONTIK BUSINESS TRAVEL"/>
  </r>
  <r>
    <n v="24600278"/>
    <n v="25426455"/>
    <s v="ACC01"/>
    <x v="188"/>
    <d v="2026-05-15T17:06:17"/>
    <s v="03 a 05 dias"/>
    <s v="03 a 05 dias"/>
    <s v="6I5KIA"/>
    <s v="LEMONTECH"/>
    <s v="DE OLIVEIRA/PAULA"/>
    <s v="PATRICIA ROSIMAR BETTIM DE ALMEIDA"/>
    <s v="PATRICIA ROSIMAR BETTIM DE ALMEIDA"/>
    <x v="171"/>
    <n v="19229259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89"/>
    <n v="0"/>
    <n v="0"/>
    <n v="0"/>
    <n v="0"/>
    <n v="0"/>
    <n v="0"/>
    <s v="Reserva importada do Sistema Lemontech. Solicitação: 19229259"/>
    <s v="Fornecedor não preenchido! (ACC01)"/>
    <s v="LEMONTECH"/>
    <s v="Falta de Fornecedor"/>
    <s v="Campo Fornecedor"/>
    <s v="Dados do Fornecedor"/>
    <s v="Qualidade dos dados"/>
    <s v="KONTIK BUSINESS TRAVEL"/>
  </r>
  <r>
    <n v="24600279"/>
    <n v="25426456"/>
    <s v="ACC01"/>
    <x v="189"/>
    <d v="2026-05-15T17:06:17"/>
    <s v="03 a 05 dias"/>
    <s v="03 a 05 dias"/>
    <s v="6IYKIZ"/>
    <s v="LEMONTECH"/>
    <s v="DE OLIVEIRA/PAULA"/>
    <s v="PATRICIA ROSIMAR BETTIM DE ALMEIDA"/>
    <s v="PATRICIA ROSIMAR BETTIM DE ALMEIDA"/>
    <x v="171"/>
    <n v="19229284"/>
    <s v="-"/>
    <s v="OFF LINE"/>
    <s v="Invoice"/>
    <s v="Faturado"/>
    <s v="Serviço"/>
    <s v="N"/>
    <s v="Grupo Lojas Renner"/>
    <s v="Lojas Renner"/>
    <s v="-"/>
    <s v="-"/>
    <s v="-"/>
    <s v="KON-OPE-RIO-PVI-RENNER"/>
    <s v="-"/>
    <x v="188"/>
    <n v="0"/>
    <n v="0"/>
    <n v="0"/>
    <n v="0"/>
    <n v="0"/>
    <n v="0"/>
    <s v="Reserva importada do Sistema Lemontech. Solicitação: 19229284"/>
    <s v="Fornecedor não preenchido! (ACC01)"/>
    <s v="LEMONTECH"/>
    <s v="Falta de Fornecedor"/>
    <s v="Campo Fornecedor"/>
    <s v="Dados do Fornecedor"/>
    <s v="Qualidade dos dados"/>
    <s v="KONTIK BUSINESS TRAVEL"/>
  </r>
  <r>
    <n v="24542624"/>
    <n v="25365671"/>
    <s v="ACC01"/>
    <x v="190"/>
    <d v="2026-05-06T08:06:23"/>
    <s v="09 a 15 dias"/>
    <s v="09 a 15 dias"/>
    <s v="6FIS7O"/>
    <s v="LEMONTECH"/>
    <s v="MIRANDA ANDRE/CASSIO"/>
    <s v="PATRICIA ROSIMAR BETTIM DE ALMEIDA"/>
    <s v="PATRICIA ROSIMAR BETTIM DE ALMEIDA"/>
    <x v="172"/>
    <n v="19169045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190"/>
    <n v="0"/>
    <n v="0"/>
    <n v="0"/>
    <n v="0"/>
    <n v="0"/>
    <n v="0"/>
    <s v="Reserva importada do Sistema Lemontech. Solicitação: 19169045"/>
    <s v="Fornecedor não preenchido! (ACC01)"/>
    <s v="LEMONTECH"/>
    <s v="Falta de Fornecedor"/>
    <s v="Campo Fornecedor"/>
    <s v="Dados do Fornecedor"/>
    <s v="Qualidade dos dados"/>
    <s v="KONTIK BUSINESS TRAVEL"/>
  </r>
  <r>
    <n v="24539062"/>
    <n v="25361417"/>
    <s v="ACC01"/>
    <x v="191"/>
    <d v="2026-05-05T16:08:11"/>
    <s v="09 a 15 dias"/>
    <s v="09 a 15 dias"/>
    <s v="6FJ1JI"/>
    <s v="LEMONTECH"/>
    <s v="MARIA VIEIRA/ANA"/>
    <s v="PATRICIA ROSIMAR BETTIM DE ALMEIDA"/>
    <s v="PATRICIA ROSIMAR BETTIM DE ALMEIDA"/>
    <x v="173"/>
    <n v="19162527"/>
    <s v="-"/>
    <s v="OFF LINE"/>
    <s v="Cartão de crédito"/>
    <s v="Cartão de crédito"/>
    <s v="Hotel"/>
    <s v="N"/>
    <s v="Grupo Lojas Renner"/>
    <s v="Lojas Renner"/>
    <s v="-"/>
    <s v="-"/>
    <s v="-"/>
    <s v="KON-OPE-RIO-PVI-RENNER"/>
    <s v="-"/>
    <x v="191"/>
    <n v="0"/>
    <n v="0"/>
    <n v="0"/>
    <n v="0"/>
    <n v="0"/>
    <n v="0"/>
    <s v="Reserva importada do Sistema Lemontech. Solicitação: 19162527"/>
    <s v="Fornecedor não preenchido! (ACC01)"/>
    <s v="LEMONTECH"/>
    <s v="Falta de Fornecedor"/>
    <s v="Campo Fornecedor"/>
    <s v="Dados do Fornecedor"/>
    <s v="Qualidade dos dados"/>
    <s v="KONTIK BUSINESS TRAVEL"/>
  </r>
  <r>
    <n v="24587392"/>
    <n v="25411670"/>
    <s v="ACC01"/>
    <x v="192"/>
    <d v="2026-05-13T16:08:26"/>
    <s v="03 a 05 dias"/>
    <s v="03 a 05 dias"/>
    <s v="6H7JAK"/>
    <s v="LEMONTECH"/>
    <s v="LARA QUIRINO/MELANIE"/>
    <s v="Lemontech"/>
    <s v="Lemontech"/>
    <x v="168"/>
    <n v="19230845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192"/>
    <n v="0"/>
    <n v="0"/>
    <n v="0"/>
    <n v="0"/>
    <n v="45"/>
    <n v="0"/>
    <s v="Reserva importada do Sistema Lemontech. Solicitação: 19230845"/>
    <s v="Fornecedor não preenchido! (ACC01)"/>
    <s v="LEMONTECH"/>
    <s v="Falta de Fornecedor"/>
    <s v="Campo Fornecedor"/>
    <s v="Dados do Fornecedor"/>
    <s v="Qualidade dos dados"/>
    <s v="KONTIK BUSINESS TRAVEL"/>
  </r>
  <r>
    <n v="24578899"/>
    <n v="25402591"/>
    <s v="ACC01"/>
    <x v="193"/>
    <d v="2026-05-12T15:10:11"/>
    <s v="06 a 08 dias"/>
    <s v="06 a 08 dias"/>
    <s v="6HXFB5"/>
    <s v="LEMONTECH"/>
    <s v="MORAES GAZAR/FILIPE"/>
    <s v="Lemontech"/>
    <s v="Lemontech"/>
    <x v="174"/>
    <n v="19223870"/>
    <s v="-"/>
    <s v="ON LINE"/>
    <s v="Cartão de crédito"/>
    <s v="Cartão de crédito"/>
    <s v="Hotel"/>
    <s v="N"/>
    <s v="Grupo Lojas Renner"/>
    <s v="Youcom"/>
    <s v="-"/>
    <s v="-"/>
    <s v="-"/>
    <s v="KON-OPE-RIO-PVI-RENNER"/>
    <s v="-"/>
    <x v="193"/>
    <n v="0"/>
    <n v="0"/>
    <n v="0"/>
    <n v="0"/>
    <n v="0"/>
    <n v="0"/>
    <s v="Reserva importada do Sistema Lemontech. Solicitação: 19223870"/>
    <s v="Fornecedor não preenchido! (ACC01)"/>
    <s v="LEMONTECH"/>
    <s v="Falta de Fornecedor"/>
    <s v="Campo Fornecedor"/>
    <s v="Dados do Fornecedor"/>
    <s v="Qualidade dos dados"/>
    <s v="KONTIK BUSINESS TRAVEL"/>
  </r>
  <r>
    <n v="24552059"/>
    <n v="25375339"/>
    <s v="ACC01"/>
    <x v="194"/>
    <d v="2026-05-13T06:07:28"/>
    <s v="03 a 05 dias"/>
    <s v="09 a 15 dias"/>
    <s v="6GXYH3"/>
    <s v="TMS"/>
    <s v="AILTON JOSE FERREIRA"/>
    <s v="Raissa Iorio Cestari"/>
    <s v="Raissa Iorio Cestari"/>
    <x v="175"/>
    <n v="109409"/>
    <s v="-"/>
    <s v="OFF LINE"/>
    <s v="Cartão de crédito"/>
    <s v="Cartão de crédito"/>
    <s v="Hotel"/>
    <s v="N"/>
    <s v="Grupo Ultra"/>
    <s v="Ultragaz-matriz"/>
    <s v="-"/>
    <s v="Palmares Hotel - Inativo"/>
    <s v="-"/>
    <s v="KON-OPE-SAO-PVI-BTC-ARGO"/>
    <s v="-"/>
    <x v="194"/>
    <n v="0"/>
    <n v="0"/>
    <n v="0"/>
    <n v="0"/>
    <n v="0"/>
    <n v="0"/>
    <s v="Reserva importada do Sistema TMS. OS: 109409"/>
    <s v="Não foi possível encontrar um contrato válido para o fornecedor 34536 (Código fornecedor) "/>
    <s v="ARGO(TMS)"/>
    <s v="Contrato de fornecedor"/>
    <s v="Análise Cadastro"/>
    <s v="Dados do Fornecedor"/>
    <s v="Qualidade dos dados"/>
    <s v="KONTIK BUSINESS TRAVEL"/>
  </r>
  <r>
    <n v="24597695"/>
    <n v="25423605"/>
    <s v="ACC01"/>
    <x v="195"/>
    <d v="2026-05-15T01:30:58"/>
    <s v="03 a 05 dias"/>
    <s v="03 a 05 dias"/>
    <s v="6IG3A1"/>
    <s v="TMS"/>
    <s v="RONALDO FERREIRA GOMES"/>
    <s v="Tms"/>
    <s v="Tms"/>
    <x v="176"/>
    <n v="110381"/>
    <s v="Porto Alegre / POA"/>
    <s v="ON LINE"/>
    <s v="Invoice"/>
    <s v="Faturado"/>
    <s v="Carro"/>
    <s v="N"/>
    <s v="Grupo Ultra"/>
    <s v="Ultragaz-matriz"/>
    <s v="-"/>
    <s v="-"/>
    <s v="-"/>
    <s v="KON-OPE-SAO-PVI-BTC-ARGO"/>
    <s v="-"/>
    <x v="195"/>
    <n v="0"/>
    <n v="0"/>
    <n v="0"/>
    <n v="0"/>
    <n v="0"/>
    <n v="0"/>
    <s v="Reserva importada do Sistema TMS. OS: 110381"/>
    <s v="Fornecedor não preenchido! (ACC01)"/>
    <s v="ARGO(TMS)"/>
    <s v="Falta de Fornecedor"/>
    <s v="Campo Fornecedor"/>
    <s v="Dados do Fornecedor"/>
    <s v="Qualidade dos dados"/>
    <s v="KONTIK BUSINESS TRAVEL"/>
  </r>
  <r>
    <n v="24589205"/>
    <n v="25413636"/>
    <s v="ACC01"/>
    <x v="196"/>
    <d v="2026-05-13T21:05:30"/>
    <s v="03 a 05 dias"/>
    <s v="03 a 05 dias"/>
    <s v="6H5K9K"/>
    <s v="TMS"/>
    <s v="CARLOS AMERICO CAMILO DE CARVALHO"/>
    <s v="Tms"/>
    <s v="Tms"/>
    <x v="177"/>
    <n v="110240"/>
    <s v="São Paulo / SAO"/>
    <s v="ON LINE"/>
    <s v="Invoice"/>
    <s v="Faturado"/>
    <s v="Carro"/>
    <s v="N"/>
    <s v="Grupo Ultra"/>
    <s v="Ultragaz-matriz"/>
    <s v="-"/>
    <s v="-"/>
    <s v="-"/>
    <s v="KON-OPE-SAO-PVI-BTC-ARGO"/>
    <s v="-"/>
    <x v="196"/>
    <n v="0"/>
    <n v="0"/>
    <n v="0"/>
    <n v="0"/>
    <n v="0"/>
    <n v="0"/>
    <s v="Reserva importada do Sistema TMS. OS: 110240"/>
    <s v="Fornecedor não preenchido! (ACC01)"/>
    <s v="ARGO(TMS)"/>
    <s v="Falta de Fornecedor"/>
    <s v="Campo Fornecedor"/>
    <s v="Dados do Fornecedor"/>
    <s v="Qualidade dos dados"/>
    <s v="KONTIK BUSINESS TRAVEL"/>
  </r>
  <r>
    <n v="24589181"/>
    <n v="25413616"/>
    <s v="ACC01"/>
    <x v="197"/>
    <d v="2026-05-13T21:02:37"/>
    <s v="03 a 05 dias"/>
    <s v="03 a 05 dias"/>
    <s v="6HL6NK"/>
    <s v="TMS"/>
    <s v="ANTERO OLIVEIRA"/>
    <s v="Tms"/>
    <s v="Tms"/>
    <x v="178"/>
    <n v="110283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97"/>
    <n v="0"/>
    <n v="0"/>
    <n v="0"/>
    <n v="0"/>
    <n v="0"/>
    <n v="0"/>
    <s v="Reserva importada do Sistema TMS. OS: 110283"/>
    <s v="Fornecedor não preenchido! (ACC01)"/>
    <s v="ARGO(TMS)"/>
    <s v="Falta de Fornecedor"/>
    <s v="Campo Fornecedor"/>
    <s v="Dados do Fornecedor"/>
    <s v="Sistêmico"/>
    <s v="GRUPO KONTIK"/>
  </r>
  <r>
    <n v="24589182"/>
    <n v="25413617"/>
    <s v="ACC01"/>
    <x v="198"/>
    <d v="2026-05-13T21:02:37"/>
    <s v="03 a 05 dias"/>
    <s v="03 a 05 dias"/>
    <s v="6HP7LK"/>
    <s v="TMS"/>
    <s v="ANTERO OLIVEIRA"/>
    <s v="Tms"/>
    <s v="Tms"/>
    <x v="179"/>
    <n v="110281"/>
    <s v="São Paulo / SAO"/>
    <s v="ON LINE"/>
    <s v="Invoice"/>
    <s v="Faturado"/>
    <s v="Carro"/>
    <s v="N"/>
    <s v="Grupo Ultra"/>
    <s v="Ultragaz-matriz"/>
    <s v="-"/>
    <s v="-"/>
    <s v="-"/>
    <s v="KON-OPE-SAO-PVI-BTC-ARGO"/>
    <s v="-"/>
    <x v="198"/>
    <n v="0"/>
    <n v="0"/>
    <n v="0"/>
    <n v="0"/>
    <n v="0"/>
    <n v="0"/>
    <s v="Reserva importada do Sistema TMS. OS: 110281"/>
    <s v="Fornecedor não preenchido! (ACC01)"/>
    <s v="ARGO(TMS)"/>
    <s v="Falta de Fornecedor"/>
    <s v="Campo Fornecedor"/>
    <s v="Dados do Fornecedor"/>
    <s v="Qualidade dos dados"/>
    <s v="KONTIK BUSINESS TRAVEL"/>
  </r>
  <r>
    <n v="24589189"/>
    <n v="25413624"/>
    <s v="ACC01"/>
    <x v="199"/>
    <d v="2026-05-13T21:03:32"/>
    <s v="03 a 05 dias"/>
    <s v="03 a 05 dias"/>
    <s v="6HG7OI"/>
    <s v="TMS"/>
    <s v="MARCELY CRAVO MACIEL"/>
    <s v="Tms"/>
    <s v="Tms"/>
    <x v="180"/>
    <n v="110261"/>
    <s v="Colatina / VIX"/>
    <s v="ON LINE"/>
    <s v="Invoice"/>
    <s v="Faturado"/>
    <s v="Carro"/>
    <s v="N"/>
    <s v="Grupo Ultra"/>
    <s v="Ultragaz-matriz"/>
    <s v="-"/>
    <s v="-"/>
    <s v="-"/>
    <s v="KON-OPE-SAO-PVI-BTC-ARGO"/>
    <s v="-"/>
    <x v="199"/>
    <n v="0"/>
    <n v="0"/>
    <n v="0"/>
    <n v="0"/>
    <n v="0"/>
    <n v="0"/>
    <s v="Reserva importada do Sistema TMS. OS: 110261"/>
    <s v="Fornecedor não preenchido! (ACC01)"/>
    <s v="ARGO(TMS)"/>
    <s v="Falta de Fornecedor"/>
    <s v="Campo Fornecedor"/>
    <s v="Dados do Fornecedor"/>
    <s v="Qualidade dos dados"/>
    <s v="KONTIK BUSINESS TRAVEL"/>
  </r>
  <r>
    <n v="24591389"/>
    <n v="25416098"/>
    <s v="ACC01"/>
    <x v="200"/>
    <d v="2026-05-14T01:10:49"/>
    <s v="03 a 05 dias"/>
    <s v="03 a 05 dias"/>
    <s v="6HP8R9"/>
    <s v="TMS"/>
    <s v="JEAN RODRIGUES"/>
    <s v="Tms"/>
    <s v="Tms"/>
    <x v="181"/>
    <n v="110291"/>
    <s v="-"/>
    <s v="ON LINE"/>
    <s v="Cartão de crédito"/>
    <s v="Cartão de crédito"/>
    <s v="Hotel"/>
    <s v="N"/>
    <s v="Grupo Ultra"/>
    <s v="Neogas do Brasil Gas Natural Comprimido S.a."/>
    <s v="-"/>
    <s v="Ibis Canoas Shopping"/>
    <s v="-"/>
    <s v="KON-OPE-SAO-PVI-BTC-ARGO"/>
    <s v="-"/>
    <x v="200"/>
    <n v="0"/>
    <n v="0"/>
    <n v="0"/>
    <n v="0"/>
    <n v="8.9700000000000006"/>
    <n v="0"/>
    <s v="Reserva importada do Sistema TMS. OS: 110291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55558"/>
    <n v="25378551"/>
    <s v="ACC01"/>
    <x v="201"/>
    <d v="2026-05-08T13:10:33"/>
    <s v="09 a 15 dias"/>
    <s v="09 a 15 dias"/>
    <s v="6GITTT"/>
    <s v="TMS"/>
    <s v="WILD NALVA MUNIZ FERREIRA DUARTE"/>
    <s v="Tms"/>
    <s v="Tms"/>
    <x v="182"/>
    <n v="109463"/>
    <s v="-"/>
    <s v="ON LINE"/>
    <s v="Cartão de crédito"/>
    <s v="Cartão de crédito"/>
    <s v="Hotel"/>
    <s v="N"/>
    <s v="Grupo Ultra"/>
    <s v="Ultragaz-matriz"/>
    <s v="-"/>
    <s v="Pousada Belmare"/>
    <s v="-"/>
    <s v="KON-OPE-SAO-PVI-BTC-ARGO"/>
    <s v="-"/>
    <x v="201"/>
    <n v="0"/>
    <n v="0"/>
    <n v="0"/>
    <n v="0"/>
    <n v="0"/>
    <n v="0"/>
    <s v="Reserva importada do Sistema TMS. OS: 109463"/>
    <s v="Não foi possível encontrar um contrato válido para o fornecedor 45485 (Código fornecedor) "/>
    <s v="ARGO(TMS)"/>
    <s v="Contrato de fornecedor"/>
    <s v="Análise Cadastro"/>
    <s v="Dados do Fornecedor"/>
    <s v="Qualidade dos dados"/>
    <s v="KONTIK BUSINESS TRAVEL"/>
  </r>
  <r>
    <n v="24607661"/>
    <n v="25435013"/>
    <s v="ACC01"/>
    <x v="202"/>
    <d v="2026-05-17T07:46:11"/>
    <s v="0 a 02 dias"/>
    <s v="0 a 02 dias"/>
    <s v="6IG1HE"/>
    <s v="TMS"/>
    <s v="MARCOS DI RIBEIRO"/>
    <s v="Tms"/>
    <s v="Tms"/>
    <x v="183"/>
    <n v="110646"/>
    <s v="Palmas / PMW"/>
    <s v="ON LINE"/>
    <s v="Invoice"/>
    <s v="Faturado"/>
    <s v="Carro"/>
    <s v="N"/>
    <s v="Grupo Ultra"/>
    <s v="Ultragaz-matriz"/>
    <s v="-"/>
    <s v="-"/>
    <s v="-"/>
    <s v="KON-OPE-SAO-PVI-BTC-ARGO"/>
    <s v="-"/>
    <x v="202"/>
    <n v="0"/>
    <n v="0"/>
    <n v="0"/>
    <n v="0"/>
    <n v="0"/>
    <n v="0"/>
    <s v="Reserva importada do Sistema TMS. OS: 110646"/>
    <s v="Fornecedor não preenchido! (ACC01)"/>
    <s v="ARGO(TMS)"/>
    <s v="Falta de Fornecedor"/>
    <s v="Campo Fornecedor"/>
    <s v="Dados do Fornecedor"/>
    <s v="Qualidade dos dados"/>
    <s v="KONTIK BUSINESS TRAVEL"/>
  </r>
  <r>
    <n v="24603381"/>
    <n v="25430062"/>
    <s v="ACC01"/>
    <x v="203"/>
    <d v="2026-05-16T01:45:42"/>
    <s v="0 a 02 dias"/>
    <s v="0 a 02 dias"/>
    <s v="6IPFJW"/>
    <s v="TMS"/>
    <s v="MARA LOPES AVILA"/>
    <s v="Tms"/>
    <s v="Tms"/>
    <x v="184"/>
    <n v="110624"/>
    <s v="Canoas / QNS"/>
    <s v="ON LINE"/>
    <s v="Invoice"/>
    <s v="Faturado"/>
    <s v="Carro"/>
    <s v="N"/>
    <s v="Grupo Ultra"/>
    <s v="Ultragaz-matriz"/>
    <s v="-"/>
    <s v="-"/>
    <s v="-"/>
    <s v="KON-OPE-SAO-PVI-BTC-ARGO"/>
    <s v="-"/>
    <x v="203"/>
    <n v="0"/>
    <n v="0"/>
    <n v="0"/>
    <n v="0"/>
    <n v="0"/>
    <n v="0"/>
    <s v="Reserva importada do Sistema TMS. OS: 110624"/>
    <s v="Fornecedor não preenchido! (ACC01)"/>
    <s v="ARGO(TMS)"/>
    <s v="Falta de Fornecedor"/>
    <s v="Campo Fornecedor"/>
    <s v="Dados do Fornecedor"/>
    <s v="Qualidade dos dados"/>
    <s v="KONTIK BUSINESS TRAVEL"/>
  </r>
  <r>
    <n v="24603488"/>
    <n v="25430174"/>
    <s v="ACC01"/>
    <x v="204"/>
    <d v="2026-05-16T02:25:45"/>
    <s v="0 a 02 dias"/>
    <s v="0 a 02 dias"/>
    <s v="6IFS8W"/>
    <s v="TMS"/>
    <s v="RONALDO FERREIRA GOMES"/>
    <s v="Tms"/>
    <s v="Tms"/>
    <x v="185"/>
    <n v="110379"/>
    <s v="Porto Alegre / POA"/>
    <s v="ON LINE"/>
    <s v="Invoice"/>
    <s v="Faturado"/>
    <s v="Carro"/>
    <s v="N"/>
    <s v="Grupo Ultra"/>
    <s v="Ultragaz-matriz"/>
    <s v="-"/>
    <s v="-"/>
    <s v="-"/>
    <s v="KON-OPE-SAO-PVI-BTC-ARGO"/>
    <s v="-"/>
    <x v="195"/>
    <n v="0"/>
    <n v="0"/>
    <n v="0"/>
    <n v="0"/>
    <n v="0"/>
    <n v="0"/>
    <s v="Reserva importada do Sistema TMS. OS: 110379"/>
    <s v="Fornecedor não preenchido! (ACC01)"/>
    <s v="ARGO(TMS)"/>
    <s v="Falta de Fornecedor"/>
    <s v="Campo Fornecedor"/>
    <s v="Dados do Fornecedor"/>
    <s v="Qualidade dos dados"/>
    <s v="KONTIK BUSINESS TRAVEL"/>
  </r>
  <r>
    <n v="24605313"/>
    <n v="25432155"/>
    <s v="ACC01"/>
    <x v="205"/>
    <d v="2026-05-16T14:02:09"/>
    <s v="0 a 02 dias"/>
    <s v="0 a 02 dias"/>
    <s v="6IC8WC"/>
    <s v="TMS"/>
    <s v="LIVIA PEREIRA CARVALHO"/>
    <s v="Tms"/>
    <s v="Tms"/>
    <x v="186"/>
    <n v="11064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204"/>
    <n v="0"/>
    <n v="0"/>
    <n v="0"/>
    <n v="0"/>
    <n v="8.56"/>
    <n v="0"/>
    <s v="Reserva importada do Sistema TMS. OS: 110640"/>
    <s v="Fornecedor não preenchido! (ACC01)"/>
    <s v="ARGO(TMS)"/>
    <s v="Falta de Fornecedor"/>
    <s v="Campo Fornecedor"/>
    <s v="Dados do Fornecedor"/>
    <s v="Sistêmico"/>
    <s v="GRUPO KONTIK"/>
  </r>
  <r>
    <n v="24603463"/>
    <n v="25430151"/>
    <s v="ACC01"/>
    <x v="206"/>
    <d v="2026-05-16T02:16:07"/>
    <s v="0 a 02 dias"/>
    <s v="0 a 02 dias"/>
    <s v="6IX0IS"/>
    <s v="TMS"/>
    <s v="CLEBER PESSANHA GOMES"/>
    <s v="Tms"/>
    <s v="Tms"/>
    <x v="187"/>
    <n v="110492"/>
    <s v="Campos dos Goytacazes / CAW"/>
    <s v="ON LINE"/>
    <s v="Invoice"/>
    <s v="Faturado"/>
    <s v="Carro"/>
    <s v="N"/>
    <s v="Grupo Ultra"/>
    <s v="Neogas do Brasil Gas Natural Comprimido S.a."/>
    <s v="-"/>
    <s v="-"/>
    <s v="-"/>
    <s v="KON-OPE-SAO-PVI-BTC-ARGO"/>
    <s v="-"/>
    <x v="205"/>
    <n v="0"/>
    <n v="0"/>
    <n v="0"/>
    <n v="0"/>
    <n v="0"/>
    <n v="0"/>
    <s v="Reserva importada do Sistema TMS. OS: 110492"/>
    <s v="Fornecedor não preenchido! (ACC01)"/>
    <s v="ARGO(TMS)"/>
    <s v="Falta de Fornecedor"/>
    <s v="Campo Fornecedor"/>
    <s v="Dados do Fornecedor"/>
    <s v="Qualidade dos dados"/>
    <s v="KONTIK BUSINESS TRAVEL"/>
  </r>
  <r>
    <n v="24599498"/>
    <n v="25425535"/>
    <s v="ACC01"/>
    <x v="207"/>
    <d v="2026-05-15T14:27:46"/>
    <s v="03 a 05 dias"/>
    <s v="03 a 05 dias"/>
    <s v="6I2QJZ"/>
    <s v="TMS"/>
    <s v="ANTHONY SANT ANNA APPOLINARIO"/>
    <s v="Tms"/>
    <s v="Tms"/>
    <x v="188"/>
    <n v="110285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197"/>
    <n v="0"/>
    <n v="0"/>
    <n v="0"/>
    <n v="0"/>
    <n v="0"/>
    <n v="0"/>
    <s v="Reserva importada do Sistema TMS. OS: 110285"/>
    <s v="Fornecedor não preenchido! (ACC01)"/>
    <s v="ARGO(TMS)"/>
    <s v="Falta de Fornecedor"/>
    <s v="Campo Fornecedor"/>
    <s v="Dados do Fornecedor"/>
    <s v="Sistêmico"/>
    <s v="GRUPO KONTIK"/>
  </r>
  <r>
    <n v="24603388"/>
    <n v="25430067"/>
    <s v="ACC01"/>
    <x v="208"/>
    <d v="2026-05-16T01:47:09"/>
    <s v="0 a 02 dias"/>
    <s v="0 a 02 dias"/>
    <s v="6IUR7W"/>
    <s v="TMS"/>
    <s v="ALEXSANDRO SOUSA SILVA"/>
    <s v="Tms"/>
    <s v="Tms"/>
    <x v="189"/>
    <n v="110606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206"/>
    <n v="0"/>
    <n v="0"/>
    <n v="0"/>
    <n v="0"/>
    <n v="0"/>
    <n v="0"/>
    <s v="Reserva importada do Sistema TMS. OS: 110606"/>
    <s v="Fornecedor não preenchido! (ACC01)"/>
    <s v="ARGO(TMS)"/>
    <s v="Falta de Fornecedor"/>
    <s v="Campo Fornecedor"/>
    <s v="Dados do Fornecedor"/>
    <s v="Sistêmico"/>
    <s v="GRUPO KONTIK"/>
  </r>
  <r>
    <n v="24390997"/>
    <n v="25189297"/>
    <s v="ACC01"/>
    <x v="209"/>
    <d v="2026-05-11T17:45:24"/>
    <s v="06 a 08 dias"/>
    <s v="31 dias ou +"/>
    <s v="FUIGXK"/>
    <s v="TMS"/>
    <s v="FERNANDO SCAGLIONE"/>
    <s v="Tms"/>
    <s v="Tms"/>
    <x v="190"/>
    <n v="6646"/>
    <s v="-"/>
    <s v="ON LINE"/>
    <s v="Faturado"/>
    <s v="Cartão convênio"/>
    <s v="Aéreo"/>
    <s v="N"/>
    <s v="Grupo Track e Field"/>
    <s v="Track e Field Co Sa Matriz"/>
    <s v="-"/>
    <s v="Latam Airlines Brasil"/>
    <n v="2280648330"/>
    <s v="KON-OPE-SAO-PVI-BTC-ARGO"/>
    <s v="-"/>
    <x v="207"/>
    <n v="62.14"/>
    <n v="0"/>
    <n v="0"/>
    <n v="0"/>
    <n v="0"/>
    <n v="0"/>
    <s v="Reserva importada do Sistema TMS. OS: 6646"/>
    <s v="Não foi possível encontrar configuração válida para Administradora de código 1 e Data transação 01/04/2026"/>
    <s v="ARGO(TMS)"/>
    <s v="Não identificado"/>
    <s v="Análise Benner"/>
    <s v="Sistema"/>
    <s v="Qualidade dos dados"/>
    <s v="GRUPO KONTIK"/>
  </r>
  <r>
    <n v="24394827"/>
    <n v="25193439"/>
    <s v="ACC01"/>
    <x v="210"/>
    <d v="2026-05-11T17:45:29"/>
    <s v="06 a 08 dias"/>
    <s v="31 dias ou +"/>
    <s v="UMNBHJ"/>
    <s v="TMS"/>
    <s v="BRUNO SOUZA"/>
    <s v="Tms"/>
    <s v="Tms"/>
    <x v="191"/>
    <n v="6655"/>
    <s v="-"/>
    <s v="ON LINE"/>
    <s v="Faturado"/>
    <s v="Cartão convênio"/>
    <s v="Aéreo"/>
    <s v="N"/>
    <s v="Grupo Track e Field"/>
    <s v="Track e Field Co Sa Matriz"/>
    <s v="-"/>
    <s v="Gol Linhas Aereas"/>
    <n v="2301058749"/>
    <s v="KON-OPE-SAO-PVI-BTC-ARGO"/>
    <s v="-"/>
    <x v="208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s v="ARGO(TMS)"/>
    <s v="Não identificado"/>
    <s v="Análise Benner"/>
    <s v="Sistema"/>
    <s v="Qualidade dos dados"/>
    <s v="GRUPO KONTIK"/>
  </r>
  <r>
    <n v="24394828"/>
    <n v="25193440"/>
    <s v="ACC01"/>
    <x v="211"/>
    <d v="2026-05-11T17:45:32"/>
    <s v="06 a 08 dias"/>
    <s v="31 dias ou +"/>
    <s v="JMIUDE"/>
    <s v="TMS"/>
    <s v="GUSTAVO MENDES"/>
    <s v="Tms"/>
    <s v="Tms"/>
    <x v="192"/>
    <n v="6652"/>
    <s v="-"/>
    <s v="ON LINE"/>
    <s v="Faturado"/>
    <s v="Cartão convênio"/>
    <s v="Aéreo"/>
    <s v="N"/>
    <s v="Grupo Track e Field"/>
    <s v="Track e Field Co Sa Matriz"/>
    <s v="-"/>
    <s v="Gol Linhas Aereas"/>
    <n v="2301056216"/>
    <s v="KON-OPE-SAO-PVI-BTC-ARGO"/>
    <s v="-"/>
    <x v="209"/>
    <n v="116.1"/>
    <n v="0"/>
    <n v="0"/>
    <n v="0"/>
    <n v="0"/>
    <n v="0"/>
    <s v="Reserva importada do Sistema TMS. OS: 6652"/>
    <s v="Não foi possível encontrar configuração válida para Administradora de código 1 e Data transação 02/04/2026"/>
    <s v="ARGO(TMS)"/>
    <s v="Não identificado"/>
    <s v="Análise Benner"/>
    <s v="Sistema"/>
    <s v="Qualidade dos dados"/>
    <s v="GRUPO KONTIK"/>
  </r>
  <r>
    <n v="24401591"/>
    <n v="25201292"/>
    <s v="ACC01"/>
    <x v="212"/>
    <d v="2026-05-11T17:45:34"/>
    <s v="06 a 08 dias"/>
    <s v="31 dias ou +"/>
    <s v="UTRSKF"/>
    <s v="TMS"/>
    <s v="ROBERTA OLIVEIRA"/>
    <s v="Tms"/>
    <s v="Tms"/>
    <x v="193"/>
    <n v="6664"/>
    <s v="-"/>
    <s v="ON LINE"/>
    <s v="Invoice"/>
    <s v="Cartão convênio"/>
    <s v="Aéreo"/>
    <s v="N"/>
    <s v="Grupo Track e Field"/>
    <s v="Track e Field Co Sa Matriz"/>
    <s v="-"/>
    <s v="Gol Linhas Aereas"/>
    <n v="2301203660"/>
    <s v="KON-OPE-SAO-PVI-BTC-ARGO"/>
    <s v="-"/>
    <x v="210"/>
    <n v="52.72"/>
    <n v="0"/>
    <n v="0"/>
    <n v="0"/>
    <n v="0"/>
    <n v="0"/>
    <s v="Reserva importada do Sistema TMS. OS: 6664"/>
    <s v="Não foi possível encontrar configuração válida para Administradora de código 1 e Data transação 04/04/2026"/>
    <s v="ARGO(TMS)"/>
    <s v="Não identificado"/>
    <s v="Análise Benner"/>
    <s v="Sistema"/>
    <s v="Qualidade dos dados"/>
    <s v="GRUPO KONTIK"/>
  </r>
  <r>
    <n v="24401592"/>
    <n v="25201293"/>
    <s v="ACC01"/>
    <x v="213"/>
    <d v="2026-05-11T17:45:37"/>
    <s v="06 a 08 dias"/>
    <s v="31 dias ou +"/>
    <s v="GGCJ4V"/>
    <s v="TMS"/>
    <s v="ROBERTA OLIVEIRA"/>
    <s v="Tms"/>
    <s v="Tms"/>
    <x v="193"/>
    <n v="6664"/>
    <s v="-"/>
    <s v="ON LINE"/>
    <s v="Invoice"/>
    <s v="Cartão convênio"/>
    <s v="Aéreo"/>
    <s v="N"/>
    <s v="Grupo Track e Field"/>
    <s v="Track e Field Co Sa Matriz"/>
    <s v="-"/>
    <s v="Azul Linhas Aereas"/>
    <n v="3025346980"/>
    <s v="KON-OPE-SAO-PVI-BTC-ARGO"/>
    <s v="-"/>
    <x v="211"/>
    <n v="60.54"/>
    <n v="0"/>
    <n v="0"/>
    <n v="0"/>
    <n v="0"/>
    <n v="0"/>
    <s v="Reserva importada do Sistema TMS. OS: 6664"/>
    <s v="Não foi possível encontrar configuração válida para Administradora de código 1 e Data transação 04/04/2026"/>
    <s v="ARGO(TMS)"/>
    <s v="Não identificado"/>
    <s v="Análise Benner"/>
    <s v="Sistema"/>
    <s v="Qualidade dos dados"/>
    <s v="GRUPO KONTIK"/>
  </r>
  <r>
    <n v="24406819"/>
    <n v="25207492"/>
    <s v="ACC01"/>
    <x v="214"/>
    <d v="2026-05-11T17:45:40"/>
    <s v="06 a 08 dias"/>
    <s v="31 dias ou +"/>
    <s v="QEJEMI"/>
    <s v="TMS"/>
    <s v="FREDERICO WAGNER"/>
    <s v="Tms"/>
    <s v="Tms"/>
    <x v="194"/>
    <n v="6668"/>
    <s v="-"/>
    <s v="ON LINE"/>
    <s v="Invoice"/>
    <s v="Cartão convênio"/>
    <s v="Aéreo"/>
    <s v="N"/>
    <s v="Grupo Track e Field"/>
    <s v="Track e Field Co Sa Matriz"/>
    <s v="-"/>
    <s v="Latam Airlines Brasil"/>
    <n v="2281187594"/>
    <s v="KON-OPE-SAO-PVI-BTC-ARGO"/>
    <s v="-"/>
    <x v="212"/>
    <n v="124.76"/>
    <n v="0"/>
    <n v="0"/>
    <n v="0"/>
    <n v="0"/>
    <n v="0"/>
    <s v="Reserva importada do Sistema TMS. OS: 6668"/>
    <s v="Não foi possível encontrar configuração válida para Administradora de código 1 e Data transação 06/04/2026"/>
    <s v="ARGO(TMS)"/>
    <s v="Não identificado"/>
    <s v="Análise Benner"/>
    <s v="Sistema"/>
    <s v="Qualidade dos dados"/>
    <s v="GRUPO KONTIK"/>
  </r>
  <r>
    <n v="24392516"/>
    <n v="25190873"/>
    <s v="ACC01"/>
    <x v="215"/>
    <d v="2026-05-11T17:45:27"/>
    <s v="06 a 08 dias"/>
    <s v="31 dias ou +"/>
    <s v="KZVDFU"/>
    <s v="TMS"/>
    <s v="KEVIN SANTOS"/>
    <s v="Tms"/>
    <s v="Tms"/>
    <x v="195"/>
    <n v="6648"/>
    <s v="-"/>
    <s v="ON LINE"/>
    <s v="Faturado"/>
    <s v="Cartão convênio"/>
    <s v="Aéreo"/>
    <s v="N"/>
    <s v="Grupo Track e Field"/>
    <s v="Track e Field Co Sa Matriz"/>
    <s v="-"/>
    <s v="Latam Airlines Brasil"/>
    <n v="2280742820"/>
    <s v="KON-OPE-SAO-PVI-BTC-ARGO"/>
    <s v="-"/>
    <x v="213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s v="ARGO(TMS)"/>
    <s v="Não identificado"/>
    <s v="Análise Benner"/>
    <s v="Sistema"/>
    <s v="Qualidade dos dados"/>
    <s v="GRUPO KONTIK"/>
  </r>
  <r>
    <n v="24603380"/>
    <n v="25430061"/>
    <s v="ACC01"/>
    <x v="216"/>
    <d v="2026-05-16T01:45:42"/>
    <s v="0 a 02 dias"/>
    <s v="0 a 02 dias"/>
    <s v="6IK3JX"/>
    <s v="TMS"/>
    <s v="THIAGO VINHAL"/>
    <s v="Tms"/>
    <s v="Tms"/>
    <x v="196"/>
    <n v="6835"/>
    <s v="-"/>
    <s v="ON LINE"/>
    <s v="Cartão de crédito"/>
    <s v="Faturado"/>
    <s v="Hotel"/>
    <s v="N"/>
    <s v="Grupo Track e Field"/>
    <s v="Track e Field Co Sa Matriz"/>
    <s v="-"/>
    <s v="-"/>
    <s v="-"/>
    <s v="KON-OPE-SAO-PVI-BTC-ARGO"/>
    <s v="-"/>
    <x v="214"/>
    <n v="0"/>
    <n v="0"/>
    <n v="0"/>
    <n v="0"/>
    <n v="0"/>
    <n v="0"/>
    <s v="Reserva importada do Sistema TMS. OS: 6835"/>
    <s v="Fornecedor não preenchido! (ACC01)"/>
    <s v="ARGO(TMS)"/>
    <s v="Falta de Fornecedor"/>
    <s v="Campo Fornecedor"/>
    <s v="Dados do Fornecedor"/>
    <s v="Sistêmico"/>
    <s v="GRUPO KONTIK"/>
  </r>
  <r>
    <n v="24593168"/>
    <n v="25418261"/>
    <s v="ACC01"/>
    <x v="217"/>
    <d v="2026-05-14T13:28:29"/>
    <s v="03 a 05 dias"/>
    <s v="03 a 05 dias"/>
    <s v="6HXNIN"/>
    <s v="TMS"/>
    <s v="ALEXANDRE VICENTE"/>
    <s v="Tms"/>
    <s v="Tms"/>
    <x v="197"/>
    <n v="6015"/>
    <s v="Caxias do Sul / CXJ"/>
    <s v="ON LINE"/>
    <s v="Invoice"/>
    <s v="Faturado"/>
    <s v="Carro"/>
    <s v="N"/>
    <s v="Grupo Epson"/>
    <s v="Epson"/>
    <s v="-"/>
    <s v="-"/>
    <s v="-"/>
    <s v="KON-OPE-SAO-PVI-BTC-ARGO"/>
    <s v="-"/>
    <x v="215"/>
    <n v="0"/>
    <n v="0"/>
    <n v="0"/>
    <n v="0"/>
    <n v="0"/>
    <n v="0"/>
    <s v="Reserva importada do Sistema TMS. OS: 6015"/>
    <s v="Fornecedor não preenchido! (ACC01)"/>
    <s v="ARGO(TMS)"/>
    <s v="Falta de Fornecedor"/>
    <s v="Campo Fornecedor"/>
    <s v="Dados do Fornecedor"/>
    <s v="Qualidade dos dados"/>
    <s v="KONTIK BUSINESS TRAVEL"/>
  </r>
  <r>
    <n v="24599233"/>
    <n v="25425256"/>
    <s v="ACC01"/>
    <x v="218"/>
    <d v="2026-05-15T13:46:14"/>
    <s v="03 a 05 dias"/>
    <s v="03 a 05 dias"/>
    <s v="6II3GQ"/>
    <s v="TMS"/>
    <s v="JOÃO FELIPE SANTOS"/>
    <s v="Tms"/>
    <s v="Tms"/>
    <x v="198"/>
    <n v="6025"/>
    <s v="Belém / BEL"/>
    <s v="ON LINE"/>
    <s v="Invoice"/>
    <s v="Faturado"/>
    <s v="Carro"/>
    <s v="N"/>
    <s v="Grupo Epson"/>
    <s v="Epson"/>
    <s v="-"/>
    <s v="-"/>
    <s v="-"/>
    <s v="KON-OPE-SAO-PVI-BTC-ARGO"/>
    <s v="-"/>
    <x v="216"/>
    <n v="0"/>
    <n v="0"/>
    <n v="0"/>
    <n v="0"/>
    <n v="0"/>
    <n v="0"/>
    <s v="Reserva importada do Sistema TMS. OS: 6025"/>
    <s v="Fornecedor não preenchido! (ACC01)"/>
    <s v="ARGO(TMS)"/>
    <s v="Falta de Fornecedor"/>
    <s v="Campo Fornecedor"/>
    <s v="Dados do Fornecedor"/>
    <s v="Qualidade dos dados"/>
    <s v="KONTIK BUSINESS TRAVEL"/>
  </r>
  <r>
    <n v="24599238"/>
    <n v="25425261"/>
    <s v="ACC01"/>
    <x v="219"/>
    <d v="2026-05-15T13:46:49"/>
    <s v="03 a 05 dias"/>
    <s v="03 a 05 dias"/>
    <s v="6ISFTA"/>
    <s v="TMS"/>
    <s v="LUCAS BARBOSA"/>
    <s v="Tms"/>
    <s v="Tms"/>
    <x v="199"/>
    <n v="6020"/>
    <s v="Barueri / SAO"/>
    <s v="ON LINE"/>
    <s v="Invoice"/>
    <s v="Faturado"/>
    <s v="Carro"/>
    <s v="N"/>
    <s v="Grupo Epson"/>
    <s v="Epson"/>
    <s v="-"/>
    <s v="-"/>
    <s v="-"/>
    <s v="KON-OPE-SAO-PVI-BTC-ARGO"/>
    <s v="-"/>
    <x v="217"/>
    <n v="0"/>
    <n v="0"/>
    <n v="0"/>
    <n v="0"/>
    <n v="0"/>
    <n v="0"/>
    <s v="Reserva importada do Sistema TMS. OS: 6020"/>
    <s v="Fornecedor não preenchido! (ACC01)"/>
    <s v="ARGO(TMS)"/>
    <s v="Falta de Fornecedor"/>
    <s v="Campo Fornecedor"/>
    <s v="Dados do Fornecedor"/>
    <s v="Qualidade dos dados"/>
    <s v="KONTIK BUSINESS TRAVEL"/>
  </r>
  <r>
    <n v="24593191"/>
    <n v="25418290"/>
    <s v="ACC01"/>
    <x v="220"/>
    <d v="2026-05-14T13:34:10"/>
    <s v="03 a 05 dias"/>
    <s v="03 a 05 dias"/>
    <s v="6HZZON"/>
    <s v="TMS"/>
    <s v="MARCELO ZILLI"/>
    <s v="Tms"/>
    <s v="Tms"/>
    <x v="200"/>
    <n v="7608"/>
    <s v="Jaguariuna / CPQ"/>
    <s v="ON LINE"/>
    <s v="Invoice"/>
    <s v="Faturado"/>
    <s v="Carro"/>
    <s v="N"/>
    <s v="Grupo Hpe"/>
    <s v="Hpe Automotores - Sao Paulo"/>
    <s v="-"/>
    <s v="-"/>
    <s v="-"/>
    <s v="KON-OPE-SAO-PVI-BTC-ARGO"/>
    <s v="-"/>
    <x v="218"/>
    <n v="0"/>
    <n v="0"/>
    <n v="0"/>
    <n v="0"/>
    <n v="0"/>
    <n v="0"/>
    <s v="Reserva importada do Sistema TMS. OS: 7608"/>
    <s v="Fornecedor não preenchido! (ACC01)"/>
    <s v="ARGO(TMS)"/>
    <s v="Falta de Fornecedor"/>
    <s v="Campo Fornecedor"/>
    <s v="Dados do Fornecedor"/>
    <s v="Qualidade dos dados"/>
    <s v="KONTIK BUSINESS TRAVEL"/>
  </r>
  <r>
    <n v="24595842"/>
    <n v="25421413"/>
    <s v="ACC01"/>
    <x v="221"/>
    <d v="2026-05-14T20:03:32"/>
    <s v="03 a 05 dias"/>
    <s v="03 a 05 dias"/>
    <s v="6IHV6P"/>
    <s v="TMS"/>
    <s v="FABIANO GIARETTA"/>
    <s v="Tms"/>
    <s v="Tms"/>
    <x v="201"/>
    <n v="7598"/>
    <s v="Brasília / BSB"/>
    <s v="ON LINE"/>
    <s v="Invoice"/>
    <s v="Faturado"/>
    <s v="Carro"/>
    <s v="N"/>
    <s v="Grupo Hpe"/>
    <s v="Hpe Automotores - Sao Paulo"/>
    <s v="-"/>
    <s v="-"/>
    <s v="-"/>
    <s v="KON-OPE-SAO-PVI-BTC-ARGO"/>
    <s v="-"/>
    <x v="219"/>
    <n v="0"/>
    <n v="0"/>
    <n v="0"/>
    <n v="0"/>
    <n v="0"/>
    <n v="0"/>
    <s v="Reserva importada do Sistema TMS. OS: 7598"/>
    <s v="Fornecedor não preenchido! (ACC01)"/>
    <s v="ARGO(TMS)"/>
    <s v="Falta de Fornecedor"/>
    <s v="Campo Fornecedor"/>
    <s v="Dados do Fornecedor"/>
    <s v="Qualidade dos dados"/>
    <s v="KONTIK BUSINESS TRAVEL"/>
  </r>
  <r>
    <n v="24595833"/>
    <n v="25421404"/>
    <s v="ACC01"/>
    <x v="222"/>
    <d v="2026-05-14T20:02:55"/>
    <s v="03 a 05 dias"/>
    <s v="03 a 05 dias"/>
    <s v="6IXRY0"/>
    <s v="TMS"/>
    <s v="FABIANO GIARETTA"/>
    <s v="Tms"/>
    <s v="Tms"/>
    <x v="202"/>
    <n v="7611"/>
    <s v="Florianópolis / FLN"/>
    <s v="ON LINE"/>
    <s v="Invoice"/>
    <s v="Faturado"/>
    <s v="Carro"/>
    <s v="N"/>
    <s v="Grupo Hpe"/>
    <s v="Hpe Automotores - Sao Paulo"/>
    <s v="-"/>
    <s v="-"/>
    <s v="-"/>
    <s v="KON-OPE-SAO-PVI-BTC-ARGO"/>
    <s v="-"/>
    <x v="220"/>
    <n v="0"/>
    <n v="0"/>
    <n v="0"/>
    <n v="0"/>
    <n v="0"/>
    <n v="0"/>
    <s v="Reserva importada do Sistema TMS. OS: 7611"/>
    <s v="Fornecedor não preenchido! (ACC01)"/>
    <s v="ARGO(TMS)"/>
    <s v="Falta de Fornecedor"/>
    <s v="Campo Fornecedor"/>
    <s v="Dados do Fornecedor"/>
    <s v="Qualidade dos dados"/>
    <s v="KONTIK BUSINESS TRAVEL"/>
  </r>
  <r>
    <n v="24588728"/>
    <n v="25413158"/>
    <s v="ACC01"/>
    <x v="223"/>
    <d v="2026-05-13T20:06:15"/>
    <s v="03 a 05 dias"/>
    <s v="03 a 05 dias"/>
    <s v="6H7DU8"/>
    <s v="TMS"/>
    <s v="VINICIUS FONT"/>
    <s v="Tms"/>
    <s v="Tms"/>
    <x v="203"/>
    <n v="3393"/>
    <s v="Salvador / SSA"/>
    <s v="ON LINE"/>
    <s v="Invoice"/>
    <s v="Faturado"/>
    <s v="Carro"/>
    <s v="N"/>
    <s v="Grupo Banco Genial Investimentos"/>
    <s v="Genial Institucional"/>
    <s v="-"/>
    <s v="-"/>
    <s v="-"/>
    <s v="KON-OPE-SAO-PVI-BTC-ARGO"/>
    <s v="-"/>
    <x v="221"/>
    <n v="0"/>
    <n v="0"/>
    <n v="0"/>
    <n v="0"/>
    <n v="0"/>
    <n v="0"/>
    <s v="Reserva importada do Sistema TMS. OS: 3393"/>
    <s v="Fornecedor não preenchido! (ACC01)"/>
    <s v="ARGO(TMS)"/>
    <s v="Falta de Fornecedor"/>
    <s v="Campo Fornecedor"/>
    <s v="Dados do Fornecedor"/>
    <s v="Qualidade dos dados"/>
    <s v="KONTIK BUSINESS TRAVEL"/>
  </r>
  <r>
    <n v="24588727"/>
    <n v="25413157"/>
    <s v="ACC01"/>
    <x v="224"/>
    <d v="2026-05-13T20:06:14"/>
    <s v="03 a 05 dias"/>
    <s v="03 a 05 dias"/>
    <s v="6HYE7K"/>
    <s v="TMS"/>
    <s v="VINICIUS FONT"/>
    <s v="Cintya Cocco Figueiredo"/>
    <s v="Cintya Cocco Figueiredo"/>
    <x v="204"/>
    <n v="3394"/>
    <s v="Salvador / BA, Brasil - Aeroporto Internacional Dep Luís Eduardo Magalhães (SSA)"/>
    <s v="OFF LINE"/>
    <s v="Invoice"/>
    <s v="Faturado"/>
    <s v="Carro"/>
    <s v="N"/>
    <s v="Grupo Banco Genial Investimentos"/>
    <s v="Genial Institucional"/>
    <s v="-"/>
    <s v="-"/>
    <s v="-"/>
    <s v="KON-OPE-SAO-PVI-BTC-ARGO"/>
    <s v="-"/>
    <x v="222"/>
    <n v="0"/>
    <n v="241.12"/>
    <n v="0"/>
    <n v="0"/>
    <n v="0"/>
    <n v="0"/>
    <s v="Reserva importada do Sistema TMS. OS: 3394"/>
    <s v="Fornecedor não preenchido! (ACC01)"/>
    <s v="ARGO(TMS)"/>
    <s v="Falta de Fornecedor"/>
    <s v="Campo Fornecedor"/>
    <s v="Dados do Fornecedor"/>
    <s v="Qualidade dos dados"/>
    <s v="KONTIK BUSINESS TRAVEL"/>
  </r>
  <r>
    <n v="24595823"/>
    <n v="25421390"/>
    <s v="ACC01"/>
    <x v="225"/>
    <d v="2026-05-14T20:06:17"/>
    <s v="03 a 05 dias"/>
    <s v="03 a 05 dias"/>
    <s v="6IGD6P"/>
    <s v="TMS"/>
    <s v="PEDRO BELFORT"/>
    <s v="Cintya Cocco Figueiredo"/>
    <s v="Cintya Cocco Figueiredo"/>
    <x v="205"/>
    <n v="3406"/>
    <s v="Rio de Janeiro / RJ, Brasil (RIO)"/>
    <s v="OFF LINE"/>
    <s v="Invoice"/>
    <s v="Faturado"/>
    <s v="Carro"/>
    <s v="N"/>
    <s v="Grupo Banco Genial Investimentos"/>
    <s v="Genial Energia Renovavel Ltda"/>
    <s v="-"/>
    <s v="-"/>
    <s v="-"/>
    <s v="KON-OPE-SAO-PVI-BTC-ARGO"/>
    <s v="-"/>
    <x v="223"/>
    <n v="0"/>
    <n v="0"/>
    <n v="0"/>
    <n v="0"/>
    <n v="0"/>
    <n v="0"/>
    <s v="Reserva importada do Sistema TMS. OS: 3406"/>
    <s v="Fornecedor não preenchido! (ACC01)"/>
    <s v="ARGO(TMS)"/>
    <s v="Falta de Fornecedor"/>
    <s v="Campo Fornecedor"/>
    <s v="Dados do Fornecedor"/>
    <s v="Qualidade dos dados"/>
    <s v="KONTIK BUSINESS TRAVEL"/>
  </r>
  <r>
    <n v="24553901"/>
    <n v="25377195"/>
    <s v="ACC01"/>
    <x v="226"/>
    <d v="2026-05-13T06:07:42"/>
    <s v="03 a 05 dias"/>
    <s v="09 a 15 dias"/>
    <s v="6GH354"/>
    <s v="TMS"/>
    <s v="RODRIGO RODRIGO RASTELI"/>
    <s v="Valeria Bottino da Silva"/>
    <s v="Valeria Bottino da Silva"/>
    <x v="206"/>
    <n v="109408"/>
    <s v="-"/>
    <s v="OFF LINE"/>
    <s v="Cartão de crédito"/>
    <s v="Cartão de crédito"/>
    <s v="Hotel"/>
    <s v="N"/>
    <s v="Grupo Ultra"/>
    <s v="Ultragaz-matriz"/>
    <s v="-"/>
    <s v="Palmares Hotel - Inativo"/>
    <s v="-"/>
    <s v="KON-OPE-SAO-PVI-BTC-ARGO"/>
    <s v="-"/>
    <x v="194"/>
    <n v="0"/>
    <n v="0"/>
    <n v="0"/>
    <n v="0"/>
    <n v="0"/>
    <n v="0"/>
    <s v="Reserva importada do Sistema TMS. OS: 109408"/>
    <s v="Não foi possível encontrar um contrato válido para o fornecedor 34536 (Código fornecedor) "/>
    <s v="ARGO(TMS)"/>
    <s v="Contrato de fornecedor"/>
    <s v="Análise Cadastro"/>
    <s v="Dados do Fornecedor"/>
    <s v="Qualidade dos dados"/>
    <s v="KONTIK BUSINESS TRAVEL"/>
  </r>
  <r>
    <n v="24521337"/>
    <n v="25338338"/>
    <s v="ACC01"/>
    <x v="227"/>
    <d v="2026-04-30T16:09:32"/>
    <s v="16 a 23 dias"/>
    <s v="16 a 23 dias"/>
    <s v="6F81K3"/>
    <s v="TMS"/>
    <s v="AGUINALDO SANTANA SILVA"/>
    <s v="Tms"/>
    <s v="Tms"/>
    <x v="207"/>
    <n v="108652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224"/>
    <n v="0"/>
    <n v="0"/>
    <n v="0"/>
    <n v="0"/>
    <n v="20"/>
    <n v="0"/>
    <s v="Reserva importada do Sistema TMS. OS: 108652"/>
    <s v="Fornecedor não preenchido! (ACC01)"/>
    <s v="ARGO(TMS)"/>
    <s v="Falta de Fornecedor"/>
    <s v="Campo Fornecedor"/>
    <s v="Dados do Fornecedor"/>
    <s v="Sistêmico"/>
    <s v="GRUPO KONTIK"/>
  </r>
  <r>
    <n v="24491543"/>
    <n v="25302516"/>
    <s v="ACC01"/>
    <x v="228"/>
    <d v="2026-05-11T17:50:36"/>
    <s v="06 a 08 dias"/>
    <s v="24 a 31 dias"/>
    <s v="6EGH3X"/>
    <s v="TMS"/>
    <s v="JULIANO BORBA"/>
    <s v="Tms"/>
    <s v="Tms"/>
    <x v="208"/>
    <n v="107522"/>
    <s v="-"/>
    <s v="ON LINE"/>
    <s v="Múltiplos"/>
    <s v="Múltiplos"/>
    <s v="Hotel"/>
    <s v="N"/>
    <s v="Grupo Ultra"/>
    <s v="Ultragaz-matriz"/>
    <s v="-"/>
    <s v="Mercure Sao Paulo Paulista"/>
    <s v="-"/>
    <s v="KON-OPE-SAO-PVI-BTC-ARGO"/>
    <s v="-"/>
    <x v="225"/>
    <n v="0"/>
    <n v="0"/>
    <n v="0"/>
    <n v="0"/>
    <n v="164.44"/>
    <n v="0"/>
    <s v="Reserva importada do Sistema TMS. OS: 107522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91561"/>
    <n v="25302536"/>
    <s v="ACC01"/>
    <x v="229"/>
    <d v="2026-05-11T17:50:40"/>
    <s v="06 a 08 dias"/>
    <s v="24 a 31 dias"/>
    <s v="6EMJDW"/>
    <s v="TMS"/>
    <s v="CRISCIELLE SILVA DE OLIVEIRA"/>
    <s v="Tms"/>
    <s v="Tms"/>
    <x v="209"/>
    <n v="107382"/>
    <s v="-"/>
    <s v="ON LINE"/>
    <s v="Múltiplos"/>
    <s v="Múltiplos"/>
    <s v="Hotel"/>
    <s v="N"/>
    <s v="Grupo Ultra"/>
    <s v="Ultragaz-matriz"/>
    <s v="-"/>
    <s v="Mercure Salvador Pituba"/>
    <s v="-"/>
    <s v="KON-OPE-SAO-PVI-BTC-ARGO"/>
    <s v="-"/>
    <x v="226"/>
    <n v="0"/>
    <n v="0"/>
    <n v="0"/>
    <n v="0"/>
    <n v="95.5"/>
    <n v="0"/>
    <s v="Reserva importada do Sistema TMS. OS: 107382"/>
    <s v="A soma das tarifas dos registros múltiplos é menor que a tarifa da accounting"/>
    <s v="ARGO(TMS)"/>
    <s v="Não identificado"/>
    <s v="Análise Benner"/>
    <s v="Sistema"/>
    <s v="Qualidade dos dados"/>
    <s v="KONTIK BUSINESS TRAVEL"/>
  </r>
  <r>
    <n v="24573767"/>
    <n v="25397253"/>
    <s v="ACC01"/>
    <x v="230"/>
    <d v="2026-05-11T20:39:24"/>
    <s v="06 a 08 dias"/>
    <s v="06 a 08 dias"/>
    <s v="6HG0BD"/>
    <s v="TMS"/>
    <s v="ALESSANDRO MORAES BOEIRA"/>
    <s v="Tms"/>
    <s v="Tms"/>
    <x v="52"/>
    <n v="109880"/>
    <s v="-"/>
    <s v="ON LINE"/>
    <s v="Cartão de crédito"/>
    <s v="Cartão de crédito"/>
    <s v="Hotel"/>
    <s v="N"/>
    <s v="Grupo Ultra"/>
    <s v="Ultragaz-matriz"/>
    <s v="-"/>
    <s v="-"/>
    <s v="-"/>
    <s v="KON-OPE-SAO-PVI-BTC-ARGO"/>
    <s v="-"/>
    <x v="227"/>
    <n v="0"/>
    <n v="0"/>
    <n v="0"/>
    <n v="0"/>
    <n v="0"/>
    <n v="0"/>
    <s v="Reserva importada do Sistema TMS. OS: 109880"/>
    <s v="Fornecedor não preenchido! (ACC01)"/>
    <s v="ARGO(TMS)"/>
    <s v="Falta de Fornecedor"/>
    <s v="Campo Fornecedor"/>
    <s v="Dados do Fornecedor"/>
    <s v="Sistêmico"/>
    <s v="GRUPO KONTIK"/>
  </r>
  <r>
    <n v="24596376"/>
    <n v="25421996"/>
    <s v="ACC01"/>
    <x v="231"/>
    <d v="2026-05-15T06:08:55"/>
    <s v="03 a 05 dias"/>
    <s v="03 a 05 dias"/>
    <s v="6I11OP"/>
    <s v="TMS"/>
    <s v="RODRIGO RODRIGO RASTELI"/>
    <s v="Raissa Iorio Cestari"/>
    <s v="Raissa Iorio Cestari"/>
    <x v="210"/>
    <n v="110318"/>
    <s v="-"/>
    <s v="OFF LINE"/>
    <s v="Cartão de crédito"/>
    <s v="Cartão de crédito"/>
    <s v="Hotel"/>
    <s v="N"/>
    <s v="Grupo Ultra"/>
    <s v="Ultragaz-matriz"/>
    <s v="-"/>
    <s v="Palmares Hotel - Inativo"/>
    <s v="-"/>
    <s v="KON-OPE-SAO-PVI-BTC-ARGO"/>
    <s v="-"/>
    <x v="194"/>
    <n v="0"/>
    <n v="0"/>
    <n v="0"/>
    <n v="0"/>
    <n v="0"/>
    <n v="0"/>
    <s v="Reserva importada do Sistema TMS. OS: 110318"/>
    <s v="Não foi possível encontrar um contrato válido para o fornecedor 34536 (Código fornecedor) "/>
    <s v="ARGO(TMS)"/>
    <s v="Contrato de fornecedor"/>
    <s v="Análise Cadastro"/>
    <s v="Dados do Fornecedor"/>
    <s v="Qualidade dos dados"/>
    <s v="KONTIK BUSINESS TRAVEL"/>
  </r>
  <r>
    <n v="24558349"/>
    <n v="25381512"/>
    <s v="ACC01"/>
    <x v="232"/>
    <d v="2026-05-08T19:48:43"/>
    <s v="09 a 15 dias"/>
    <s v="09 a 15 dias"/>
    <s v="6GCH86"/>
    <s v="TMS"/>
    <s v="ROBSON QUARTIERI"/>
    <s v="Tms"/>
    <s v="Tms"/>
    <x v="211"/>
    <n v="109655"/>
    <s v="-"/>
    <s v="ON LINE"/>
    <s v="Cartão de crédito"/>
    <s v="Cartão de crédito"/>
    <s v="Hotel"/>
    <s v="N"/>
    <s v="Grupo Ultragaz"/>
    <s v="Ultragaz Comercializadora de Energia"/>
    <s v="-"/>
    <s v="-"/>
    <s v="-"/>
    <s v="KON-OPE-SAO-PVI-BTC-ARGO"/>
    <s v="-"/>
    <x v="228"/>
    <n v="0"/>
    <n v="0"/>
    <n v="0"/>
    <n v="0"/>
    <n v="0"/>
    <n v="0"/>
    <s v="Reserva importada do Sistema TMS. OS: 109655"/>
    <s v="Fornecedor não preenchido! (ACC01)"/>
    <s v="ARGO(TMS)"/>
    <s v="Falta de Fornecedor"/>
    <s v="Campo Fornecedor"/>
    <s v="Dados do Fornecedor"/>
    <s v="Sistêmico"/>
    <s v="GRUPO KONTIK"/>
  </r>
  <r>
    <n v="24578046"/>
    <n v="25401621"/>
    <s v="ACC01"/>
    <x v="233"/>
    <d v="2026-05-12T13:22:40"/>
    <s v="06 a 08 dias"/>
    <s v="06 a 08 dias"/>
    <s v="6HADJF"/>
    <s v="TMS"/>
    <s v="LEONARDO SOUSA NASCIMENTO"/>
    <s v="Tms"/>
    <s v="Tms"/>
    <x v="212"/>
    <n v="109995"/>
    <s v="-"/>
    <s v="ON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229"/>
    <n v="0"/>
    <n v="0"/>
    <n v="0"/>
    <n v="0"/>
    <n v="0"/>
    <n v="0"/>
    <s v="Reserva importada do Sistema TMS. OS: 109995"/>
    <s v="Fornecedor não preenchido! (ACC01)"/>
    <s v="ARGO(TMS)"/>
    <s v="Falta de Fornecedor"/>
    <s v="Campo Fornecedor"/>
    <s v="Dados do Fornecedor"/>
    <s v="Sistêmico"/>
    <s v="GRUPO KONTIK"/>
  </r>
  <r>
    <n v="24589198"/>
    <n v="25413629"/>
    <s v="ACC01"/>
    <x v="234"/>
    <d v="2026-05-13T21:05:30"/>
    <s v="03 a 05 dias"/>
    <s v="03 a 05 dias"/>
    <s v="6H08O8"/>
    <s v="TMS"/>
    <s v="GESIVALDO LOPES MIRANDA"/>
    <s v="Tms"/>
    <s v="Tms"/>
    <x v="213"/>
    <n v="110250"/>
    <s v="-"/>
    <s v="ON LINE"/>
    <s v="Cartão de crédito"/>
    <s v="Cartão de crédito"/>
    <s v="Hotel"/>
    <s v="N"/>
    <s v="Grupo Ultragaz"/>
    <s v="Bahiana Distribuidora de Gas"/>
    <s v="-"/>
    <s v="-"/>
    <s v="-"/>
    <s v="KON-OPE-SAO-PVI-BTC-ARGO"/>
    <s v="-"/>
    <x v="230"/>
    <n v="0"/>
    <n v="0"/>
    <n v="0"/>
    <n v="0"/>
    <n v="0"/>
    <n v="0"/>
    <s v="Reserva importada do Sistema TMS. OS: 110250"/>
    <s v="Fornecedor não preenchido! (ACC01)"/>
    <s v="ARGO(TMS)"/>
    <s v="Falta de Fornecedor"/>
    <s v="Campo Fornecedor"/>
    <s v="Dados do Fornecedor"/>
    <s v="Sistêmico"/>
    <s v="GRUPO KONTIK"/>
  </r>
  <r>
    <n v="24545218"/>
    <n v="25368582"/>
    <s v="ACC01"/>
    <x v="235"/>
    <d v="2026-05-11T13:35:41"/>
    <s v="06 a 08 dias"/>
    <s v="09 a 15 dias"/>
    <s v="MGLFZG1"/>
    <s v="TMS"/>
    <s v="PEDRO SILVA"/>
    <s v="Juliana dos Santos Pinto"/>
    <s v="Juliana dos Santos Pinto"/>
    <x v="214"/>
    <n v="130301"/>
    <s v="-"/>
    <s v="OFF LINE"/>
    <s v="Cartão de crédito"/>
    <s v="Cartão AMEX"/>
    <s v="Aéreo"/>
    <s v="N"/>
    <s v="Grupo Deloitte"/>
    <s v="Deloitte Consultores - Sao Paulo"/>
    <s v="-"/>
    <s v="Latam Airlines Brasil"/>
    <n v="2285539393"/>
    <s v="KON-OPE-SAO-PVI-BTC-ARGO-DELOITTE"/>
    <s v="-"/>
    <x v="73"/>
    <n v="0"/>
    <n v="0"/>
    <n v="0"/>
    <n v="0"/>
    <n v="0"/>
    <n v="0"/>
    <s v="Reserva importada do Sistema TMS. OS: 130301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GRUPO KONTIK"/>
  </r>
  <r>
    <n v="24580612"/>
    <n v="25404365"/>
    <s v="ACC01"/>
    <x v="236"/>
    <d v="2026-05-12T18:36:39"/>
    <s v="06 a 08 dias"/>
    <s v="06 a 08 dias"/>
    <s v="YKJWQP"/>
    <s v="TMS"/>
    <s v="SAMARA ARAUJO"/>
    <s v="Adriana Dias de Grano"/>
    <s v="Adriana Dias de Grano"/>
    <x v="215"/>
    <n v="130921"/>
    <s v="-"/>
    <s v="ON LINE"/>
    <s v="Cartão de crédito"/>
    <s v="Cartão AMEX"/>
    <s v="Aéreo"/>
    <s v="N"/>
    <s v="Grupo Deloitte"/>
    <s v="Deloitte Auditores - Sao Paulo"/>
    <s v="-"/>
    <s v="Azul Linhas Aereas"/>
    <n v="3025404365"/>
    <s v="KON-OPE-SAO-PVI-BTC-ARGO-DELOITTE"/>
    <s v="-"/>
    <x v="231"/>
    <n v="33.56"/>
    <n v="0"/>
    <n v="0"/>
    <n v="0"/>
    <n v="0"/>
    <n v="0"/>
    <s v="Reserva importada do Sistema TMS. OS: 130921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595749"/>
    <n v="25421315"/>
    <s v="ACC01"/>
    <x v="237"/>
    <d v="2026-05-14T19:49:10"/>
    <s v="03 a 05 dias"/>
    <s v="03 a 05 dias"/>
    <s v="6I6IG0"/>
    <s v="TMS"/>
    <s v="WILTERLEY OLIVEIRA"/>
    <s v="Adriana Dias de Grano"/>
    <s v="Adriana Dias de Grano"/>
    <x v="216"/>
    <n v="131165"/>
    <s v="Recife / PE, Brasil - Aeroporto Internacional de Guararapés (REC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232"/>
    <n v="0"/>
    <n v="173.68"/>
    <n v="0"/>
    <n v="0"/>
    <n v="0"/>
    <n v="0"/>
    <s v="Reserva importada do Sistema TMS. OS: 131165"/>
    <s v="Fornecedor não preenchido! (ACC01)"/>
    <s v="ARGO(TMS)"/>
    <s v="Falta de Fornecedor"/>
    <s v="Campo Fornecedor"/>
    <s v="Dados do Fornecedor"/>
    <s v="Qualidade dos dados"/>
    <s v="KONTIK BUSINESS TRAVEL"/>
  </r>
  <r>
    <n v="24595735"/>
    <n v="25421298"/>
    <s v="ACC01"/>
    <x v="238"/>
    <d v="2026-05-14T19:48:31"/>
    <s v="03 a 05 dias"/>
    <s v="03 a 05 dias"/>
    <s v="6IAKGB"/>
    <s v="TMS"/>
    <s v="PEDRO RIBEIRO"/>
    <s v="Adriana Dias de Grano"/>
    <s v="Adriana Dias de Grano"/>
    <x v="217"/>
    <n v="131209"/>
    <s v="Londrina / PR, Brasil (LDB)"/>
    <s v="OFF LINE"/>
    <s v="Pagamento direto"/>
    <s v="Pagamento direto"/>
    <s v="Carro"/>
    <s v="N"/>
    <s v="Grupo Deloitte"/>
    <s v="Deloitte Assessoria - Sao Paulo"/>
    <s v="-"/>
    <s v="-"/>
    <s v="-"/>
    <s v="KON-OPE-SAO-PVI-BTC-ARGO-DELOITTE"/>
    <s v="-"/>
    <x v="233"/>
    <n v="0"/>
    <n v="82.23"/>
    <n v="0"/>
    <n v="0"/>
    <n v="0"/>
    <n v="0"/>
    <s v="Reserva importada do Sistema TMS. OS: 131209"/>
    <s v="Fornecedor não preenchido! (ACC01)"/>
    <s v="ARGO(TMS)"/>
    <s v="Falta de Fornecedor"/>
    <s v="Campo Fornecedor"/>
    <s v="Dados do Fornecedor"/>
    <s v="Qualidade dos dados"/>
    <s v="KONTIK BUSINESS TRAVEL"/>
  </r>
  <r>
    <n v="24601597"/>
    <n v="25427958"/>
    <s v="ACC01"/>
    <x v="239"/>
    <d v="2026-05-15T21:04:04"/>
    <s v="03 a 05 dias"/>
    <s v="03 a 05 dias"/>
    <s v="6IONSX"/>
    <s v="TMS"/>
    <s v="GUSTAVO LUZ"/>
    <s v="Adriana Dias de Grano"/>
    <s v="Adriana Dias de Grano"/>
    <x v="12"/>
    <n v="131344"/>
    <s v="Curitiba / PR, Brasil (CWB)"/>
    <s v="OFF LINE"/>
    <s v="Pagamento direto"/>
    <s v="Pagamento direto"/>
    <s v="Carro"/>
    <s v="N"/>
    <s v="Grupo Deloitte"/>
    <s v="Deloitte Consultores - Curitiba"/>
    <s v="-"/>
    <s v="-"/>
    <s v="-"/>
    <s v="KON-OPE-SAO-PVI-BTC-ARGO-DELOITTE"/>
    <s v="-"/>
    <x v="234"/>
    <n v="0"/>
    <n v="94.54"/>
    <n v="0"/>
    <n v="0"/>
    <n v="0"/>
    <n v="0"/>
    <s v="Reserva importada do Sistema TMS. OS: 131344"/>
    <s v="Fornecedor não preenchido! (ACC01)"/>
    <s v="ARGO(TMS)"/>
    <s v="Falta de Fornecedor"/>
    <s v="Campo Fornecedor"/>
    <s v="Dados do Fornecedor"/>
    <s v="Qualidade dos dados"/>
    <s v="KONTIK BUSINESS TRAVEL"/>
  </r>
  <r>
    <n v="24601634"/>
    <n v="25427999"/>
    <s v="ACC01"/>
    <x v="240"/>
    <d v="2026-05-15T21:08:18"/>
    <s v="03 a 05 dias"/>
    <s v="03 a 05 dias"/>
    <s v="6IH13W"/>
    <s v="TMS"/>
    <s v="IGOR ROSA"/>
    <s v="Adriana Dias de Grano"/>
    <s v="Adriana Dias de Grano"/>
    <x v="218"/>
    <n v="131282"/>
    <s v="Navegantes / SC, Brasil (NVT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235"/>
    <n v="0"/>
    <n v="218.41"/>
    <n v="0"/>
    <n v="0"/>
    <n v="0"/>
    <n v="0"/>
    <s v="Reserva importada do Sistema TMS. OS: 131282"/>
    <s v="Fornecedor não preenchido! (ACC01)"/>
    <s v="ARGO(TMS)"/>
    <s v="Falta de Fornecedor"/>
    <s v="Campo Fornecedor"/>
    <s v="Dados do Fornecedor"/>
    <s v="Qualidade dos dados"/>
    <s v="KONTIK BUSINESS TRAVEL"/>
  </r>
  <r>
    <n v="24606417"/>
    <n v="25433609"/>
    <s v="ACC01"/>
    <x v="241"/>
    <d v="2026-05-16T19:35:57"/>
    <s v="0 a 02 dias"/>
    <s v="0 a 02 dias"/>
    <s v="6I6WF3"/>
    <s v="TMS"/>
    <s v="DANIELI SILVA"/>
    <s v="Adriana Dias de Grano"/>
    <s v="Adriana Dias de Grano"/>
    <x v="219"/>
    <n v="131108"/>
    <s v="Maringá / PR, Brasil (MGF)"/>
    <s v="OFF LINE"/>
    <s v="Pagamento direto"/>
    <s v="Pagamento direto"/>
    <s v="Carro"/>
    <s v="N"/>
    <s v="Grupo Deloitte"/>
    <s v="Deloitte Auditores - Curitiba"/>
    <s v="-"/>
    <s v="-"/>
    <s v="-"/>
    <s v="KON-OPE-SAO-PVI-BTC-ARGO-DELOITTE"/>
    <s v="-"/>
    <x v="236"/>
    <n v="0"/>
    <n v="57.48"/>
    <n v="0"/>
    <n v="0"/>
    <n v="0"/>
    <n v="0"/>
    <s v="Reserva importada do Sistema TMS. OS: 131108"/>
    <s v="Fornecedor não preenchido! (ACC01)"/>
    <s v="ARGO(TMS)"/>
    <s v="Falta de Fornecedor"/>
    <s v="Campo Fornecedor"/>
    <s v="Dados do Fornecedor"/>
    <s v="Qualidade dos dados"/>
    <s v="KONTIK BUSINESS TRAVEL"/>
  </r>
  <r>
    <n v="24606420"/>
    <n v="25433612"/>
    <s v="ACC01"/>
    <x v="242"/>
    <d v="2026-05-16T19:36:09"/>
    <s v="0 a 02 dias"/>
    <s v="0 a 02 dias"/>
    <s v="6I0C4E"/>
    <s v="TMS"/>
    <s v="DANIELI SILVA"/>
    <s v="Adriana Dias de Grano"/>
    <s v="Adriana Dias de Grano"/>
    <x v="220"/>
    <n v="131051"/>
    <s v="Maringá / PR, Brasil (MGF)"/>
    <s v="OFF LINE"/>
    <s v="Pagamento direto"/>
    <s v="Pagamento direto"/>
    <s v="Carro"/>
    <s v="N"/>
    <s v="Grupo Deloitte"/>
    <s v="Deloitte Auditores - Curitiba"/>
    <s v="-"/>
    <s v="-"/>
    <s v="-"/>
    <s v="KON-OPE-SAO-PVI-BTC-ARGO-DELOITTE"/>
    <s v="-"/>
    <x v="237"/>
    <n v="0"/>
    <n v="58.09"/>
    <n v="0"/>
    <n v="0"/>
    <n v="0"/>
    <n v="0"/>
    <s v="Reserva importada do Sistema TMS. OS: 131051"/>
    <s v="Fornecedor não preenchido! (ACC01)"/>
    <s v="ARGO(TMS)"/>
    <s v="Falta de Fornecedor"/>
    <s v="Campo Fornecedor"/>
    <s v="Dados do Fornecedor"/>
    <s v="Qualidade dos dados"/>
    <s v="KONTIK BUSINESS TRAVEL"/>
  </r>
  <r>
    <n v="24606411"/>
    <n v="25433603"/>
    <s v="ACC01"/>
    <x v="243"/>
    <d v="2026-05-16T19:35:34"/>
    <s v="0 a 02 dias"/>
    <s v="0 a 02 dias"/>
    <s v="6I7ZRC"/>
    <s v="TMS"/>
    <s v="ALEXANDRE MELO"/>
    <s v="Adriana Dias de Grano"/>
    <s v="Adriana Dias de Grano"/>
    <x v="221"/>
    <n v="131277"/>
    <s v="Ribeirão Preto / SP, Brasil - Aeroporto Estadual Dr. Leite Lopes (RAO)"/>
    <s v="OFF LINE"/>
    <s v="Pagamento direto"/>
    <s v="Pagamento direto"/>
    <s v="Carro"/>
    <s v="N"/>
    <s v="Grupo Deloitte"/>
    <s v="Deloitte Assessoria - Sao Paulo"/>
    <s v="-"/>
    <s v="-"/>
    <s v="-"/>
    <s v="KON-OPE-SAO-PVI-BTC-ARGO-DELOITTE"/>
    <s v="-"/>
    <x v="238"/>
    <n v="0"/>
    <n v="81.83"/>
    <n v="0"/>
    <n v="0"/>
    <n v="0"/>
    <n v="0"/>
    <s v="Reserva importada do Sistema TMS. OS: 131277"/>
    <s v="Fornecedor não preenchido! (ACC01)"/>
    <s v="ARGO(TMS)"/>
    <s v="Falta de Fornecedor"/>
    <s v="Campo Fornecedor"/>
    <s v="Dados do Fornecedor"/>
    <s v="Qualidade dos dados"/>
    <s v="KONTIK BUSINESS TRAVEL"/>
  </r>
  <r>
    <n v="24606414"/>
    <n v="25433606"/>
    <s v="ACC01"/>
    <x v="244"/>
    <d v="2026-05-16T19:35:51"/>
    <s v="0 a 02 dias"/>
    <s v="0 a 02 dias"/>
    <s v="6IXSRD"/>
    <s v="TMS"/>
    <s v="WILTERLEY OLIVEIRA"/>
    <s v="Adriana Dias de Grano"/>
    <s v="Adriana Dias de Grano"/>
    <x v="222"/>
    <n v="131206"/>
    <s v="Recife / PE, Brasil - Aeroporto Internacional de Guararapés (REC)"/>
    <s v="OFF LINE"/>
    <s v="Pagamento direto"/>
    <s v="Pagamento direto"/>
    <s v="Carro"/>
    <s v="N"/>
    <s v="Grupo Deloitte"/>
    <s v="Deloitte Consultores - Sao Paulo"/>
    <s v="-"/>
    <s v="-"/>
    <s v="-"/>
    <s v="KON-OPE-SAO-PVI-BTC-ARGO-DELOITTE"/>
    <s v="-"/>
    <x v="239"/>
    <n v="0"/>
    <n v="167.91"/>
    <n v="0"/>
    <n v="0"/>
    <n v="0"/>
    <n v="0"/>
    <s v="Reserva importada do Sistema TMS. OS: 131206"/>
    <s v="Fornecedor não preenchido! (ACC01)"/>
    <s v="ARGO(TMS)"/>
    <s v="Falta de Fornecedor"/>
    <s v="Campo Fornecedor"/>
    <s v="Dados do Fornecedor"/>
    <s v="Qualidade dos dados"/>
    <s v="KONTIK BUSINESS TRAVEL"/>
  </r>
  <r>
    <n v="24541407"/>
    <n v="25364194"/>
    <s v="ACC01"/>
    <x v="245"/>
    <d v="2026-05-11T13:35:40"/>
    <s v="06 a 08 dias"/>
    <s v="09 a 15 dias"/>
    <s v="NMS6QG"/>
    <s v="TMS"/>
    <s v="JOICE PEREIRA"/>
    <s v="Adriana Dias de Grano"/>
    <s v="Tms"/>
    <x v="223"/>
    <n v="130449"/>
    <s v="-"/>
    <s v="ON LINE"/>
    <s v="Cartão de crédito"/>
    <s v="Cartão de crédito"/>
    <s v="Aéreo"/>
    <s v="N"/>
    <s v="Grupo Deloitte"/>
    <s v="Deloitte Procurement e Supply Chain Consulting Ltda"/>
    <s v="-"/>
    <s v="Azul Linhas Aereas"/>
    <n v="3025364193"/>
    <s v="KON-OPE-SAO-PVI-BTC-ARGO-DELOITTE"/>
    <s v="-"/>
    <x v="240"/>
    <n v="94.02"/>
    <n v="0"/>
    <n v="0"/>
    <n v="0"/>
    <n v="0"/>
    <n v="0"/>
    <s v="Reserva importada do Sistema TMS. OS: 130449"/>
    <s v="Autorização do cartão da forma de pagamento não preenchida! (ACC01) Autorização do cartão da forma de recebimento não preenchida! (ACC01)"/>
    <s v="ARGO(TMS)"/>
    <s v="Mais de um campo não preenchido"/>
    <s v="Falta de informação Gerencial"/>
    <s v="Dados do Fornecedor"/>
    <s v="Qualidade dos dados"/>
    <s v="KONTIK BUSINESS TRAVEL"/>
  </r>
  <r>
    <n v="24593378"/>
    <n v="25418491"/>
    <s v="ACC01"/>
    <x v="246"/>
    <d v="2026-05-14T13:35:31"/>
    <s v="03 a 05 dias"/>
    <s v="03 a 05 dias"/>
    <s v="DPADCR"/>
    <s v="TMS"/>
    <s v="WILLIAM NEVER"/>
    <s v="Tms"/>
    <s v="Tms"/>
    <x v="224"/>
    <n v="4210"/>
    <s v="-"/>
    <s v="ON LINE"/>
    <s v="Outros"/>
    <s v="Cartão convênio"/>
    <s v="Aéreo"/>
    <s v="N"/>
    <s v="Grupo Orizon"/>
    <s v="Orizon"/>
    <s v="-"/>
    <s v="Latam Airlines Brasil"/>
    <n v="2286719971"/>
    <s v="KON-OPE-SAO-PVI-BTC-ARGO-CIELO"/>
    <s v="-"/>
    <x v="241"/>
    <n v="33.64"/>
    <n v="0"/>
    <n v="0"/>
    <n v="0"/>
    <n v="0"/>
    <n v="0"/>
    <s v="Reserva importada do Sistema TMS. OS: 4210"/>
    <s v="Matrícula não preenchida! (ACC01)"/>
    <s v="ARGO(TMS)"/>
    <s v="Matrícula"/>
    <s v="Falta de informação Gerencial"/>
    <s v="Dados do Fornecedor"/>
    <s v="Qualidade dos dados"/>
    <s v="GRUPO KONTIK"/>
  </r>
  <r>
    <n v="24593379"/>
    <n v="25418492"/>
    <s v="ACC01"/>
    <x v="246"/>
    <d v="2026-05-14T13:35:31"/>
    <s v="03 a 05 dias"/>
    <s v="03 a 05 dias"/>
    <s v="ULCV2J"/>
    <s v="TMS"/>
    <s v="WILLIAM NEVER"/>
    <s v="Tms"/>
    <s v="Tms"/>
    <x v="224"/>
    <n v="4210"/>
    <s v="-"/>
    <s v="ON LINE"/>
    <s v="Outros"/>
    <s v="Cartão convênio"/>
    <s v="Aéreo"/>
    <s v="N"/>
    <s v="Grupo Orizon"/>
    <s v="Orizon"/>
    <s v="-"/>
    <s v="Azul Linhas Aereas"/>
    <n v="5000943"/>
    <s v="KON-OPE-SAO-PVI-BTC-ARGO-CIELO"/>
    <s v="-"/>
    <x v="242"/>
    <n v="62.62"/>
    <n v="0"/>
    <n v="0"/>
    <n v="0"/>
    <n v="0"/>
    <n v="0"/>
    <s v="Reserva importada do Sistema TMS. OS: 4210"/>
    <s v="Matrícula não preenchida! (ACC01)"/>
    <s v="ARGO(TMS)"/>
    <s v="Matrícula"/>
    <s v="Falta de informação Gerencial"/>
    <s v="Dados do Fornecedor"/>
    <s v="Qualidade dos dados"/>
    <s v="GRUPO KONTIK"/>
  </r>
  <r>
    <n v="24557345"/>
    <n v="25380485"/>
    <s v="ACC01"/>
    <x v="247"/>
    <d v="2026-05-08T17:45:59"/>
    <s v="09 a 15 dias"/>
    <s v="09 a 15 dias"/>
    <s v="6GR4DY"/>
    <s v="TMS"/>
    <s v="JOAO NASCIMENTO"/>
    <s v="Tms"/>
    <s v="Tms"/>
    <x v="225"/>
    <n v="316184"/>
    <s v="Taguatinga / BSB"/>
    <s v="ON LINE"/>
    <s v="Invoice"/>
    <s v="Faturado"/>
    <s v="Carro"/>
    <s v="N"/>
    <s v="Grupo Kpmg"/>
    <s v="Kpmg"/>
    <s v="-"/>
    <s v="-"/>
    <s v="-"/>
    <s v="KON-OPE-SAO-PVI-KPMG"/>
    <s v="-"/>
    <x v="243"/>
    <n v="0"/>
    <n v="0"/>
    <n v="0"/>
    <n v="0"/>
    <n v="0"/>
    <n v="0"/>
    <s v="Reserva importada do Sistema TMS. OS: 316184"/>
    <s v="Fornecedor não preenchido! (ACC01)"/>
    <s v="ARGO(TMS)"/>
    <s v="Falta de Fornecedor"/>
    <s v="Campo Fornecedor"/>
    <s v="Dados do Fornecedor"/>
    <s v="Qualidade dos dados"/>
    <s v="KONTIK BUSINESS TRAVEL"/>
  </r>
  <r>
    <n v="24553314"/>
    <n v="25376622"/>
    <s v="ACC01"/>
    <x v="248"/>
    <d v="2026-05-07T22:46:43"/>
    <s v="09 a 15 dias"/>
    <s v="09 a 15 dias"/>
    <s v="6GRYQV"/>
    <s v="TMS"/>
    <s v="MARCUS AGUIAR"/>
    <s v="Tuane Cristina Alves de Oliveira"/>
    <s v="Tuane Cristina Alves de Oliveira"/>
    <x v="226"/>
    <n v="314713"/>
    <s v="Santo Angelo / RS, Brasil (GEL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4713"/>
    <s v="Fornecedor não preenchido! (ACC01)"/>
    <s v="ARGO(TMS)"/>
    <s v="Falta de Fornecedor"/>
    <s v="Campo Fornecedor"/>
    <s v="Dados do Fornecedor"/>
    <s v="Qualidade dos dados"/>
    <s v="KONTIK BUSINESS TRAVEL"/>
  </r>
  <r>
    <n v="24553360"/>
    <n v="25376669"/>
    <s v="ACC01"/>
    <x v="249"/>
    <d v="2026-05-07T22:55:55"/>
    <s v="09 a 15 dias"/>
    <s v="09 a 15 dias"/>
    <s v="6GOLQ4"/>
    <s v="TMS"/>
    <s v="BEATRIZ SILVA"/>
    <s v="Tuane Cristina Alves de Oliveira"/>
    <s v="Tuane Cristina Alves de Oliveira"/>
    <x v="227"/>
    <n v="313868"/>
    <s v="Santa Maria / RS, Brasil (   )"/>
    <s v="OFF LINE"/>
    <s v="Invoice"/>
    <s v="Faturado"/>
    <s v="Carro"/>
    <s v="N"/>
    <s v="Grupo Kpmg"/>
    <s v="Kpmg Consultoria"/>
    <s v="-"/>
    <s v="-"/>
    <s v="-"/>
    <s v="KON-OPE-SAO-PVI-KPMG"/>
    <s v="-"/>
    <x v="245"/>
    <n v="0"/>
    <n v="0"/>
    <n v="0"/>
    <n v="0"/>
    <n v="0"/>
    <n v="0"/>
    <s v="Reserva importada do Sistema TMS. OS: 313868"/>
    <s v="Fornecedor não preenchido! (ACC01)"/>
    <s v="ARGO(TMS)"/>
    <s v="Falta de Fornecedor"/>
    <s v="Campo Fornecedor"/>
    <s v="Dados do Fornecedor"/>
    <s v="Qualidade dos dados"/>
    <s v="KONTIK BUSINESS TRAVEL"/>
  </r>
  <r>
    <n v="24553421"/>
    <n v="25376729"/>
    <s v="ACC01"/>
    <x v="250"/>
    <d v="2026-05-07T23:06:10"/>
    <s v="09 a 15 dias"/>
    <s v="09 a 15 dias"/>
    <s v="6GDV24"/>
    <s v="TMS"/>
    <s v="THAIS CARNEIRO"/>
    <s v="Tuane Cristina Alves de Oliveira"/>
    <s v="Tuane Cristina Alves de Oliveira"/>
    <x v="228"/>
    <n v="313138"/>
    <s v="Santa Maria / RS, Brasil (   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3138"/>
    <s v="Fornecedor não preenchido! (ACC01)"/>
    <s v="ARGO(TMS)"/>
    <s v="Falta de Fornecedor"/>
    <s v="Campo Fornecedor"/>
    <s v="Dados do Fornecedor"/>
    <s v="Qualidade dos dados"/>
    <s v="KONTIK BUSINESS TRAVEL"/>
  </r>
  <r>
    <n v="24544810"/>
    <n v="25368177"/>
    <s v="ACC01"/>
    <x v="251"/>
    <d v="2026-05-06T16:22:03"/>
    <s v="09 a 15 dias"/>
    <s v="09 a 15 dias"/>
    <s v="6GC63B"/>
    <s v="TMS"/>
    <s v="ANDRE CAMARA"/>
    <s v="Tuane Cristina Alves de Oliveira"/>
    <s v="Tuane Cristina Alves de Oliveira"/>
    <x v="229"/>
    <n v="314782"/>
    <s v="Criciuma / SC, Brasil (CCM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4782"/>
    <s v="Fornecedor não preenchido! (ACC01)"/>
    <s v="ARGO(TMS)"/>
    <s v="Falta de Fornecedor"/>
    <s v="Campo Fornecedor"/>
    <s v="Dados do Fornecedor"/>
    <s v="Qualidade dos dados"/>
    <s v="KONTIK BUSINESS TRAVEL"/>
  </r>
  <r>
    <n v="24603216"/>
    <n v="25429897"/>
    <s v="ACC01"/>
    <x v="252"/>
    <d v="2026-05-16T01:20:32"/>
    <s v="0 a 02 dias"/>
    <s v="0 a 02 dias"/>
    <s v="6I6462"/>
    <s v="TMS"/>
    <s v="LUCAS ANDRADE"/>
    <s v="Tuane Cristina Alves de Oliveira"/>
    <s v="Tuane Cristina Alves de Oliveira"/>
    <x v="230"/>
    <n v="318906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46"/>
    <n v="0"/>
    <n v="0"/>
    <n v="0"/>
    <n v="0"/>
    <n v="0"/>
    <n v="0"/>
    <s v="Reserva importada do Sistema TMS. OS: 318906"/>
    <s v="Fornecedor não preenchido! (ACC01)"/>
    <s v="ARGO(TMS)"/>
    <s v="Falta de Fornecedor"/>
    <s v="Campo Fornecedor"/>
    <s v="Dados do Fornecedor"/>
    <s v="Qualidade dos dados"/>
    <s v="KONTIK BUSINESS TRAVEL"/>
  </r>
  <r>
    <n v="24603217"/>
    <n v="25429898"/>
    <s v="ACC01"/>
    <x v="253"/>
    <d v="2026-05-16T01:20:32"/>
    <s v="0 a 02 dias"/>
    <s v="0 a 02 dias"/>
    <s v="6IJ4HW"/>
    <s v="TMS"/>
    <s v="BRUNO ALBUQUERQUE"/>
    <s v="Tuane Cristina Alves de Oliveira"/>
    <s v="Tuane Cristina Alves de Oliveira"/>
    <x v="231"/>
    <n v="318876"/>
    <s v="Goiâni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247"/>
    <n v="0"/>
    <n v="0"/>
    <n v="0"/>
    <n v="0"/>
    <n v="0"/>
    <n v="0"/>
    <s v="Reserva importada do Sistema TMS. OS: 318876"/>
    <s v="Fornecedor não preenchido! (ACC01)"/>
    <s v="ARGO(TMS)"/>
    <s v="Falta de Fornecedor"/>
    <s v="Campo Fornecedor"/>
    <s v="Dados do Fornecedor"/>
    <s v="Qualidade dos dados"/>
    <s v="KONTIK BUSINESS TRAVEL"/>
  </r>
  <r>
    <n v="24603221"/>
    <n v="25429902"/>
    <s v="ACC01"/>
    <x v="254"/>
    <d v="2026-05-16T01:21:18"/>
    <s v="0 a 02 dias"/>
    <s v="0 a 02 dias"/>
    <s v="6ISG6S"/>
    <s v="TMS"/>
    <s v="EDUARDO SOUZA"/>
    <s v="Tuane Cristina Alves de Oliveira"/>
    <s v="Tuane Cristina Alves de Oliveira"/>
    <x v="232"/>
    <n v="316878"/>
    <s v="Palmas / TO, Brasil (PMW)"/>
    <s v="OFF LINE"/>
    <s v="Invoice"/>
    <s v="Faturado"/>
    <s v="Carro"/>
    <s v="N"/>
    <s v="Grupo Kpmg"/>
    <s v="Kpmg"/>
    <s v="-"/>
    <s v="-"/>
    <s v="-"/>
    <s v="KON-OPE-SAO-PVI-KPMG"/>
    <s v="-"/>
    <x v="248"/>
    <n v="0"/>
    <n v="0"/>
    <n v="0"/>
    <n v="0"/>
    <n v="0"/>
    <n v="0"/>
    <s v="Reserva importada do Sistema TMS. OS: 316878"/>
    <s v="Fornecedor não preenchido! (ACC01)"/>
    <s v="ARGO(TMS)"/>
    <s v="Falta de Fornecedor"/>
    <s v="Campo Fornecedor"/>
    <s v="Dados do Fornecedor"/>
    <s v="Qualidade dos dados"/>
    <s v="KONTIK BUSINESS TRAVEL"/>
  </r>
  <r>
    <n v="24597561"/>
    <n v="25423473"/>
    <s v="ACC01"/>
    <x v="255"/>
    <d v="2026-05-15T01:03:52"/>
    <s v="03 a 05 dias"/>
    <s v="03 a 05 dias"/>
    <s v="6I3DPA"/>
    <s v="TMS"/>
    <s v="MARINA MERCES"/>
    <s v="Tuane Cristina Alves de Oliveira"/>
    <s v="Tuane Cristina Alves de Oliveira"/>
    <x v="233"/>
    <n v="317331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49"/>
    <n v="0"/>
    <n v="0"/>
    <n v="0"/>
    <n v="0"/>
    <n v="0"/>
    <n v="0"/>
    <s v="Reserva importada do Sistema TMS. OS: 317331"/>
    <s v="Fornecedor não preenchido! (ACC01)"/>
    <s v="ARGO(TMS)"/>
    <s v="Falta de Fornecedor"/>
    <s v="Campo Fornecedor"/>
    <s v="Dados do Fornecedor"/>
    <s v="Qualidade dos dados"/>
    <s v="KONTIK BUSINESS TRAVEL"/>
  </r>
  <r>
    <n v="24597564"/>
    <n v="25423475"/>
    <s v="ACC01"/>
    <x v="256"/>
    <d v="2026-05-15T01:03:59"/>
    <s v="03 a 05 dias"/>
    <s v="03 a 05 dias"/>
    <s v="6I5EMZ"/>
    <s v="TMS"/>
    <s v="GIOVANA FERREIRA"/>
    <s v="Tuane Cristina Alves de Oliveira"/>
    <s v="Tuane Cristina Alves de Oliveira"/>
    <x v="234"/>
    <n v="317325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49"/>
    <n v="0"/>
    <n v="0"/>
    <n v="0"/>
    <n v="0"/>
    <n v="0"/>
    <n v="0"/>
    <s v="Reserva importada do Sistema TMS. OS: 317325"/>
    <s v="Fornecedor não preenchido! (ACC01)"/>
    <s v="ARGO(TMS)"/>
    <s v="Falta de Fornecedor"/>
    <s v="Campo Fornecedor"/>
    <s v="Dados do Fornecedor"/>
    <s v="Qualidade dos dados"/>
    <s v="KONTIK BUSINESS TRAVEL"/>
  </r>
  <r>
    <n v="24597570"/>
    <n v="25423482"/>
    <s v="ACC01"/>
    <x v="257"/>
    <d v="2026-05-15T01:05:25"/>
    <s v="03 a 05 dias"/>
    <s v="03 a 05 dias"/>
    <s v="6IQR0A"/>
    <s v="TMS"/>
    <s v="ANDRESSA PEREIRA MACHADO"/>
    <s v="Tuane Cristina Alves de Oliveira"/>
    <s v="Tuane Cristina Alves de Oliveira"/>
    <x v="235"/>
    <n v="317314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50"/>
    <n v="0"/>
    <n v="0"/>
    <n v="0"/>
    <n v="0"/>
    <n v="0"/>
    <n v="0"/>
    <s v="Reserva importada do Sistema TMS. OS: 317314"/>
    <s v="Fornecedor não preenchido! (ACC01)"/>
    <s v="ARGO(TMS)"/>
    <s v="Falta de Fornecedor"/>
    <s v="Campo Fornecedor"/>
    <s v="Dados do Fornecedor"/>
    <s v="Qualidade dos dados"/>
    <s v="KONTIK BUSINESS TRAVEL"/>
  </r>
  <r>
    <n v="24597589"/>
    <n v="25423500"/>
    <s v="ACC01"/>
    <x v="258"/>
    <d v="2026-05-15T01:06:12"/>
    <s v="03 a 05 dias"/>
    <s v="03 a 05 dias"/>
    <s v="6IE501"/>
    <s v="TMS"/>
    <s v="GIOVANNA SILVA"/>
    <s v="Tuane Cristina Alves de Oliveira"/>
    <s v="Tuane Cristina Alves de Oliveira"/>
    <x v="236"/>
    <n v="316223"/>
    <s v="Porto Alegre / RS, Brasil (POA)"/>
    <s v="OFF LINE"/>
    <s v="Invoice"/>
    <s v="Faturado"/>
    <s v="Carro"/>
    <s v="N"/>
    <s v="Grupo Kpmg"/>
    <s v="Kpmg Consultoria"/>
    <s v="-"/>
    <s v="-"/>
    <s v="-"/>
    <s v="KON-OPE-SAO-PVI-KPMG"/>
    <s v="-"/>
    <x v="251"/>
    <n v="0"/>
    <n v="0"/>
    <n v="0"/>
    <n v="0"/>
    <n v="0"/>
    <n v="0"/>
    <s v="Reserva importada do Sistema TMS. OS: 316223"/>
    <s v="Fornecedor não preenchido! (ACC01)"/>
    <s v="ARGO(TMS)"/>
    <s v="Falta de Fornecedor"/>
    <s v="Campo Fornecedor"/>
    <s v="Dados do Fornecedor"/>
    <s v="Qualidade dos dados"/>
    <s v="KONTIK BUSINESS TRAVEL"/>
  </r>
  <r>
    <n v="24597546"/>
    <n v="25423455"/>
    <s v="ACC01"/>
    <x v="259"/>
    <d v="2026-05-15T01:02:50"/>
    <s v="03 a 05 dias"/>
    <s v="03 a 05 dias"/>
    <s v="6ISSB1"/>
    <s v="TMS"/>
    <s v="KEURY LEMOS"/>
    <s v="Tuane Cristina Alves de Oliveira"/>
    <s v="Tuane Cristina Alves de Oliveira"/>
    <x v="237"/>
    <n v="318257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8257"/>
    <s v="Fornecedor não preenchido! (ACC01)"/>
    <s v="ARGO(TMS)"/>
    <s v="Falta de Fornecedor"/>
    <s v="Campo Fornecedor"/>
    <s v="Dados do Fornecedor"/>
    <s v="Qualidade dos dados"/>
    <s v="KONTIK BUSINESS TRAVEL"/>
  </r>
  <r>
    <n v="24597547"/>
    <n v="25423456"/>
    <s v="ACC01"/>
    <x v="260"/>
    <d v="2026-05-15T01:02:50"/>
    <s v="03 a 05 dias"/>
    <s v="03 a 05 dias"/>
    <s v="6IDW0Z"/>
    <s v="TMS"/>
    <s v="JULIANO SEIXAS"/>
    <s v="Tuane Cristina Alves de Oliveira"/>
    <s v="Tuane Cristina Alves de Oliveira"/>
    <x v="238"/>
    <n v="318256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8256"/>
    <s v="Fornecedor não preenchido! (ACC01)"/>
    <s v="ARGO(TMS)"/>
    <s v="Falta de Fornecedor"/>
    <s v="Campo Fornecedor"/>
    <s v="Dados do Fornecedor"/>
    <s v="Qualidade dos dados"/>
    <s v="KONTIK BUSINESS TRAVEL"/>
  </r>
  <r>
    <n v="24597548"/>
    <n v="25423457"/>
    <s v="ACC01"/>
    <x v="261"/>
    <d v="2026-05-15T01:02:50"/>
    <s v="03 a 05 dias"/>
    <s v="03 a 05 dias"/>
    <s v="6IRXPQ"/>
    <s v="TMS"/>
    <s v="ALEXANDRE FILHO"/>
    <s v="Tuane Cristina Alves de Oliveira"/>
    <s v="Tuane Cristina Alves de Oliveira"/>
    <x v="239"/>
    <n v="318254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8254"/>
    <s v="Fornecedor não preenchido! (ACC01)"/>
    <s v="ARGO(TMS)"/>
    <s v="Falta de Fornecedor"/>
    <s v="Campo Fornecedor"/>
    <s v="Dados do Fornecedor"/>
    <s v="Qualidade dos dados"/>
    <s v="KONTIK BUSINESS TRAVEL"/>
  </r>
  <r>
    <n v="24597593"/>
    <n v="25423505"/>
    <s v="ACC01"/>
    <x v="262"/>
    <d v="2026-05-15T01:07:02"/>
    <s v="03 a 05 dias"/>
    <s v="03 a 05 dias"/>
    <s v="6I6G0Z"/>
    <s v="TMS"/>
    <s v="GUSTAVO MARQUES"/>
    <s v="Tuane Cristina Alves de Oliveira"/>
    <s v="Tuane Cristina Alves de Oliveira"/>
    <x v="240"/>
    <n v="316211"/>
    <s v="Vilhena / RO, Brasil (BVH)"/>
    <s v="OFF LINE"/>
    <s v="Invoice"/>
    <s v="Faturado"/>
    <s v="Carro"/>
    <s v="N"/>
    <s v="Grupo Kpmg"/>
    <s v="Kpmg Consultoria"/>
    <s v="-"/>
    <s v="-"/>
    <s v="-"/>
    <s v="KON-OPE-SAO-PVI-KPMG"/>
    <s v="-"/>
    <x v="252"/>
    <n v="0"/>
    <n v="0"/>
    <n v="0"/>
    <n v="0"/>
    <n v="0"/>
    <n v="0"/>
    <s v="Reserva importada do Sistema TMS. OS: 316211"/>
    <s v="Fornecedor não preenchido! (ACC01)"/>
    <s v="ARGO(TMS)"/>
    <s v="Falta de Fornecedor"/>
    <s v="Campo Fornecedor"/>
    <s v="Dados do Fornecedor"/>
    <s v="Qualidade dos dados"/>
    <s v="KONTIK BUSINESS TRAVEL"/>
  </r>
  <r>
    <n v="24583450"/>
    <n v="25407579"/>
    <s v="ACC01"/>
    <x v="263"/>
    <d v="2026-05-13T00:21:56"/>
    <s v="03 a 05 dias"/>
    <s v="03 a 05 dias"/>
    <s v="6H6XRY"/>
    <s v="TMS"/>
    <s v="BEATRIZ SILVA"/>
    <s v="Tuane Cristina Alves de Oliveira"/>
    <s v="Tuane Cristina Alves de Oliveira"/>
    <x v="241"/>
    <n v="315848"/>
    <s v="Santa Maria / RS, Brasil (   )"/>
    <s v="OFF LINE"/>
    <s v="Invoice"/>
    <s v="Faturado"/>
    <s v="Carro"/>
    <s v="N"/>
    <s v="Grupo Kpmg"/>
    <s v="Kpmg Consultoria"/>
    <s v="-"/>
    <s v="-"/>
    <s v="-"/>
    <s v="KON-OPE-SAO-PVI-KPMG"/>
    <s v="-"/>
    <x v="245"/>
    <n v="0"/>
    <n v="0"/>
    <n v="0"/>
    <n v="0"/>
    <n v="0"/>
    <n v="0"/>
    <s v="Reserva importada do Sistema TMS. OS: 315848"/>
    <s v="Fornecedor não preenchido! (ACC01)"/>
    <s v="ARGO(TMS)"/>
    <s v="Falta de Fornecedor"/>
    <s v="Campo Fornecedor"/>
    <s v="Dados do Fornecedor"/>
    <s v="Qualidade dos dados"/>
    <s v="KONTIK BUSINESS TRAVEL"/>
  </r>
  <r>
    <n v="24597549"/>
    <n v="25423460"/>
    <s v="ACC01"/>
    <x v="264"/>
    <d v="2026-05-15T01:02:50"/>
    <s v="03 a 05 dias"/>
    <s v="03 a 05 dias"/>
    <s v="6ITWPZ"/>
    <s v="TMS"/>
    <s v="LUCAS CIRINO"/>
    <s v="Tuane Cristina Alves de Oliveira"/>
    <s v="Tuane Cristina Alves de Oliveira"/>
    <x v="242"/>
    <n v="318247"/>
    <s v="Santa Maria / RS, Brasil (   )"/>
    <s v="OFF LINE"/>
    <s v="Invoice"/>
    <s v="Faturado"/>
    <s v="Carro"/>
    <s v="N"/>
    <s v="Grupo Kpmg"/>
    <s v="Kpmg Consultoria"/>
    <s v="-"/>
    <s v="-"/>
    <s v="-"/>
    <s v="KON-OPE-SAO-PVI-KPMG"/>
    <s v="-"/>
    <x v="253"/>
    <n v="0"/>
    <n v="0"/>
    <n v="0"/>
    <n v="0"/>
    <n v="0"/>
    <n v="0"/>
    <s v="Reserva importada do Sistema TMS. OS: 318247"/>
    <s v="Fornecedor não preenchido! (ACC01)"/>
    <s v="ARGO(TMS)"/>
    <s v="Falta de Fornecedor"/>
    <s v="Campo Fornecedor"/>
    <s v="Dados do Fornecedor"/>
    <s v="Qualidade dos dados"/>
    <s v="KONTIK BUSINESS TRAVEL"/>
  </r>
  <r>
    <n v="24597559"/>
    <n v="25423471"/>
    <s v="ACC01"/>
    <x v="265"/>
    <d v="2026-05-15T01:03:48"/>
    <s v="03 a 05 dias"/>
    <s v="03 a 05 dias"/>
    <s v="6IADP1"/>
    <s v="TMS"/>
    <s v="EDUARDO CRUZ"/>
    <s v="Tuane Cristina Alves de Oliveira"/>
    <s v="Tuane Cristina Alves de Oliveira"/>
    <x v="243"/>
    <n v="317348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54"/>
    <n v="0"/>
    <n v="0"/>
    <n v="0"/>
    <n v="0"/>
    <n v="0"/>
    <n v="0"/>
    <s v="Reserva importada do Sistema TMS. OS: 317348"/>
    <s v="Fornecedor não preenchido! (ACC01)"/>
    <s v="ARGO(TMS)"/>
    <s v="Falta de Fornecedor"/>
    <s v="Campo Fornecedor"/>
    <s v="Dados do Fornecedor"/>
    <s v="Qualidade dos dados"/>
    <s v="KONTIK BUSINESS TRAVEL"/>
  </r>
  <r>
    <n v="24583451"/>
    <n v="25407581"/>
    <s v="ACC01"/>
    <x v="266"/>
    <d v="2026-05-13T00:21:57"/>
    <s v="03 a 05 dias"/>
    <s v="03 a 05 dias"/>
    <s v="6H7W4H"/>
    <s v="TMS"/>
    <s v="CAROLINA TEIXEIRA"/>
    <s v="Tuane Cristina Alves de Oliveira"/>
    <s v="Tuane Cristina Alves de Oliveira"/>
    <x v="244"/>
    <n v="315773"/>
    <s v="Campo Mourão / PR, Brasil (CBW)"/>
    <s v="OFF LINE"/>
    <s v="Invoice"/>
    <s v="Faturado"/>
    <s v="Carro"/>
    <s v="N"/>
    <s v="Grupo Kpmg"/>
    <s v="Kpmg Consultoria"/>
    <s v="-"/>
    <s v="-"/>
    <s v="-"/>
    <s v="KON-OPE-SAO-PVI-KPMG"/>
    <s v="-"/>
    <x v="255"/>
    <n v="0"/>
    <n v="0"/>
    <n v="0"/>
    <n v="0"/>
    <n v="0"/>
    <n v="0"/>
    <s v="Reserva importada do Sistema TMS. OS: 315773"/>
    <s v="Fornecedor não preenchido! (ACC01)"/>
    <s v="ARGO(TMS)"/>
    <s v="Falta de Fornecedor"/>
    <s v="Campo Fornecedor"/>
    <s v="Dados do Fornecedor"/>
    <s v="Qualidade dos dados"/>
    <s v="KONTIK BUSINESS TRAVEL"/>
  </r>
  <r>
    <n v="24583453"/>
    <n v="25407583"/>
    <s v="ACC01"/>
    <x v="267"/>
    <d v="2026-05-13T00:21:57"/>
    <s v="03 a 05 dias"/>
    <s v="03 a 05 dias"/>
    <s v="6HM3VY"/>
    <s v="TMS"/>
    <s v="MARCOS OLIVEIRA"/>
    <s v="Tuane Cristina Alves de Oliveira"/>
    <s v="Tuane Cristina Alves de Oliveira"/>
    <x v="245"/>
    <n v="315759"/>
    <s v="Querencia / MT, Brasil"/>
    <s v="OFF LINE"/>
    <s v="Invoice"/>
    <s v="Faturado"/>
    <s v="Carro"/>
    <s v="N"/>
    <s v="Grupo Kpmg"/>
    <s v="Kpmg Consultoria"/>
    <s v="-"/>
    <s v="-"/>
    <s v="-"/>
    <s v="KON-OPE-SAO-PVI-KPMG"/>
    <s v="-"/>
    <x v="247"/>
    <n v="0"/>
    <n v="0"/>
    <n v="0"/>
    <n v="0"/>
    <n v="0"/>
    <n v="0"/>
    <s v="Reserva importada do Sistema TMS. OS: 315759"/>
    <s v="Fornecedor não preenchido! (ACC01)"/>
    <s v="ARGO(TMS)"/>
    <s v="Falta de Fornecedor"/>
    <s v="Campo Fornecedor"/>
    <s v="Dados do Fornecedor"/>
    <s v="Qualidade dos dados"/>
    <s v="KONTIK BUSINESS TRAVEL"/>
  </r>
  <r>
    <n v="24597566"/>
    <n v="25423478"/>
    <s v="ACC01"/>
    <x v="268"/>
    <d v="2026-05-15T01:05:20"/>
    <s v="03 a 05 dias"/>
    <s v="03 a 05 dias"/>
    <s v="6I7CB1"/>
    <s v="TMS"/>
    <s v="ANIR FACHINETTO"/>
    <s v="Tuane Cristina Alves de Oliveira"/>
    <s v="Tuane Cristina Alves de Oliveira"/>
    <x v="246"/>
    <n v="317321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56"/>
    <n v="0"/>
    <n v="0"/>
    <n v="0"/>
    <n v="0"/>
    <n v="0"/>
    <n v="0"/>
    <s v="Reserva importada do Sistema TMS. OS: 317321"/>
    <s v="Fornecedor não preenchido! (ACC01)"/>
    <s v="ARGO(TMS)"/>
    <s v="Falta de Fornecedor"/>
    <s v="Campo Fornecedor"/>
    <s v="Dados do Fornecedor"/>
    <s v="Qualidade dos dados"/>
    <s v="KONTIK BUSINESS TRAVEL"/>
  </r>
  <r>
    <n v="24597568"/>
    <n v="25423480"/>
    <s v="ACC01"/>
    <x v="269"/>
    <d v="2026-05-15T01:05:21"/>
    <s v="03 a 05 dias"/>
    <s v="03 a 05 dias"/>
    <s v="6IODPQ"/>
    <s v="TMS"/>
    <s v="RODRIGO CARVALHO"/>
    <s v="Tuane Cristina Alves de Oliveira"/>
    <s v="Tuane Cristina Alves de Oliveira"/>
    <x v="247"/>
    <n v="317316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57"/>
    <n v="0"/>
    <n v="0"/>
    <n v="0"/>
    <n v="0"/>
    <n v="0"/>
    <n v="0"/>
    <s v="Reserva importada do Sistema TMS. OS: 317316"/>
    <s v="Fornecedor não preenchido! (ACC01)"/>
    <s v="ARGO(TMS)"/>
    <s v="Falta de Fornecedor"/>
    <s v="Campo Fornecedor"/>
    <s v="Dados do Fornecedor"/>
    <s v="Qualidade dos dados"/>
    <s v="KONTIK BUSINESS TRAVEL"/>
  </r>
  <r>
    <n v="24597578"/>
    <n v="25423488"/>
    <s v="ACC01"/>
    <x v="270"/>
    <d v="2026-05-15T01:05:57"/>
    <s v="03 a 05 dias"/>
    <s v="03 a 05 dias"/>
    <s v="6IURBZ"/>
    <s v="TMS"/>
    <s v="CAUAN GUIMARAES"/>
    <s v="Tuane Cristina Alves de Oliveira"/>
    <s v="Tuane Cristina Alves de Oliveira"/>
    <x v="248"/>
    <n v="316901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58"/>
    <n v="0"/>
    <n v="0"/>
    <n v="0"/>
    <n v="0"/>
    <n v="0"/>
    <n v="0"/>
    <s v="Reserva importada do Sistema TMS. OS: 316901"/>
    <s v="Fornecedor não preenchido! (ACC01)"/>
    <s v="ARGO(TMS)"/>
    <s v="Falta de Fornecedor"/>
    <s v="Campo Fornecedor"/>
    <s v="Dados do Fornecedor"/>
    <s v="Qualidade dos dados"/>
    <s v="KONTIK BUSINESS TRAVEL"/>
  </r>
  <r>
    <n v="24597579"/>
    <n v="25423489"/>
    <s v="ACC01"/>
    <x v="271"/>
    <d v="2026-05-15T01:05:58"/>
    <s v="03 a 05 dias"/>
    <s v="03 a 05 dias"/>
    <s v="6IIV0Q"/>
    <s v="TMS"/>
    <s v="GUSTAVO MARQUES"/>
    <s v="Tuane Cristina Alves de Oliveira"/>
    <s v="Tuane Cristina Alves de Oliveira"/>
    <x v="249"/>
    <n v="316900"/>
    <s v="Vilhena / RO, Brasil (BVH)"/>
    <s v="OFF LINE"/>
    <s v="Invoice"/>
    <s v="Faturado"/>
    <s v="Carro"/>
    <s v="N"/>
    <s v="Grupo Kpmg"/>
    <s v="Kpmg Consultoria"/>
    <s v="-"/>
    <s v="-"/>
    <s v="-"/>
    <s v="KON-OPE-SAO-PVI-KPMG"/>
    <s v="-"/>
    <x v="252"/>
    <n v="0"/>
    <n v="0"/>
    <n v="0"/>
    <n v="0"/>
    <n v="0"/>
    <n v="0"/>
    <s v="Reserva importada do Sistema TMS. OS: 316900"/>
    <s v="Fornecedor não preenchido! (ACC01)"/>
    <s v="ARGO(TMS)"/>
    <s v="Falta de Fornecedor"/>
    <s v="Campo Fornecedor"/>
    <s v="Dados do Fornecedor"/>
    <s v="Qualidade dos dados"/>
    <s v="KONTIK BUSINESS TRAVEL"/>
  </r>
  <r>
    <n v="24597581"/>
    <n v="25423491"/>
    <s v="ACC01"/>
    <x v="272"/>
    <d v="2026-05-15T01:05:58"/>
    <s v="03 a 05 dias"/>
    <s v="03 a 05 dias"/>
    <s v="6I0GB1"/>
    <s v="TMS"/>
    <s v="MARINA MERCES"/>
    <s v="Tuane Cristina Alves de Oliveira"/>
    <s v="Tuane Cristina Alves de Oliveira"/>
    <x v="250"/>
    <n v="316396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59"/>
    <n v="0"/>
    <n v="0"/>
    <n v="0"/>
    <n v="0"/>
    <n v="0"/>
    <n v="0"/>
    <s v="Reserva importada do Sistema TMS. OS: 316396"/>
    <s v="Fornecedor não preenchido! (ACC01)"/>
    <s v="ARGO(TMS)"/>
    <s v="Falta de Fornecedor"/>
    <s v="Campo Fornecedor"/>
    <s v="Dados do Fornecedor"/>
    <s v="Qualidade dos dados"/>
    <s v="KONTIK BUSINESS TRAVEL"/>
  </r>
  <r>
    <n v="24597583"/>
    <n v="25423493"/>
    <s v="ACC01"/>
    <x v="273"/>
    <d v="2026-05-15T01:05:59"/>
    <s v="03 a 05 dias"/>
    <s v="03 a 05 dias"/>
    <s v="6IA5PQ"/>
    <s v="TMS"/>
    <s v="MARINA MERCES"/>
    <s v="Tuane Cristina Alves de Oliveira"/>
    <s v="Tuane Cristina Alves de Oliveira"/>
    <x v="251"/>
    <n v="316395"/>
    <s v="Maringá / PR, Brasil (MGF)"/>
    <s v="OFF LINE"/>
    <s v="Invoice"/>
    <s v="Faturado"/>
    <s v="Carro"/>
    <s v="N"/>
    <s v="Grupo Kpmg"/>
    <s v="Kpmg Consultoria"/>
    <s v="-"/>
    <s v="-"/>
    <s v="-"/>
    <s v="KON-OPE-SAO-PVI-KPMG"/>
    <s v="-"/>
    <x v="260"/>
    <n v="0"/>
    <n v="0"/>
    <n v="0"/>
    <n v="0"/>
    <n v="0"/>
    <n v="0"/>
    <s v="Reserva importada do Sistema TMS. OS: 316395"/>
    <s v="Fornecedor não preenchido! (ACC01)"/>
    <s v="ARGO(TMS)"/>
    <s v="Falta de Fornecedor"/>
    <s v="Campo Fornecedor"/>
    <s v="Dados do Fornecedor"/>
    <s v="Qualidade dos dados"/>
    <s v="KONTIK BUSINESS TRAVEL"/>
  </r>
  <r>
    <n v="24595350"/>
    <n v="25420903"/>
    <s v="ACC01"/>
    <x v="274"/>
    <d v="2026-05-14T18:58:37"/>
    <s v="03 a 05 dias"/>
    <s v="03 a 05 dias"/>
    <s v="6IJ7D0"/>
    <s v="TMS"/>
    <s v="VINICIUS NASCIMENTO"/>
    <s v="Tms"/>
    <s v="Tms"/>
    <x v="252"/>
    <n v="318470"/>
    <s v="São Paulo / SAO"/>
    <s v="ON LINE"/>
    <s v="Invoice"/>
    <s v="Faturado"/>
    <s v="Carro"/>
    <s v="N"/>
    <s v="Grupo Kpmg"/>
    <s v="Kpmg"/>
    <s v="-"/>
    <s v="-"/>
    <s v="-"/>
    <s v="KON-OPE-SAO-PVI-KPMG"/>
    <s v="-"/>
    <x v="261"/>
    <n v="0"/>
    <n v="0"/>
    <n v="0"/>
    <n v="0"/>
    <n v="0"/>
    <n v="0"/>
    <s v="Reserva importada do Sistema TMS. OS: 318470"/>
    <s v="Fornecedor não preenchido! (ACC01)"/>
    <s v="ARGO(TMS)"/>
    <s v="Falta de Fornecedor"/>
    <s v="Campo Fornecedor"/>
    <s v="Dados do Fornecedor"/>
    <s v="Qualidade dos dados"/>
    <s v="KONTIK BUSINESS TRAVEL"/>
  </r>
  <r>
    <n v="24580080"/>
    <n v="25403819"/>
    <s v="ACC01"/>
    <x v="275"/>
    <d v="2026-05-12T18:22:19"/>
    <s v="06 a 08 dias"/>
    <s v="06 a 08 dias"/>
    <s v="6HWNET"/>
    <s v="TMS"/>
    <s v="DANIEL GEVAERD"/>
    <s v="Tms"/>
    <s v="Tms"/>
    <x v="253"/>
    <n v="317279"/>
    <s v="Itatiba / CPQ"/>
    <s v="ON LINE"/>
    <s v="Invoice"/>
    <s v="Faturado"/>
    <s v="Carro"/>
    <s v="N"/>
    <s v="Grupo Kpmg"/>
    <s v="Kpmg Consultoria"/>
    <s v="-"/>
    <s v="-"/>
    <s v="-"/>
    <s v="KON-OPE-SAO-PVI-KPMG"/>
    <s v="-"/>
    <x v="262"/>
    <n v="0"/>
    <n v="0"/>
    <n v="0"/>
    <n v="0"/>
    <n v="0"/>
    <n v="0"/>
    <s v="Reserva importada do Sistema TMS. OS: 317279"/>
    <s v="Fornecedor não preenchido! (ACC01)"/>
    <s v="ARGO(TMS)"/>
    <s v="Falta de Fornecedor"/>
    <s v="Campo Fornecedor"/>
    <s v="Dados do Fornecedor"/>
    <s v="Qualidade dos dados"/>
    <s v="KONTIK BUSINESS TRAVEL"/>
  </r>
  <r>
    <n v="24599550"/>
    <n v="25425587"/>
    <s v="ACC01"/>
    <x v="276"/>
    <d v="2026-05-15T14:38:37"/>
    <s v="03 a 05 dias"/>
    <s v="03 a 05 dias"/>
    <s v="6I1GJZ"/>
    <s v="TMS"/>
    <s v="GUILHERME SANTOS"/>
    <s v="Tms"/>
    <s v="Tms"/>
    <x v="254"/>
    <n v="318778"/>
    <s v="São Paulo / SAO"/>
    <s v="ON LINE"/>
    <s v="Invoice"/>
    <s v="Faturado"/>
    <s v="Carro"/>
    <s v="N"/>
    <s v="Grupo Kpmg"/>
    <s v="Kpmg"/>
    <s v="-"/>
    <s v="-"/>
    <s v="-"/>
    <s v="KON-OPE-SAO-PVI-KPMG"/>
    <s v="-"/>
    <x v="263"/>
    <n v="0"/>
    <n v="0"/>
    <n v="0"/>
    <n v="0"/>
    <n v="0"/>
    <n v="0"/>
    <s v="Reserva importada do Sistema TMS. OS: 318778"/>
    <s v="Fornecedor não preenchido! (ACC01)"/>
    <s v="ARGO(TMS)"/>
    <s v="Falta de Fornecedor"/>
    <s v="Campo Fornecedor"/>
    <s v="Dados do Fornecedor"/>
    <s v="Qualidade dos dados"/>
    <s v="KONTIK BUSINESS TRAVEL"/>
  </r>
  <r>
    <n v="24601122"/>
    <n v="25427469"/>
    <s v="ACC01"/>
    <x v="277"/>
    <d v="2026-05-15T19:19:03"/>
    <s v="03 a 05 dias"/>
    <s v="03 a 05 dias"/>
    <s v="6IU2M2"/>
    <s v="TMS"/>
    <s v="BRUNO SILVA"/>
    <s v="Tms"/>
    <s v="Tms"/>
    <x v="255"/>
    <n v="318820"/>
    <s v="Passo Fundo / PFB"/>
    <s v="ON LINE"/>
    <s v="Invoice"/>
    <s v="Faturado"/>
    <s v="Carro"/>
    <s v="N"/>
    <s v="Grupo Kpmg"/>
    <s v="Kpmg"/>
    <s v="-"/>
    <s v="-"/>
    <s v="-"/>
    <s v="KON-OPE-SAO-PVI-KPMG"/>
    <s v="-"/>
    <x v="264"/>
    <n v="0"/>
    <n v="0"/>
    <n v="0"/>
    <n v="0"/>
    <n v="0"/>
    <n v="0"/>
    <s v="Reserva importada do Sistema TMS. OS: 318820"/>
    <s v="Fornecedor não preenchido! (ACC01)"/>
    <s v="ARGO(TMS)"/>
    <s v="Falta de Fornecedor"/>
    <s v="Campo Fornecedor"/>
    <s v="Dados do Fornecedor"/>
    <s v="Qualidade dos dados"/>
    <s v="KONTIK BUSINESS TRAVEL"/>
  </r>
  <r>
    <n v="24601124"/>
    <n v="25427471"/>
    <s v="ACC01"/>
    <x v="278"/>
    <d v="2026-05-15T19:20:38"/>
    <s v="03 a 05 dias"/>
    <s v="03 a 05 dias"/>
    <s v="6IOWMX"/>
    <s v="TMS"/>
    <s v="KARINA SANTOS"/>
    <s v="Tms"/>
    <s v="Tms"/>
    <x v="256"/>
    <n v="318797"/>
    <s v="Ribeirão Preto / RAO"/>
    <s v="ON LINE"/>
    <s v="Invoice"/>
    <s v="Faturado"/>
    <s v="Carro"/>
    <s v="N"/>
    <s v="Grupo Kpmg"/>
    <s v="Kpmg"/>
    <s v="-"/>
    <s v="-"/>
    <s v="-"/>
    <s v="KON-OPE-SAO-PVI-KPMG"/>
    <s v="-"/>
    <x v="265"/>
    <n v="0"/>
    <n v="0"/>
    <n v="0"/>
    <n v="0"/>
    <n v="0"/>
    <n v="0"/>
    <s v="Reserva importada do Sistema TMS. OS: 318797"/>
    <s v="Fornecedor não preenchido! (ACC01)"/>
    <s v="ARGO(TMS)"/>
    <s v="Falta de Fornecedor"/>
    <s v="Campo Fornecedor"/>
    <s v="Dados do Fornecedor"/>
    <s v="Qualidade dos dados"/>
    <s v="KONTIK BUSINESS TRAVEL"/>
  </r>
  <r>
    <n v="24551316"/>
    <n v="25374613"/>
    <s v="ACC01"/>
    <x v="279"/>
    <d v="2026-05-07T17:17:53"/>
    <s v="09 a 15 dias"/>
    <s v="09 a 15 dias"/>
    <s v="6GDKS3"/>
    <s v="TMS"/>
    <s v="JULIO NUNES"/>
    <s v="Tms"/>
    <s v="Tms"/>
    <x v="257"/>
    <n v="315842"/>
    <s v="Taguatinga / BSB"/>
    <s v="ON LINE"/>
    <s v="Invoice"/>
    <s v="Faturado"/>
    <s v="Carro"/>
    <s v="N"/>
    <s v="Grupo Kpmg"/>
    <s v="Kpmg"/>
    <s v="-"/>
    <s v="-"/>
    <s v="-"/>
    <s v="KON-OPE-SAO-PVI-KPMG"/>
    <s v="-"/>
    <x v="266"/>
    <n v="0"/>
    <n v="0"/>
    <n v="0"/>
    <n v="0"/>
    <n v="0"/>
    <n v="0"/>
    <s v="Reserva importada do Sistema TMS. OS: 315842"/>
    <s v="Fornecedor não preenchido! (ACC01)"/>
    <s v="ARGO(TMS)"/>
    <s v="Falta de Fornecedor"/>
    <s v="Campo Fornecedor"/>
    <s v="Dados do Fornecedor"/>
    <s v="Qualidade dos dados"/>
    <s v="KONTIK BUSINESS TRAVEL"/>
  </r>
  <r>
    <n v="24599030"/>
    <n v="25425055"/>
    <s v="ACC01"/>
    <x v="280"/>
    <d v="2026-05-15T13:10:31"/>
    <s v="03 a 05 dias"/>
    <s v="03 a 05 dias"/>
    <s v="6IKJ3Z"/>
    <s v="TMS"/>
    <s v="LUIS ARAUJO"/>
    <s v="Tms"/>
    <s v="Tms"/>
    <x v="258"/>
    <n v="318743"/>
    <s v="São Luís / SLZ"/>
    <s v="ON LINE"/>
    <s v="Invoice"/>
    <s v="Faturado"/>
    <s v="Carro"/>
    <s v="N"/>
    <s v="Grupo Kpmg"/>
    <s v="Kpmg"/>
    <s v="-"/>
    <s v="-"/>
    <s v="-"/>
    <s v="KON-OPE-SAO-PVI-KPMG"/>
    <s v="-"/>
    <x v="267"/>
    <n v="0"/>
    <n v="0"/>
    <n v="0"/>
    <n v="0"/>
    <n v="0"/>
    <n v="0"/>
    <s v="Reserva importada do Sistema TMS. OS: 318743"/>
    <s v="Fornecedor não preenchido! (ACC01)"/>
    <s v="ARGO(TMS)"/>
    <s v="Falta de Fornecedor"/>
    <s v="Campo Fornecedor"/>
    <s v="Dados do Fornecedor"/>
    <s v="Qualidade dos dados"/>
    <s v="KONTIK BUSINESS TRAVEL"/>
  </r>
  <r>
    <n v="24599031"/>
    <n v="25425056"/>
    <s v="ACC01"/>
    <x v="281"/>
    <d v="2026-05-15T13:10:31"/>
    <s v="03 a 05 dias"/>
    <s v="03 a 05 dias"/>
    <s v="6IO7DQ"/>
    <s v="TMS"/>
    <s v="PEDRO SALATA"/>
    <s v="Tms"/>
    <s v="Tms"/>
    <x v="259"/>
    <n v="318738"/>
    <s v="Ribeirão Preto / RAO"/>
    <s v="ON LINE"/>
    <s v="Invoice"/>
    <s v="Faturado"/>
    <s v="Carro"/>
    <s v="N"/>
    <s v="Grupo Kpmg"/>
    <s v="Kpmg"/>
    <s v="-"/>
    <s v="-"/>
    <s v="-"/>
    <s v="KON-OPE-SAO-PVI-KPMG"/>
    <s v="-"/>
    <x v="268"/>
    <n v="0"/>
    <n v="0"/>
    <n v="0"/>
    <n v="0"/>
    <n v="0"/>
    <n v="0"/>
    <s v="Reserva importada do Sistema TMS. OS: 318738"/>
    <s v="Fornecedor não preenchido! (ACC01)"/>
    <s v="ARGO(TMS)"/>
    <s v="Falta de Fornecedor"/>
    <s v="Campo Fornecedor"/>
    <s v="Dados do Fornecedor"/>
    <s v="Qualidade dos dados"/>
    <s v="KONTIK BUSINESS TRAVEL"/>
  </r>
  <r>
    <n v="24601318"/>
    <n v="25427666"/>
    <s v="ACC01"/>
    <x v="282"/>
    <d v="2026-05-15T19:46:10"/>
    <s v="03 a 05 dias"/>
    <s v="03 a 05 dias"/>
    <s v="6I5EQ2"/>
    <s v="TMS"/>
    <s v="LARA RIBEIRO"/>
    <s v="Emilia Alejandra Pacheco Maraboli"/>
    <s v="Emilia Alejandra Pacheco Maraboli"/>
    <x v="260"/>
    <n v="317368"/>
    <s v="Ribeirão Preto / RAO"/>
    <s v="OFF LINE"/>
    <s v="Invoice"/>
    <s v="Faturado"/>
    <s v="Carro"/>
    <s v="N"/>
    <s v="Grupo Kpmg"/>
    <s v="Kpmg"/>
    <s v="-"/>
    <s v="-"/>
    <s v="-"/>
    <s v="KON-OPE-SAO-PVI-KPMG"/>
    <s v="-"/>
    <x v="269"/>
    <n v="0"/>
    <n v="0"/>
    <n v="0"/>
    <n v="0"/>
    <n v="0"/>
    <n v="0"/>
    <s v="Reserva importada do Sistema TMS. OS: 317368"/>
    <s v="Fornecedor não preenchido! (ACC01)"/>
    <s v="ARGO(TMS)"/>
    <s v="Falta de Fornecedor"/>
    <s v="Campo Fornecedor"/>
    <s v="Dados do Fornecedor"/>
    <s v="Qualidade dos dados"/>
    <s v="KONTIK BUSINESS TRAVEL"/>
  </r>
  <r>
    <n v="24591258"/>
    <n v="25415963"/>
    <s v="ACC01"/>
    <x v="283"/>
    <d v="2026-05-14T00:52:13"/>
    <s v="03 a 05 dias"/>
    <s v="03 a 05 dias"/>
    <s v="6HOQV9"/>
    <s v="TMS"/>
    <s v="GEOVANNE MELO"/>
    <s v="Emilia Alejandra Pacheco Maraboli"/>
    <s v="Emilia Alejandra Pacheco Maraboli"/>
    <x v="261"/>
    <n v="314905"/>
    <s v="São Paulo / SP, Brasil - Congonhas (CGH)"/>
    <s v="OFF LINE"/>
    <s v="Invoice"/>
    <s v="Faturado"/>
    <s v="Carro"/>
    <s v="N"/>
    <s v="Grupo Kpmg"/>
    <s v="Kpmg Consultoria"/>
    <s v="-"/>
    <s v="-"/>
    <s v="-"/>
    <s v="KON-OPE-SAO-PVI-KPMG"/>
    <s v="-"/>
    <x v="270"/>
    <n v="0"/>
    <n v="0"/>
    <n v="0"/>
    <n v="0"/>
    <n v="0"/>
    <n v="0"/>
    <s v="Reserva importada do Sistema TMS. OS: 314905"/>
    <s v="Fornecedor não preenchido! (ACC01)"/>
    <s v="ARGO(TMS)"/>
    <s v="Falta de Fornecedor"/>
    <s v="Campo Fornecedor"/>
    <s v="Dados do Fornecedor"/>
    <s v="Qualidade dos dados"/>
    <s v="KONTIK BUSINESS TRAVEL"/>
  </r>
  <r>
    <n v="24588363"/>
    <n v="25412763"/>
    <s v="ACC01"/>
    <x v="284"/>
    <d v="2026-05-13T19:21:50"/>
    <s v="03 a 05 dias"/>
    <s v="03 a 05 dias"/>
    <s v="6HEYTI"/>
    <s v="TMS"/>
    <s v="GEOVANNE MELO"/>
    <s v="Emilia Alejandra Pacheco Maraboli"/>
    <s v="Emilia Alejandra Pacheco Maraboli"/>
    <x v="262"/>
    <n v="314314"/>
    <s v="Montes Claros / MG, Brasil (MOC)"/>
    <s v="OFF LINE"/>
    <s v="Invoice"/>
    <s v="Faturado"/>
    <s v="Carro"/>
    <s v="N"/>
    <s v="Grupo Kpmg"/>
    <s v="Kpmg Consultoria"/>
    <s v="-"/>
    <s v="-"/>
    <s v="-"/>
    <s v="KON-OPE-SAO-PVI-KPMG"/>
    <s v="-"/>
    <x v="271"/>
    <n v="0"/>
    <n v="0"/>
    <n v="0"/>
    <n v="0"/>
    <n v="0"/>
    <n v="0"/>
    <s v="Reserva importada do Sistema TMS. OS: 314314"/>
    <s v="Fornecedor não preenchido! (ACC01)"/>
    <s v="ARGO(TMS)"/>
    <s v="Falta de Fornecedor"/>
    <s v="Campo Fornecedor"/>
    <s v="Dados do Fornecedor"/>
    <s v="Qualidade dos dados"/>
    <s v="KONTIK BUSINESS TRAVEL"/>
  </r>
  <r>
    <n v="24595534"/>
    <n v="25421092"/>
    <s v="ACC01"/>
    <x v="285"/>
    <d v="2026-05-14T19:30:59"/>
    <s v="03 a 05 dias"/>
    <s v="03 a 05 dias"/>
    <s v="6IC0TP"/>
    <s v="TMS"/>
    <s v="VITOR DRUMOND"/>
    <s v="Emilia Alejandra Pacheco Maraboli"/>
    <s v="Emilia Alejandra Pacheco Maraboli"/>
    <x v="263"/>
    <n v="316692"/>
    <s v="Brasília / DF, Brasil (BSB)"/>
    <s v="OFF LINE"/>
    <s v="Invoice"/>
    <s v="Faturado"/>
    <s v="Carro"/>
    <s v="N"/>
    <s v="Grupo Kpmg"/>
    <s v="Kpmg"/>
    <s v="-"/>
    <s v="-"/>
    <s v="-"/>
    <s v="KON-OPE-SAO-PVI-KPMG"/>
    <s v="-"/>
    <x v="272"/>
    <n v="0"/>
    <n v="0"/>
    <n v="0"/>
    <n v="0"/>
    <n v="0"/>
    <n v="0"/>
    <s v="Reserva importada do Sistema TMS. OS: 316692"/>
    <s v="Fornecedor não preenchido! (ACC01)"/>
    <s v="ARGO(TMS)"/>
    <s v="Falta de Fornecedor"/>
    <s v="Campo Fornecedor"/>
    <s v="Dados do Fornecedor"/>
    <s v="Qualidade dos dados"/>
    <s v="KONTIK BUSINESS TRAVEL"/>
  </r>
  <r>
    <n v="24595385"/>
    <n v="25420936"/>
    <s v="ACC01"/>
    <x v="286"/>
    <d v="2026-05-14T19:01:19"/>
    <s v="03 a 05 dias"/>
    <s v="03 a 05 dias"/>
    <s v="6I483P"/>
    <s v="TMS"/>
    <s v="VITHOR SANTOS"/>
    <s v="BRUNO ALVARENGA MELONI"/>
    <s v="BRUNO ALVARENGA MELONI"/>
    <x v="264"/>
    <n v="318417"/>
    <s v="Santa Cruz do Sul / RS, Brasil (CSU)"/>
    <s v="OFF LINE"/>
    <s v="Invoice"/>
    <s v="Faturado"/>
    <s v="Carro"/>
    <s v="N"/>
    <s v="Grupo Kpmg"/>
    <s v="Kpmg Consultoria"/>
    <s v="-"/>
    <s v="-"/>
    <s v="-"/>
    <s v="KON-OPE-SAO-PVI-KPMG"/>
    <s v="-"/>
    <x v="273"/>
    <n v="0"/>
    <n v="0"/>
    <n v="0"/>
    <n v="0"/>
    <n v="0"/>
    <n v="0"/>
    <s v="Reserva importada do Sistema TMS. OS: 318417"/>
    <s v="Fornecedor não preenchido! (ACC01)"/>
    <s v="ARGO(TMS)"/>
    <s v="Falta de Fornecedor"/>
    <s v="Campo Fornecedor"/>
    <s v="Dados do Fornecedor"/>
    <s v="Qualidade dos dados"/>
    <s v="KONTIK BUSINESS TRAVEL"/>
  </r>
  <r>
    <n v="24601348"/>
    <n v="25427696"/>
    <s v="ACC01"/>
    <x v="287"/>
    <d v="2026-05-15T19:51:31"/>
    <s v="03 a 05 dias"/>
    <s v="03 a 05 dias"/>
    <s v="6IWYZX"/>
    <s v="TMS"/>
    <s v="IGOR LIMA"/>
    <s v="BRUNO ALVARENGA MELONI"/>
    <s v="BRUNO ALVARENGA MELONI"/>
    <x v="265"/>
    <n v="315810"/>
    <s v="Brasília / DF, Brasil (BSB)"/>
    <s v="OFF LINE"/>
    <s v="Invoice"/>
    <s v="Faturado"/>
    <s v="Carro"/>
    <s v="N"/>
    <s v="Grupo Kpmg"/>
    <s v="Kpmg Consultoria"/>
    <s v="-"/>
    <s v="-"/>
    <s v="-"/>
    <s v="KON-OPE-SAO-PVI-KPMG"/>
    <s v="-"/>
    <x v="274"/>
    <n v="0"/>
    <n v="0"/>
    <n v="0"/>
    <n v="0"/>
    <n v="0"/>
    <n v="0"/>
    <s v="Reserva importada do Sistema TMS. OS: 315810"/>
    <s v="Fornecedor não preenchido! (ACC01)"/>
    <s v="ARGO(TMS)"/>
    <s v="Falta de Fornecedor"/>
    <s v="Campo Fornecedor"/>
    <s v="Dados do Fornecedor"/>
    <s v="Qualidade dos dados"/>
    <s v="KONTIK BUSINESS TRAVEL"/>
  </r>
  <r>
    <n v="24601350"/>
    <n v="25427698"/>
    <s v="ACC01"/>
    <x v="288"/>
    <d v="2026-05-15T19:51:36"/>
    <s v="03 a 05 dias"/>
    <s v="03 a 05 dias"/>
    <s v="6IFY1X"/>
    <s v="TMS"/>
    <s v="GLEICE NASCIMENTO"/>
    <s v="BRUNO ALVARENGA MELONI"/>
    <s v="BRUNO ALVARENGA MELONI"/>
    <x v="266"/>
    <n v="315800"/>
    <s v="Sinop / MT, Brasil (OPS)"/>
    <s v="OFF LINE"/>
    <s v="Invoice"/>
    <s v="Faturado"/>
    <s v="Carro"/>
    <s v="N"/>
    <s v="Grupo Kpmg"/>
    <s v="Kpmg Consultoria"/>
    <s v="-"/>
    <s v="-"/>
    <s v="-"/>
    <s v="KON-OPE-SAO-PVI-KPMG"/>
    <s v="-"/>
    <x v="255"/>
    <n v="0"/>
    <n v="0"/>
    <n v="0"/>
    <n v="0"/>
    <n v="0"/>
    <n v="0"/>
    <s v="Reserva importada do Sistema TMS. OS: 315800"/>
    <s v="Fornecedor não preenchido! (ACC01)"/>
    <s v="ARGO(TMS)"/>
    <s v="Falta de Fornecedor"/>
    <s v="Campo Fornecedor"/>
    <s v="Dados do Fornecedor"/>
    <s v="Qualidade dos dados"/>
    <s v="KONTIK BUSINESS TRAVEL"/>
  </r>
  <r>
    <n v="24601352"/>
    <n v="25427700"/>
    <s v="ACC01"/>
    <x v="289"/>
    <d v="2026-05-15T19:55:30"/>
    <s v="03 a 05 dias"/>
    <s v="03 a 05 dias"/>
    <s v="6I661X"/>
    <s v="TMS"/>
    <s v="RAQUEL HIDD"/>
    <s v="BRUNO ALVARENGA MELONI"/>
    <s v="BRUNO ALVARENGA MELONI"/>
    <x v="267"/>
    <n v="315509"/>
    <s v="Sinop / MT, Brasil (OPS)"/>
    <s v="OFF LINE"/>
    <s v="Invoice"/>
    <s v="Faturado"/>
    <s v="Carro"/>
    <s v="N"/>
    <s v="Grupo Kpmg"/>
    <s v="Kpmg Consultoria"/>
    <s v="-"/>
    <s v="-"/>
    <s v="-"/>
    <s v="KON-OPE-SAO-PVI-KPMG"/>
    <s v="-"/>
    <x v="247"/>
    <n v="0"/>
    <n v="0"/>
    <n v="0"/>
    <n v="0"/>
    <n v="0"/>
    <n v="0"/>
    <s v="Reserva importada do Sistema TMS. OS: 315509"/>
    <s v="Fornecedor não preenchido! (ACC01)"/>
    <s v="ARGO(TMS)"/>
    <s v="Falta de Fornecedor"/>
    <s v="Campo Fornecedor"/>
    <s v="Dados do Fornecedor"/>
    <s v="Qualidade dos dados"/>
    <s v="KONTIK BUSINESS TRAVEL"/>
  </r>
  <r>
    <n v="24601354"/>
    <n v="25427702"/>
    <s v="ACC01"/>
    <x v="290"/>
    <d v="2026-05-15T19:55:37"/>
    <s v="03 a 05 dias"/>
    <s v="03 a 05 dias"/>
    <s v="6IK61S"/>
    <s v="TMS"/>
    <s v="CAIO PEREIRA"/>
    <s v="BRUNO ALVARENGA MELONI"/>
    <s v="BRUNO ALVARENGA MELONI"/>
    <x v="268"/>
    <n v="315400"/>
    <s v="Sinop / MT, Brasil (OPS)"/>
    <s v="OFF LINE"/>
    <s v="Invoice"/>
    <s v="Faturado"/>
    <s v="Carro"/>
    <s v="N"/>
    <s v="Grupo Kpmg"/>
    <s v="Kpmg Consultoria"/>
    <s v="-"/>
    <s v="-"/>
    <s v="-"/>
    <s v="KON-OPE-SAO-PVI-KPMG"/>
    <s v="-"/>
    <x v="275"/>
    <n v="0"/>
    <n v="0"/>
    <n v="0"/>
    <n v="0"/>
    <n v="0"/>
    <n v="0"/>
    <s v="Reserva importada do Sistema TMS. OS: 315400"/>
    <s v="Fornecedor não preenchido! (ACC01)"/>
    <s v="ARGO(TMS)"/>
    <s v="Falta de Fornecedor"/>
    <s v="Campo Fornecedor"/>
    <s v="Dados do Fornecedor"/>
    <s v="Qualidade dos dados"/>
    <s v="KONTIK BUSINESS TRAVEL"/>
  </r>
  <r>
    <n v="24601355"/>
    <n v="25427703"/>
    <s v="ACC01"/>
    <x v="291"/>
    <d v="2026-05-15T19:55:37"/>
    <s v="03 a 05 dias"/>
    <s v="03 a 05 dias"/>
    <s v="6I0U12"/>
    <s v="TMS"/>
    <s v="ISABEL LEAO"/>
    <s v="BRUNO ALVARENGA MELONI"/>
    <s v="BRUNO ALVARENGA MELONI"/>
    <x v="269"/>
    <n v="315399"/>
    <s v="Sinop / MT, Brasil (OPS)"/>
    <s v="OFF LINE"/>
    <s v="Invoice"/>
    <s v="Faturado"/>
    <s v="Carro"/>
    <s v="N"/>
    <s v="Grupo Kpmg"/>
    <s v="Kpmg Consultoria"/>
    <s v="-"/>
    <s v="-"/>
    <s v="-"/>
    <s v="KON-OPE-SAO-PVI-KPMG"/>
    <s v="-"/>
    <x v="276"/>
    <n v="0"/>
    <n v="0"/>
    <n v="0"/>
    <n v="0"/>
    <n v="0"/>
    <n v="0"/>
    <s v="Reserva importada do Sistema TMS. OS: 315399"/>
    <s v="Fornecedor não preenchido! (ACC01)"/>
    <s v="ARGO(TMS)"/>
    <s v="Falta de Fornecedor"/>
    <s v="Campo Fornecedor"/>
    <s v="Dados do Fornecedor"/>
    <s v="Qualidade dos dados"/>
    <s v="KONTIK BUSINESS TRAVEL"/>
  </r>
  <r>
    <n v="24601357"/>
    <n v="25427705"/>
    <s v="ACC01"/>
    <x v="292"/>
    <d v="2026-05-15T19:55:40"/>
    <s v="03 a 05 dias"/>
    <s v="03 a 05 dias"/>
    <s v="6I1J1W"/>
    <s v="TMS"/>
    <s v="GUSTAVO MARQUES"/>
    <s v="BRUNO ALVARENGA MELONI"/>
    <s v="BRUNO ALVARENGA MELONI"/>
    <x v="270"/>
    <n v="315377"/>
    <s v="Cuiaba / MT, Brasil (CGB)"/>
    <s v="OFF LINE"/>
    <s v="Invoice"/>
    <s v="Faturado"/>
    <s v="Carro"/>
    <s v="N"/>
    <s v="Grupo Kpmg"/>
    <s v="Kpmg Consultoria"/>
    <s v="-"/>
    <s v="-"/>
    <s v="-"/>
    <s v="KON-OPE-SAO-PVI-KPMG"/>
    <s v="-"/>
    <x v="275"/>
    <n v="0"/>
    <n v="0"/>
    <n v="0"/>
    <n v="0"/>
    <n v="0"/>
    <n v="0"/>
    <s v="Reserva importada do Sistema TMS. OS: 315377"/>
    <s v="Fornecedor não preenchido! (ACC01)"/>
    <s v="ARGO(TMS)"/>
    <s v="Falta de Fornecedor"/>
    <s v="Campo Fornecedor"/>
    <s v="Dados do Fornecedor"/>
    <s v="Qualidade dos dados"/>
    <s v="KONTIK BUSINESS TRAVEL"/>
  </r>
  <r>
    <n v="24601359"/>
    <n v="25427707"/>
    <s v="ACC01"/>
    <x v="293"/>
    <d v="2026-05-15T19:55:43"/>
    <s v="03 a 05 dias"/>
    <s v="03 a 05 dias"/>
    <s v="6IE7AX"/>
    <s v="TMS"/>
    <s v="VICTOR VIEIRA"/>
    <s v="BRUNO ALVARENGA MELONI"/>
    <s v="BRUNO ALVARENGA MELONI"/>
    <x v="271"/>
    <n v="315374"/>
    <s v="Sorriso / MT, Brasil (SMT)"/>
    <s v="OFF LINE"/>
    <s v="Invoice"/>
    <s v="Faturado"/>
    <s v="Carro"/>
    <s v="N"/>
    <s v="Grupo Kpmg"/>
    <s v="Kpmg Consultoria"/>
    <s v="-"/>
    <s v="-"/>
    <s v="-"/>
    <s v="KON-OPE-SAO-PVI-KPMG"/>
    <s v="-"/>
    <x v="277"/>
    <n v="0"/>
    <n v="0"/>
    <n v="0"/>
    <n v="0"/>
    <n v="0"/>
    <n v="0"/>
    <s v="Reserva importada do Sistema TMS. OS: 315374"/>
    <s v="Fornecedor não preenchido! (ACC01)"/>
    <s v="ARGO(TMS)"/>
    <s v="Falta de Fornecedor"/>
    <s v="Campo Fornecedor"/>
    <s v="Dados do Fornecedor"/>
    <s v="Qualidade dos dados"/>
    <s v="KONTIK BUSINESS TRAVEL"/>
  </r>
  <r>
    <n v="24601361"/>
    <n v="25427709"/>
    <s v="ACC01"/>
    <x v="294"/>
    <d v="2026-05-15T19:55:46"/>
    <s v="03 a 05 dias"/>
    <s v="03 a 05 dias"/>
    <s v="6IYJAW"/>
    <s v="TMS"/>
    <s v="LUCAS SILVA"/>
    <s v="BRUNO ALVARENGA MELONI"/>
    <s v="BRUNO ALVARENGA MELONI"/>
    <x v="272"/>
    <n v="315320"/>
    <s v="Maceio / AL, Brasil - Aeroporto Internacional Zumbi dos Palmeres (MCZ)"/>
    <s v="OFF LINE"/>
    <s v="Invoice"/>
    <s v="Faturado"/>
    <s v="Carro"/>
    <s v="N"/>
    <s v="Grupo Kpmg"/>
    <s v="Kpmg Consultoria"/>
    <s v="-"/>
    <s v="-"/>
    <s v="-"/>
    <s v="KON-OPE-SAO-PVI-KPMG"/>
    <s v="-"/>
    <x v="278"/>
    <n v="0"/>
    <n v="0"/>
    <n v="0"/>
    <n v="0"/>
    <n v="0"/>
    <n v="0"/>
    <s v="Reserva importada do Sistema TMS. OS: 315320"/>
    <s v="Fornecedor não preenchido! (ACC01)"/>
    <s v="ARGO(TMS)"/>
    <s v="Falta de Fornecedor"/>
    <s v="Campo Fornecedor"/>
    <s v="Dados do Fornecedor"/>
    <s v="Qualidade dos dados"/>
    <s v="KONTIK BUSINESS TRAVEL"/>
  </r>
  <r>
    <n v="24601151"/>
    <n v="25427499"/>
    <s v="ACC01"/>
    <x v="295"/>
    <d v="2026-05-15T19:21:46"/>
    <s v="03 a 05 dias"/>
    <s v="03 a 05 dias"/>
    <s v="6I7EMW"/>
    <s v="TMS"/>
    <s v="DANIEL BRUNO"/>
    <s v="BRUNO ALVARENGA MELONI"/>
    <s v="BRUNO ALVARENGA MELONI"/>
    <x v="273"/>
    <n v="318766"/>
    <s v="Santa Maria / RS, Brasil (RIA)"/>
    <s v="OFF LINE"/>
    <s v="Invoice"/>
    <s v="Faturado"/>
    <s v="Carro"/>
    <s v="N"/>
    <s v="Grupo Kpmg"/>
    <s v="Kpmg Consultoria"/>
    <s v="-"/>
    <s v="-"/>
    <s v="-"/>
    <s v="KON-OPE-SAO-PVI-KPMG"/>
    <s v="-"/>
    <x v="279"/>
    <n v="0"/>
    <n v="0"/>
    <n v="0"/>
    <n v="0"/>
    <n v="0"/>
    <n v="0"/>
    <s v="Reserva importada do Sistema TMS. OS: 318766"/>
    <s v="Fornecedor não preenchido! (ACC01)"/>
    <s v="ARGO(TMS)"/>
    <s v="Falta de Fornecedor"/>
    <s v="Campo Fornecedor"/>
    <s v="Dados do Fornecedor"/>
    <s v="Qualidade dos dados"/>
    <s v="KONTIK BUSINESS TRAVEL"/>
  </r>
  <r>
    <n v="24601221"/>
    <n v="25427568"/>
    <s v="ACC01"/>
    <x v="296"/>
    <d v="2026-05-15T19:26:43"/>
    <s v="03 a 05 dias"/>
    <s v="03 a 05 dias"/>
    <s v="6I9GPS"/>
    <s v="TMS"/>
    <s v="YURI LUCIO"/>
    <s v="BRUNO ALVARENGA MELONI"/>
    <s v="BRUNO ALVARENGA MELONI"/>
    <x v="274"/>
    <n v="318337"/>
    <s v="Brasília / DF, Brasil (BSB)"/>
    <s v="OFF LINE"/>
    <s v="Invoice"/>
    <s v="Faturado"/>
    <s v="Carro"/>
    <s v="N"/>
    <s v="Grupo Kpmg"/>
    <s v="Kpmg Consultoria"/>
    <s v="-"/>
    <s v="-"/>
    <s v="-"/>
    <s v="KON-OPE-SAO-PVI-KPMG"/>
    <s v="-"/>
    <x v="280"/>
    <n v="0"/>
    <n v="0"/>
    <n v="0"/>
    <n v="0"/>
    <n v="0"/>
    <n v="0"/>
    <s v="Reserva importada do Sistema TMS. OS: 318337"/>
    <s v="Fornecedor não preenchido! (ACC01)"/>
    <s v="ARGO(TMS)"/>
    <s v="Falta de Fornecedor"/>
    <s v="Campo Fornecedor"/>
    <s v="Dados do Fornecedor"/>
    <s v="Qualidade dos dados"/>
    <s v="KONTIK BUSINESS TRAVEL"/>
  </r>
  <r>
    <n v="24601224"/>
    <n v="25427571"/>
    <s v="ACC01"/>
    <x v="297"/>
    <d v="2026-05-15T19:26:45"/>
    <s v="03 a 05 dias"/>
    <s v="03 a 05 dias"/>
    <s v="6IQHMS"/>
    <s v="TMS"/>
    <s v="VINICIUS MARTINATO"/>
    <s v="BRUNO ALVARENGA MELONI"/>
    <s v="BRUNO ALVARENGA MELONI"/>
    <x v="275"/>
    <n v="318333"/>
    <s v="Passo Fundo / RS, Brasil (PFB)"/>
    <s v="OFF LINE"/>
    <s v="Invoice"/>
    <s v="Faturado"/>
    <s v="Carro"/>
    <s v="N"/>
    <s v="Grupo Kpmg"/>
    <s v="Kpmg Consultoria"/>
    <s v="-"/>
    <s v="-"/>
    <s v="-"/>
    <s v="KON-OPE-SAO-PVI-KPMG"/>
    <s v="-"/>
    <x v="244"/>
    <n v="0"/>
    <n v="0"/>
    <n v="0"/>
    <n v="0"/>
    <n v="0"/>
    <n v="0"/>
    <s v="Reserva importada do Sistema TMS. OS: 318333"/>
    <s v="Fornecedor não preenchido! (ACC01)"/>
    <s v="ARGO(TMS)"/>
    <s v="Falta de Fornecedor"/>
    <s v="Campo Fornecedor"/>
    <s v="Dados do Fornecedor"/>
    <s v="Qualidade dos dados"/>
    <s v="KONTIK BUSINESS TRAVEL"/>
  </r>
  <r>
    <n v="24601320"/>
    <n v="25427667"/>
    <s v="ACC01"/>
    <x v="298"/>
    <d v="2026-05-15T19:46:14"/>
    <s v="03 a 05 dias"/>
    <s v="03 a 05 dias"/>
    <s v="6IJD1X"/>
    <s v="TMS"/>
    <s v="JOAO ARAUJO"/>
    <s v="BRUNO ALVARENGA MELONI"/>
    <s v="BRUNO ALVARENGA MELONI"/>
    <x v="276"/>
    <n v="317335"/>
    <s v="Goiâni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281"/>
    <n v="0"/>
    <n v="0"/>
    <n v="0"/>
    <n v="0"/>
    <n v="0"/>
    <n v="0"/>
    <s v="Reserva importada do Sistema TMS. OS: 317335"/>
    <s v="Fornecedor não preenchido! (ACC01)"/>
    <s v="ARGO(TMS)"/>
    <s v="Falta de Fornecedor"/>
    <s v="Campo Fornecedor"/>
    <s v="Dados do Fornecedor"/>
    <s v="Qualidade dos dados"/>
    <s v="KONTIK BUSINESS TRAVEL"/>
  </r>
  <r>
    <n v="24601347"/>
    <n v="25427695"/>
    <s v="ACC01"/>
    <x v="299"/>
    <d v="2026-05-15T19:51:31"/>
    <s v="03 a 05 dias"/>
    <s v="03 a 05 dias"/>
    <s v="6IQ61W"/>
    <s v="TMS"/>
    <s v="IGOR LIMA"/>
    <s v="BRUNO ALVARENGA MELONI"/>
    <s v="BRUNO ALVARENGA MELONI"/>
    <x v="189"/>
    <n v="315820"/>
    <s v="Goiâni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256"/>
    <n v="0"/>
    <n v="0"/>
    <n v="0"/>
    <n v="0"/>
    <n v="0"/>
    <n v="0"/>
    <s v="Reserva importada do Sistema TMS. OS: 315820"/>
    <s v="Fornecedor não preenchido! (ACC01)"/>
    <s v="ARGO(TMS)"/>
    <s v="Falta de Fornecedor"/>
    <s v="Campo Fornecedor"/>
    <s v="Dados do Fornecedor"/>
    <s v="Qualidade dos dados"/>
    <s v="KONTIK BUSINESS TRAVEL"/>
  </r>
  <r>
    <n v="24601345"/>
    <n v="25427693"/>
    <s v="ACC01"/>
    <x v="300"/>
    <d v="2026-05-15T19:51:27"/>
    <s v="03 a 05 dias"/>
    <s v="03 a 05 dias"/>
    <s v="6INTQX"/>
    <s v="TMS"/>
    <s v="IGOR LIMA"/>
    <s v="BRUNO ALVARENGA MELONI"/>
    <s v="BRUNO ALVARENGA MELONI"/>
    <x v="277"/>
    <n v="316125"/>
    <s v="Goiânia / GO, Brasil (GYN)"/>
    <s v="OFF LINE"/>
    <s v="Invoice"/>
    <s v="Faturado"/>
    <s v="Carro"/>
    <s v="N"/>
    <s v="Grupo Kpmg"/>
    <s v="Kpmg Consultoria"/>
    <s v="-"/>
    <s v="-"/>
    <s v="-"/>
    <s v="KON-OPE-SAO-PVI-KPMG"/>
    <s v="-"/>
    <x v="282"/>
    <n v="0"/>
    <n v="0"/>
    <n v="0"/>
    <n v="0"/>
    <n v="0"/>
    <n v="0"/>
    <s v="Reserva importada do Sistema TMS. OS: 316125"/>
    <s v="Fornecedor não preenchido! (ACC01)"/>
    <s v="ARGO(TMS)"/>
    <s v="Falta de Fornecedor"/>
    <s v="Campo Fornecedor"/>
    <s v="Dados do Fornecedor"/>
    <s v="Qualidade dos dados"/>
    <s v="KONTIK BUSINESS TRAVEL"/>
  </r>
  <r>
    <n v="24601343"/>
    <n v="25427691"/>
    <s v="ACC01"/>
    <x v="301"/>
    <d v="2026-05-15T19:51:23"/>
    <s v="03 a 05 dias"/>
    <s v="03 a 05 dias"/>
    <s v="6IU5QW"/>
    <s v="TMS"/>
    <s v="IGOR LIMA"/>
    <s v="BRUNO ALVARENGA MELONI"/>
    <s v="BRUNO ALVARENGA MELONI"/>
    <x v="278"/>
    <n v="316206"/>
    <s v="Brasília / DF, Brasil (BSB)"/>
    <s v="OFF LINE"/>
    <s v="Invoice"/>
    <s v="Faturado"/>
    <s v="Carro"/>
    <s v="N"/>
    <s v="Grupo Kpmg"/>
    <s v="Kpmg Consultoria"/>
    <s v="-"/>
    <s v="-"/>
    <s v="-"/>
    <s v="KON-OPE-SAO-PVI-KPMG"/>
    <s v="-"/>
    <x v="281"/>
    <n v="0"/>
    <n v="0"/>
    <n v="0"/>
    <n v="0"/>
    <n v="0"/>
    <n v="0"/>
    <s v="Reserva importada do Sistema TMS. OS: 316206"/>
    <s v="Fornecedor não preenchido! (ACC01)"/>
    <s v="ARGO(TMS)"/>
    <s v="Falta de Fornecedor"/>
    <s v="Campo Fornecedor"/>
    <s v="Dados do Fornecedor"/>
    <s v="Qualidade dos dados"/>
    <s v="KONTIK BUSINESS TRAVEL"/>
  </r>
  <r>
    <n v="24488786"/>
    <n v="25299368"/>
    <s v="ACC01"/>
    <x v="302"/>
    <d v="2026-05-11T17:45:41"/>
    <s v="06 a 08 dias"/>
    <s v="24 a 31 dias"/>
    <s v="6EUS0Z"/>
    <s v="MANUAL"/>
    <s v="SILVA/DANIEL CARDOSO"/>
    <s v="Raquel Ribeiro Pinto Villarreal"/>
    <s v="Raquel Ribeiro Pinto Villarreal"/>
    <x v="279"/>
    <s v="HQAVOZ"/>
    <s v="-"/>
    <s v="OFF LINE"/>
    <s v="Cartão de crédito"/>
    <s v="Cartão de crédito"/>
    <s v="Hotel"/>
    <s v="S"/>
    <s v="Grupo Wallenius"/>
    <s v="Wallenius Wilhelmsen Servicos de Logistica do Brasil Ltda"/>
    <s v="-"/>
    <s v="-"/>
    <s v="-"/>
    <s v="FCM-OPE-SAO-PVI-BTC"/>
    <s v="-"/>
    <x v="283"/>
    <n v="13.35"/>
    <n v="0"/>
    <n v="0"/>
    <n v="0"/>
    <n v="0"/>
    <n v="0"/>
    <s v="Reserva importada por HubTravel"/>
    <s v="Empenho/departamento não preenchido! (ACC01) Matrícula não preenchida! (ACC01)"/>
    <s v="MANUAL"/>
    <s v="Mais de um campo não preenchido"/>
    <s v="Falta de informação Gerencial"/>
    <s v="Dados do Fornecedor"/>
    <s v="Qualidade dos dados"/>
    <s v="KONTIK BUSINESS TRAVEL"/>
  </r>
  <r>
    <n v="24555908"/>
    <n v="25378938"/>
    <s v="ACC01"/>
    <x v="303"/>
    <d v="2026-05-15T15:50:50"/>
    <s v="03 a 05 dias"/>
    <s v="09 a 15 dias"/>
    <s v="MVSJBYT"/>
    <s v="SABRE"/>
    <s v="SILVA/DANIEL CARDOSO"/>
    <s v="Raquel Ribeiro Pinto Villarreal"/>
    <s v="Raquel Ribeiro Pinto Villarreal"/>
    <x v="280"/>
    <s v="MVSJBY"/>
    <s v="-"/>
    <s v="ON LINE"/>
    <s v="Cartão de crédito"/>
    <s v="Cartão de crédito"/>
    <s v="Hotel"/>
    <s v="N"/>
    <s v="Grupo Wallenius"/>
    <s v="Wallenius Wilhelmsen Servicos de Logistica do Brasil Ltda"/>
    <s v="-"/>
    <s v="Hotel Ibia"/>
    <s v="-"/>
    <s v="FCM-OPE-SAO-PVI-BTC"/>
    <s v="-"/>
    <x v="284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55909"/>
    <n v="25378939"/>
    <s v="ACC01"/>
    <x v="304"/>
    <d v="2026-05-13T17:18:32"/>
    <s v="03 a 05 dias"/>
    <s v="09 a 15 dias"/>
    <s v="MVSJBYC"/>
    <s v="SABRE"/>
    <s v="SILVA/DANIEL CARDOSO"/>
    <s v="Raquel Ribeiro Pinto Villarreal"/>
    <s v="Raquel Ribeiro Pinto Villarreal"/>
    <x v="280"/>
    <s v="MVSJBY"/>
    <s v="SDU"/>
    <s v="ON LINE"/>
    <s v="Invoice"/>
    <s v="Faturado"/>
    <s v="Carro"/>
    <s v="N"/>
    <s v="Grupo Wallenius"/>
    <s v="Wallenius Wilhelmsen Servicos de Logistica do Brasil Ltda"/>
    <s v="-"/>
    <s v="Localiza - Br - Rj - Rio de Janeiro - Aeroporto"/>
    <s v="-"/>
    <s v="FCM-OPE-SAO-PVI-BTC"/>
    <s v="-"/>
    <x v="285"/>
    <n v="315.38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445252"/>
    <n v="25250732"/>
    <s v="ACC01"/>
    <x v="305"/>
    <d v="2026-05-11T17:42:39"/>
    <s v="06 a 08 dias"/>
    <s v="31 dias ou +"/>
    <s v="USFPJAT"/>
    <s v="SABRE"/>
    <s v="MOREIRA/RODRIGO MR"/>
    <s v="CT"/>
    <s v="CT"/>
    <x v="281"/>
    <s v="USFPJA"/>
    <s v="-"/>
    <s v="ON LINE"/>
    <s v="Cartão de crédito"/>
    <s v="Cartão de crédito"/>
    <s v="Hotel"/>
    <s v="N"/>
    <s v="Grupo Innomotics"/>
    <s v="Innomotics Motores e Grandes Conversores Ltda"/>
    <s v="-"/>
    <s v="Nh Erlangen"/>
    <s v="-"/>
    <s v="FCM-OPE-SAO-PVI-BTC"/>
    <s v="-"/>
    <x v="286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45252"/>
    <n v="25250733"/>
    <s v="ACC02"/>
    <x v="305"/>
    <d v="2026-05-11T17:42:39"/>
    <s v="06 a 08 dias"/>
    <s v="31 dias ou +"/>
    <s v="USFPJAT"/>
    <s v="SABRE"/>
    <s v="MOREIRA/RODRIGO MR"/>
    <s v="CT"/>
    <s v="CT"/>
    <x v="281"/>
    <s v="USFPJA"/>
    <s v="-"/>
    <s v="ON LINE"/>
    <s v="Cartão de crédito"/>
    <s v="Cartão de crédito"/>
    <s v="Hotel"/>
    <s v="N"/>
    <s v="Grupo Innomotics"/>
    <s v="Innomotics Motores e Grandes Conversores Ltda"/>
    <s v="-"/>
    <s v="-"/>
    <s v="-"/>
    <s v="FCM-OPE-SAO-PVI-BTC"/>
    <s v="-"/>
    <x v="2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521683"/>
    <n v="25338730"/>
    <s v="ACC01"/>
    <x v="306"/>
    <d v="2026-04-30T15:24:46"/>
    <s v="16 a 23 dias"/>
    <s v="16 a 23 dias"/>
    <s v="WWFWZKT"/>
    <s v="SABRE"/>
    <s v="RODRIGUES/LUCAS ALVES SILVA MR"/>
    <s v="VANESSA ARAUJO ALVES"/>
    <s v="VANESSA ARAUJO ALVES"/>
    <x v="282"/>
    <s v="WWFWZK"/>
    <s v="-"/>
    <s v="OFF LINE"/>
    <s v="Pagamento direto"/>
    <s v="Faturado"/>
    <s v="Hotel"/>
    <s v="N"/>
    <s v="Grupo Innomotics"/>
    <s v="Innomotics Motores e Grandes Conversores Ltda"/>
    <s v="-"/>
    <s v="-"/>
    <s v="-"/>
    <s v="FCM-OPE-SAO-PVI-BTC"/>
    <s v="-"/>
    <x v="288"/>
    <n v="25.6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96902"/>
    <n v="25308731"/>
    <s v="ACC01"/>
    <x v="307"/>
    <d v="2026-05-15T15:43:55"/>
    <s v="03 a 05 dias"/>
    <s v="24 a 31 dias"/>
    <s v="YQDUVNT"/>
    <s v="SABRE"/>
    <s v="TEIXEIRA SILVA/PAULA CRISTINA MRS"/>
    <s v="Raquel Ribeiro Pinto Villarreal"/>
    <s v="Raquel Ribeiro Pinto Villarreal"/>
    <x v="283"/>
    <s v="YQDUVN"/>
    <s v="-"/>
    <s v="ON LINE"/>
    <s v="Cartão de crédito"/>
    <s v="Cartão de crédito"/>
    <s v="Hotel"/>
    <s v="N"/>
    <s v="Grupo Livanova"/>
    <s v="Livanova Brasil"/>
    <s v="-"/>
    <s v="Hotel Nh Collection Quito Royal"/>
    <s v="-"/>
    <s v="FCM-OPE-SAO-PVI-BTC"/>
    <s v="-"/>
    <x v="289"/>
    <n v="78.66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96902"/>
    <n v="25308732"/>
    <s v="ACC02"/>
    <x v="307"/>
    <d v="2026-05-15T15:43:55"/>
    <s v="03 a 05 dias"/>
    <s v="24 a 31 dias"/>
    <s v="YQDUVNT"/>
    <s v="SABRE"/>
    <s v="TEIXEIRA SILVA/PAULA CRISTINA MRS"/>
    <s v="Raquel Ribeiro Pinto Villarreal"/>
    <s v="Raquel Ribeiro Pinto Villarreal"/>
    <x v="283"/>
    <s v="YQDUVN"/>
    <s v="-"/>
    <s v="ON LINE"/>
    <s v="Cartão de crédito"/>
    <s v="Cartão de crédito"/>
    <s v="Hotel"/>
    <s v="N"/>
    <s v="Grupo Livanova"/>
    <s v="Livanova Brasil"/>
    <s v="-"/>
    <s v="-"/>
    <s v="-"/>
    <s v="FCM-OPE-SAO-PVI-BTC"/>
    <s v="-"/>
    <x v="290"/>
    <n v="49.6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392267"/>
    <n v="25190608"/>
    <s v="ACC01"/>
    <x v="308"/>
    <d v="2026-05-11T17:42:28"/>
    <s v="06 a 08 dias"/>
    <s v="31 dias ou +"/>
    <s v="WOGMTXT"/>
    <s v="SABRE"/>
    <s v="GARCIA/MARTA MS"/>
    <s v="WS"/>
    <s v="WS"/>
    <x v="284"/>
    <s v="WOGMTX"/>
    <s v="-"/>
    <s v="ON LINE"/>
    <s v="Cartão de crédito"/>
    <s v="Cartão de crédito"/>
    <s v="Hotel"/>
    <s v="N"/>
    <s v="Grupo Sep"/>
    <s v="Sep Global Informacoes do Brasil Ltda"/>
    <s v="Cliente FEE no POS"/>
    <s v="Panamericana Hotel Antofagasta"/>
    <s v="-"/>
    <s v="FCM-OPE-SAO-PVI-BTC"/>
    <s v="-"/>
    <x v="29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392267"/>
    <n v="25190609"/>
    <s v="ACC02"/>
    <x v="308"/>
    <d v="2026-05-11T17:42:28"/>
    <s v="06 a 08 dias"/>
    <s v="31 dias ou +"/>
    <s v="WOGMTXT"/>
    <s v="SABRE"/>
    <s v="GARCIA/MARTA MS"/>
    <s v="WS"/>
    <s v="WS"/>
    <x v="284"/>
    <s v="WOGMTX"/>
    <s v="-"/>
    <s v="ON LINE"/>
    <s v="Cartão de crédito"/>
    <s v="Cartão de crédito"/>
    <s v="Hotel"/>
    <s v="N"/>
    <s v="Grupo Sep"/>
    <s v="Sep Global Informacoes do Brasil Ltda"/>
    <s v="Cliente FEE no POS"/>
    <s v="-"/>
    <s v="-"/>
    <s v="FCM-OPE-SAO-PVI-BTC"/>
    <s v="-"/>
    <x v="29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Sistêmico"/>
    <s v="GRUPO KONTIK"/>
  </r>
  <r>
    <n v="24424868"/>
    <n v="25227226"/>
    <s v="ACC01"/>
    <x v="309"/>
    <d v="2026-05-13T17:12:28"/>
    <s v="03 a 05 dias"/>
    <s v="31 dias ou +"/>
    <s v="LUQMIXC"/>
    <s v="SABRE"/>
    <s v="ROSSOLINO/ANTONIO MR"/>
    <s v="VANESSA ARAUJO ALVES"/>
    <s v="VANESSA ARAUJO ALVES"/>
    <x v="285"/>
    <s v="LUQMIX"/>
    <s v="CGR"/>
    <s v="ON LINE"/>
    <s v="Invoice"/>
    <s v="Faturado"/>
    <s v="Carro"/>
    <s v="N"/>
    <s v="Grupo Sep"/>
    <s v="Sep Global Informacoes do Brasil Ltda"/>
    <s v="Cliente FEE no POS"/>
    <s v="Localiza - Br - Ms - Campo Grande - Santo Antonio"/>
    <s v="-"/>
    <s v="FCM-OPE-SAO-PVI-BTC"/>
    <s v="-"/>
    <x v="293"/>
    <n v="98.38"/>
    <n v="0"/>
    <n v="0"/>
    <n v="0"/>
    <n v="0"/>
    <n v="0"/>
    <s v="Reserva importada por HubTravel"/>
    <s v="Email do passageiro não preenchido! (ACC01)"/>
    <s v="SABRE"/>
    <s v="Email do passageiro"/>
    <s v="Falta de informação Gerencial"/>
    <s v="Dados do Fornecedor"/>
    <s v="Qualidade dos dados"/>
    <s v="KONTIK BUSINESS TRAVEL"/>
  </r>
  <r>
    <n v="24554685"/>
    <n v="25377655"/>
    <s v="ACC01"/>
    <x v="310"/>
    <d v="2026-05-08T08:17:29"/>
    <s v="09 a 15 dias"/>
    <s v="09 a 15 dias"/>
    <n v="22840906"/>
    <s v="GOVER"/>
    <s v="Diegomar Iurko"/>
    <s v="Gover"/>
    <s v="Gover"/>
    <x v="286"/>
    <n v="4696216"/>
    <s v="-"/>
    <s v="ON LINE"/>
    <s v="Cartão de crédito"/>
    <s v="Cartão de crédito"/>
    <s v="Hotel"/>
    <s v="N"/>
    <s v="Grupo Atlas Copco"/>
    <s v="Atlas Copco Brasil"/>
    <s v="-"/>
    <s v="Plaza Inn Flat Araxa - Inativo"/>
    <s v="-"/>
    <s v="FCM-OPE-SAO-PVI-BTC"/>
    <s v="-"/>
    <x v="294"/>
    <n v="10.82"/>
    <n v="0"/>
    <n v="0"/>
    <n v="0"/>
    <n v="0"/>
    <n v="0"/>
    <s v="Reserva importada do sistema Gover. Id: 4696216"/>
    <s v="Não foi possível encontrar um contrato válido para o fornecedor 3724 (Código fornecedor) "/>
    <s v="GOVER"/>
    <s v="Contrato de fornecedor"/>
    <s v="Análise Cadastro"/>
    <s v="Dados do Fornecedor"/>
    <s v="Qualidade dos dados"/>
    <s v="KONTIK BUSINESS TRAVEL"/>
  </r>
  <r>
    <n v="24570796"/>
    <n v="25394192"/>
    <s v="ACC01"/>
    <x v="311"/>
    <d v="2026-05-11T12:25:24"/>
    <s v="06 a 08 dias"/>
    <s v="06 a 08 dias"/>
    <n v="22864866"/>
    <s v="GOVER"/>
    <s v="Bruno Augusto Favaris"/>
    <s v="Gover"/>
    <s v="Gover"/>
    <x v="287"/>
    <n v="4696982"/>
    <s v="-"/>
    <s v="ON LINE"/>
    <s v="Cartão de crédito"/>
    <s v="Cartão de crédito"/>
    <s v="Hotel"/>
    <s v="N"/>
    <s v="Grupo Atlas Copco"/>
    <s v="Atlas Copco Brasil"/>
    <s v="-"/>
    <s v="-"/>
    <s v="-"/>
    <s v="FCM-OPE-SAO-PVI-BTC"/>
    <s v="-"/>
    <x v="295"/>
    <n v="0"/>
    <n v="0"/>
    <n v="0"/>
    <n v="0"/>
    <n v="0"/>
    <n v="0"/>
    <s v="Reserva importada do sistema Gover. Id: 4696982"/>
    <s v="Fornecedor não preenchido! (ACC01)"/>
    <s v="GOVER"/>
    <s v="Falta de Fornecedor"/>
    <s v="Campo Fornecedor"/>
    <s v="Dados do Fornecedor"/>
    <s v="Sistêmico"/>
    <s v="GRUPO KONTIK"/>
  </r>
  <r>
    <n v="24423985"/>
    <n v="25226305"/>
    <s v="ACC01"/>
    <x v="312"/>
    <d v="2026-05-12T14:33:31"/>
    <s v="06 a 08 dias"/>
    <s v="31 dias ou +"/>
    <s v="DENZQP01"/>
    <s v="MANUAL"/>
    <s v="SANTOS/STTEFANY FEITOSA DOS"/>
    <s v="CT"/>
    <s v="Ingryd Vitoria de Souza Correia da Silva"/>
    <x v="288"/>
    <s v="INZ1YD"/>
    <s v="-"/>
    <s v="OFF LINE"/>
    <s v="Cartão de crédito"/>
    <s v="Cartão AMEX"/>
    <s v="Aéreo"/>
    <s v="N"/>
    <s v="Grupo Bosch"/>
    <s v="Jvl - Planta Joinville"/>
    <s v="Cliente FEE no POS"/>
    <s v="Azul Linhas Aereas"/>
    <n v="3025226367"/>
    <s v="FCM-OPE-SAO-PVI-BOSCH"/>
    <s v="-"/>
    <x v="296"/>
    <n v="0"/>
    <n v="0"/>
    <n v="0"/>
    <n v="0"/>
    <n v="0"/>
    <n v="19.2"/>
    <s v="-"/>
    <s v="1154519/6723343&quot; possui uma transação de cartão efetivada"/>
    <s v="MANUAL"/>
    <s v="Conciliação de Cartão"/>
    <s v="Financeiro Conciliado"/>
    <s v="Edição não Permitida"/>
    <s v="Processo Operacional"/>
    <s v="KONTIK BUSINESS TRAVEL"/>
  </r>
  <r>
    <n v="24537725"/>
    <n v="25359706"/>
    <s v="ACC01"/>
    <x v="313"/>
    <d v="2026-05-13T17:15:33"/>
    <s v="03 a 05 dias"/>
    <s v="09 a 15 dias"/>
    <s v="FFKQMP"/>
    <s v="SABRE"/>
    <s v="CARNEIRO/JOAO PAULO ROMANHOLLI"/>
    <s v="Lila Beatriz Medeiros"/>
    <s v="Lila Beatriz Medeiros"/>
    <x v="289"/>
    <s v="FFKQMP"/>
    <s v="-"/>
    <s v="OFF LINE"/>
    <s v="?"/>
    <s v="?"/>
    <s v="Aéreo"/>
    <s v="N"/>
    <s v="Grupo Bosch"/>
    <s v="Robert Bosch Limitada - 9087"/>
    <s v="Cliente FEE no POS"/>
    <s v="Azul Linhas Aereas"/>
    <s v="-"/>
    <s v="FCM-OPE-SAO-PVI-BOSCH"/>
    <s v="-"/>
    <x v="297"/>
    <n v="0"/>
    <n v="0"/>
    <n v="0"/>
    <n v="0"/>
    <n v="0"/>
    <n v="21.9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550511"/>
    <n v="25373803"/>
    <s v="ACC01"/>
    <x v="314"/>
    <d v="2026-05-13T17:15:35"/>
    <s v="03 a 05 dias"/>
    <s v="09 a 15 dias"/>
    <s v="KDMXAO"/>
    <s v="SABRE"/>
    <s v="SOUSA/JORDANE CAROLINE DE"/>
    <s v="Lila Beatriz Medeiros"/>
    <s v="Lila Beatriz Medeiros"/>
    <x v="290"/>
    <s v="KDMXAO"/>
    <s v="-"/>
    <s v="OFF LINE"/>
    <s v="Cartão de crédito"/>
    <s v="Cartão AMEX"/>
    <s v="Aéreo"/>
    <s v="N"/>
    <s v="Grupo Bosch"/>
    <s v="Robert Bosch Limitada - 9085"/>
    <s v="Cliente FEE no POS"/>
    <s v="Alaska Airlines"/>
    <s v="-"/>
    <s v="FCM-OPE-SAO-PVI-BOSCH"/>
    <s v="-"/>
    <x v="298"/>
    <n v="0"/>
    <n v="0"/>
    <n v="0"/>
    <n v="0"/>
    <n v="0"/>
    <n v="21.9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599612"/>
    <n v="25425648"/>
    <s v="ACC01"/>
    <x v="315"/>
    <d v="2026-05-16T05:23:45"/>
    <s v="0 a 02 dias"/>
    <s v="03 a 05 dias"/>
    <s v="QEGSTH"/>
    <s v="SABRE"/>
    <s v="AMPUDIA/GIULIANNO"/>
    <s v="Wellington Ribeiro da Silva"/>
    <s v="Lila Beatriz Medeiros"/>
    <x v="291"/>
    <s v="QEGSTH"/>
    <s v="-"/>
    <s v="OFF LINE"/>
    <s v="Cartão de crédito"/>
    <s v="Cartão AMEX"/>
    <s v="Aéreo"/>
    <s v="N"/>
    <s v="Grupo Bosch"/>
    <s v="Cap1 - Planta Campinas Bosch - 9080"/>
    <s v="Cliente FEE no POS"/>
    <s v="Latam Airlines Brasil"/>
    <n v="9751493047"/>
    <s v="FCM-OPE-SAO-PVI-BOSCH"/>
    <s v="-"/>
    <x v="73"/>
    <n v="0"/>
    <n v="0"/>
    <n v="0"/>
    <n v="0"/>
    <n v="0"/>
    <n v="21.9"/>
    <s v="Reserva importada por HubTravel"/>
    <s v="Tarifa mínima não preenchida! (ACC01)"/>
    <s v="SABRE"/>
    <s v="Tarifa mínima"/>
    <s v="Falta de informação Gerencial"/>
    <s v="Dados do Fornecedor"/>
    <s v="Qualidade dos dados"/>
    <s v="GRUPO KONTIK"/>
  </r>
  <r>
    <n v="24594872"/>
    <n v="25420342"/>
    <s v="ACC01"/>
    <x v="316"/>
    <d v="2026-05-15T05:23:03"/>
    <s v="03 a 05 dias"/>
    <s v="03 a 05 dias"/>
    <s v="EZCDKT"/>
    <s v="SABRE"/>
    <s v="SOUZA/MARCIO HENRIQUE DE"/>
    <s v="CT"/>
    <s v="CT"/>
    <x v="292"/>
    <s v="YIBZUW"/>
    <s v="-"/>
    <s v="ON LINE"/>
    <s v="Cartão de crédito"/>
    <s v="Cartão AMEX"/>
    <s v="Aéreo"/>
    <s v="N"/>
    <s v="Grupo Bosch"/>
    <s v="Dcbr - Rexroth"/>
    <s v="Cliente FEE no POS"/>
    <s v="Gol Linhas Aereas"/>
    <n v="7700088414"/>
    <s v="FCM-OPE-SAO-PVI-BOSCH"/>
    <s v="-"/>
    <x v="73"/>
    <n v="0"/>
    <n v="0"/>
    <n v="0"/>
    <n v="0"/>
    <n v="0"/>
    <n v="19.2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600360"/>
    <n v="25426545"/>
    <s v="ACC01"/>
    <x v="317"/>
    <d v="2026-05-16T05:27:00"/>
    <s v="0 a 02 dias"/>
    <s v="03 a 05 dias"/>
    <s v="YXMVSO"/>
    <s v="SABRE"/>
    <s v="MEIRA/NATASKA"/>
    <s v="CT"/>
    <s v="CT"/>
    <x v="293"/>
    <s v="DWNHUI"/>
    <s v="-"/>
    <s v="ON LINE"/>
    <s v="Cartão de crédito"/>
    <s v="Cartão AMEX"/>
    <s v="Aéreo"/>
    <s v="N"/>
    <s v="Grupo Bosch"/>
    <s v="Jvl - Planta Joinville"/>
    <s v="Cliente FEE no POS"/>
    <s v="Gol Linhas Aereas"/>
    <n v="7700088501"/>
    <s v="FCM-OPE-SAO-PVI-BOSCH"/>
    <s v="-"/>
    <x v="73"/>
    <n v="0"/>
    <n v="0"/>
    <n v="0"/>
    <n v="0"/>
    <n v="0"/>
    <n v="19.2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495358"/>
    <n v="25307062"/>
    <s v="ACC01"/>
    <x v="318"/>
    <d v="2026-05-11T18:05:33"/>
    <s v="06 a 08 dias"/>
    <s v="24 a 31 dias"/>
    <s v="QHHDGFFQ"/>
    <s v="GOVER"/>
    <s v="Silvia Camargo"/>
    <s v="Paulo Roberto Mendes da Silva"/>
    <s v="Paulo Roberto Mendes da Silva"/>
    <x v="294"/>
    <n v="4684054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99"/>
    <n v="0"/>
    <n v="0"/>
    <n v="0"/>
    <n v="0"/>
    <n v="0"/>
    <n v="0"/>
    <s v="Reserva importada do sistema Gover. Id: 4684054"/>
    <s v="Fornecedor não preenchido! (ACC01)"/>
    <s v="GOVER"/>
    <s v="Falta de Fornecedor"/>
    <s v="Campo Fornecedor"/>
    <s v="Dados do Fornecedor"/>
    <s v="Sistêmico"/>
    <s v="GRUPO KONTIK"/>
  </r>
  <r>
    <n v="24495442"/>
    <n v="25307154"/>
    <s v="ACC01"/>
    <x v="319"/>
    <d v="2026-05-11T18:05:33"/>
    <s v="06 a 08 dias"/>
    <s v="24 a 31 dias"/>
    <s v="QHHDGFFQ"/>
    <s v="GOVER"/>
    <s v="PATRICIA NOGUEIRA MARTINS AMANDO BARROS"/>
    <s v="Paulo Roberto Mendes da Silva"/>
    <s v="Paulo Roberto Mendes da Silva"/>
    <x v="295"/>
    <n v="4684063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99"/>
    <n v="0"/>
    <n v="0"/>
    <n v="0"/>
    <n v="0"/>
    <n v="0"/>
    <n v="0"/>
    <s v="Reserva importada do sistema Gover. Id: 4684063"/>
    <s v="Fornecedor não preenchido! (ACC01)"/>
    <s v="GOVER"/>
    <s v="Falta de Fornecedor"/>
    <s v="Campo Fornecedor"/>
    <s v="Dados do Fornecedor"/>
    <s v="Sistêmico"/>
    <s v="GRUPO KONTIK"/>
  </r>
  <r>
    <n v="24495443"/>
    <n v="25307155"/>
    <s v="ACC01"/>
    <x v="320"/>
    <d v="2026-05-11T18:05:34"/>
    <s v="06 a 08 dias"/>
    <s v="24 a 31 dias"/>
    <s v="QHHDGFFQ"/>
    <s v="GOVER"/>
    <s v="Joao Rodolfo De Queiroz Ferreira Leite Pinto"/>
    <s v="Paulo Roberto Mendes da Silva"/>
    <s v="Paulo Roberto Mendes da Silva"/>
    <x v="295"/>
    <n v="4684070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299"/>
    <n v="0"/>
    <n v="0"/>
    <n v="0"/>
    <n v="0"/>
    <n v="0"/>
    <n v="0"/>
    <s v="Reserva importada do sistema Gover. Id: 4684070"/>
    <s v="Fornecedor não preenchido! (ACC01)"/>
    <s v="GOVER"/>
    <s v="Falta de Fornecedor"/>
    <s v="Campo Fornecedor"/>
    <s v="Dados do Fornecedor"/>
    <s v="Sistêmico"/>
    <s v="GRUPO KONTIK"/>
  </r>
  <r>
    <n v="24475462"/>
    <n v="25283211"/>
    <s v="ACC01"/>
    <x v="321"/>
    <d v="2026-05-11T17:55:35"/>
    <s v="06 a 08 dias"/>
    <s v="24 a 31 dias"/>
    <n v="98274595"/>
    <s v="GOVER"/>
    <s v="Luis Julian Junior"/>
    <s v="Paulo Roberto Mendes da Silva"/>
    <s v="Paulo Roberto Mendes da Silva"/>
    <x v="296"/>
    <n v="4672716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300"/>
    <n v="0"/>
    <n v="0"/>
    <n v="0"/>
    <n v="0"/>
    <n v="0"/>
    <n v="0"/>
    <s v="Reserva importada do sistema Gover. Id: 4672716"/>
    <s v="Fornecedor não preenchido! (ACC01)"/>
    <s v="GOVER"/>
    <s v="Falta de Fornecedor"/>
    <s v="Campo Fornecedor"/>
    <s v="Dados do Fornecedor"/>
    <s v="Sistêmico"/>
    <s v="GRUPO KONTIK"/>
  </r>
  <r>
    <n v="24481591"/>
    <n v="25290525"/>
    <s v="ACC01"/>
    <x v="322"/>
    <d v="2026-05-11T18:00:56"/>
    <s v="06 a 08 dias"/>
    <s v="24 a 31 dias"/>
    <n v="1064458271"/>
    <s v="GOVER"/>
    <s v="ANA RITA Vasconcellos Rezende Debiazzi"/>
    <s v="Paulo Roberto Mendes da Silva"/>
    <s v="Paulo Roberto Mendes da Silva"/>
    <x v="297"/>
    <n v="4687233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301"/>
    <n v="0"/>
    <n v="0"/>
    <n v="0"/>
    <n v="0"/>
    <n v="0"/>
    <n v="0"/>
    <s v="Reserva importada do sistema Gover. Id: 4687233"/>
    <s v="Fornecedor não preenchido! (ACC01)"/>
    <s v="GOVER"/>
    <s v="Falta de Fornecedor"/>
    <s v="Campo Fornecedor"/>
    <s v="Dados do Fornecedor"/>
    <s v="Sistêmico"/>
    <s v="GRUPO KONTIK"/>
  </r>
  <r>
    <n v="24506667"/>
    <n v="25320716"/>
    <s v="ACC01"/>
    <x v="323"/>
    <d v="2026-04-27T15:56:17"/>
    <s v="16 a 23 dias"/>
    <s v="16 a 23 dias"/>
    <n v="75749946"/>
    <s v="GOVER"/>
    <s v="Carlos Rocha"/>
    <s v="Paulo Roberto Mendes da Silva"/>
    <s v="Paulo Roberto Mendes da Silva"/>
    <x v="298"/>
    <n v="4689386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302"/>
    <n v="0"/>
    <n v="0"/>
    <n v="0"/>
    <n v="0"/>
    <n v="0"/>
    <n v="0"/>
    <s v="Reserva importada do sistema Gover. Id: 4689386"/>
    <s v="Fornecedor não preenchido! (ACC01)"/>
    <s v="GOVER"/>
    <s v="Falta de Fornecedor"/>
    <s v="Campo Fornecedor"/>
    <s v="Dados do Fornecedor"/>
    <s v="Sistêmico"/>
    <s v="GRUPO KONTIK"/>
  </r>
  <r>
    <n v="24600231"/>
    <n v="25426387"/>
    <s v="ACC01"/>
    <x v="324"/>
    <d v="2026-05-15T16:55:56"/>
    <s v="03 a 05 dias"/>
    <s v="03 a 05 dias"/>
    <s v="5423SG008859"/>
    <s v="GOVER"/>
    <s v="Guilherme Passarelli Dias"/>
    <s v="Paulo Roberto Mendes da Silva"/>
    <s v="Paulo Roberto Mendes da Silva"/>
    <x v="167"/>
    <n v="4698023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303"/>
    <n v="0"/>
    <n v="0"/>
    <n v="0"/>
    <n v="0"/>
    <n v="0"/>
    <n v="0"/>
    <s v="Reserva importada do sistema Gover. Id: 4698023"/>
    <s v="Fornecedor não preenchido! (ACC01)"/>
    <s v="GOVER"/>
    <s v="Falta de Fornecedor"/>
    <s v="Campo Fornecedor"/>
    <s v="Dados do Fornecedor"/>
    <s v="Sistêmico"/>
    <s v="GRUPO KONTIK"/>
  </r>
  <r>
    <n v="24594781"/>
    <n v="25420235"/>
    <s v="ACC01"/>
    <x v="325"/>
    <d v="2026-05-14T17:15:32"/>
    <s v="03 a 05 dias"/>
    <s v="03 a 05 dias"/>
    <s v="QJRLJFQK"/>
    <s v="GOVER"/>
    <s v="Brenda Pazinato"/>
    <s v="Paulo Roberto Mendes da Silva"/>
    <s v="Paulo Roberto Mendes da Silva"/>
    <x v="169"/>
    <n v="4697027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304"/>
    <n v="0"/>
    <n v="0"/>
    <n v="0"/>
    <n v="0"/>
    <n v="0"/>
    <n v="0"/>
    <s v="Reserva importada do sistema Gover. Id: 4697027"/>
    <s v="Fornecedor não preenchido! (ACC01)"/>
    <s v="GOVER"/>
    <s v="Falta de Fornecedor"/>
    <s v="Campo Fornecedor"/>
    <s v="Dados do Fornecedor"/>
    <s v="Sistêmico"/>
    <s v="GRUPO KONTIK"/>
  </r>
  <r>
    <n v="24569646"/>
    <n v="25392993"/>
    <s v="ACC01"/>
    <x v="326"/>
    <d v="2026-05-11T11:05:19"/>
    <s v="06 a 08 dias"/>
    <s v="06 a 08 dias"/>
    <s v="QJGDMKLW"/>
    <s v="GOVER"/>
    <s v="Alexandra Monet"/>
    <s v="Paulo Roberto Mendes da Silva"/>
    <s v="Paulo Roberto Mendes da Silva"/>
    <x v="173"/>
    <n v="4693455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05"/>
    <n v="0"/>
    <n v="0"/>
    <n v="0"/>
    <n v="0"/>
    <n v="0"/>
    <n v="0"/>
    <s v="Reserva importada do sistema Gover. Id: 4693455"/>
    <s v="Fornecedor não preenchido! (ACC01)"/>
    <s v="GOVER"/>
    <s v="Falta de Fornecedor"/>
    <s v="Campo Fornecedor"/>
    <s v="Dados do Fornecedor"/>
    <s v="Sistêmico"/>
    <s v="GRUPO KONTIK"/>
  </r>
  <r>
    <n v="24555885"/>
    <n v="25378918"/>
    <s v="ACC01"/>
    <x v="327"/>
    <d v="2026-05-08T12:15:36"/>
    <s v="09 a 15 dias"/>
    <s v="09 a 15 dias"/>
    <n v="74775179"/>
    <s v="GOVER"/>
    <s v="Guilherme Mendes da Silva"/>
    <s v="Paulo Roberto Mendes da Silva"/>
    <s v="Paulo Roberto Mendes da Silva"/>
    <x v="299"/>
    <n v="4695542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306"/>
    <n v="0"/>
    <n v="0"/>
    <n v="0"/>
    <n v="0"/>
    <n v="0"/>
    <n v="0"/>
    <s v="Reserva importada do sistema Gover. Id: 4695542"/>
    <s v="Fornecedor não preenchido! (ACC01)"/>
    <s v="GOVER"/>
    <s v="Falta de Fornecedor"/>
    <s v="Campo Fornecedor"/>
    <s v="Dados do Fornecedor"/>
    <s v="Sistêmico"/>
    <s v="GRUPO KONTIK"/>
  </r>
  <r>
    <n v="24555938"/>
    <n v="25378973"/>
    <s v="ACC01"/>
    <x v="328"/>
    <d v="2026-05-08T12:25:27"/>
    <s v="09 a 15 dias"/>
    <s v="09 a 15 dias"/>
    <n v="49630416"/>
    <s v="GOVER"/>
    <s v="RAFAEL Oliveira BARROS"/>
    <s v="Paulo Roberto Mendes da Silva"/>
    <s v="Paulo Roberto Mendes da Silva"/>
    <x v="299"/>
    <n v="4695540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07"/>
    <n v="0"/>
    <n v="0"/>
    <n v="0"/>
    <n v="0"/>
    <n v="0"/>
    <n v="0"/>
    <s v="Reserva importada do sistema Gover. Id: 4695540"/>
    <s v="Fornecedor não preenchido! (ACC01)"/>
    <s v="GOVER"/>
    <s v="Falta de Fornecedor"/>
    <s v="Campo Fornecedor"/>
    <s v="Dados do Fornecedor"/>
    <s v="Sistêmico"/>
    <s v="GRUPO KONTIK"/>
  </r>
  <r>
    <n v="24569647"/>
    <n v="25392994"/>
    <s v="ACC01"/>
    <x v="326"/>
    <d v="2026-05-11T11:05:20"/>
    <s v="06 a 08 dias"/>
    <s v="06 a 08 dias"/>
    <s v="QJGDMKLW"/>
    <s v="GOVER"/>
    <s v="Sophie Labbé ép. Ferrara"/>
    <s v="Paulo Roberto Mendes da Silva"/>
    <s v="Paulo Roberto Mendes da Silva"/>
    <x v="173"/>
    <n v="4693458"/>
    <s v="-"/>
    <s v="OFF LINE"/>
    <s v="Pagamento direto"/>
    <s v="Pagamento direto"/>
    <s v="Hotel"/>
    <s v="N"/>
    <s v="Grupo Firmenich"/>
    <s v="Firmenich"/>
    <s v="-"/>
    <s v="-"/>
    <s v="-"/>
    <s v="FCM-OPE-SAO-PVI-BTC-FIRMENICH"/>
    <s v="-"/>
    <x v="305"/>
    <n v="0"/>
    <n v="0"/>
    <n v="0"/>
    <n v="0"/>
    <n v="0"/>
    <n v="0"/>
    <s v="Reserva importada do sistema Gover. Id: 4693458"/>
    <s v="Fornecedor não preenchido! (ACC01)"/>
    <s v="GOVER"/>
    <s v="Falta de Fornecedor"/>
    <s v="Campo Fornecedor"/>
    <s v="Dados do Fornecedor"/>
    <s v="Sistêmico"/>
    <s v="GRUPO KONTIK"/>
  </r>
  <r>
    <n v="24531630"/>
    <n v="25352422"/>
    <s v="ACC01"/>
    <x v="329"/>
    <d v="2026-05-04T11:05:12"/>
    <s v="09 a 15 dias"/>
    <s v="09 a 15 dias"/>
    <s v="QJBDHFMJ"/>
    <s v="GOVER"/>
    <s v="Frank Bernhard Voelkl"/>
    <s v="Paulo Roberto Mendes da Silva"/>
    <s v="Paulo Roberto Mendes da Silva"/>
    <x v="300"/>
    <n v="4692222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08"/>
    <n v="0"/>
    <n v="0"/>
    <n v="0"/>
    <n v="0"/>
    <n v="0"/>
    <n v="0"/>
    <s v="Reserva importada do sistema Gover. Id: 4692222"/>
    <s v="Fornecedor não preenchido! (ACC01)"/>
    <s v="GOVER"/>
    <s v="Falta de Fornecedor"/>
    <s v="Campo Fornecedor"/>
    <s v="Dados do Fornecedor"/>
    <s v="Sistêmico"/>
    <s v="GRUPO KONTIK"/>
  </r>
  <r>
    <n v="24531632"/>
    <n v="25352424"/>
    <s v="ACC01"/>
    <x v="330"/>
    <d v="2026-05-04T10:12:33"/>
    <s v="09 a 15 dias"/>
    <s v="09 a 15 dias"/>
    <s v="37279SG011088"/>
    <s v="GOVER"/>
    <s v="Luciana Ducatti"/>
    <s v="Paulo Roberto Mendes da Silva"/>
    <s v="Paulo Roberto Mendes da Silva"/>
    <x v="301"/>
    <n v="4692248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09"/>
    <n v="0"/>
    <n v="0"/>
    <n v="0"/>
    <n v="0"/>
    <n v="0"/>
    <n v="0"/>
    <s v="Reserva importada do sistema Gover. Id: 4692248"/>
    <s v="Fornecedor não preenchido! (ACC01)"/>
    <s v="GOVER"/>
    <s v="Falta de Fornecedor"/>
    <s v="Campo Fornecedor"/>
    <s v="Dados do Fornecedor"/>
    <s v="Sistêmico"/>
    <s v="GRUPO KONTIK"/>
  </r>
  <r>
    <n v="24419610"/>
    <n v="25221643"/>
    <s v="ACC01"/>
    <x v="331"/>
    <d v="2026-05-11T17:45:23"/>
    <s v="06 a 08 dias"/>
    <s v="31 dias ou +"/>
    <s v="BB29619803-32144361-A(BB)"/>
    <s v="GOVER"/>
    <s v="ANA RITA Vasconcellos Rezende Debiazzi"/>
    <s v="Paulo Roberto Mendes da Silva"/>
    <s v="Paulo Roberto Mendes da Silva"/>
    <x v="302"/>
    <n v="4678843"/>
    <s v="-"/>
    <s v="OFF LINE"/>
    <s v="Cartão de crédito"/>
    <s v="Cartão de crédito"/>
    <s v="Hotel"/>
    <s v="N"/>
    <s v="Grupo Firmenich"/>
    <s v="Firmenich"/>
    <s v="-"/>
    <s v="-"/>
    <s v="-"/>
    <s v="FCM-OPE-SAO-PVI-BTC-FIRMENICH"/>
    <s v="-"/>
    <x v="73"/>
    <n v="0"/>
    <n v="0"/>
    <n v="0"/>
    <n v="0"/>
    <n v="0"/>
    <n v="0"/>
    <s v="Reserva importada do sistema Gover. Id: 4678843"/>
    <s v="Fornecedor não preenchido! (ACC01)"/>
    <s v="GOVER"/>
    <s v="Falta de Fornecedor"/>
    <s v="Campo Fornecedor"/>
    <s v="Dados do Fornecedor"/>
    <s v="Sistêmico"/>
    <s v="GRUPO KONTIK"/>
  </r>
  <r>
    <n v="24579675"/>
    <n v="25403419"/>
    <s v="ACC01"/>
    <x v="332"/>
    <d v="2026-05-12T17:16:38"/>
    <s v="06 a 08 dias"/>
    <s v="06 a 08 dias"/>
    <s v="UJKCQZ"/>
    <s v="GOVER"/>
    <s v="Guilherme Mendes da Silva"/>
    <s v="Gover"/>
    <s v="Gover"/>
    <x v="303"/>
    <n v="469811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310"/>
    <n v="0"/>
    <n v="0"/>
    <n v="0"/>
    <n v="0"/>
    <n v="0"/>
    <n v="0"/>
    <s v="Reserva importada do sistema Gover. Id: 4698117"/>
    <s v="Fornecedor não preenchido! (ACC01)"/>
    <s v="GOVER"/>
    <s v="Falta de Fornecedor"/>
    <s v="Campo Fornecedor"/>
    <s v="Dados do Fornecedor"/>
    <s v="Sistêmico"/>
    <s v="GRUPO KONTIK"/>
  </r>
  <r>
    <n v="24391666"/>
    <n v="25189914"/>
    <s v="ACC01"/>
    <x v="333"/>
    <d v="2026-05-11T17:45:19"/>
    <s v="06 a 08 dias"/>
    <s v="31 dias ou +"/>
    <s v="LVTYOU"/>
    <s v="GOVER"/>
    <s v="Ana Luisa Dutra De Aguiar"/>
    <s v="Gover"/>
    <s v="Gover"/>
    <x v="304"/>
    <n v="467983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73"/>
    <n v="0"/>
    <n v="0"/>
    <n v="0"/>
    <n v="0"/>
    <n v="0"/>
    <n v="0"/>
    <s v="Reserva importada do sistema Gover. Id: 4679837"/>
    <s v="Fornecedor não preenchido! (ACC01)"/>
    <s v="GOVER"/>
    <s v="Falta de Fornecedor"/>
    <s v="Campo Fornecedor"/>
    <s v="Dados do Fornecedor"/>
    <s v="Sistêmico"/>
    <s v="GRUPO KONTIK"/>
  </r>
  <r>
    <n v="24393589"/>
    <n v="25192145"/>
    <s v="ACC01"/>
    <x v="334"/>
    <d v="2026-05-11T17:45:20"/>
    <s v="06 a 08 dias"/>
    <s v="31 dias ou +"/>
    <s v="OBBXMT"/>
    <s v="GOVER"/>
    <s v="Raquel Alvim"/>
    <s v="Gover"/>
    <s v="Gover"/>
    <x v="305"/>
    <n v="4675993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73"/>
    <n v="11.4"/>
    <n v="0"/>
    <n v="0"/>
    <n v="0"/>
    <n v="0"/>
    <n v="0"/>
    <s v="Reserva importada do sistema Gover. Id: 4675993"/>
    <s v="Fornecedor não preenchido! (ACC01)"/>
    <s v="GOVER"/>
    <s v="Falta de Fornecedor"/>
    <s v="Campo Fornecedor"/>
    <s v="Dados do Fornecedor"/>
    <s v="Sistêmico"/>
    <s v="GRUPO KONTIK"/>
  </r>
  <r>
    <n v="24475482"/>
    <n v="25283232"/>
    <s v="ACC01"/>
    <x v="335"/>
    <d v="2026-05-11T17:55:35"/>
    <s v="06 a 08 dias"/>
    <s v="24 a 31 dias"/>
    <s v="QXGGUP"/>
    <s v="GOVER"/>
    <s v="Rui Toshio Takahashi"/>
    <s v="Gover"/>
    <s v="Gover"/>
    <x v="306"/>
    <n v="4673571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311"/>
    <n v="156.35"/>
    <n v="0"/>
    <n v="0"/>
    <n v="0"/>
    <n v="0"/>
    <n v="0"/>
    <s v="Reserva importada do sistema Gover. Id: 4673571"/>
    <s v="Fornecedor não preenchido! (ACC01)"/>
    <s v="GOVER"/>
    <s v="Falta de Fornecedor"/>
    <s v="Campo Fornecedor"/>
    <s v="Dados do Fornecedor"/>
    <s v="Sistêmico"/>
    <s v="GRUPO KONTIK"/>
  </r>
  <r>
    <n v="24475542"/>
    <n v="25283296"/>
    <s v="ACC01"/>
    <x v="336"/>
    <d v="2026-05-11T17:55:36"/>
    <s v="06 a 08 dias"/>
    <s v="24 a 31 dias"/>
    <s v="CIUYIJ"/>
    <s v="GOVER"/>
    <s v="Ana Luisa Dutra De Aguiar"/>
    <s v="Gover"/>
    <s v="Gover"/>
    <x v="307"/>
    <n v="4675127"/>
    <s v="-"/>
    <s v="OFF LINE"/>
    <s v="Invoice"/>
    <s v="Faturado"/>
    <s v="Hotel"/>
    <s v="N"/>
    <s v="Grupo Firmenich"/>
    <s v="Dsm Firmenich"/>
    <s v="-"/>
    <s v="-"/>
    <s v="-"/>
    <s v="FCM-OPE-SAO-PVI-BTC-FIRMENICH"/>
    <s v="-"/>
    <x v="312"/>
    <n v="79.56"/>
    <n v="0"/>
    <n v="0"/>
    <n v="0"/>
    <n v="0"/>
    <n v="0"/>
    <s v="Reserva importada do sistema Gover. Id: 4675127"/>
    <s v="Fornecedor não preenchido! (ACC01)"/>
    <s v="GOVER"/>
    <s v="Falta de Fornecedor"/>
    <s v="Campo Fornecedor"/>
    <s v="Dados do Fornecedor"/>
    <s v="Sistêmico"/>
    <s v="GRUPO KONTIK"/>
  </r>
  <r>
    <n v="24489030"/>
    <n v="25299615"/>
    <s v="ACC01"/>
    <x v="337"/>
    <d v="2026-05-11T18:01:00"/>
    <s v="06 a 08 dias"/>
    <s v="24 a 31 dias"/>
    <s v="UGZIQH"/>
    <s v="GOVER"/>
    <s v="ANA RITA Vasconcellos Rezende Debiazzi"/>
    <s v="Gover"/>
    <s v="Gover"/>
    <x v="308"/>
    <n v="4687379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3"/>
    <n v="42.52"/>
    <n v="0"/>
    <n v="0"/>
    <n v="0"/>
    <n v="0"/>
    <n v="0"/>
    <s v="Reserva importada do sistema Gover. Id: 4687379"/>
    <s v="Fornecedor não preenchido! (ACC01)"/>
    <s v="GOVER"/>
    <s v="Falta de Fornecedor"/>
    <s v="Campo Fornecedor"/>
    <s v="Dados do Fornecedor"/>
    <s v="Sistêmico"/>
    <s v="GRUPO KONTIK"/>
  </r>
  <r>
    <n v="24481893"/>
    <n v="25290860"/>
    <s v="ACC01"/>
    <x v="338"/>
    <d v="2026-05-11T18:00:57"/>
    <s v="06 a 08 dias"/>
    <s v="24 a 31 dias"/>
    <s v="QJBXWV"/>
    <s v="GOVER"/>
    <s v="Francisco Fienga"/>
    <s v="Gover"/>
    <s v="Gover"/>
    <x v="309"/>
    <n v="4688676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4"/>
    <n v="41.4"/>
    <n v="0"/>
    <n v="0"/>
    <n v="0"/>
    <n v="0"/>
    <n v="0"/>
    <s v="Reserva importada do sistema Gover. Id: 4688676"/>
    <s v="Fornecedor não preenchido! (ACC01)"/>
    <s v="GOVER"/>
    <s v="Falta de Fornecedor"/>
    <s v="Campo Fornecedor"/>
    <s v="Dados do Fornecedor"/>
    <s v="Sistêmico"/>
    <s v="GRUPO KONTIK"/>
  </r>
  <r>
    <n v="24475742"/>
    <n v="25283512"/>
    <s v="ACC01"/>
    <x v="339"/>
    <d v="2026-05-11T17:55:37"/>
    <s v="06 a 08 dias"/>
    <s v="24 a 31 dias"/>
    <s v="SBKJBW"/>
    <s v="GOVER"/>
    <s v="Carlos Eduardo Petri"/>
    <s v="Gover"/>
    <s v="Gover"/>
    <x v="310"/>
    <n v="4685760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5"/>
    <n v="141.68"/>
    <n v="0"/>
    <n v="0"/>
    <n v="0"/>
    <n v="0"/>
    <n v="0"/>
    <s v="Reserva importada do sistema Gover. Id: 4685760"/>
    <s v="Fornecedor não preenchido! (ACC01)"/>
    <s v="GOVER"/>
    <s v="Falta de Fornecedor"/>
    <s v="Campo Fornecedor"/>
    <s v="Dados do Fornecedor"/>
    <s v="Sistêmico"/>
    <s v="GRUPO KONTIK"/>
  </r>
  <r>
    <n v="24532115"/>
    <n v="25353004"/>
    <s v="ACC01"/>
    <x v="340"/>
    <d v="2026-05-04T11:45:49"/>
    <s v="09 a 15 dias"/>
    <s v="09 a 15 dias"/>
    <s v="FYCRHZ"/>
    <s v="GOVER"/>
    <s v="Luana Assuncao"/>
    <s v="Gover"/>
    <s v="Gover"/>
    <x v="311"/>
    <n v="4690681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6"/>
    <n v="32.590000000000003"/>
    <n v="0"/>
    <n v="0"/>
    <n v="0"/>
    <n v="0"/>
    <n v="0"/>
    <s v="Reserva importada do sistema Gover. Id: 4690681"/>
    <s v="Fornecedor não preenchido! (ACC01)"/>
    <s v="GOVER"/>
    <s v="Falta de Fornecedor"/>
    <s v="Campo Fornecedor"/>
    <s v="Dados do Fornecedor"/>
    <s v="Sistêmico"/>
    <s v="GRUPO KONTIK"/>
  </r>
  <r>
    <n v="24540152"/>
    <n v="25362598"/>
    <s v="ACC01"/>
    <x v="341"/>
    <d v="2026-05-05T17:35:22"/>
    <s v="09 a 15 dias"/>
    <s v="09 a 15 dias"/>
    <s v="YLOJMW"/>
    <s v="GOVER"/>
    <s v="Bruno Petersen Ortins de Bettencourt"/>
    <s v="Gover"/>
    <s v="Gover"/>
    <x v="312"/>
    <n v="4690706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7"/>
    <n v="42.25"/>
    <n v="0"/>
    <n v="0"/>
    <n v="0"/>
    <n v="0"/>
    <n v="0"/>
    <s v="Reserva importada do sistema Gover. Id: 4690706"/>
    <s v="Fornecedor não preenchido! (ACC01)"/>
    <s v="GOVER"/>
    <s v="Falta de Fornecedor"/>
    <s v="Campo Fornecedor"/>
    <s v="Dados do Fornecedor"/>
    <s v="Sistêmico"/>
    <s v="GRUPO KONTIK"/>
  </r>
  <r>
    <n v="24540153"/>
    <n v="25362599"/>
    <s v="ACC01"/>
    <x v="342"/>
    <d v="2026-05-05T17:35:23"/>
    <s v="09 a 15 dias"/>
    <s v="09 a 15 dias"/>
    <s v="SBVJKG"/>
    <s v="GOVER"/>
    <s v="Renato de Souza Almeida"/>
    <s v="Gover"/>
    <s v="Gover"/>
    <x v="313"/>
    <n v="4690709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8"/>
    <n v="42.25"/>
    <n v="0"/>
    <n v="0"/>
    <n v="0"/>
    <n v="0"/>
    <n v="0"/>
    <s v="Reserva importada do sistema Gover. Id: 4690709"/>
    <s v="Fornecedor não preenchido! (ACC01)"/>
    <s v="GOVER"/>
    <s v="Falta de Fornecedor"/>
    <s v="Campo Fornecedor"/>
    <s v="Dados do Fornecedor"/>
    <s v="Sistêmico"/>
    <s v="GRUPO KONTIK"/>
  </r>
  <r>
    <n v="24540659"/>
    <n v="25363225"/>
    <s v="ACC01"/>
    <x v="343"/>
    <d v="2026-05-05T19:46:40"/>
    <s v="09 a 15 dias"/>
    <s v="09 a 15 dias"/>
    <s v="INQEQE"/>
    <s v="GOVER"/>
    <s v="Francisco Fienga"/>
    <s v="Gover"/>
    <s v="Gover"/>
    <x v="314"/>
    <n v="4694982"/>
    <s v="-"/>
    <s v="OFF LINE"/>
    <s v="Invoice"/>
    <s v="Faturado"/>
    <s v="Hotel"/>
    <s v="N"/>
    <s v="Grupo Firmenich"/>
    <s v="Firmenich"/>
    <s v="-"/>
    <s v="-"/>
    <s v="-"/>
    <s v="FCM-OPE-SAO-PVI-BTC-FIRMENICH"/>
    <s v="-"/>
    <x v="319"/>
    <n v="97.8"/>
    <n v="0"/>
    <n v="0"/>
    <n v="0"/>
    <n v="0"/>
    <n v="0"/>
    <s v="Reserva importada do sistema Gover. Id: 4694982"/>
    <s v="Fornecedor não preenchido! (ACC01)"/>
    <s v="GOVER"/>
    <s v="Falta de Fornecedor"/>
    <s v="Campo Fornecedor"/>
    <s v="Dados do Fornecedor"/>
    <s v="Sistêmico"/>
    <s v="GRUPO KONTIK"/>
  </r>
  <r>
    <n v="24411567"/>
    <n v="25212823"/>
    <s v="ACC01"/>
    <x v="344"/>
    <d v="2026-05-11T17:45:20"/>
    <s v="06 a 08 dias"/>
    <s v="31 dias ou +"/>
    <s v="COHQUW"/>
    <s v="GOVER"/>
    <s v="Felipe Selzer Raymann"/>
    <s v="Gover"/>
    <s v="Gover"/>
    <x v="315"/>
    <n v="4682874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73"/>
    <n v="215.5"/>
    <n v="0"/>
    <n v="0"/>
    <n v="0"/>
    <n v="0"/>
    <n v="0"/>
    <s v="Reserva importada do sistema Gover. Id: 4682874"/>
    <s v="Fornecedor não preenchido! (ACC01)"/>
    <s v="GOVER"/>
    <s v="Falta de Fornecedor"/>
    <s v="Campo Fornecedor"/>
    <s v="Dados do Fornecedor"/>
    <s v="Sistêmico"/>
    <s v="GRUPO KONTIK"/>
  </r>
  <r>
    <n v="24475516"/>
    <n v="25283268"/>
    <s v="ACC01"/>
    <x v="345"/>
    <d v="2026-05-11T17:55:36"/>
    <s v="06 a 08 dias"/>
    <s v="24 a 31 dias"/>
    <s v="QNBCPC"/>
    <s v="GOVER"/>
    <s v="Marco Filipe Barbosa da Silva"/>
    <s v="Gover"/>
    <s v="Gover"/>
    <x v="316"/>
    <n v="4674537"/>
    <s v="-"/>
    <s v="OFF LINE"/>
    <s v="Invoice"/>
    <s v="Faturado"/>
    <s v="Hotel"/>
    <s v="N"/>
    <s v="Grupo Fm Global"/>
    <s v="Fm Global - Servicos"/>
    <s v="Cliente FEE no POS"/>
    <s v="-"/>
    <s v="-"/>
    <s v="FCM-OPE-SAO-PVI-BTC-FM GLOBAL"/>
    <s v="-"/>
    <x v="320"/>
    <n v="0"/>
    <n v="0"/>
    <n v="0"/>
    <n v="0"/>
    <n v="0"/>
    <n v="0"/>
    <s v="Reserva importada do sistema Gover. Id: 4674537"/>
    <s v="Fornecedor não preenchido! (ACC01)"/>
    <s v="GOVER"/>
    <s v="Falta de Fornecedor"/>
    <s v="Campo Fornecedor"/>
    <s v="Dados do Fornecedor"/>
    <s v="Sistêmico"/>
    <s v="GRUPO KONTIK"/>
  </r>
  <r>
    <n v="24571840"/>
    <n v="25395284"/>
    <s v="ACC01"/>
    <x v="346"/>
    <d v="2026-05-15T03:01:13"/>
    <s v="03 a 05 dias"/>
    <s v="06 a 08 dias"/>
    <s v="AJOJMRT"/>
    <s v="SABRE"/>
    <s v="MINAKI/DOUGLAS KEIJI MR"/>
    <s v="Raquel Ribeiro Pinto Villarreal"/>
    <s v="Raquel Ribeiro Pinto Villarreal"/>
    <x v="317"/>
    <s v="AJOJMR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1"/>
    <n v="12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83191"/>
    <n v="25407256"/>
    <s v="ACC01"/>
    <x v="347"/>
    <d v="2026-05-15T04:00:13"/>
    <s v="03 a 05 dias"/>
    <s v="06 a 08 dias"/>
    <s v="DYKPWMT"/>
    <s v="SABRE"/>
    <s v="FORSTER/RAFAEL COLEN"/>
    <s v="Raquel Ribeiro Pinto Villarreal"/>
    <s v="Raquel Ribeiro Pinto Villarreal"/>
    <x v="318"/>
    <s v="DYKPWM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2"/>
    <n v="31.25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405"/>
    <n v="25431044"/>
    <s v="ACC01"/>
    <x v="348"/>
    <d v="2026-05-16T11:06:30"/>
    <s v="0 a 02 dias"/>
    <s v="0 a 02 dias"/>
    <s v="MLJRUAT"/>
    <s v="SABRE"/>
    <s v="SALARO GRECO/REBECA"/>
    <s v="Raquel Ribeiro Pinto Villarreal"/>
    <s v="Raquel Ribeiro Pinto Villarreal"/>
    <x v="319"/>
    <s v="MLJRUA"/>
    <s v="-"/>
    <s v="OFF LINE"/>
    <s v="Cartão de crédito"/>
    <s v="Cartão de crédito"/>
    <s v="Hotel"/>
    <s v="N"/>
    <s v="Grupo Fm Global"/>
    <s v="Fm Global - Servicos"/>
    <s v="Cliente FEE no POS"/>
    <s v="Courtyard By Marriott Lima Miraflores"/>
    <s v="-"/>
    <s v="FCM-OPE-SAO-PVI-BTC-FM GLOBAL"/>
    <s v="-"/>
    <x v="323"/>
    <n v="73.599999999999994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4390"/>
    <n v="25431027"/>
    <s v="ACC01"/>
    <x v="349"/>
    <d v="2026-05-16T11:05:36"/>
    <s v="0 a 02 dias"/>
    <s v="0 a 02 dias"/>
    <s v="NBAYWG"/>
    <s v="SABRE"/>
    <s v="MINAKI/DOUGLAS KEIJI"/>
    <s v="5I"/>
    <s v="Raquel Ribeiro Pinto Villarreal"/>
    <x v="269"/>
    <s v="NBAYWG"/>
    <s v="-"/>
    <s v="OFF LINE"/>
    <s v="Cartão de crédito"/>
    <s v="Cartão de crédito"/>
    <s v="Aéreo"/>
    <s v="N"/>
    <s v="Grupo Fm Global"/>
    <s v="Fm Global - Servicos"/>
    <s v="Cliente FEE no POS"/>
    <s v="Latam Airlines Brasil"/>
    <n v="9552316290"/>
    <s v="FCM-OPE-SAO-PVI-BTC-FM GLOBAL"/>
    <s v="-"/>
    <x v="324"/>
    <n v="64.56"/>
    <n v="225.33"/>
    <n v="0"/>
    <n v="64.56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4371"/>
    <n v="25431006"/>
    <s v="ACC01"/>
    <x v="350"/>
    <d v="2026-05-16T11:05:35"/>
    <s v="0 a 02 dias"/>
    <s v="0 a 02 dias"/>
    <s v="YTGMKS"/>
    <s v="SABRE"/>
    <s v="LIMA/DENISE MERETE FRANCO DE"/>
    <s v="DS"/>
    <s v="Raquel Ribeiro Pinto Villarreal"/>
    <x v="320"/>
    <s v="YTGMKS"/>
    <s v="-"/>
    <s v="OFF LINE"/>
    <s v="Cartão de crédito"/>
    <s v="Cartão de crédito"/>
    <s v="Aéreo"/>
    <s v="N"/>
    <s v="Grupo Fm Global"/>
    <s v="Fm Global - Servicos"/>
    <s v="Cliente FEE no POS"/>
    <s v="Latam Airlines Brasil"/>
    <n v="9552316288"/>
    <s v="FCM-OPE-SAO-PVI-BTC-FM GLOBAL"/>
    <s v="-"/>
    <x v="73"/>
    <n v="0"/>
    <n v="500"/>
    <n v="0"/>
    <n v="93.32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97245"/>
    <n v="25309111"/>
    <s v="ACC01"/>
    <x v="351"/>
    <d v="2026-05-11T17:54:36"/>
    <s v="06 a 08 dias"/>
    <s v="24 a 31 dias"/>
    <s v="NNWLACT"/>
    <s v="SABRE"/>
    <s v="ROVERCI DA SILVA/RAFAEL MR"/>
    <s v="Raquel Ribeiro Pinto Villarreal"/>
    <s v="Raquel Ribeiro Pinto Villarreal"/>
    <x v="321"/>
    <s v="NNWLAC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5"/>
    <n v="0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12925"/>
    <n v="25328299"/>
    <s v="ACC01"/>
    <x v="352"/>
    <d v="2026-05-11T13:48:44"/>
    <s v="06 a 08 dias"/>
    <s v="16 a 23 dias"/>
    <s v="KDEXUYT"/>
    <s v="SABRE"/>
    <s v="ALVES/ISABELLA PEREIRA"/>
    <s v="Raquel Ribeiro Pinto Villarreal"/>
    <s v="Raquel Ribeiro Pinto Villarreal"/>
    <x v="322"/>
    <s v="KDEXUY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6"/>
    <n v="20.45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15512"/>
    <n v="25331262"/>
    <s v="ACC01"/>
    <x v="353"/>
    <d v="2026-05-11T13:48:44"/>
    <s v="06 a 08 dias"/>
    <s v="16 a 23 dias"/>
    <s v="EHCMWQT"/>
    <s v="SABRE"/>
    <s v="PATAVINO MAZZI/DANIEL MR"/>
    <s v="Raquel Ribeiro Pinto Villarreal"/>
    <s v="Raquel Ribeiro Pinto Villarreal"/>
    <x v="323"/>
    <s v="EHCMWQ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7"/>
    <n v="33.6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17281"/>
    <n v="25333438"/>
    <s v="ACC01"/>
    <x v="354"/>
    <d v="2026-05-11T13:48:44"/>
    <s v="06 a 08 dias"/>
    <s v="16 a 23 dias"/>
    <s v="IROVLDT"/>
    <s v="SABRE"/>
    <s v="SAKAI/CAIO HENRIQUE BECCA MR"/>
    <s v="Raquel Ribeiro Pinto Villarreal"/>
    <s v="Raquel Ribeiro Pinto Villarreal"/>
    <x v="324"/>
    <s v="IROVLD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8"/>
    <n v="21.85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18828"/>
    <n v="25335185"/>
    <s v="ACC01"/>
    <x v="355"/>
    <d v="2026-05-11T13:48:56"/>
    <s v="06 a 08 dias"/>
    <s v="16 a 23 dias"/>
    <s v="JXGGLXT"/>
    <s v="SABRE"/>
    <s v="ARIZA/GUSTAVO KELLER MR"/>
    <s v="Raquel Ribeiro Pinto Villarreal"/>
    <s v="Raquel Ribeiro Pinto Villarreal"/>
    <x v="325"/>
    <s v="JXGGLX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7"/>
    <n v="33.6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24802"/>
    <n v="25342465"/>
    <s v="ACC01"/>
    <x v="356"/>
    <d v="2026-05-11T13:48:57"/>
    <s v="06 a 08 dias"/>
    <s v="16 a 23 dias"/>
    <s v="YEYRMNT"/>
    <s v="SABRE"/>
    <s v="TEIXEIRA/RODRIGO  DA SILVA"/>
    <s v="Raquel Ribeiro Pinto Villarreal"/>
    <s v="Raquel Ribeiro Pinto Villarreal"/>
    <x v="326"/>
    <s v="YEYRMN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29"/>
    <n v="63.1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35298"/>
    <n v="25356800"/>
    <s v="ACC01"/>
    <x v="357"/>
    <d v="2026-05-08T03:03:38"/>
    <s v="09 a 15 dias"/>
    <s v="09 a 15 dias"/>
    <s v="APBWPBT"/>
    <s v="SABRE"/>
    <s v="MARQUES CRISOL/ALEXANDRE MR"/>
    <s v="Raquel Ribeiro Pinto Villarreal"/>
    <s v="Raquel Ribeiro Pinto Villarreal"/>
    <x v="327"/>
    <s v="APBWPB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30"/>
    <n v="184.68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86501"/>
    <n v="25296747"/>
    <s v="ACC01"/>
    <x v="358"/>
    <d v="2026-05-11T17:48:29"/>
    <s v="06 a 08 dias"/>
    <s v="24 a 31 dias"/>
    <s v="DWMQWLT"/>
    <s v="SABRE"/>
    <s v="DE SOUZA/HENRIQUE PIMENTA MR"/>
    <s v="Raquel Ribeiro Pinto Villarreal"/>
    <s v="Raquel Ribeiro Pinto Villarreal"/>
    <x v="328"/>
    <s v="DWMQWL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192"/>
    <n v="45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2955"/>
    <n v="25248068"/>
    <s v="ACC01"/>
    <x v="359"/>
    <d v="2026-05-11T17:42:39"/>
    <s v="06 a 08 dias"/>
    <s v="31 dias ou +"/>
    <s v="NJBWDCT"/>
    <s v="SABRE"/>
    <s v="FERREIRA/MICHEL ANGELO MR"/>
    <s v="Raquel Ribeiro Pinto Villarreal"/>
    <s v="Raquel Ribeiro Pinto Villarreal"/>
    <x v="329"/>
    <s v="NJBWDC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31"/>
    <n v="138.51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0776"/>
    <n v="25267637"/>
    <s v="ACC01"/>
    <x v="360"/>
    <d v="2026-05-11T17:48:24"/>
    <s v="06 a 08 dias"/>
    <s v="31 dias ou +"/>
    <s v="JORZAQT"/>
    <s v="SABRE"/>
    <s v="FERREIRA/MICHEL ANGELO MR"/>
    <s v="Raquel Ribeiro Pinto Villarreal"/>
    <s v="Raquel Ribeiro Pinto Villarreal"/>
    <x v="330"/>
    <s v="JORZAQ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32"/>
    <n v="22584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0778"/>
    <n v="25267639"/>
    <s v="ACC01"/>
    <x v="361"/>
    <d v="2026-05-11T17:48:24"/>
    <s v="06 a 08 dias"/>
    <s v="31 dias ou +"/>
    <s v="EIUTXGT"/>
    <s v="SABRE"/>
    <s v="CASTRO/RODRIGO VASCONCELOS GUIMARAES MR"/>
    <s v="Raquel Ribeiro Pinto Villarreal"/>
    <s v="Raquel Ribeiro Pinto Villarreal"/>
    <x v="331"/>
    <s v="EIUTXG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32"/>
    <n v="22584"/>
    <n v="0"/>
    <n v="0"/>
    <n v="0"/>
    <n v="0"/>
    <n v="72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541012"/>
    <n v="25363711"/>
    <s v="ACC01"/>
    <x v="362"/>
    <d v="2026-05-11T13:49:22"/>
    <s v="06 a 08 dias"/>
    <s v="09 a 15 dias"/>
    <s v="WGUSNPT"/>
    <s v="SABRE"/>
    <s v="GASPAR DE SOUSA/DENYSE"/>
    <s v="Raquel Ribeiro Pinto Villarreal"/>
    <s v="Raquel Ribeiro Pinto Villarreal"/>
    <x v="332"/>
    <s v="WGUSNP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33"/>
    <n v="87.65"/>
    <n v="0"/>
    <n v="0"/>
    <n v="0"/>
    <n v="0"/>
    <n v="72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367"/>
    <n v="25431003"/>
    <s v="ACC01"/>
    <x v="363"/>
    <d v="2026-05-16T11:05:35"/>
    <s v="0 a 02 dias"/>
    <s v="0 a 02 dias"/>
    <s v="JDVVOX"/>
    <s v="SABRE"/>
    <s v="TEIXEIRA/RODRIGO  DA SILVA"/>
    <s v="V7"/>
    <s v="VANESSA ARAUJO ALVES"/>
    <x v="167"/>
    <s v="JDVVOX"/>
    <s v="-"/>
    <s v="OFF LINE"/>
    <s v="Cartão de crédito"/>
    <s v="Cartão de crédito"/>
    <s v="Aéreo"/>
    <s v="N"/>
    <s v="Grupo Fm Global"/>
    <s v="Fm Global - Servicos"/>
    <s v="Cliente FEE no POS"/>
    <s v="Latam Airlines Brasil"/>
    <n v="9552316287"/>
    <s v="FCM-OPE-SAO-PVI-BTC-FM GLOBAL"/>
    <s v="-"/>
    <x v="334"/>
    <n v="64.56"/>
    <n v="225.33"/>
    <n v="0"/>
    <n v="64.56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4389"/>
    <n v="25431026"/>
    <s v="ACC01"/>
    <x v="364"/>
    <d v="2026-05-16T11:06:30"/>
    <s v="0 a 02 dias"/>
    <s v="0 a 02 dias"/>
    <s v="YMRFCNT"/>
    <s v="SABRE"/>
    <s v="TEIXEIRA/RODRIGO  DA SILVA"/>
    <s v="VANESSA ARAUJO ALVES"/>
    <s v="VANESSA ARAUJO ALVES"/>
    <x v="333"/>
    <s v="YMRFCN"/>
    <s v="-"/>
    <s v="OFF LINE"/>
    <s v="Cartão de crédito"/>
    <s v="Cartão de crédito"/>
    <s v="Hotel"/>
    <s v="N"/>
    <s v="Grupo Fm Global"/>
    <s v="Fm Global - Servicos"/>
    <s v="Cliente FEE no POS"/>
    <s v="-"/>
    <s v="-"/>
    <s v="FCM-OPE-SAO-PVI-BTC-FM GLOBAL"/>
    <s v="-"/>
    <x v="335"/>
    <n v="63.88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4368"/>
    <n v="25431004"/>
    <s v="ACC01"/>
    <x v="365"/>
    <d v="2026-05-16T11:06:29"/>
    <s v="0 a 02 dias"/>
    <s v="0 a 02 dias"/>
    <s v="JDVVOXT"/>
    <s v="SABRE"/>
    <s v="TEIXEIRA/RODRIGO  DA SILVA"/>
    <s v="VANESSA ARAUJO ALVES"/>
    <s v="VANESSA ARAUJO ALVES"/>
    <x v="334"/>
    <s v="JDVVOX"/>
    <s v="-"/>
    <s v="OFF LINE"/>
    <s v="Cartão de crédito"/>
    <s v="Cartão de crédito"/>
    <s v="Hotel"/>
    <s v="N"/>
    <s v="Grupo Fm Global"/>
    <s v="Fm Global - Servicos"/>
    <s v="Cliente FEE no POS"/>
    <s v="Pullman San Isidro Lima"/>
    <s v="-"/>
    <s v="FCM-OPE-SAO-PVI-BTC-FM GLOBAL"/>
    <s v="-"/>
    <x v="336"/>
    <n v="64.900000000000006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4369"/>
    <n v="25431005"/>
    <s v="ACC01"/>
    <x v="366"/>
    <d v="2026-05-16T11:06:29"/>
    <s v="0 a 02 dias"/>
    <s v="0 a 02 dias"/>
    <s v="JDVVOXC"/>
    <s v="SABRE"/>
    <s v="TEIXEIRA/RODRIGO  DA SILVA"/>
    <s v="VANESSA ARAUJO ALVES"/>
    <s v="VANESSA ARAUJO ALVES"/>
    <x v="334"/>
    <s v="JDVVOX"/>
    <s v="LIM"/>
    <s v="OFF LINE"/>
    <s v="Cartão de crédito"/>
    <s v="Cartão de crédito"/>
    <s v="Carro"/>
    <s v="N"/>
    <s v="Grupo Fm Global"/>
    <s v="Fm Global - Servicos"/>
    <s v="Cliente FEE no POS"/>
    <s v="Hertz - Per - Ex - Lima - Aeroporto"/>
    <s v="-"/>
    <s v="FCM-OPE-SAO-PVI-BTC-FM GLOBAL"/>
    <s v="-"/>
    <x v="337"/>
    <n v="81.400000000000006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4388"/>
    <n v="25431025"/>
    <s v="ACC01"/>
    <x v="367"/>
    <d v="2026-05-16T11:05:36"/>
    <s v="0 a 02 dias"/>
    <s v="0 a 02 dias"/>
    <s v="YMRFCN"/>
    <s v="SABRE"/>
    <s v="TEIXEIRA/RODRIGO  DA SILVA"/>
    <s v="5I"/>
    <s v="VANESSA ARAUJO ALVES"/>
    <x v="167"/>
    <s v="YMRFCN"/>
    <s v="-"/>
    <s v="OFF LINE"/>
    <s v="Cartão de crédito"/>
    <s v="Cartão de crédito"/>
    <s v="Aéreo"/>
    <s v="N"/>
    <s v="Grupo Fm Global"/>
    <s v="Fm Global - Servicos"/>
    <s v="Cliente FEE no POS"/>
    <s v="Latam Airlines Brasil"/>
    <n v="9552316289"/>
    <s v="FCM-OPE-SAO-PVI-BTC-FM GLOBAL"/>
    <s v="-"/>
    <x v="338"/>
    <n v="64.56"/>
    <n v="324.73"/>
    <n v="0"/>
    <n v="64.56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493184"/>
    <n v="25304501"/>
    <s v="ACC01"/>
    <x v="368"/>
    <d v="2026-05-11T17:45:41"/>
    <s v="06 a 08 dias"/>
    <s v="24 a 31 dias"/>
    <s v="GDSXAZNP-F1"/>
    <s v="MANUAL"/>
    <s v="ISABELLA PEREIRA ALVES"/>
    <s v="DIEGO FERNANDES ROCHA"/>
    <s v="DIEGO FERNANDES ROCHA"/>
    <x v="335"/>
    <n v="4656877"/>
    <s v="Localiza - Br - Am - Manaus - Aeroporto de Manaus Endereço: Av.santos Dumont, 1350 Centro"/>
    <s v="OFF LINE"/>
    <s v="Invoice"/>
    <s v="Faturado"/>
    <s v="Carro"/>
    <s v="N"/>
    <s v="Grupo Fm Global"/>
    <s v="Fm Global - Servicos"/>
    <s v="Cliente FEE no POS"/>
    <s v="Localiza - Br - Mg - Belo Horizonte - Cachoeirinha"/>
    <s v="-"/>
    <s v="FCM-OPE-SAO-PVI-BTC-FM GLOBAL"/>
    <s v="-"/>
    <x v="339"/>
    <n v="0"/>
    <n v="0"/>
    <n v="0"/>
    <n v="0"/>
    <n v="0"/>
    <n v="0"/>
    <s v="Reserva importada do sistema Gover. Id: 4656877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KONTIK BUSINESS TRAVEL"/>
  </r>
  <r>
    <n v="24515438"/>
    <n v="25331172"/>
    <s v="ACC01"/>
    <x v="369"/>
    <d v="2026-04-30T04:51:16"/>
    <s v="16 a 23 dias"/>
    <s v="16 a 23 dias"/>
    <s v="MONSERRAT"/>
    <s v="GOVER"/>
    <s v="Ana Maria Vilela"/>
    <s v="Donizete Alves de Souza"/>
    <s v="Donizete Alves de Souza"/>
    <x v="336"/>
    <n v="4689498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0"/>
    <n v="0"/>
    <n v="0"/>
    <n v="0"/>
    <n v="0"/>
    <n v="0"/>
    <n v="34.79"/>
    <s v="Reserva importada do sistema Gover. Id: 4689498"/>
    <s v="Fornecedor não preenchido! (ACC01)"/>
    <s v="GOVER"/>
    <s v="Falta de Fornecedor"/>
    <s v="Campo Fornecedor"/>
    <s v="Dados do Fornecedor"/>
    <s v="Sistêmico"/>
    <s v="GRUPO KONTIK"/>
  </r>
  <r>
    <n v="24520212"/>
    <n v="25337056"/>
    <s v="ACC01"/>
    <x v="370"/>
    <d v="2026-05-01T04:46:00"/>
    <s v="16 a 23 dias"/>
    <s v="16 a 23 dias"/>
    <s v="MONSERRAT"/>
    <s v="GOVER"/>
    <s v="Bruna Giorgi Cordovil Garcia"/>
    <s v="Donizete Alves de Souza"/>
    <s v="Donizete Alves de Souza"/>
    <x v="336"/>
    <n v="4689503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0"/>
    <n v="0"/>
    <n v="0"/>
    <n v="0"/>
    <n v="0"/>
    <n v="0"/>
    <n v="34.79"/>
    <s v="Reserva importada do sistema Gover. Id: 4689503"/>
    <s v="Fornecedor não preenchido! (ACC01)"/>
    <s v="GOVER"/>
    <s v="Falta de Fornecedor"/>
    <s v="Campo Fornecedor"/>
    <s v="Dados do Fornecedor"/>
    <s v="Sistêmico"/>
    <s v="GRUPO KONTIK"/>
  </r>
  <r>
    <n v="24580660"/>
    <n v="25404410"/>
    <s v="ACC01"/>
    <x v="371"/>
    <d v="2026-05-13T04:46:56"/>
    <s v="03 a 05 dias"/>
    <s v="06 a 08 dias"/>
    <s v="JEZSTC"/>
    <s v="GOVER"/>
    <s v="Maria Eduarda Sales"/>
    <s v="Donizete Alves de Souza"/>
    <s v="Donizete Alves de Souza"/>
    <x v="337"/>
    <n v="4694315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1"/>
    <n v="0"/>
    <n v="0"/>
    <n v="0"/>
    <n v="0"/>
    <n v="0"/>
    <n v="34.79"/>
    <s v="Reserva importada do sistema Gover. Id: 4694315"/>
    <s v="Fornecedor não preenchido! (ACC01)"/>
    <s v="GOVER"/>
    <s v="Falta de Fornecedor"/>
    <s v="Campo Fornecedor"/>
    <s v="Dados do Fornecedor"/>
    <s v="Sistêmico"/>
    <s v="GRUPO KONTIK"/>
  </r>
  <r>
    <n v="24475488"/>
    <n v="25283238"/>
    <s v="ACC01"/>
    <x v="372"/>
    <d v="2026-05-11T17:55:35"/>
    <s v="06 a 08 dias"/>
    <s v="24 a 31 dias"/>
    <n v="559368467"/>
    <s v="GOVER"/>
    <s v="Barbara Lopes do Amaral"/>
    <s v="JULIANA APARECIDA DE SOUZA SILVA"/>
    <s v="JULIANA APARECIDA DE SOUZA SILVA"/>
    <x v="338"/>
    <n v="4673679"/>
    <s v="-"/>
    <s v="OFF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2"/>
    <n v="0"/>
    <n v="0"/>
    <n v="0"/>
    <n v="0"/>
    <n v="0"/>
    <n v="34.79"/>
    <s v="Reserva importada do sistema Gover. Id: 4673679"/>
    <s v="Fornecedor não preenchido! (ACC01)"/>
    <s v="GOVER"/>
    <s v="Falta de Fornecedor"/>
    <s v="Campo Fornecedor"/>
    <s v="Dados do Fornecedor"/>
    <s v="Sistêmico"/>
    <s v="GRUPO KONTIK"/>
  </r>
  <r>
    <n v="24510838"/>
    <n v="25325808"/>
    <s v="ACC01"/>
    <x v="373"/>
    <d v="2026-04-28T11:25:46"/>
    <s v="16 a 23 dias"/>
    <s v="16 a 23 dias"/>
    <s v="h4687267"/>
    <s v="GOVER"/>
    <s v="Guilherme Prado de Paula"/>
    <s v="GABRIEL ALVES MOURA"/>
    <s v="GABRIEL ALVES MOURA"/>
    <x v="339"/>
    <n v="4687267"/>
    <s v="-"/>
    <s v="OFF LINE"/>
    <s v="Pagamento direto"/>
    <s v="Pagamento direto"/>
    <s v="Hotel"/>
    <s v="N"/>
    <s v="Grupo Diageo"/>
    <s v="Diageo Brasil"/>
    <s v="Cliente FEE no POS"/>
    <s v="-"/>
    <s v="-"/>
    <s v="FCM-OPE-SAO-PVI-DIAGEO"/>
    <s v="-"/>
    <x v="343"/>
    <n v="0"/>
    <n v="0"/>
    <n v="0"/>
    <n v="0"/>
    <n v="0"/>
    <n v="0"/>
    <s v="Reserva importada do sistema Gover. Id: 4687267"/>
    <s v="Fornecedor não preenchido! (ACC01)"/>
    <s v="GOVER"/>
    <s v="Falta de Fornecedor"/>
    <s v="Campo Fornecedor"/>
    <s v="Dados do Fornecedor"/>
    <s v="Sistêmico"/>
    <s v="GRUPO KONTIK"/>
  </r>
  <r>
    <n v="24580896"/>
    <n v="25404648"/>
    <s v="ACC01"/>
    <x v="374"/>
    <d v="2026-05-13T04:48:33"/>
    <s v="03 a 05 dias"/>
    <s v="06 a 08 dias"/>
    <s v="CHRHMV"/>
    <s v="GOVER"/>
    <s v="Marcel Felipe Tonon"/>
    <s v="Gover"/>
    <s v="Gover"/>
    <x v="340"/>
    <n v="4697447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4"/>
    <n v="30.9"/>
    <n v="0"/>
    <n v="0"/>
    <n v="0"/>
    <n v="0"/>
    <n v="27.34"/>
    <s v="Reserva importada do sistema Gover. Id: 4697447"/>
    <s v="Fornecedor não preenchido! (ACC01)"/>
    <s v="GOVER"/>
    <s v="Falta de Fornecedor"/>
    <s v="Campo Fornecedor"/>
    <s v="Dados do Fornecedor"/>
    <s v="Sistêmico"/>
    <s v="GRUPO KONTIK"/>
  </r>
  <r>
    <n v="24465287"/>
    <n v="25272298"/>
    <s v="ACC01"/>
    <x v="375"/>
    <d v="2026-05-11T17:50:33"/>
    <s v="06 a 08 dias"/>
    <s v="31 dias ou +"/>
    <s v="MMZEBM"/>
    <s v="GOVER"/>
    <s v="LAUDICEIA SILVA"/>
    <s v="Gover"/>
    <s v="Gover"/>
    <x v="341"/>
    <n v="4688219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5"/>
    <n v="14.2"/>
    <n v="0"/>
    <n v="0"/>
    <n v="0"/>
    <n v="0"/>
    <n v="27.34"/>
    <s v="Reserva importada do sistema Gover. Id: 4688219"/>
    <s v="Fornecedor não preenchido! (ACC01)"/>
    <s v="GOVER"/>
    <s v="Falta de Fornecedor"/>
    <s v="Campo Fornecedor"/>
    <s v="Dados do Fornecedor"/>
    <s v="Sistêmico"/>
    <s v="GRUPO KONTIK"/>
  </r>
  <r>
    <n v="24535147"/>
    <n v="25356600"/>
    <s v="ACC01"/>
    <x v="376"/>
    <d v="2026-05-05T04:49:31"/>
    <s v="09 a 15 dias"/>
    <s v="09 a 15 dias"/>
    <s v="FSURHT"/>
    <s v="GOVER"/>
    <s v="Guilherme Prado de Paula"/>
    <s v="Gover"/>
    <s v="Gover"/>
    <x v="342"/>
    <n v="4694432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6"/>
    <n v="38.6"/>
    <n v="0"/>
    <n v="0"/>
    <n v="0"/>
    <n v="0"/>
    <n v="27.34"/>
    <s v="Reserva importada do sistema Gover. Id: 4694432"/>
    <s v="Fornecedor não preenchido! (ACC01)"/>
    <s v="GOVER"/>
    <s v="Falta de Fornecedor"/>
    <s v="Campo Fornecedor"/>
    <s v="Dados do Fornecedor"/>
    <s v="Sistêmico"/>
    <s v="GRUPO KONTIK"/>
  </r>
  <r>
    <n v="24517385"/>
    <n v="25333582"/>
    <s v="ACC01"/>
    <x v="377"/>
    <d v="2026-04-30T04:51:35"/>
    <s v="16 a 23 dias"/>
    <s v="16 a 23 dias"/>
    <s v="KLZSCT"/>
    <s v="GOVER"/>
    <s v="Wanessa Azevedo Azevedo da Silva"/>
    <s v="Gover"/>
    <s v="Gover"/>
    <x v="343"/>
    <n v="4692770"/>
    <s v="-"/>
    <s v="ON LINE"/>
    <s v="Cartão de crédito"/>
    <s v="Cartão de crédito"/>
    <s v="Hotel"/>
    <s v="N"/>
    <s v="Grupo Diageo"/>
    <s v="Diageo Brasil"/>
    <s v="Cliente FEE no POS"/>
    <s v="-"/>
    <s v="-"/>
    <s v="FCM-OPE-SAO-PVI-DIAGEO"/>
    <s v="-"/>
    <x v="347"/>
    <n v="29.26"/>
    <n v="0"/>
    <n v="0"/>
    <n v="0"/>
    <n v="0"/>
    <n v="27.34"/>
    <s v="Reserva importada do sistema Gover. Id: 4692770"/>
    <s v="Fornecedor não preenchido! (ACC01)"/>
    <s v="GOVER"/>
    <s v="Falta de Fornecedor"/>
    <s v="Campo Fornecedor"/>
    <s v="Dados do Fornecedor"/>
    <s v="Sistêmico"/>
    <s v="GRUPO KONTIK"/>
  </r>
  <r>
    <n v="24506827"/>
    <n v="25320890"/>
    <s v="ACC01"/>
    <x v="378"/>
    <d v="2026-04-27T16:16:39"/>
    <s v="16 a 23 dias"/>
    <s v="16 a 23 dias"/>
    <s v="PW142A-BAGAGEM"/>
    <s v="GOVER"/>
    <s v="Benedita Dayana Gualberto  Vasconcelos Rolim"/>
    <s v="RAYSSA MARTINS FERREIRA"/>
    <s v="RAYSSA MARTINS FERREIRA"/>
    <x v="344"/>
    <n v="4691268"/>
    <s v="-"/>
    <s v="OFF LINE"/>
    <s v="Cartão de crédito"/>
    <s v="Cartão de crédito"/>
    <s v="Aéreo"/>
    <s v="N"/>
    <s v="Grupo Jealsa"/>
    <s v="Crusoe Foods Industria, Importacao e Exportacao - Inativo"/>
    <s v="-"/>
    <s v="Azul Linhas Aereas"/>
    <s v="PW142A"/>
    <s v="KON-OPE-RIO-PVI-BTC"/>
    <s v="-"/>
    <x v="348"/>
    <n v="0"/>
    <n v="0"/>
    <n v="0"/>
    <n v="0"/>
    <n v="0"/>
    <n v="0"/>
    <s v="Reserva importada do sistema Gover. Id: 4691268"/>
    <s v="'42A' is not a valid integer value"/>
    <s v="GOVER"/>
    <s v="Caractere inválido"/>
    <s v="Caractere invalido em campo gerencial"/>
    <s v="Dados Gerenciais"/>
    <s v="Qualidade dos dados"/>
    <s v="KONTIK BUSINESS TRAVEL"/>
  </r>
  <r>
    <n v="24414100"/>
    <n v="25215618"/>
    <s v="ACC02"/>
    <x v="379"/>
    <d v="2026-05-11T17:45:21"/>
    <s v="06 a 08 dias"/>
    <s v="31 dias ou +"/>
    <n v="4681271"/>
    <s v="GOVER"/>
    <s v="LAISON NATAN SOARES DUPRAT"/>
    <s v="RAYSSA MARTINS FERREIRA"/>
    <s v="RAYSSA MARTINS FERREIRA"/>
    <x v="345"/>
    <n v="4681271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349"/>
    <n v="0"/>
    <n v="0"/>
    <n v="0"/>
    <n v="0"/>
    <n v="0"/>
    <n v="0"/>
    <s v="Reserva importada do sistema Gover. Id: 4681271"/>
    <s v="Fornecedor não preenchido! (ACC02)"/>
    <s v="GOVER"/>
    <s v="Falta de Fornecedor"/>
    <s v="Campo Fornecedor"/>
    <s v="Dados do Fornecedor"/>
    <s v="Sistêmico"/>
    <s v="GRUPO KONTIK"/>
  </r>
  <r>
    <n v="24414100"/>
    <n v="25215617"/>
    <s v="ACC01"/>
    <x v="379"/>
    <d v="2026-05-11T17:45:21"/>
    <s v="06 a 08 dias"/>
    <s v="31 dias ou +"/>
    <n v="4681271"/>
    <s v="GOVER"/>
    <s v="HANNA CARVALHO LEAO NIECZAJ"/>
    <s v="RAYSSA MARTINS FERREIRA"/>
    <s v="RAYSSA MARTINS FERREIRA"/>
    <x v="345"/>
    <n v="4681271"/>
    <s v="-"/>
    <s v="OFF LINE"/>
    <s v="Cartão de crédito"/>
    <s v="Cartão de crédito"/>
    <s v="Hotel"/>
    <s v="N"/>
    <s v="Grupo Avenida"/>
    <s v="Lojas Avenida S.a."/>
    <s v="-"/>
    <s v="Alfa Hotel Nova Mutum"/>
    <s v="-"/>
    <s v="KON-OPE-RIO-PVI-BTC"/>
    <s v="-"/>
    <x v="349"/>
    <n v="0"/>
    <n v="0"/>
    <n v="0"/>
    <n v="0"/>
    <n v="0"/>
    <n v="0"/>
    <s v="Reserva importada do sistema Gover. Id: 4681271"/>
    <s v="Fornecedor não preenchido! (ACC02)"/>
    <s v="GOVER"/>
    <s v="Falta de Fornecedor"/>
    <s v="Campo Fornecedor"/>
    <s v="Dados do Fornecedor"/>
    <s v="Sistêmico"/>
    <s v="GRUPO KONTIK"/>
  </r>
  <r>
    <n v="24593609"/>
    <n v="25418745"/>
    <s v="ACC01"/>
    <x v="380"/>
    <d v="2026-05-14T13:35:31"/>
    <s v="03 a 05 dias"/>
    <s v="03 a 05 dias"/>
    <n v="220103159"/>
    <s v="GOVER"/>
    <s v="ANA KAROLINE CHAVES PEREIRA"/>
    <s v="RAYSSA MARTINS FERREIRA"/>
    <s v="RAYSSA MARTINS FERREIRA"/>
    <x v="167"/>
    <n v="4697222"/>
    <s v="-"/>
    <s v="OFF LINE"/>
    <s v="Cartão de crédito"/>
    <s v="Cartão de crédito"/>
    <s v="Hotel"/>
    <s v="N"/>
    <s v="Grupo Avenida"/>
    <s v="Lojas Avenida S.a."/>
    <s v="-"/>
    <s v="Hotel Ibis Parauapebas"/>
    <s v="-"/>
    <s v="KON-OPE-RIO-PVI-BTC"/>
    <s v="-"/>
    <x v="350"/>
    <n v="9.99"/>
    <n v="0"/>
    <n v="0"/>
    <n v="0"/>
    <n v="0"/>
    <n v="0"/>
    <s v="Reserva importada do sistema Gover. Id: 4697222"/>
    <s v=" Configurações        -&gt; Configurações do sistema turismo          -&gt; Importação das vendas            -&gt; Impedir vendas com data superior à atual"/>
    <s v="GOVER"/>
    <s v="Não identificado"/>
    <s v="Análise Benner"/>
    <s v="Sistema"/>
    <s v="Qualidade dos dados"/>
    <s v="KONTIK BUSINESS TRAVEL"/>
  </r>
  <r>
    <n v="24522634"/>
    <n v="25339984"/>
    <s v="ACC01"/>
    <x v="381"/>
    <d v="2026-04-30T19:05:08"/>
    <s v="16 a 23 dias"/>
    <s v="16 a 23 dias"/>
    <n v="22753490"/>
    <s v="GOVER"/>
    <s v="MARCIO SILVA COUTINHO"/>
    <s v="RAYSSA MARTINS FERREIRA"/>
    <s v="RAYSSA MARTINS FERREIRA"/>
    <x v="300"/>
    <n v="4692560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351"/>
    <n v="134.82"/>
    <n v="0"/>
    <n v="0"/>
    <n v="0"/>
    <n v="0"/>
    <n v="0"/>
    <s v="Reserva importada do sistema Gover. Id: 4692560"/>
    <s v="Fornecedor não preenchido! (ACC01)"/>
    <s v="GOVER"/>
    <s v="Falta de Fornecedor"/>
    <s v="Campo Fornecedor"/>
    <s v="Dados do Fornecedor"/>
    <s v="Sistêmico"/>
    <s v="GRUPO KONTIK"/>
  </r>
  <r>
    <n v="24493316"/>
    <n v="25304672"/>
    <s v="ACC01"/>
    <x v="382"/>
    <d v="2026-05-11T18:05:33"/>
    <s v="06 a 08 dias"/>
    <s v="24 a 31 dias"/>
    <n v="4688590"/>
    <s v="GOVER"/>
    <s v="LAURIMAR CORREA MONTEIRO"/>
    <s v="RAYSSA MARTINS FERREIRA"/>
    <s v="RAYSSA MARTINS FERREIRA"/>
    <x v="295"/>
    <n v="4689474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7"/>
    <n v="0"/>
    <n v="0"/>
    <n v="0"/>
    <n v="0"/>
    <n v="0"/>
    <n v="0"/>
    <s v="Reserva importada do sistema Gover. Id: 4689474"/>
    <s v="Fornecedor não preenchido! (ACC01)"/>
    <s v="GOVER"/>
    <s v="Falta de Fornecedor"/>
    <s v="Campo Fornecedor"/>
    <s v="Dados do Fornecedor"/>
    <s v="Sistêmico"/>
    <s v="GRUPO KONTIK"/>
  </r>
  <r>
    <n v="24475304"/>
    <n v="25283049"/>
    <s v="ACC01"/>
    <x v="383"/>
    <d v="2026-05-11T17:55:34"/>
    <s v="06 a 08 dias"/>
    <s v="24 a 31 dias"/>
    <n v="22161954"/>
    <s v="GOVER"/>
    <s v="JONH CLYSMAM MONTEIRO OLIVEIRA"/>
    <s v="Marcos de Oliveira Miklos"/>
    <s v="Marcos de Oliveira Miklos"/>
    <x v="346"/>
    <n v="4673340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142"/>
    <n v="0"/>
    <n v="0"/>
    <n v="0"/>
    <n v="0"/>
    <n v="0"/>
    <n v="0"/>
    <s v="Reserva importada do sistema Gover. Id: 4673340"/>
    <s v="Fornecedor não preenchido! (ACC01)"/>
    <s v="GOVER"/>
    <s v="Falta de Fornecedor"/>
    <s v="Campo Fornecedor"/>
    <s v="Dados do Fornecedor"/>
    <s v="Sistêmico"/>
    <s v="GRUPO KONTIK"/>
  </r>
  <r>
    <n v="24475303"/>
    <n v="25283048"/>
    <s v="ACC01"/>
    <x v="384"/>
    <d v="2026-05-11T17:55:33"/>
    <s v="06 a 08 dias"/>
    <s v="24 a 31 dias"/>
    <n v="22161953"/>
    <s v="GOVER"/>
    <s v="JOSE RAIMUNDO DIAS LOBATO"/>
    <s v="Marcos de Oliveira Miklos"/>
    <s v="Marcos de Oliveira Miklos"/>
    <x v="346"/>
    <n v="4673340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142"/>
    <n v="0"/>
    <n v="0"/>
    <n v="0"/>
    <n v="0"/>
    <n v="0"/>
    <n v="0"/>
    <s v="Reserva importada do sistema Gover. Id: 4673340"/>
    <s v="Fornecedor não preenchido! (ACC01)"/>
    <s v="GOVER"/>
    <s v="Falta de Fornecedor"/>
    <s v="Campo Fornecedor"/>
    <s v="Dados do Fornecedor"/>
    <s v="Sistêmico"/>
    <s v="GRUPO KONTIK"/>
  </r>
  <r>
    <n v="24531605"/>
    <n v="25352393"/>
    <s v="ACC01"/>
    <x v="385"/>
    <d v="2026-05-04T10:08:28"/>
    <s v="09 a 15 dias"/>
    <s v="09 a 15 dias"/>
    <n v="4691198"/>
    <s v="GOVER"/>
    <s v="JANDERSON SOUSA MORAIS"/>
    <s v="Marcos de Oliveira Miklos"/>
    <s v="Marcos de Oliveira Miklos"/>
    <x v="300"/>
    <n v="4691198"/>
    <s v="-"/>
    <s v="OFF LINE"/>
    <s v="Cartão de crédito"/>
    <s v="Cartão de crédito"/>
    <s v="Hotel"/>
    <s v="N"/>
    <s v="Grupo Avenida"/>
    <s v="Lojas Avenida S.a."/>
    <s v="-"/>
    <s v="-"/>
    <s v="-"/>
    <s v="KON-OPE-RIO-PVI-BTC"/>
    <s v="-"/>
    <x v="352"/>
    <n v="0"/>
    <n v="0"/>
    <n v="0"/>
    <n v="0"/>
    <n v="0"/>
    <n v="0"/>
    <s v="Reserva importada do sistema Gover. Id: 4691198"/>
    <s v="Fornecedor não preenchido! (ACC01)"/>
    <s v="GOVER"/>
    <s v="Falta de Fornecedor"/>
    <s v="Campo Fornecedor"/>
    <s v="Dados do Fornecedor"/>
    <s v="Sistêmico"/>
    <s v="GRUPO KONTIK"/>
  </r>
  <r>
    <n v="24510845"/>
    <n v="25325812"/>
    <s v="ACC01"/>
    <x v="386"/>
    <d v="2026-04-28T11:25:47"/>
    <s v="16 a 23 dias"/>
    <s v="16 a 23 dias"/>
    <s v="CUHBQW"/>
    <s v="GOVER"/>
    <s v="Stephanie Ribeiro da Cruz Braghetto"/>
    <s v="Wilson Jose Araujo de Gusmao Junior"/>
    <s v="Wilson Jose Araujo de Gusmao Junior"/>
    <x v="347"/>
    <n v="4691424"/>
    <s v="AVIS - Atlanta Hartsfield International Airport Endereço: Atlanta Hartsfield Jackson Apo 2200 Rent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353"/>
    <n v="0"/>
    <n v="0"/>
    <n v="0"/>
    <n v="0"/>
    <n v="0"/>
    <n v="0"/>
    <s v="Reserva importada do sistema Gover. Id: 4691424"/>
    <s v="Fornecedor não preenchido! (ACC01)"/>
    <s v="GOVER"/>
    <s v="Falta de Fornecedor"/>
    <s v="Campo Fornecedor"/>
    <s v="Dados do Fornecedor"/>
    <s v="Qualidade dos dados"/>
    <s v="KONTIK BUSINESS TRAVEL"/>
  </r>
  <r>
    <n v="24550403"/>
    <n v="25373687"/>
    <s v="ACC01"/>
    <x v="387"/>
    <d v="2026-05-07T13:55:53"/>
    <s v="09 a 15 dias"/>
    <s v="09 a 15 dias"/>
    <s v="BGO9TQ"/>
    <s v="GOVER"/>
    <s v="Tiago Pacheco Silva"/>
    <s v="Wilson Jose Araujo de Gusmao Junior"/>
    <s v="Wilson Jose Araujo de Gusmao Junior"/>
    <x v="348"/>
    <n v="4694939"/>
    <s v="National Car - de - Ex - Frankfurt - Ex Endereço: Terminal 1 2, Mietwagenzentrum"/>
    <s v="OFF LINE"/>
    <s v="Pagamento direto"/>
    <s v="Pagamento direto"/>
    <s v="Carro"/>
    <s v="N"/>
    <s v="Grupo Zf"/>
    <s v="Zf do Brasil - Divisao Z"/>
    <s v="-"/>
    <s v="-"/>
    <s v="-"/>
    <s v="KON-OPE-RIO-PVI-BTC"/>
    <s v="-"/>
    <x v="354"/>
    <n v="0"/>
    <n v="0"/>
    <n v="0"/>
    <n v="0"/>
    <n v="0"/>
    <n v="0"/>
    <s v="Reserva importada do sistema Gover. Id: 4694939"/>
    <s v="Fornecedor não preenchido! (ACC01)"/>
    <s v="GOVER"/>
    <s v="Falta de Fornecedor"/>
    <s v="Campo Fornecedor"/>
    <s v="Dados do Fornecedor"/>
    <s v="Qualidade dos dados"/>
    <s v="KONTIK BUSINESS TRAVEL"/>
  </r>
  <r>
    <n v="24574932"/>
    <n v="25398509"/>
    <s v="ACC01"/>
    <x v="388"/>
    <d v="2026-05-11T22:05:27"/>
    <s v="06 a 08 dias"/>
    <s v="06 a 08 dias"/>
    <n v="22863302"/>
    <s v="GOVER"/>
    <s v="Angelo Araujo dos Santos"/>
    <s v="Gover"/>
    <s v="Gover"/>
    <x v="349"/>
    <n v="4696883"/>
    <s v="-"/>
    <s v="ON LINE"/>
    <s v="Pagamento direto"/>
    <s v="Pagamento direto"/>
    <s v="Hotel"/>
    <s v="N"/>
    <s v="Grupo Zf"/>
    <s v="Zf do Brasil - Divisao Ma"/>
    <s v="-"/>
    <s v="-"/>
    <s v="-"/>
    <s v="KON-OPE-RIO-PVI-BTC"/>
    <s v="-"/>
    <x v="355"/>
    <n v="0"/>
    <n v="0"/>
    <n v="0"/>
    <n v="0"/>
    <n v="0"/>
    <n v="0"/>
    <s v="Reserva importada do sistema Gover. Id: 4696883"/>
    <s v="Fornecedor não preenchido! (ACC01)"/>
    <s v="GOVER"/>
    <s v="Falta de Fornecedor"/>
    <s v="Campo Fornecedor"/>
    <s v="Dados do Fornecedor"/>
    <s v="Sistêmico"/>
    <s v="GRUPO KONTIK"/>
  </r>
  <r>
    <n v="24568869"/>
    <n v="25392225"/>
    <s v="ACC01"/>
    <x v="389"/>
    <d v="2026-05-11T07:35:20"/>
    <s v="06 a 08 dias"/>
    <s v="06 a 08 dias"/>
    <n v="22863007"/>
    <s v="GOVER"/>
    <s v="Alceu Fonseca Junior"/>
    <s v="Gover"/>
    <s v="Gover"/>
    <x v="350"/>
    <n v="4696861"/>
    <s v="-"/>
    <s v="OFF LINE"/>
    <s v="Pagamento direto"/>
    <s v="Pagamento direto"/>
    <s v="Hotel"/>
    <s v="N"/>
    <s v="Grupo Zf"/>
    <s v="Zf do Brasil - Cvs-sumare"/>
    <s v="-"/>
    <s v="Hotel Marian Palace"/>
    <s v="-"/>
    <s v="KON-OPE-RIO-PVI-BTC"/>
    <s v="-"/>
    <x v="356"/>
    <n v="0"/>
    <n v="0"/>
    <n v="0"/>
    <n v="0"/>
    <n v="0"/>
    <n v="0"/>
    <s v="Reserva importada do sistema Gover. Id: 4696861"/>
    <s v="Não foi possível encontrar um contrato válido para o fornecedor 14530 (Código fornecedor) "/>
    <s v="GOVER"/>
    <s v="Contrato de fornecedor"/>
    <s v="Análise Cadastro"/>
    <s v="Dados do Fornecedor"/>
    <s v="Qualidade dos dados"/>
    <s v="KONTIK BUSINESS TRAVEL"/>
  </r>
  <r>
    <n v="24543583"/>
    <n v="25366764"/>
    <s v="ACC01"/>
    <x v="390"/>
    <d v="2026-05-06T11:44:16"/>
    <s v="09 a 15 dias"/>
    <s v="09 a 15 dias"/>
    <s v="PHVDPV-BAGAGEM"/>
    <s v="GOVER"/>
    <s v="Xinjiang Liu"/>
    <s v="RAYSSA MARTINS FERREIRA"/>
    <s v="RAYSSA MARTINS FERREIRA"/>
    <x v="351"/>
    <n v="4694206"/>
    <s v="-"/>
    <s v="OFF LINE"/>
    <s v="Cartão de crédito"/>
    <s v="Cartão de crédito"/>
    <s v="Aéreo"/>
    <s v="N"/>
    <s v="Grupo Cmoc"/>
    <s v="Cmoc - Dom Domenico Rangoni"/>
    <s v="-"/>
    <s v="Azul Linhas Aereas"/>
    <s v="PHVDPV"/>
    <s v="KON-OPE-RIO-PVI-BTC-CMOC"/>
    <s v="-"/>
    <x v="357"/>
    <n v="0"/>
    <n v="0"/>
    <n v="0"/>
    <n v="0"/>
    <n v="0"/>
    <n v="0"/>
    <s v="Reserva importada do sistema Gover. Id: 4694206"/>
    <s v="'DPV' is not a valid integer value"/>
    <s v="GOVER"/>
    <s v="Caractere inválido"/>
    <s v="Caractere invalido em campo gerencial"/>
    <s v="Dados Gerenciais"/>
    <s v="Qualidade dos dados"/>
    <s v="KONTIK BUSINESS TRAVEL"/>
  </r>
  <r>
    <n v="24577668"/>
    <n v="25401221"/>
    <s v="ACC01"/>
    <x v="391"/>
    <d v="2026-05-12T12:15:05"/>
    <s v="06 a 08 dias"/>
    <s v="06 a 08 dias"/>
    <n v="79207"/>
    <s v="GOVER"/>
    <s v="Nailson Santos Alves"/>
    <s v="RAYSSA MARTINS FERREIRA"/>
    <s v="RAYSSA MARTINS FERREIRA"/>
    <x v="174"/>
    <n v="4696867"/>
    <s v="-"/>
    <s v="OFF LINE"/>
    <s v="Cartão de crédito"/>
    <s v="Cartão de crédito"/>
    <s v="Hotel"/>
    <s v="N"/>
    <s v="Grupo Cmoc"/>
    <s v="Cmoc - Dom Domenico Rangoni"/>
    <s v="-"/>
    <s v="-"/>
    <s v="-"/>
    <s v="KON-OPE-RIO-PVI-BTC-CMOC"/>
    <s v="-"/>
    <x v="358"/>
    <n v="84.5"/>
    <n v="0"/>
    <n v="0"/>
    <n v="0"/>
    <n v="0"/>
    <n v="0"/>
    <s v="Reserva importada do sistema Gover. Id: 4696867"/>
    <s v="Fornecedor não preenchido! (ACC01)"/>
    <s v="GOVER"/>
    <s v="Falta de Fornecedor"/>
    <s v="Campo Fornecedor"/>
    <s v="Dados do Fornecedor"/>
    <s v="Sistêmico"/>
    <s v="GRUPO KONTIK"/>
  </r>
  <r>
    <n v="24594101"/>
    <n v="25419352"/>
    <s v="ACC01"/>
    <x v="392"/>
    <d v="2026-05-14T18:05:11"/>
    <s v="03 a 05 dias"/>
    <s v="03 a 05 dias"/>
    <n v="1381779484"/>
    <s v="GOVER"/>
    <s v="Jessica de Oliveira Botelho"/>
    <s v="RAYSSA MARTINS FERREIRA"/>
    <s v="RAYSSA MARTINS FERREIRA"/>
    <x v="169"/>
    <n v="4697771"/>
    <s v="-"/>
    <s v="OFF LINE"/>
    <s v="Cartão de crédito"/>
    <s v="Cartão de crédito"/>
    <s v="Hotel"/>
    <s v="N"/>
    <s v="Grupo Cmoc"/>
    <s v="Cmoc - Dom Domenico Rangoni"/>
    <s v="-"/>
    <s v="-"/>
    <s v="-"/>
    <s v="KON-OPE-RIO-PVI-BTC-CMOC"/>
    <s v="-"/>
    <x v="359"/>
    <n v="0"/>
    <n v="0"/>
    <n v="0"/>
    <n v="0"/>
    <n v="0"/>
    <n v="0"/>
    <s v="Reserva importada do sistema Gover. Id: 4697771"/>
    <s v="Fornecedor não preenchido! (ACC01)"/>
    <s v="GOVER"/>
    <s v="Falta de Fornecedor"/>
    <s v="Campo Fornecedor"/>
    <s v="Dados do Fornecedor"/>
    <s v="Sistêmico"/>
    <s v="GRUPO KONTIK"/>
  </r>
  <r>
    <n v="24523313"/>
    <n v="25340752"/>
    <s v="ACC01"/>
    <x v="393"/>
    <d v="2026-04-30T21:13:52"/>
    <s v="16 a 23 dias"/>
    <s v="16 a 23 dias"/>
    <s v="6FETRR"/>
    <s v="TMS"/>
    <s v="LUANA OLIVEIRA DA SILVA"/>
    <s v="Herbert Amancio de Santana"/>
    <s v="Herbert Amancio de Santana"/>
    <x v="352"/>
    <n v="142425"/>
    <s v="-"/>
    <s v="OFF LINE"/>
    <s v="Cartão de crédito"/>
    <s v="Cartão de crédito"/>
    <s v="Hotel"/>
    <s v="N"/>
    <s v="Grupo Claro Sa"/>
    <s v="Claro S/a"/>
    <s v="-"/>
    <s v="Mercure Curitiba Batel"/>
    <s v="-"/>
    <s v="KON-OPE-SAO-POS-CLARO"/>
    <s v="-"/>
    <x v="360"/>
    <n v="0"/>
    <n v="0"/>
    <n v="0"/>
    <n v="0"/>
    <n v="0"/>
    <n v="0"/>
    <s v="Reserva importada do Sistema TMS. OS: 142425"/>
    <s v="Matrícula não preenchida! (ACC01)"/>
    <s v="ARGO(TMS)"/>
    <s v="Matrícula"/>
    <s v="Falta de informação Gerencial"/>
    <s v="Dados do Fornecedor"/>
    <s v="Qualidade dos dados"/>
    <s v="KONTIK BUSINESS TRAVEL"/>
  </r>
  <r>
    <n v="24551390"/>
    <n v="25374687"/>
    <s v="ACC01"/>
    <x v="394"/>
    <d v="2026-05-07T18:37:17"/>
    <s v="09 a 15 dias"/>
    <s v="09 a 15 dias"/>
    <s v="6GSCCE"/>
    <s v="TMS"/>
    <s v="MATHEUS SILVA"/>
    <s v="Edimeia Santana dos Santos"/>
    <s v="Edimeia Santana dos Santos"/>
    <x v="353"/>
    <n v="142423"/>
    <s v="-"/>
    <s v="OFF LINE"/>
    <s v="Invoice"/>
    <s v="Faturado"/>
    <s v="Serviço"/>
    <s v="N"/>
    <s v="Grupo Claro Sa"/>
    <s v="Claro Sao Paulo (santo Amaro)"/>
    <s v="-"/>
    <s v="Catarinense"/>
    <s v="-"/>
    <s v="KON-OPE-SAO-POS-CLARO"/>
    <s v="-"/>
    <x v="361"/>
    <n v="0"/>
    <n v="0"/>
    <n v="0"/>
    <n v="0"/>
    <n v="0"/>
    <n v="0"/>
    <s v="Reserva importada do Sistema TMS. OS: 142423"/>
    <s v="Matrícula não preenchida! (ACC01)"/>
    <s v="ARGO(TMS)"/>
    <s v="Matrícula"/>
    <s v="Falta de informação Gerencial"/>
    <s v="Dados do Fornecedor"/>
    <s v="Qualidade dos dados"/>
    <s v="KONTIK BUSINESS TRAVEL"/>
  </r>
  <r>
    <n v="24551391"/>
    <n v="25374688"/>
    <s v="ACC01"/>
    <x v="394"/>
    <d v="2026-05-07T18:37:17"/>
    <s v="09 a 15 dias"/>
    <s v="09 a 15 dias"/>
    <s v="6G3EDC"/>
    <s v="TMS"/>
    <s v="MATHEUS SILVA"/>
    <s v="Edimeia Santana dos Santos"/>
    <s v="Edimeia Santana dos Santos"/>
    <x v="353"/>
    <n v="142423"/>
    <s v="-"/>
    <s v="OFF LINE"/>
    <s v="Invoice"/>
    <s v="Faturado"/>
    <s v="Serviço"/>
    <s v="N"/>
    <s v="Grupo Claro Sa"/>
    <s v="Claro Sao Paulo (santo Amaro)"/>
    <s v="-"/>
    <s v="Catarinense"/>
    <s v="-"/>
    <s v="KON-OPE-SAO-POS-CLARO"/>
    <s v="-"/>
    <x v="361"/>
    <n v="0"/>
    <n v="0"/>
    <n v="0"/>
    <n v="0"/>
    <n v="0"/>
    <n v="0"/>
    <s v="Reserva importada do Sistema TMS. OS: 142423"/>
    <s v="Matrícula não preenchida! (ACC01)"/>
    <s v="ARGO(TMS)"/>
    <s v="Matrícula"/>
    <s v="Falta de informação Gerencial"/>
    <s v="Dados do Fornecedor"/>
    <s v="Qualidade dos dados"/>
    <s v="KONTIK BUSINESS TRAVEL"/>
  </r>
  <r>
    <n v="24587449"/>
    <n v="25411736"/>
    <s v="ACC02"/>
    <x v="395"/>
    <d v="2026-05-13T16:15:45"/>
    <s v="03 a 05 dias"/>
    <s v="03 a 05 dias"/>
    <s v="GLHGYJ-1"/>
    <s v="MANUAL"/>
    <s v="DA CONCEICAO HERCULANO/MARIA"/>
    <s v="Herbert Amancio de Santana"/>
    <s v="Herbert Amancio de Santana"/>
    <x v="354"/>
    <s v="-"/>
    <s v="-"/>
    <s v="OFF LINE"/>
    <s v="Cartão de crédito"/>
    <s v="Cartão de crédito"/>
    <s v="Aéreo"/>
    <s v="N"/>
    <s v="Kontik"/>
    <s v="Venda Particular - Cartao - Claro"/>
    <s v="-"/>
    <s v="Latam Airlines Brasil"/>
    <n v="8800001814"/>
    <s v="KON-OPE-SAO-POS-CLARO"/>
    <s v="-"/>
    <x v="73"/>
    <n v="0"/>
    <n v="0"/>
    <n v="0"/>
    <n v="0"/>
    <n v="0"/>
    <n v="0"/>
    <s v="-"/>
    <s v="Tarifa mínima não preenchida! (ACC02)"/>
    <s v="MANUAL"/>
    <s v="Tarifa mínima"/>
    <s v="Falta de informação Gerencial"/>
    <s v="Dados do Fornecedor"/>
    <s v="Qualidade dos dados"/>
    <s v="KONTIK BUSINESS TRAVEL"/>
  </r>
  <r>
    <n v="24542131"/>
    <n v="25364986"/>
    <s v="ACC01"/>
    <x v="396"/>
    <d v="2026-05-06T00:11:53"/>
    <s v="09 a 15 dias"/>
    <s v="09 a 15 dias"/>
    <s v="6FUR6N"/>
    <s v="TMS"/>
    <s v="OTTORINO RICCI FILHO"/>
    <s v="Carlos Henrique da Silva"/>
    <s v="Carlos Henrique da Silva"/>
    <x v="355"/>
    <n v="19540"/>
    <s v="Orlando / FL, Estados Unidos - Aeroporto Internacional de Orlando (MCO)"/>
    <s v="OFF LINE"/>
    <s v="Invoice"/>
    <s v="Faturado"/>
    <s v="Carro"/>
    <s v="N"/>
    <s v="Grupo Braskem"/>
    <s v="Braskem - Camacari"/>
    <s v="-"/>
    <s v="-"/>
    <s v="-"/>
    <s v="KON-OPE-SAO-PVI-BRASKEM"/>
    <s v="-"/>
    <x v="362"/>
    <n v="0"/>
    <n v="0"/>
    <n v="0"/>
    <n v="0"/>
    <n v="0"/>
    <n v="0"/>
    <s v="Reserva importada do Sistema TMS. OS: 19540"/>
    <s v="Fornecedor não preenchido! (ACC01)"/>
    <s v="ARGO(TMS)"/>
    <s v="Falta de Fornecedor"/>
    <s v="Campo Fornecedor"/>
    <s v="Dados do Fornecedor"/>
    <s v="Qualidade dos dados"/>
    <s v="KONTIK BUSINESS TRAVEL"/>
  </r>
  <r>
    <n v="24524456"/>
    <n v="25341983"/>
    <s v="ACC01"/>
    <x v="397"/>
    <d v="2026-04-30T23:43:50"/>
    <s v="16 a 23 dias"/>
    <s v="16 a 23 dias"/>
    <s v="6F7DPG"/>
    <s v="TMS"/>
    <s v="FREDERICO NIVOLONI"/>
    <s v="Carlos Henrique da Silva"/>
    <s v="Carlos Henrique da Silva"/>
    <x v="356"/>
    <n v="19098"/>
    <s v="-"/>
    <s v="OFF LINE"/>
    <s v="Invoice"/>
    <s v="Faturado"/>
    <s v="Serviço"/>
    <s v="N"/>
    <s v="Grupo Braskem"/>
    <s v="Braskem - Camacari"/>
    <s v="-"/>
    <s v="-"/>
    <s v="-"/>
    <s v="KON-OPE-SAO-PVI-BRASKEM"/>
    <s v="-"/>
    <x v="363"/>
    <n v="0"/>
    <n v="0"/>
    <n v="0"/>
    <n v="0"/>
    <n v="0"/>
    <n v="0"/>
    <s v="Reserva importada do Sistema TMS. OS: 19098"/>
    <s v="Fornecedor não preenchido! (ACC01)"/>
    <s v="ARGO(TMS)"/>
    <s v="Falta de Fornecedor"/>
    <s v="Campo Fornecedor"/>
    <s v="Dados do Fornecedor"/>
    <s v="Qualidade dos dados"/>
    <s v="KONTIK BUSINESS TRAVEL"/>
  </r>
  <r>
    <n v="24570733"/>
    <n v="25394117"/>
    <s v="ACC01"/>
    <x v="398"/>
    <d v="2026-05-11T14:27:56"/>
    <s v="06 a 08 dias"/>
    <s v="06 a 08 dias"/>
    <s v="6HUCIA"/>
    <s v="TMS"/>
    <s v="JESUS CRUZ"/>
    <s v="Tms"/>
    <s v="Tms"/>
    <x v="357"/>
    <n v="19828"/>
    <s v="Ribeirão Preto / RAO"/>
    <s v="ON LINE"/>
    <s v="Invoice"/>
    <s v="Faturado"/>
    <s v="Carro"/>
    <s v="N"/>
    <s v="Grupo Braskem"/>
    <s v="Braskem - Camacari"/>
    <s v="-"/>
    <s v="-"/>
    <s v="-"/>
    <s v="KON-OPE-SAO-PVI-BRASKEM"/>
    <s v="-"/>
    <x v="364"/>
    <n v="0"/>
    <n v="0"/>
    <n v="0"/>
    <n v="0"/>
    <n v="0"/>
    <n v="0"/>
    <s v="Reserva importada do Sistema TMS. OS: 19828"/>
    <s v="Fornecedor não preenchido! (ACC01)"/>
    <s v="ARGO(TMS)"/>
    <s v="Falta de Fornecedor"/>
    <s v="Campo Fornecedor"/>
    <s v="Dados do Fornecedor"/>
    <s v="Qualidade dos dados"/>
    <s v="KONTIK BUSINESS TRAVEL"/>
  </r>
  <r>
    <n v="24599571"/>
    <n v="25425608"/>
    <s v="ACC01"/>
    <x v="399"/>
    <d v="2026-05-15T14:41:56"/>
    <s v="03 a 05 dias"/>
    <s v="03 a 05 dias"/>
    <s v="6IY6JQ"/>
    <s v="TMS"/>
    <s v="BRUNO ROSSI"/>
    <s v="Tms"/>
    <s v="Tms"/>
    <x v="358"/>
    <n v="20071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65"/>
    <n v="0"/>
    <n v="0"/>
    <n v="0"/>
    <n v="0"/>
    <n v="0"/>
    <n v="0"/>
    <s v="Reserva importada do Sistema TMS. OS: 20071"/>
    <s v="Fornecedor não preenchido! (ACC01)"/>
    <s v="ARGO(TMS)"/>
    <s v="Falta de Fornecedor"/>
    <s v="Campo Fornecedor"/>
    <s v="Dados do Fornecedor"/>
    <s v="Qualidade dos dados"/>
    <s v="KONTIK BUSINESS TRAVEL"/>
  </r>
  <r>
    <n v="24596455"/>
    <n v="25422085"/>
    <s v="ACC01"/>
    <x v="400"/>
    <d v="2026-05-14T21:23:28"/>
    <s v="03 a 05 dias"/>
    <s v="03 a 05 dias"/>
    <s v="6IP6N0"/>
    <s v="TMS"/>
    <s v="GUSTAVO LUSA"/>
    <s v="Tms"/>
    <s v="Tms"/>
    <x v="210"/>
    <n v="20039"/>
    <s v="Curitiba / CWB"/>
    <s v="ON LINE"/>
    <s v="Invoice"/>
    <s v="Faturado"/>
    <s v="Carro"/>
    <s v="N"/>
    <s v="Grupo Braskem"/>
    <s v="Braskem - Camacari"/>
    <s v="-"/>
    <s v="-"/>
    <s v="-"/>
    <s v="KON-OPE-SAO-PVI-BRASKEM"/>
    <s v="-"/>
    <x v="366"/>
    <n v="0"/>
    <n v="0"/>
    <n v="0"/>
    <n v="0"/>
    <n v="0"/>
    <n v="0"/>
    <s v="Reserva importada do Sistema TMS. OS: 20039"/>
    <s v="Fornecedor não preenchido! (ACC01)"/>
    <s v="ARGO(TMS)"/>
    <s v="Falta de Fornecedor"/>
    <s v="Campo Fornecedor"/>
    <s v="Dados do Fornecedor"/>
    <s v="Qualidade dos dados"/>
    <s v="KONTIK BUSINESS TRAVEL"/>
  </r>
  <r>
    <n v="24608692"/>
    <n v="25436226"/>
    <s v="ACC01"/>
    <x v="401"/>
    <d v="2026-05-17T14:07:39"/>
    <s v="0 a 02 dias"/>
    <s v="0 a 02 dias"/>
    <s v="6IIBK3"/>
    <s v="TMS"/>
    <s v="ALEXANDRE MARINHO"/>
    <s v="Tms"/>
    <s v="Tms"/>
    <x v="359"/>
    <n v="20110"/>
    <s v="Campinas / VCP"/>
    <s v="ON LINE"/>
    <s v="Invoice"/>
    <s v="Faturado"/>
    <s v="Carro"/>
    <s v="N"/>
    <s v="Grupo Braskem"/>
    <s v="Braskem - Camacari"/>
    <s v="-"/>
    <s v="-"/>
    <s v="-"/>
    <s v="KON-OPE-SAO-PVI-BRASKEM"/>
    <s v="-"/>
    <x v="367"/>
    <n v="0"/>
    <n v="0"/>
    <n v="0"/>
    <n v="0"/>
    <n v="0"/>
    <n v="0"/>
    <s v="Reserva importada do Sistema TMS. OS: 20110"/>
    <s v="Fornecedor não preenchido! (ACC01)"/>
    <s v="ARGO(TMS)"/>
    <s v="Falta de Fornecedor"/>
    <s v="Campo Fornecedor"/>
    <s v="Dados do Fornecedor"/>
    <s v="Qualidade dos dados"/>
    <s v="KONTIK BUSINESS TRAVEL"/>
  </r>
  <r>
    <n v="24609879"/>
    <n v="25437800"/>
    <s v="ACC01"/>
    <x v="402"/>
    <d v="2026-05-17T19:57:32"/>
    <s v="0 a 02 dias"/>
    <s v="0 a 02 dias"/>
    <s v="6IAHLE"/>
    <s v="TMS"/>
    <s v="CARLOS SILVA"/>
    <s v="Tms"/>
    <s v="Tms"/>
    <x v="360"/>
    <n v="20113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68"/>
    <n v="0"/>
    <n v="0"/>
    <n v="0"/>
    <n v="0"/>
    <n v="0"/>
    <n v="0"/>
    <s v="Reserva importada do Sistema TMS. OS: 20113"/>
    <s v="Fornecedor não preenchido! (ACC01)"/>
    <s v="ARGO(TMS)"/>
    <s v="Falta de Fornecedor"/>
    <s v="Campo Fornecedor"/>
    <s v="Dados do Fornecedor"/>
    <s v="Qualidade dos dados"/>
    <s v="KONTIK BUSINESS TRAVEL"/>
  </r>
  <r>
    <n v="24603619"/>
    <n v="25430305"/>
    <s v="ACC01"/>
    <x v="403"/>
    <d v="2026-05-16T02:47:33"/>
    <s v="0 a 02 dias"/>
    <s v="0 a 02 dias"/>
    <s v="6IEMOS"/>
    <s v="TMS"/>
    <s v="DANIEL BELOLLI"/>
    <s v="Tms"/>
    <s v="Tms"/>
    <x v="361"/>
    <n v="20089"/>
    <s v="Guarulhos / GRU"/>
    <s v="ON LINE"/>
    <s v="Invoice"/>
    <s v="Faturado"/>
    <s v="Carro"/>
    <s v="N"/>
    <s v="Grupo Braskem"/>
    <s v="Braskem - Camacari"/>
    <s v="-"/>
    <s v="-"/>
    <s v="-"/>
    <s v="KON-OPE-SAO-PVI-BRASKEM"/>
    <s v="-"/>
    <x v="369"/>
    <n v="0"/>
    <n v="0"/>
    <n v="0"/>
    <n v="0"/>
    <n v="0"/>
    <n v="0"/>
    <s v="Reserva importada do Sistema TMS. OS: 20089"/>
    <s v="Fornecedor não preenchido! (ACC01)"/>
    <s v="ARGO(TMS)"/>
    <s v="Falta de Fornecedor"/>
    <s v="Campo Fornecedor"/>
    <s v="Dados do Fornecedor"/>
    <s v="Qualidade dos dados"/>
    <s v="KONTIK BUSINESS TRAVEL"/>
  </r>
  <r>
    <n v="24603622"/>
    <n v="25430308"/>
    <s v="ACC01"/>
    <x v="404"/>
    <d v="2026-05-16T02:47:44"/>
    <s v="0 a 02 dias"/>
    <s v="0 a 02 dias"/>
    <s v="6IGPOX"/>
    <s v="TMS"/>
    <s v="MAURICIO FAUTH"/>
    <s v="Tms"/>
    <s v="Tms"/>
    <x v="361"/>
    <n v="20088"/>
    <s v="Guarulhos / GRU"/>
    <s v="ON LINE"/>
    <s v="Invoice"/>
    <s v="Faturado"/>
    <s v="Carro"/>
    <s v="N"/>
    <s v="Grupo Braskem"/>
    <s v="Braskem - Camacari"/>
    <s v="-"/>
    <s v="-"/>
    <s v="-"/>
    <s v="KON-OPE-SAO-PVI-BRASKEM"/>
    <s v="-"/>
    <x v="369"/>
    <n v="0"/>
    <n v="0"/>
    <n v="0"/>
    <n v="0"/>
    <n v="0"/>
    <n v="0"/>
    <s v="Reserva importada do Sistema TMS. OS: 20088"/>
    <s v="Fornecedor não preenchido! (ACC01)"/>
    <s v="ARGO(TMS)"/>
    <s v="Falta de Fornecedor"/>
    <s v="Campo Fornecedor"/>
    <s v="Dados do Fornecedor"/>
    <s v="Qualidade dos dados"/>
    <s v="KONTIK BUSINESS TRAVEL"/>
  </r>
  <r>
    <n v="24591436"/>
    <n v="25416152"/>
    <s v="ACC01"/>
    <x v="405"/>
    <d v="2026-05-14T01:17:15"/>
    <s v="03 a 05 dias"/>
    <s v="03 a 05 dias"/>
    <s v="6HLMG9"/>
    <s v="TMS"/>
    <s v="FRANCISCO RUIZ"/>
    <s v="Tms"/>
    <s v="Tms"/>
    <x v="362"/>
    <n v="20002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70"/>
    <n v="0"/>
    <n v="0"/>
    <n v="0"/>
    <n v="0"/>
    <n v="0"/>
    <n v="0"/>
    <s v="Reserva importada do Sistema TMS. OS: 20002"/>
    <s v="Fornecedor não preenchido! (ACC01)"/>
    <s v="ARGO(TMS)"/>
    <s v="Falta de Fornecedor"/>
    <s v="Campo Fornecedor"/>
    <s v="Dados do Fornecedor"/>
    <s v="Qualidade dos dados"/>
    <s v="KONTIK BUSINESS TRAVEL"/>
  </r>
  <r>
    <n v="24589418"/>
    <n v="25413856"/>
    <s v="ACC01"/>
    <x v="406"/>
    <d v="2026-05-13T21:32:52"/>
    <s v="03 a 05 dias"/>
    <s v="03 a 05 dias"/>
    <s v="6HTMAN"/>
    <s v="TMS"/>
    <s v="NAYARA ANDRADE"/>
    <s v="Tms"/>
    <s v="Tms"/>
    <x v="363"/>
    <n v="19994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71"/>
    <n v="0"/>
    <n v="0"/>
    <n v="0"/>
    <n v="0"/>
    <n v="0"/>
    <n v="0"/>
    <s v="Reserva importada do Sistema TMS. OS: 19994"/>
    <s v="Fornecedor não preenchido! (ACC01)"/>
    <s v="ARGO(TMS)"/>
    <s v="Falta de Fornecedor"/>
    <s v="Campo Fornecedor"/>
    <s v="Dados do Fornecedor"/>
    <s v="Qualidade dos dados"/>
    <s v="KONTIK BUSINESS TRAVEL"/>
  </r>
  <r>
    <n v="24596458"/>
    <n v="25422087"/>
    <s v="ACC01"/>
    <x v="407"/>
    <d v="2026-05-14T21:23:29"/>
    <s v="03 a 05 dias"/>
    <s v="03 a 05 dias"/>
    <s v="6IQYLB"/>
    <s v="TMS"/>
    <s v="GUSTAVO LUSA"/>
    <s v="Tms"/>
    <s v="Tms"/>
    <x v="364"/>
    <n v="20038"/>
    <s v="Porto Alegre / POA"/>
    <s v="ON LINE"/>
    <s v="Invoice"/>
    <s v="Faturado"/>
    <s v="Carro"/>
    <s v="N"/>
    <s v="Grupo Braskem"/>
    <s v="Braskem - Camacari"/>
    <s v="-"/>
    <s v="-"/>
    <s v="-"/>
    <s v="KON-OPE-SAO-PVI-BRASKEM"/>
    <s v="-"/>
    <x v="372"/>
    <n v="0"/>
    <n v="0"/>
    <n v="0"/>
    <n v="0"/>
    <n v="0"/>
    <n v="0"/>
    <s v="Reserva importada do Sistema TMS. OS: 20038"/>
    <s v="Fornecedor não preenchido! (ACC01)"/>
    <s v="ARGO(TMS)"/>
    <s v="Falta de Fornecedor"/>
    <s v="Campo Fornecedor"/>
    <s v="Dados do Fornecedor"/>
    <s v="Qualidade dos dados"/>
    <s v="KONTIK BUSINESS TRAVEL"/>
  </r>
  <r>
    <n v="24596468"/>
    <n v="25422097"/>
    <s v="ACC01"/>
    <x v="408"/>
    <d v="2026-05-14T21:25:06"/>
    <s v="03 a 05 dias"/>
    <s v="03 a 05 dias"/>
    <s v="6IY69M"/>
    <s v="TMS"/>
    <s v="MARCELO NEVES"/>
    <s v="Tms"/>
    <s v="Tms"/>
    <x v="365"/>
    <n v="20029"/>
    <s v="-"/>
    <s v="ON LINE"/>
    <s v="Cartão de crédito"/>
    <s v="Cartão de crédito"/>
    <s v="Hotel"/>
    <s v="N"/>
    <s v="Grupo Braskem"/>
    <s v="Braskem - Camacari"/>
    <s v="-"/>
    <s v="-"/>
    <s v="-"/>
    <s v="KON-OPE-SAO-PVI-BRASKEM"/>
    <s v="-"/>
    <x v="373"/>
    <n v="0"/>
    <n v="0"/>
    <n v="0"/>
    <n v="0"/>
    <n v="18.559999999999999"/>
    <n v="0"/>
    <s v="Reserva importada do Sistema TMS. OS: 20029"/>
    <s v="Fornecedor não preenchido! (ACC01)"/>
    <s v="ARGO(TMS)"/>
    <s v="Falta de Fornecedor"/>
    <s v="Campo Fornecedor"/>
    <s v="Dados do Fornecedor"/>
    <s v="Sistêmico"/>
    <s v="GRUPO KONTIK"/>
  </r>
  <r>
    <n v="24596469"/>
    <n v="25422098"/>
    <s v="ACC01"/>
    <x v="408"/>
    <d v="2026-05-14T21:25:07"/>
    <s v="03 a 05 dias"/>
    <s v="03 a 05 dias"/>
    <s v="6IUY90"/>
    <s v="TMS"/>
    <s v="MARCELO NEVES"/>
    <s v="Tms"/>
    <s v="Tms"/>
    <x v="365"/>
    <n v="20029"/>
    <s v="Recife / REC"/>
    <s v="ON LINE"/>
    <s v="Invoice"/>
    <s v="Faturado"/>
    <s v="Carro"/>
    <s v="N"/>
    <s v="Grupo Braskem"/>
    <s v="Braskem - Camacari"/>
    <s v="-"/>
    <s v="-"/>
    <s v="-"/>
    <s v="KON-OPE-SAO-PVI-BRASKEM"/>
    <s v="-"/>
    <x v="374"/>
    <n v="0"/>
    <n v="0"/>
    <n v="0"/>
    <n v="0"/>
    <n v="0"/>
    <n v="0"/>
    <s v="Reserva importada do Sistema TMS. OS: 20029"/>
    <s v="Fornecedor não preenchido! (ACC01)"/>
    <s v="ARGO(TMS)"/>
    <s v="Falta de Fornecedor"/>
    <s v="Campo Fornecedor"/>
    <s v="Dados do Fornecedor"/>
    <s v="Qualidade dos dados"/>
    <s v="KONTIK BUSINESS TRAVEL"/>
  </r>
  <r>
    <n v="24593540"/>
    <n v="25418670"/>
    <s v="ACC01"/>
    <x v="409"/>
    <d v="2026-05-14T14:31:58"/>
    <s v="03 a 05 dias"/>
    <s v="03 a 05 dias"/>
    <s v="6I4QQ0"/>
    <s v="TMS"/>
    <s v="JONATHAN SILVA"/>
    <s v="Tms"/>
    <s v="Tms"/>
    <x v="366"/>
    <n v="20018"/>
    <s v="Canoas / QNS"/>
    <s v="ON LINE"/>
    <s v="Invoice"/>
    <s v="Faturado"/>
    <s v="Carro"/>
    <s v="N"/>
    <s v="Grupo Braskem"/>
    <s v="Braskem - Camacari"/>
    <s v="-"/>
    <s v="-"/>
    <s v="-"/>
    <s v="KON-OPE-SAO-PVI-BRASKEM"/>
    <s v="-"/>
    <x v="375"/>
    <n v="0"/>
    <n v="0"/>
    <n v="0"/>
    <n v="0"/>
    <n v="0"/>
    <n v="0"/>
    <s v="Reserva importada do Sistema TMS. OS: 20018"/>
    <s v="Fornecedor não preenchido! (ACC01)"/>
    <s v="ARGO(TMS)"/>
    <s v="Falta de Fornecedor"/>
    <s v="Campo Fornecedor"/>
    <s v="Dados do Fornecedor"/>
    <s v="Qualidade dos dados"/>
    <s v="KONTIK BUSINESS TRAVEL"/>
  </r>
  <r>
    <n v="24488167"/>
    <n v="25298704"/>
    <s v="ACC01"/>
    <x v="410"/>
    <d v="2026-05-11T18:00:59"/>
    <s v="06 a 08 dias"/>
    <s v="24 a 31 dias"/>
    <n v="31764162"/>
    <s v="GOVER"/>
    <s v="Fernando Cezar Maia"/>
    <s v="MARCELI APARECIDA CHARETTI"/>
    <s v="MARCELI APARECIDA CHARETTI"/>
    <x v="367"/>
    <n v="4668726"/>
    <s v="-"/>
    <s v="OFF LINE"/>
    <s v="Cartão de crédito"/>
    <s v="Cartão de crédito"/>
    <s v="Hotel"/>
    <s v="N"/>
    <s v="Grupo Energisa"/>
    <s v="Energisa S.a."/>
    <s v="-"/>
    <s v="-"/>
    <s v="-"/>
    <s v="KON-OPE-SAO-PVI-ENERGISA"/>
    <s v="-"/>
    <x v="376"/>
    <n v="0"/>
    <n v="0"/>
    <n v="0"/>
    <n v="0"/>
    <n v="0"/>
    <n v="0"/>
    <s v="Reserva importada do sistema Gover. Id: 4668726"/>
    <s v="Fornecedor não preenchido! (ACC01)"/>
    <s v="GOVER"/>
    <s v="Falta de Fornecedor"/>
    <s v="Campo Fornecedor"/>
    <s v="Dados do Fornecedor"/>
    <s v="Sistêmico"/>
    <s v="GRUPO KONTIK"/>
  </r>
  <r>
    <n v="24456665"/>
    <n v="25263288"/>
    <s v="ACC02"/>
    <x v="411"/>
    <d v="2026-05-11T17:45:32"/>
    <s v="06 a 08 dias"/>
    <s v="31 dias ou +"/>
    <s v="H4684451"/>
    <s v="GOVER"/>
    <s v="SERGIO FRATTA"/>
    <s v="Camila Martines Ruis de Lima"/>
    <s v="Camila Martines Ruis de Lima"/>
    <x v="368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377"/>
    <n v="0"/>
    <n v="0"/>
    <n v="0"/>
    <n v="0"/>
    <n v="0"/>
    <n v="0"/>
    <s v="Reserva importada do sistema Gover. Id: 4684451"/>
    <s v="Fornecedor não preenchido! (ACC01)"/>
    <s v="GOVER"/>
    <s v="Falta de Fornecedor"/>
    <s v="Campo Fornecedor"/>
    <s v="Dados do Fornecedor"/>
    <s v="Sistêmico"/>
    <s v="GRUPO KONTIK"/>
  </r>
  <r>
    <n v="24456665"/>
    <n v="25263287"/>
    <s v="ACC01"/>
    <x v="411"/>
    <d v="2026-05-11T17:45:32"/>
    <s v="06 a 08 dias"/>
    <s v="31 dias ou +"/>
    <s v="H4684451"/>
    <s v="GOVER"/>
    <s v="DIEGO AGUILAR PEREIRA"/>
    <s v="Camila Martines Ruis de Lima"/>
    <s v="Camila Martines Ruis de Lima"/>
    <x v="368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377"/>
    <n v="0"/>
    <n v="0"/>
    <n v="0"/>
    <n v="0"/>
    <n v="0"/>
    <n v="0"/>
    <s v="Reserva importada do sistema Gover. Id: 4684451"/>
    <s v="Fornecedor não preenchido! (ACC01)"/>
    <s v="GOVER"/>
    <s v="Falta de Fornecedor"/>
    <s v="Campo Fornecedor"/>
    <s v="Dados do Fornecedor"/>
    <s v="Sistêmico"/>
    <s v="GRUPO KONTIK"/>
  </r>
  <r>
    <n v="24515082"/>
    <n v="25330755"/>
    <s v="ACC01"/>
    <x v="412"/>
    <d v="2026-04-29T12:23:50"/>
    <s v="16 a 23 dias"/>
    <s v="16 a 23 dias"/>
    <n v="22696556"/>
    <s v="GOVER"/>
    <s v="Douglas da Silva"/>
    <s v="Sheila Ramos dos Santos"/>
    <s v="Sheila Ramos dos Santos"/>
    <x v="369"/>
    <n v="4691582"/>
    <s v="-"/>
    <s v="OFF LINE"/>
    <s v="Cartão de crédito"/>
    <s v="Cartão de crédito"/>
    <s v="Hotel"/>
    <s v="N"/>
    <s v="Grupo Energisa"/>
    <s v="Energisa Solucoes S.a."/>
    <s v="-"/>
    <s v="-"/>
    <s v="-"/>
    <s v="KON-OPE-SAO-PVI-ENERGISA"/>
    <s v="-"/>
    <x v="378"/>
    <n v="0"/>
    <n v="0"/>
    <n v="0"/>
    <n v="0"/>
    <n v="0"/>
    <n v="0"/>
    <s v="Reserva importada do sistema Gover. Id: 4691582"/>
    <s v="Fornecedor não preenchido! (ACC01)"/>
    <s v="GOVER"/>
    <s v="Falta de Fornecedor"/>
    <s v="Campo Fornecedor"/>
    <s v="Dados do Fornecedor"/>
    <s v="Sistêmico"/>
    <s v="GRUPO KONTIK"/>
  </r>
  <r>
    <n v="24456665"/>
    <n v="25263289"/>
    <s v="ACC03"/>
    <x v="411"/>
    <d v="2026-05-11T17:45:32"/>
    <s v="06 a 08 dias"/>
    <s v="31 dias ou +"/>
    <s v="H4684451"/>
    <s v="GOVER"/>
    <s v="ELSON LOPES SALOMAO"/>
    <s v="Camila Martines Ruis de Lima"/>
    <s v="Camila Martines Ruis de Lima"/>
    <x v="368"/>
    <n v="4684451"/>
    <s v="-"/>
    <s v="OFF LINE"/>
    <s v="Cartão de crédito"/>
    <s v="Cartão de crédito"/>
    <s v="Hotel"/>
    <s v="N"/>
    <s v="Grupo Energisa"/>
    <s v="Energisa Mato Grosso do Sul - Distribuidora de Energia S.a."/>
    <s v="-"/>
    <s v="-"/>
    <s v="-"/>
    <s v="KON-OPE-SAO-PVI-ENERGISA"/>
    <s v="-"/>
    <x v="377"/>
    <n v="0"/>
    <n v="0"/>
    <n v="0"/>
    <n v="0"/>
    <n v="0"/>
    <n v="0"/>
    <s v="Reserva importada do sistema Gover. Id: 4684451"/>
    <s v="Fornecedor não preenchido! (ACC01)"/>
    <s v="GOVER"/>
    <s v="Falta de Fornecedor"/>
    <s v="Campo Fornecedor"/>
    <s v="Dados do Fornecedor"/>
    <s v="Sistêmico"/>
    <s v="GRUPO KONTIK"/>
  </r>
  <r>
    <n v="24515057"/>
    <n v="25330730"/>
    <s v="ACC01"/>
    <x v="413"/>
    <d v="2026-04-29T12:21:06"/>
    <s v="16 a 23 dias"/>
    <s v="16 a 23 dias"/>
    <s v="H4691487"/>
    <s v="GOVER"/>
    <s v="Lucas Barbosa dos Santos"/>
    <s v="Roberta Iaquiri da Silva"/>
    <s v="Roberta Iaquiri da Silva"/>
    <x v="370"/>
    <n v="4691487"/>
    <s v="-"/>
    <s v="OFF LINE"/>
    <s v="Pagamento direto"/>
    <s v="Pagamento direto"/>
    <s v="Hotel"/>
    <s v="N"/>
    <s v="Grupo Energisa"/>
    <s v="Energisa Amazonas Transmissora de Energia S.a."/>
    <s v="-"/>
    <s v="-"/>
    <s v="-"/>
    <s v="KON-OPE-SAO-PVI-ENERGISA"/>
    <s v="-"/>
    <x v="379"/>
    <n v="0"/>
    <n v="0"/>
    <n v="0"/>
    <n v="0"/>
    <n v="0"/>
    <n v="0"/>
    <s v="Reserva importada do sistema Gover. Id: 4691487"/>
    <s v="Fornecedor não preenchido! (ACC01)"/>
    <s v="GOVER"/>
    <s v="Falta de Fornecedor"/>
    <s v="Campo Fornecedor"/>
    <s v="Dados do Fornecedor"/>
    <s v="Sistêmico"/>
    <s v="GRUPO KONTIK"/>
  </r>
  <r>
    <n v="24539254"/>
    <n v="25361621"/>
    <s v="ACC01"/>
    <x v="414"/>
    <d v="2026-05-11T13:20:37"/>
    <s v="06 a 08 dias"/>
    <s v="09 a 15 dias"/>
    <s v="OWQOBO"/>
    <s v="GOVER"/>
    <s v="Rhuan Neto Machado"/>
    <s v="Gover"/>
    <s v="Gover"/>
    <x v="371"/>
    <n v="4694894"/>
    <s v="-"/>
    <s v="ON LINE"/>
    <s v="Cartão de crédito"/>
    <s v="Cartão AMEX"/>
    <s v="Aéreo"/>
    <s v="N"/>
    <s v="Grupo Energisa"/>
    <s v="Energisa Solucoes S.a."/>
    <s v="-"/>
    <s v="Latam Airlines Brasil"/>
    <n v="2285423178"/>
    <s v="KON-OPE-SAO-PVI-ENERGISA"/>
    <s v="-"/>
    <x v="73"/>
    <n v="0"/>
    <n v="0"/>
    <n v="0"/>
    <n v="0"/>
    <n v="0"/>
    <n v="0"/>
    <s v="Reserva importada do sistema Gover. Id: 4694894"/>
    <s v="Accouting aérea não possui trechos (Bilhete: 2285423178)"/>
    <s v="GOVER"/>
    <s v="Falta informação nos trechos"/>
    <s v="Atualização de Trechos"/>
    <s v="Dados do Fornecedor"/>
    <s v="Qualidade dos dados"/>
    <s v="KONTIK BUSINESS TRAVEL"/>
  </r>
  <r>
    <n v="24516831"/>
    <n v="25332837"/>
    <s v="ACC01"/>
    <x v="415"/>
    <d v="2026-04-29T16:28:28"/>
    <s v="16 a 23 dias"/>
    <s v="16 a 23 dias"/>
    <s v="GVKDOS"/>
    <s v="GOVER"/>
    <s v="Fabio Lancelotti"/>
    <s v="Gover"/>
    <s v="Gover"/>
    <x v="372"/>
    <n v="4692639"/>
    <s v="-"/>
    <s v="ON LINE"/>
    <s v="Cartão de crédito"/>
    <s v="Cartão AMEX"/>
    <s v="Aéreo"/>
    <s v="N"/>
    <s v="Grupo Energisa"/>
    <s v="Energisa Paraiba - Distribuidora de Energia S.a."/>
    <s v="-"/>
    <s v="Latam Airlines Brasil"/>
    <n v="2284649084"/>
    <s v="KON-OPE-SAO-PVI-ENERGISA"/>
    <s v="-"/>
    <x v="380"/>
    <n v="54.09"/>
    <n v="0"/>
    <n v="0"/>
    <n v="0"/>
    <n v="0"/>
    <n v="0"/>
    <s v="Reserva importada do sistema Gover. Id: 4692639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569756"/>
    <n v="25393102"/>
    <s v="ACC01"/>
    <x v="416"/>
    <d v="2026-05-11T11:15:41"/>
    <s v="06 a 08 dias"/>
    <s v="06 a 08 dias"/>
    <s v="H4695119"/>
    <s v="GOVER"/>
    <s v="Jefter Alves Mendonca"/>
    <s v="Gover"/>
    <s v="Gover"/>
    <x v="337"/>
    <n v="4695119"/>
    <s v="-"/>
    <s v="OFF LINE"/>
    <s v="Cartão de crédito"/>
    <s v="Cartão de crédito"/>
    <s v="Hotel"/>
    <s v="N"/>
    <s v="Grupo Energisa"/>
    <s v="Alsol Energia"/>
    <s v="-"/>
    <s v="-"/>
    <s v="-"/>
    <s v="KON-OPE-SAO-PVI-ENERGISA"/>
    <s v="-"/>
    <x v="381"/>
    <n v="0"/>
    <n v="0"/>
    <n v="0"/>
    <n v="0"/>
    <n v="0"/>
    <n v="0"/>
    <s v="Reserva importada do sistema Gover. Id: 4695119"/>
    <s v="Fornecedor não preenchido! (ACC01)"/>
    <s v="GOVER"/>
    <s v="Falta de Fornecedor"/>
    <s v="Campo Fornecedor"/>
    <s v="Dados do Fornecedor"/>
    <s v="Sistêmico"/>
    <s v="GRUPO KONTIK"/>
  </r>
  <r>
    <n v="24521865"/>
    <n v="25338979"/>
    <s v="ACC01"/>
    <x v="417"/>
    <d v="2026-04-30T16:16:20"/>
    <s v="16 a 23 dias"/>
    <s v="16 a 23 dias"/>
    <n v="22746754"/>
    <s v="GOVER"/>
    <s v="Arivaldo Nery Bispo"/>
    <s v="Gover"/>
    <s v="Gover"/>
    <x v="373"/>
    <n v="4693336"/>
    <s v="-"/>
    <s v="ON LINE"/>
    <s v="Cartão de crédito"/>
    <s v="Cartão de crédito"/>
    <s v="Hotel"/>
    <s v="N"/>
    <s v="Grupo Energisa"/>
    <s v="Energisa Solucoes S.a."/>
    <s v="-"/>
    <s v="-"/>
    <s v="-"/>
    <s v="KON-OPE-SAO-PVI-ENERGISA"/>
    <s v="-"/>
    <x v="382"/>
    <n v="0"/>
    <n v="0"/>
    <n v="0"/>
    <n v="0"/>
    <n v="0"/>
    <n v="0"/>
    <s v="Reserva importada do sistema Gover. Id: 4693336"/>
    <s v="Fornecedor não preenchido! (ACC01)"/>
    <s v="GOVER"/>
    <s v="Falta de Fornecedor"/>
    <s v="Campo Fornecedor"/>
    <s v="Dados do Fornecedor"/>
    <s v="Sistêmico"/>
    <s v="GRUPO KONTIK"/>
  </r>
  <r>
    <n v="24512914"/>
    <n v="25328286"/>
    <s v="ACC01"/>
    <x v="418"/>
    <d v="2026-05-11T13:20:36"/>
    <s v="06 a 08 dias"/>
    <s v="16 a 23 dias"/>
    <s v="JZFPEQ"/>
    <s v="GOVER"/>
    <s v="Ana Carneiro"/>
    <s v="Gover"/>
    <s v="Gover"/>
    <x v="374"/>
    <n v="4692031"/>
    <s v="-"/>
    <s v="ON LINE"/>
    <s v="Cartão de crédito"/>
    <s v="Cartão AMEX"/>
    <s v="Aéreo"/>
    <s v="N"/>
    <s v="Grupo Energisa"/>
    <s v="Energisa Tocantins - Distribuidora de Energia S.a."/>
    <s v="-"/>
    <s v="Latam Airlines Brasil"/>
    <n v="2284529919"/>
    <s v="KON-OPE-SAO-PVI-ENERGISA"/>
    <s v="-"/>
    <x v="73"/>
    <n v="0"/>
    <n v="0"/>
    <n v="0"/>
    <n v="0"/>
    <n v="0"/>
    <n v="0"/>
    <s v="Reserva importada do sistema Gover. Id: 4692031"/>
    <s v="Accouting aérea não possui trechos (Bilhete: 2284529919)"/>
    <s v="GOVER"/>
    <s v="Falta informação nos trechos"/>
    <s v="Atualização de Trechos"/>
    <s v="Dados do Fornecedor"/>
    <s v="Qualidade dos dados"/>
    <s v="KONTIK BUSINESS TRAVEL"/>
  </r>
  <r>
    <n v="24516980"/>
    <n v="25333061"/>
    <s v="ACC01"/>
    <x v="419"/>
    <d v="2026-04-29T17:04:34"/>
    <s v="16 a 23 dias"/>
    <s v="16 a 23 dias"/>
    <s v="GLWTQW"/>
    <s v="GOVER"/>
    <s v="Natanael Rodrigues Pereira"/>
    <s v="Gover"/>
    <s v="Gover"/>
    <x v="375"/>
    <n v="4692661"/>
    <s v="-"/>
    <s v="ON LINE"/>
    <s v="Invoice"/>
    <s v="Cartão convênio"/>
    <s v="Aéreo"/>
    <s v="N"/>
    <s v="Grupo Energisa"/>
    <s v="Energisa Mato Grosso do Sul - Distribuidora de Energia S.a."/>
    <s v="-"/>
    <s v="Azul Linhas Aereas"/>
    <n v="3025333060"/>
    <s v="KON-OPE-SAO-PVI-ENERGISA"/>
    <s v="-"/>
    <x v="383"/>
    <n v="38.39"/>
    <n v="0"/>
    <n v="0"/>
    <n v="0"/>
    <n v="0"/>
    <n v="0"/>
    <s v="Reserva importada do sistema Gover. Id: 4692661"/>
    <s v="OS não preenchido! (ACC01) Projeto não preenchido! (ACC01)"/>
    <s v="GOVER"/>
    <s v="Mais de um campo não preenchido"/>
    <s v="Falta de informação Gerencial"/>
    <s v="Dados do Fornecedor"/>
    <s v="Qualidade dos dados"/>
    <s v="GRUPO KONTIK"/>
  </r>
  <r>
    <n v="24516981"/>
    <n v="25333062"/>
    <s v="ACC01"/>
    <x v="419"/>
    <d v="2026-04-29T17:04:34"/>
    <s v="16 a 23 dias"/>
    <s v="16 a 23 dias"/>
    <s v="GUKCOC"/>
    <s v="GOVER"/>
    <s v="Natanael Rodrigues Pereira"/>
    <s v="Gover"/>
    <s v="Gover"/>
    <x v="375"/>
    <n v="4692661"/>
    <s v="-"/>
    <s v="ON LINE"/>
    <s v="Cartão de crédito"/>
    <s v="Cartão AMEX"/>
    <s v="Aéreo"/>
    <s v="N"/>
    <s v="Grupo Energisa"/>
    <s v="Energisa Mato Grosso do Sul - Distribuidora de Energia S.a."/>
    <s v="-"/>
    <s v="Latam Airlines Brasil"/>
    <n v="2284656366"/>
    <s v="KON-OPE-SAO-PVI-ENERGISA"/>
    <s v="-"/>
    <x v="384"/>
    <n v="48.75"/>
    <n v="0"/>
    <n v="0"/>
    <n v="0"/>
    <n v="0"/>
    <n v="0"/>
    <s v="Reserva importada do sistema Gover. Id: 4692661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516982"/>
    <n v="25333063"/>
    <s v="ACC01"/>
    <x v="420"/>
    <d v="2026-04-29T17:04:34"/>
    <s v="16 a 23 dias"/>
    <s v="16 a 23 dias"/>
    <s v="GQ7P9H"/>
    <s v="GOVER"/>
    <s v="Filipe Garcia"/>
    <s v="Gover"/>
    <s v="Gover"/>
    <x v="376"/>
    <n v="4692667"/>
    <s v="-"/>
    <s v="ON LINE"/>
    <s v="Invoice"/>
    <s v="Cartão convênio"/>
    <s v="Aéreo"/>
    <s v="N"/>
    <s v="Grupo Energisa"/>
    <s v="Energisa Mato Grosso do Sul - Distribuidora de Energia S.a."/>
    <s v="-"/>
    <s v="Azul Linhas Aereas"/>
    <n v="3025333062"/>
    <s v="KON-OPE-SAO-PVI-ENERGISA"/>
    <s v="-"/>
    <x v="383"/>
    <n v="38.39"/>
    <n v="0"/>
    <n v="0"/>
    <n v="0"/>
    <n v="0"/>
    <n v="0"/>
    <s v="Reserva importada do sistema Gover. Id: 4692667"/>
    <s v="OS não preenchido! (ACC01) Projeto não preenchido! (ACC01)"/>
    <s v="GOVER"/>
    <s v="Mais de um campo não preenchido"/>
    <s v="Falta de informação Gerencial"/>
    <s v="Dados do Fornecedor"/>
    <s v="Qualidade dos dados"/>
    <s v="GRUPO KONTIK"/>
  </r>
  <r>
    <n v="24516983"/>
    <n v="25333064"/>
    <s v="ACC01"/>
    <x v="420"/>
    <d v="2026-04-29T17:04:34"/>
    <s v="16 a 23 dias"/>
    <s v="16 a 23 dias"/>
    <s v="KWHPQF"/>
    <s v="GOVER"/>
    <s v="Filipe Garcia"/>
    <s v="Gover"/>
    <s v="Gover"/>
    <x v="375"/>
    <n v="4692667"/>
    <s v="-"/>
    <s v="ON LINE"/>
    <s v="Cartão de crédito"/>
    <s v="Cartão AMEX"/>
    <s v="Aéreo"/>
    <s v="N"/>
    <s v="Grupo Energisa"/>
    <s v="Energisa Mato Grosso do Sul - Distribuidora de Energia S.a."/>
    <s v="-"/>
    <s v="Latam Airlines Brasil"/>
    <n v="2284656602"/>
    <s v="KON-OPE-SAO-PVI-ENERGISA"/>
    <s v="-"/>
    <x v="384"/>
    <n v="48.75"/>
    <n v="0"/>
    <n v="0"/>
    <n v="0"/>
    <n v="0"/>
    <n v="0"/>
    <s v="Reserva importada do sistema Gover. Id: 4692667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595040"/>
    <n v="25420529"/>
    <s v="ACC01"/>
    <x v="421"/>
    <d v="2026-05-14T18:08:32"/>
    <s v="03 a 05 dias"/>
    <s v="03 a 05 dias"/>
    <s v="PQFLPK"/>
    <s v="GOVER"/>
    <s v="Heberth Soares do Couto"/>
    <s v="Gover"/>
    <s v="Gover"/>
    <x v="377"/>
    <n v="4699055"/>
    <s v="-"/>
    <s v="ON LINE"/>
    <s v="Cartão de crédito"/>
    <s v="Cartão AMEX"/>
    <s v="Aéreo"/>
    <s v="N"/>
    <s v="Grupo Energisa"/>
    <s v="Energisa Mg"/>
    <s v="-"/>
    <s v="Azul Linhas Aereas"/>
    <n v="3025420528"/>
    <s v="KON-OPE-SAO-PVI-ENERGISA"/>
    <s v="-"/>
    <x v="385"/>
    <n v="71.95"/>
    <n v="0"/>
    <n v="0"/>
    <n v="0"/>
    <n v="0"/>
    <n v="0"/>
    <s v="Reserva importada do sistema Gover. Id: 4699055"/>
    <s v="OS não preenchido! (ACC01) Projeto não preenchido! (ACC01)"/>
    <s v="GOVER"/>
    <s v="Mais de um campo não preenchido"/>
    <s v="Falta de informação Gerencial"/>
    <s v="Dados do Fornecedor"/>
    <s v="Qualidade dos dados"/>
    <s v="KONTIK BUSINESS TRAVEL"/>
  </r>
  <r>
    <n v="24502381"/>
    <n v="25315697"/>
    <s v="ACC01"/>
    <x v="422"/>
    <d v="2026-04-26T12:25:13"/>
    <s v="16 a 23 dias"/>
    <s v="16 a 23 dias"/>
    <n v="22674011"/>
    <s v="GOVER"/>
    <s v="Helio Santos Do Nascimento Junior"/>
    <s v="Gustavo Silverio Domingues Vieira"/>
    <s v="Gustavo Silverio Domingues Vieira"/>
    <x v="378"/>
    <n v="4686040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386"/>
    <n v="198"/>
    <n v="0"/>
    <n v="0"/>
    <n v="0"/>
    <n v="0"/>
    <n v="0"/>
    <s v="Reserva importada do sistema Gover. Id: 4686040"/>
    <s v="Fornecedor não preenchido! (ACC01)"/>
    <s v="GOVER"/>
    <s v="Falta de Fornecedor"/>
    <s v="Campo Fornecedor"/>
    <s v="Dados do Fornecedor"/>
    <s v="Sistêmico"/>
    <s v="GRUPO KONTIK"/>
  </r>
  <r>
    <n v="24474313"/>
    <n v="25281974"/>
    <s v="ACC01"/>
    <x v="423"/>
    <d v="2026-05-11T17:50:35"/>
    <s v="06 a 08 dias"/>
    <s v="24 a 31 dias"/>
    <s v="BB29163139-31645010-A(BB)"/>
    <s v="GOVER"/>
    <s v="Felipe Augusto Martins Dias"/>
    <s v="WAGNER PAULINO"/>
    <s v="WAGNER PAULINO"/>
    <x v="379"/>
    <n v="4661672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87"/>
    <n v="0"/>
    <n v="0"/>
    <n v="0"/>
    <n v="0"/>
    <n v="0"/>
    <n v="0"/>
    <s v="Reserva importada do sistema Gover. Id: 4661672"/>
    <s v="Fornecedor não preenchido! (ACC01)"/>
    <s v="GOVER"/>
    <s v="Falta de Fornecedor"/>
    <s v="Campo Fornecedor"/>
    <s v="Dados do Fornecedor"/>
    <s v="Sistêmico"/>
    <s v="GRUPO KONTIK"/>
  </r>
  <r>
    <n v="24484734"/>
    <n v="25294737"/>
    <s v="ACC01"/>
    <x v="424"/>
    <d v="2026-05-11T18:00:58"/>
    <s v="06 a 08 dias"/>
    <s v="24 a 31 dias"/>
    <n v="32326009111"/>
    <s v="GOVER"/>
    <s v="Verena Mazer Coraucci"/>
    <s v="WAGNER PAULINO"/>
    <s v="WAGNER PAULINO"/>
    <x v="380"/>
    <n v="4680760"/>
    <s v="-"/>
    <s v="OFF LINE"/>
    <s v="Invoice"/>
    <s v="Faturado"/>
    <s v="Hotel"/>
    <s v="N"/>
    <s v="Grupo Hypera"/>
    <s v="Brainfarma"/>
    <s v="-"/>
    <s v="-"/>
    <s v="-"/>
    <s v="KON-OPE-SAO-PVI-HYPERA"/>
    <s v="-"/>
    <x v="388"/>
    <n v="0"/>
    <n v="0"/>
    <n v="0"/>
    <n v="0"/>
    <n v="0"/>
    <n v="0"/>
    <s v="Reserva importada do sistema Gover. Id: 4680760"/>
    <s v="Fornecedor não preenchido! (ACC01)"/>
    <s v="GOVER"/>
    <s v="Falta de Fornecedor"/>
    <s v="Campo Fornecedor"/>
    <s v="Dados do Fornecedor"/>
    <s v="Sistêmico"/>
    <s v="GRUPO KONTIK"/>
  </r>
  <r>
    <n v="24474311"/>
    <n v="25281972"/>
    <s v="ACC01"/>
    <x v="425"/>
    <d v="2026-05-11T17:50:35"/>
    <s v="06 a 08 dias"/>
    <s v="24 a 31 dias"/>
    <s v="BB28992800-31457971-A(BB)"/>
    <s v="GOVER"/>
    <s v="Felipe Augusto Martins Dias"/>
    <s v="WAGNER PAULINO"/>
    <s v="WAGNER PAULINO"/>
    <x v="379"/>
    <n v="4657557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89"/>
    <n v="0"/>
    <n v="0"/>
    <n v="0"/>
    <n v="0"/>
    <n v="0"/>
    <n v="0"/>
    <s v="Reserva importada do sistema Gover. Id: 4657557"/>
    <s v="Fornecedor não preenchido! (ACC01)"/>
    <s v="GOVER"/>
    <s v="Falta de Fornecedor"/>
    <s v="Campo Fornecedor"/>
    <s v="Dados do Fornecedor"/>
    <s v="Sistêmico"/>
    <s v="GRUPO KONTIK"/>
  </r>
  <r>
    <n v="24474312"/>
    <n v="25281973"/>
    <s v="ACC01"/>
    <x v="426"/>
    <d v="2026-05-11T17:50:35"/>
    <s v="06 a 08 dias"/>
    <s v="24 a 31 dias"/>
    <s v="BB28993456-31458701-A(BB)"/>
    <s v="GOVER"/>
    <s v="Felipe Augusto Martins Dias"/>
    <s v="WAGNER PAULINO"/>
    <s v="WAGNER PAULINO"/>
    <x v="381"/>
    <n v="4657568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0"/>
    <n v="0"/>
    <n v="0"/>
    <n v="0"/>
    <n v="0"/>
    <n v="0"/>
    <n v="0"/>
    <s v="Reserva importada do sistema Gover. Id: 4657568"/>
    <s v="Fornecedor não preenchido! (ACC01)"/>
    <s v="GOVER"/>
    <s v="Falta de Fornecedor"/>
    <s v="Campo Fornecedor"/>
    <s v="Dados do Fornecedor"/>
    <s v="Sistêmico"/>
    <s v="GRUPO KONTIK"/>
  </r>
  <r>
    <n v="24429971"/>
    <n v="25232851"/>
    <s v="ACC01"/>
    <x v="427"/>
    <d v="2026-05-11T17:45:25"/>
    <s v="06 a 08 dias"/>
    <s v="31 dias ou +"/>
    <n v="32326008331"/>
    <s v="GOVER"/>
    <s v="Marcos Castanheira Alegria"/>
    <s v="WAGNER PAULINO"/>
    <s v="WAGNER PAULINO"/>
    <x v="380"/>
    <n v="4679506"/>
    <s v="-"/>
    <s v="OFF LINE"/>
    <s v="Pagamento direto"/>
    <s v="Pagamento direto"/>
    <s v="Hotel"/>
    <s v="N"/>
    <s v="Grupo Hypera"/>
    <s v="Brainfarma"/>
    <s v="-"/>
    <s v="-"/>
    <s v="-"/>
    <s v="KON-OPE-SAO-PVI-HYPERA"/>
    <s v="-"/>
    <x v="73"/>
    <n v="0"/>
    <n v="0"/>
    <n v="0"/>
    <n v="0"/>
    <n v="0"/>
    <n v="0"/>
    <s v="Reserva importada do sistema Gover. Id: 4679506"/>
    <s v="Fornecedor não preenchido! (ACC01)"/>
    <s v="GOVER"/>
    <s v="Falta de Fornecedor"/>
    <s v="Campo Fornecedor"/>
    <s v="Dados do Fornecedor"/>
    <s v="Sistêmico"/>
    <s v="GRUPO KONTIK"/>
  </r>
  <r>
    <n v="24452742"/>
    <n v="25258914"/>
    <s v="ACC01"/>
    <x v="428"/>
    <d v="2026-05-11T17:45:30"/>
    <s v="06 a 08 dias"/>
    <s v="31 dias ou +"/>
    <s v="BB29693798-32224644-A(BB)"/>
    <s v="GOVER"/>
    <s v="Adalmario Ghovatto Satheler Do Couto"/>
    <s v="WAGNER PAULINO"/>
    <s v="WAGNER PAULINO"/>
    <x v="382"/>
    <n v="4678125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73"/>
    <n v="0"/>
    <n v="0"/>
    <n v="0"/>
    <n v="0"/>
    <n v="0"/>
    <n v="0"/>
    <s v="Reserva importada do sistema Gover. Id: 4678125"/>
    <s v="Fornecedor não preenchido! (ACC01)"/>
    <s v="GOVER"/>
    <s v="Falta de Fornecedor"/>
    <s v="Campo Fornecedor"/>
    <s v="Dados do Fornecedor"/>
    <s v="Sistêmico"/>
    <s v="GRUPO KONTIK"/>
  </r>
  <r>
    <n v="24442741"/>
    <n v="25247813"/>
    <s v="ACC01"/>
    <x v="429"/>
    <d v="2026-05-11T17:45:28"/>
    <s v="06 a 08 dias"/>
    <s v="31 dias ou +"/>
    <s v="BB29574210-32095223-A(BB)"/>
    <s v="GOVER"/>
    <s v="Adalmario Ghovatto Satheler Do Couto"/>
    <s v="WAGNER PAULINO"/>
    <s v="WAGNER PAULINO"/>
    <x v="383"/>
    <n v="4678119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73"/>
    <n v="0"/>
    <n v="0"/>
    <n v="0"/>
    <n v="0"/>
    <n v="0"/>
    <n v="0"/>
    <s v="Reserva importada do sistema Gover. Id: 4678119"/>
    <s v="Fornecedor não preenchido! (ACC01)"/>
    <s v="GOVER"/>
    <s v="Falta de Fornecedor"/>
    <s v="Campo Fornecedor"/>
    <s v="Dados do Fornecedor"/>
    <s v="Sistêmico"/>
    <s v="GRUPO KONTIK"/>
  </r>
  <r>
    <n v="24486078"/>
    <n v="25296171"/>
    <s v="ACC01"/>
    <x v="430"/>
    <d v="2026-05-11T18:00:58"/>
    <s v="06 a 08 dias"/>
    <s v="24 a 31 dias"/>
    <s v="BB29294841-31789794-A(BB)"/>
    <s v="GOVER"/>
    <s v="Leonardo De Oliveira Lima"/>
    <s v="WAGNER PAULINO"/>
    <s v="WAGNER PAULINO"/>
    <x v="384"/>
    <n v="4679958"/>
    <s v="-"/>
    <s v="OFF LINE"/>
    <s v="Invoice"/>
    <s v="Faturado"/>
    <s v="Hotel"/>
    <s v="N"/>
    <s v="Grupo Hypera"/>
    <s v="Brainfarma"/>
    <s v="-"/>
    <s v="-"/>
    <s v="-"/>
    <s v="KON-OPE-SAO-PVI-HYPERA"/>
    <s v="-"/>
    <x v="391"/>
    <n v="0"/>
    <n v="0"/>
    <n v="0"/>
    <n v="0"/>
    <n v="0"/>
    <n v="0"/>
    <s v="Reserva importada do sistema Gover. Id: 4679958"/>
    <s v="Fornecedor não preenchido! (ACC01)"/>
    <s v="GOVER"/>
    <s v="Falta de Fornecedor"/>
    <s v="Campo Fornecedor"/>
    <s v="Dados do Fornecedor"/>
    <s v="Sistêmico"/>
    <s v="GRUPO KONTIK"/>
  </r>
  <r>
    <n v="24489028"/>
    <n v="25299614"/>
    <s v="ACC01"/>
    <x v="431"/>
    <d v="2026-05-11T18:01:00"/>
    <s v="06 a 08 dias"/>
    <s v="24 a 31 dias"/>
    <s v="BB29767673-32304183-A(BB)"/>
    <s v="GOVER"/>
    <s v="Leonardo De Oliveira Lima"/>
    <s v="WAGNER PAULINO"/>
    <s v="WAGNER PAULINO"/>
    <x v="385"/>
    <n v="4682475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2"/>
    <n v="0"/>
    <n v="0"/>
    <n v="0"/>
    <n v="0"/>
    <n v="0"/>
    <n v="0"/>
    <s v="Reserva importada do sistema Gover. Id: 4682475"/>
    <s v="Fornecedor não preenchido! (ACC01)"/>
    <s v="GOVER"/>
    <s v="Falta de Fornecedor"/>
    <s v="Campo Fornecedor"/>
    <s v="Dados do Fornecedor"/>
    <s v="Sistêmico"/>
    <s v="GRUPO KONTIK"/>
  </r>
  <r>
    <n v="24489146"/>
    <n v="25299744"/>
    <s v="ACC01"/>
    <x v="432"/>
    <d v="2026-05-11T18:01:01"/>
    <s v="06 a 08 dias"/>
    <s v="24 a 31 dias"/>
    <s v="BB29680308-32210026-A(BB)"/>
    <s v="GOVER"/>
    <s v="Leonardo De Oliveira Lima"/>
    <s v="WAGNER PAULINO"/>
    <s v="WAGNER PAULINO"/>
    <x v="385"/>
    <n v="4682810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3"/>
    <n v="0"/>
    <n v="0"/>
    <n v="0"/>
    <n v="0"/>
    <n v="0"/>
    <n v="0"/>
    <s v="Reserva importada do sistema Gover. Id: 4682810"/>
    <s v="Fornecedor não preenchido! (ACC01)"/>
    <s v="GOVER"/>
    <s v="Falta de Fornecedor"/>
    <s v="Campo Fornecedor"/>
    <s v="Dados do Fornecedor"/>
    <s v="Sistêmico"/>
    <s v="GRUPO KONTIK"/>
  </r>
  <r>
    <n v="24488882"/>
    <n v="25299463"/>
    <s v="ACC01"/>
    <x v="433"/>
    <d v="2026-05-11T18:01:00"/>
    <s v="06 a 08 dias"/>
    <s v="24 a 31 dias"/>
    <s v="BB29780355-32318006-A(BB)"/>
    <s v="GOVER"/>
    <s v="Thiago Sartorato Zampolin"/>
    <s v="WAGNER PAULINO"/>
    <s v="WAGNER PAULINO"/>
    <x v="386"/>
    <n v="4686087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4"/>
    <n v="0"/>
    <n v="0"/>
    <n v="0"/>
    <n v="0"/>
    <n v="0"/>
    <n v="0"/>
    <s v="Reserva importada do sistema Gover. Id: 4686087"/>
    <s v="Fornecedor não preenchido! (ACC01)"/>
    <s v="GOVER"/>
    <s v="Falta de Fornecedor"/>
    <s v="Campo Fornecedor"/>
    <s v="Dados do Fornecedor"/>
    <s v="Sistêmico"/>
    <s v="GRUPO KONTIK"/>
  </r>
  <r>
    <n v="24514743"/>
    <n v="25330368"/>
    <s v="ACC01"/>
    <x v="434"/>
    <d v="2026-04-29T09:45:20"/>
    <s v="16 a 23 dias"/>
    <s v="16 a 23 dias"/>
    <s v="BB29829592-32371170-A(BB)"/>
    <s v="GOVER"/>
    <s v="Tobias Johannes Henzel"/>
    <s v="WAGNER PAULINO"/>
    <s v="WAGNER PAULINO"/>
    <x v="387"/>
    <n v="4691450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5"/>
    <n v="0"/>
    <n v="0"/>
    <n v="0"/>
    <n v="0"/>
    <n v="0"/>
    <n v="0"/>
    <s v="Reserva importada do sistema Gover. Id: 4691450"/>
    <s v="Fornecedor não preenchido! (ACC01)"/>
    <s v="GOVER"/>
    <s v="Falta de Fornecedor"/>
    <s v="Campo Fornecedor"/>
    <s v="Dados do Fornecedor"/>
    <s v="Sistêmico"/>
    <s v="GRUPO KONTIK"/>
  </r>
  <r>
    <n v="24514817"/>
    <n v="25330471"/>
    <s v="ACC01"/>
    <x v="435"/>
    <d v="2026-04-29T10:05:16"/>
    <s v="16 a 23 dias"/>
    <s v="16 a 23 dias"/>
    <s v="BB29829977-32371585-A(BB)"/>
    <s v="GOVER"/>
    <s v="Fabiana Flank Moscovici"/>
    <s v="WAGNER PAULINO"/>
    <s v="WAGNER PAULINO"/>
    <x v="388"/>
    <n v="4691454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5"/>
    <n v="0"/>
    <n v="0"/>
    <n v="0"/>
    <n v="0"/>
    <n v="0"/>
    <n v="0"/>
    <s v="Reserva importada do sistema Gover. Id: 4691454"/>
    <s v="Fornecedor não preenchido! (ACC01)"/>
    <s v="GOVER"/>
    <s v="Falta de Fornecedor"/>
    <s v="Campo Fornecedor"/>
    <s v="Dados do Fornecedor"/>
    <s v="Sistêmico"/>
    <s v="GRUPO KONTIK"/>
  </r>
  <r>
    <n v="24515055"/>
    <n v="25330728"/>
    <s v="ACC01"/>
    <x v="436"/>
    <d v="2026-04-29T12:20:53"/>
    <s v="16 a 23 dias"/>
    <s v="16 a 23 dias"/>
    <s v="BB29829878-32371480-A(BB)"/>
    <s v="GOVER"/>
    <s v="Josiely de Paula Silva"/>
    <s v="WAGNER PAULINO"/>
    <s v="WAGNER PAULINO"/>
    <x v="388"/>
    <n v="4691452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395"/>
    <n v="0"/>
    <n v="0"/>
    <n v="0"/>
    <n v="0"/>
    <n v="0"/>
    <n v="0"/>
    <s v="Reserva importada do sistema Gover. Id: 4691452"/>
    <s v="Fornecedor não preenchido! (ACC01)"/>
    <s v="GOVER"/>
    <s v="Falta de Fornecedor"/>
    <s v="Campo Fornecedor"/>
    <s v="Dados do Fornecedor"/>
    <s v="Sistêmico"/>
    <s v="GRUPO KONTIK"/>
  </r>
  <r>
    <n v="24514777"/>
    <n v="25330404"/>
    <s v="ACC01"/>
    <x v="437"/>
    <d v="2026-04-29T09:56:36"/>
    <s v="16 a 23 dias"/>
    <s v="16 a 23 dias"/>
    <s v="BB29829769-32371355-A(BB)"/>
    <s v="GOVER"/>
    <s v="Vinicius Augusto Gil"/>
    <s v="WAGNER PAULINO"/>
    <s v="WAGNER PAULINO"/>
    <x v="388"/>
    <n v="4691451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395"/>
    <n v="0"/>
    <n v="0"/>
    <n v="0"/>
    <n v="0"/>
    <n v="0"/>
    <n v="0"/>
    <s v="Reserva importada do sistema Gover. Id: 4691451"/>
    <s v="Fornecedor não preenchido! (ACC01)"/>
    <s v="GOVER"/>
    <s v="Falta de Fornecedor"/>
    <s v="Campo Fornecedor"/>
    <s v="Dados do Fornecedor"/>
    <s v="Sistêmico"/>
    <s v="GRUPO KONTIK"/>
  </r>
  <r>
    <n v="24512423"/>
    <n v="25327684"/>
    <s v="ACC01"/>
    <x v="438"/>
    <d v="2026-04-28T16:30:55"/>
    <s v="16 a 23 dias"/>
    <s v="16 a 23 dias"/>
    <s v="BB29831764-32373505-A(BB)"/>
    <s v="GOVER"/>
    <s v="Humberto Xavier Guimaraes"/>
    <s v="WAGNER PAULINO"/>
    <s v="WAGNER PAULINO"/>
    <x v="389"/>
    <n v="4691084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6"/>
    <n v="0"/>
    <n v="0"/>
    <n v="0"/>
    <n v="0"/>
    <n v="0"/>
    <n v="0"/>
    <s v="Reserva importada do sistema Gover. Id: 4691084"/>
    <s v="Fornecedor não preenchido! (ACC01)"/>
    <s v="GOVER"/>
    <s v="Falta de Fornecedor"/>
    <s v="Campo Fornecedor"/>
    <s v="Dados do Fornecedor"/>
    <s v="Sistêmico"/>
    <s v="GRUPO KONTIK"/>
  </r>
  <r>
    <n v="24512435"/>
    <n v="25327703"/>
    <s v="ACC01"/>
    <x v="439"/>
    <d v="2026-04-28T16:35:27"/>
    <s v="16 a 23 dias"/>
    <s v="16 a 23 dias"/>
    <s v="BB29831852-32373603-A(BB)"/>
    <s v="GOVER"/>
    <s v="Luis Henrique Dos Santos"/>
    <s v="WAGNER PAULINO"/>
    <s v="WAGNER PAULINO"/>
    <x v="389"/>
    <n v="4691080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6"/>
    <n v="0"/>
    <n v="0"/>
    <n v="0"/>
    <n v="0"/>
    <n v="0"/>
    <n v="0"/>
    <s v="Reserva importada do sistema Gover. Id: 4691080"/>
    <s v="Fornecedor não preenchido! (ACC01)"/>
    <s v="GOVER"/>
    <s v="Falta de Fornecedor"/>
    <s v="Campo Fornecedor"/>
    <s v="Dados do Fornecedor"/>
    <s v="Sistêmico"/>
    <s v="GRUPO KONTIK"/>
  </r>
  <r>
    <n v="24512464"/>
    <n v="25327743"/>
    <s v="ACC01"/>
    <x v="440"/>
    <d v="2026-04-28T16:45:58"/>
    <s v="16 a 23 dias"/>
    <s v="16 a 23 dias"/>
    <s v="BB29831915-32373673-A(BB)"/>
    <s v="GOVER"/>
    <s v="Anne Cecille Soares Smid"/>
    <s v="WAGNER PAULINO"/>
    <s v="WAGNER PAULINO"/>
    <x v="389"/>
    <n v="4691082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6"/>
    <n v="0"/>
    <n v="0"/>
    <n v="0"/>
    <n v="0"/>
    <n v="0"/>
    <n v="0"/>
    <s v="Reserva importada do sistema Gover. Id: 4691082"/>
    <s v="Fornecedor não preenchido! (ACC01)"/>
    <s v="GOVER"/>
    <s v="Falta de Fornecedor"/>
    <s v="Campo Fornecedor"/>
    <s v="Dados do Fornecedor"/>
    <s v="Sistêmico"/>
    <s v="GRUPO KONTIK"/>
  </r>
  <r>
    <n v="24587050"/>
    <n v="25411288"/>
    <s v="ACC01"/>
    <x v="441"/>
    <d v="2026-05-13T15:05:30"/>
    <s v="03 a 05 dias"/>
    <s v="03 a 05 dias"/>
    <n v="17406311853"/>
    <s v="GOVER"/>
    <s v="Luis Henrique Dos Santos"/>
    <s v="WAGNER PAULINO"/>
    <s v="WAGNER PAULINO"/>
    <x v="390"/>
    <n v="4693531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7"/>
    <n v="0"/>
    <n v="0"/>
    <n v="0"/>
    <n v="0"/>
    <n v="0"/>
    <n v="0"/>
    <s v="Reserva importada do sistema Gover. Id: 4693531"/>
    <s v="Fornecedor não preenchido! (ACC01)"/>
    <s v="GOVER"/>
    <s v="Falta de Fornecedor"/>
    <s v="Campo Fornecedor"/>
    <s v="Dados do Fornecedor"/>
    <s v="Sistêmico"/>
    <s v="GRUPO KONTIK"/>
  </r>
  <r>
    <n v="24587051"/>
    <n v="25411289"/>
    <s v="ACC01"/>
    <x v="442"/>
    <d v="2026-05-13T15:05:31"/>
    <s v="03 a 05 dias"/>
    <s v="03 a 05 dias"/>
    <n v="17406316653"/>
    <s v="GOVER"/>
    <s v="Anne Cecille Soares Smid"/>
    <s v="WAGNER PAULINO"/>
    <s v="WAGNER PAULINO"/>
    <x v="390"/>
    <n v="4693533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7"/>
    <n v="0"/>
    <n v="0"/>
    <n v="0"/>
    <n v="0"/>
    <n v="0"/>
    <n v="0"/>
    <s v="Reserva importada do sistema Gover. Id: 4693533"/>
    <s v="Fornecedor não preenchido! (ACC01)"/>
    <s v="GOVER"/>
    <s v="Falta de Fornecedor"/>
    <s v="Campo Fornecedor"/>
    <s v="Dados do Fornecedor"/>
    <s v="Sistêmico"/>
    <s v="GRUPO KONTIK"/>
  </r>
  <r>
    <n v="24587391"/>
    <n v="25411669"/>
    <s v="ACC01"/>
    <x v="443"/>
    <d v="2026-05-13T16:05:12"/>
    <s v="03 a 05 dias"/>
    <s v="03 a 05 dias"/>
    <s v="BB29997915-32552728-A(BB)"/>
    <s v="GOVER"/>
    <s v="Paulo Frederico Petry De Araujo"/>
    <s v="WAGNER PAULINO"/>
    <s v="WAGNER PAULINO"/>
    <x v="390"/>
    <n v="4692868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8"/>
    <n v="0"/>
    <n v="0"/>
    <n v="0"/>
    <n v="0"/>
    <n v="0"/>
    <n v="0"/>
    <s v="Reserva importada do sistema Gover. Id: 4692868"/>
    <s v="Fornecedor não preenchido! (ACC01)"/>
    <s v="GOVER"/>
    <s v="Falta de Fornecedor"/>
    <s v="Campo Fornecedor"/>
    <s v="Dados do Fornecedor"/>
    <s v="Sistêmico"/>
    <s v="GRUPO KONTIK"/>
  </r>
  <r>
    <n v="24587576"/>
    <n v="25411885"/>
    <s v="ACC01"/>
    <x v="444"/>
    <d v="2026-05-13T16:55:15"/>
    <s v="03 a 05 dias"/>
    <s v="03 a 05 dias"/>
    <s v="BB29998280-32553128-A(BB)"/>
    <s v="GOVER"/>
    <s v="Paulo Frederico Petry De Araujo"/>
    <s v="WAGNER PAULINO"/>
    <s v="WAGNER PAULINO"/>
    <x v="390"/>
    <n v="4692887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399"/>
    <n v="0"/>
    <n v="0"/>
    <n v="0"/>
    <n v="0"/>
    <n v="0"/>
    <n v="0"/>
    <s v="Reserva importada do sistema Gover. Id: 4692887"/>
    <s v="Fornecedor não preenchido! (ACC01)"/>
    <s v="GOVER"/>
    <s v="Falta de Fornecedor"/>
    <s v="Campo Fornecedor"/>
    <s v="Dados do Fornecedor"/>
    <s v="Sistêmico"/>
    <s v="GRUPO KONTIK"/>
  </r>
  <r>
    <n v="24587608"/>
    <n v="25411921"/>
    <s v="ACC01"/>
    <x v="445"/>
    <d v="2026-05-13T17:05:37"/>
    <s v="03 a 05 dias"/>
    <s v="03 a 05 dias"/>
    <s v="BB29998681-32553563-A(BB)"/>
    <s v="GOVER"/>
    <s v="Paulo Frederico Petry De Araujo"/>
    <s v="WAGNER PAULINO"/>
    <s v="WAGNER PAULINO"/>
    <x v="390"/>
    <n v="4692883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400"/>
    <n v="0"/>
    <n v="0"/>
    <n v="0"/>
    <n v="0"/>
    <n v="0"/>
    <n v="0"/>
    <s v="Reserva importada do sistema Gover. Id: 4692883"/>
    <s v="Fornecedor não preenchido! (ACC01)"/>
    <s v="GOVER"/>
    <s v="Falta de Fornecedor"/>
    <s v="Campo Fornecedor"/>
    <s v="Dados do Fornecedor"/>
    <s v="Sistêmico"/>
    <s v="GRUPO KONTIK"/>
  </r>
  <r>
    <n v="24588034"/>
    <n v="25412406"/>
    <s v="ACC01"/>
    <x v="446"/>
    <d v="2026-05-13T18:15:20"/>
    <s v="03 a 05 dias"/>
    <s v="03 a 05 dias"/>
    <s v="BB29999411-32554358-A(BB)"/>
    <s v="GOVER"/>
    <s v="Leonardo De Oliveira Lima"/>
    <s v="WAGNER PAULINO"/>
    <s v="WAGNER PAULINO"/>
    <x v="390"/>
    <n v="4694259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401"/>
    <n v="0"/>
    <n v="0"/>
    <n v="0"/>
    <n v="0"/>
    <n v="0"/>
    <n v="0"/>
    <s v="Reserva importada do sistema Gover. Id: 4694259"/>
    <s v="Fornecedor não preenchido! (ACC01)"/>
    <s v="GOVER"/>
    <s v="Falta de Fornecedor"/>
    <s v="Campo Fornecedor"/>
    <s v="Dados do Fornecedor"/>
    <s v="Sistêmico"/>
    <s v="GRUPO KONTIK"/>
  </r>
  <r>
    <n v="24587920"/>
    <n v="25412279"/>
    <s v="ACC01"/>
    <x v="447"/>
    <d v="2026-05-13T17:55:38"/>
    <s v="03 a 05 dias"/>
    <s v="03 a 05 dias"/>
    <s v="BB29999261-32554192-A(BB)"/>
    <s v="GOVER"/>
    <s v="Leonardo De Oliveira Lima"/>
    <s v="WAGNER PAULINO"/>
    <s v="WAGNER PAULINO"/>
    <x v="390"/>
    <n v="4694301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402"/>
    <n v="0"/>
    <n v="0"/>
    <n v="0"/>
    <n v="0"/>
    <n v="0"/>
    <n v="0"/>
    <s v="Reserva importada do sistema Gover. Id: 4694301"/>
    <s v="Fornecedor não preenchido! (ACC01)"/>
    <s v="GOVER"/>
    <s v="Falta de Fornecedor"/>
    <s v="Campo Fornecedor"/>
    <s v="Dados do Fornecedor"/>
    <s v="Sistêmico"/>
    <s v="GRUPO KONTIK"/>
  </r>
  <r>
    <n v="24604763"/>
    <n v="25431520"/>
    <s v="ACC01"/>
    <x v="448"/>
    <d v="2026-05-16T11:45:25"/>
    <s v="0 a 02 dias"/>
    <s v="0 a 02 dias"/>
    <s v="BB29073600-31546801-A(BB)"/>
    <s v="GOVER"/>
    <s v="Suelen Alves Azevedo"/>
    <s v="WAGNER PAULINO"/>
    <s v="WAGNER PAULINO"/>
    <x v="391"/>
    <n v="4657588"/>
    <s v="-"/>
    <s v="OFF LINE"/>
    <s v="Cartão de crédito"/>
    <s v="Cartão de crédito"/>
    <s v="Hotel"/>
    <s v="N"/>
    <s v="Grupo Hypera"/>
    <s v="Brainfarma"/>
    <s v="-"/>
    <s v="-"/>
    <s v="-"/>
    <s v="KON-OPE-SAO-PVI-HYPERA"/>
    <s v="-"/>
    <x v="403"/>
    <n v="0"/>
    <n v="0"/>
    <n v="0"/>
    <n v="0"/>
    <n v="0"/>
    <n v="0"/>
    <s v="Reserva importada do sistema Gover. Id: 4657588"/>
    <s v="Fornecedor não preenchido! (ACC01)"/>
    <s v="GOVER"/>
    <s v="Falta de Fornecedor"/>
    <s v="Campo Fornecedor"/>
    <s v="Dados do Fornecedor"/>
    <s v="Sistêmico"/>
    <s v="GRUPO KONTIK"/>
  </r>
  <r>
    <n v="24571591"/>
    <n v="25395032"/>
    <s v="ACC01"/>
    <x v="449"/>
    <d v="2026-05-11T15:36:58"/>
    <s v="06 a 08 dias"/>
    <s v="06 a 08 dias"/>
    <n v="22873648"/>
    <s v="GOVER"/>
    <s v="RONIEL DE SOUSA MATOS"/>
    <s v="Gover"/>
    <s v="Gover"/>
    <x v="392"/>
    <n v="4697301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404"/>
    <n v="0"/>
    <n v="0"/>
    <n v="0"/>
    <n v="0"/>
    <n v="0"/>
    <n v="0"/>
    <s v="Reserva importada do sistema Gover. Id: 4697301"/>
    <s v="Fornecedor não preenchido! (ACC01)"/>
    <s v="GOVER"/>
    <s v="Falta de Fornecedor"/>
    <s v="Campo Fornecedor"/>
    <s v="Dados do Fornecedor"/>
    <s v="Sistêmico"/>
    <s v="GRUPO KONTIK"/>
  </r>
  <r>
    <n v="24413912"/>
    <n v="25215418"/>
    <s v="ACC01"/>
    <x v="450"/>
    <d v="2026-05-11T17:45:20"/>
    <s v="06 a 08 dias"/>
    <s v="31 dias ou +"/>
    <n v="22395344"/>
    <s v="GOVER"/>
    <s v="Glaucia Martins De Oliveira"/>
    <s v="Gover"/>
    <s v="Gover"/>
    <x v="393"/>
    <n v="4681322"/>
    <s v="-"/>
    <s v="ON LINE"/>
    <s v="Cartão de crédito"/>
    <s v="Cartão de crédito"/>
    <s v="Hotel"/>
    <s v="N"/>
    <s v="Grupo Hypera"/>
    <s v="Hypera S.a."/>
    <s v="-"/>
    <s v="-"/>
    <s v="-"/>
    <s v="KON-OPE-SAO-PVI-HYPERA"/>
    <s v="-"/>
    <x v="405"/>
    <n v="0"/>
    <n v="0"/>
    <n v="0"/>
    <n v="0"/>
    <n v="0"/>
    <n v="0"/>
    <s v="Reserva importada do sistema Gover. Id: 4681322"/>
    <s v="Fornecedor não preenchido! (ACC01)"/>
    <s v="GOVER"/>
    <s v="Falta de Fornecedor"/>
    <s v="Campo Fornecedor"/>
    <s v="Dados do Fornecedor"/>
    <s v="Sistêmico"/>
    <s v="GRUPO KONTIK"/>
  </r>
  <r>
    <n v="24485318"/>
    <n v="25295369"/>
    <s v="ACC01"/>
    <x v="451"/>
    <d v="2026-05-11T17:44:14"/>
    <s v="06 a 08 dias"/>
    <s v="24 a 31 dias"/>
    <s v="DBJGWS"/>
    <s v="GOVER"/>
    <s v="Lais Rodrigues Da Silva Oliveira Lapa"/>
    <s v="Gover"/>
    <s v="Gover"/>
    <x v="394"/>
    <n v="4689238"/>
    <s v="-"/>
    <s v="ON LINE"/>
    <s v="Invoice"/>
    <s v="Faturado"/>
    <s v="Aéreo"/>
    <s v="N"/>
    <s v="Grupo Hypera"/>
    <s v="Bio Brands"/>
    <s v="-"/>
    <s v="Gol Linhas Aereas"/>
    <n v="2302356235"/>
    <s v="KON-OPE-SAO-PVI-HYPERA"/>
    <s v="-"/>
    <x v="73"/>
    <n v="0"/>
    <n v="0"/>
    <n v="0"/>
    <n v="0"/>
    <n v="0"/>
    <n v="0"/>
    <s v="Reserva importada do sistema Gover. Id: 4689238"/>
    <s v="Accouting aérea não possui trechos (Bilhete: 2302356235)"/>
    <s v="GOVER"/>
    <s v="Falta informação nos trechos"/>
    <s v="Atualização de Trechos"/>
    <s v="Dados do Fornecedor"/>
    <s v="Qualidade dos dados"/>
    <s v="KONTIK BUSINESS TRAVEL"/>
  </r>
  <r>
    <n v="24514925"/>
    <n v="25330596"/>
    <s v="ACC01"/>
    <x v="452"/>
    <d v="2026-04-29T11:43:30"/>
    <s v="16 a 23 dias"/>
    <s v="16 a 23 dias"/>
    <s v="H4680863"/>
    <s v="GOVER"/>
    <s v="Antonio Clecio Lacerda Freitas"/>
    <s v="Jessica Soares Teixeira"/>
    <s v="Jessica Soares Teixeira"/>
    <x v="395"/>
    <n v="4680863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406"/>
    <n v="0"/>
    <n v="0"/>
    <n v="0"/>
    <n v="0"/>
    <n v="0"/>
    <n v="0"/>
    <s v="Reserva importada do sistema Gover. Id: 4680863"/>
    <s v="Fornecedor não preenchido! (ACC01)"/>
    <s v="GOVER"/>
    <s v="Falta de Fornecedor"/>
    <s v="Campo Fornecedor"/>
    <s v="Dados do Fornecedor"/>
    <s v="Sistêmico"/>
    <s v="GRUPO KONTIK"/>
  </r>
  <r>
    <n v="24483618"/>
    <n v="25292834"/>
    <s v="ACC01"/>
    <x v="453"/>
    <d v="2026-05-11T18:00:58"/>
    <s v="06 a 08 dias"/>
    <s v="24 a 31 dias"/>
    <s v="H4680024"/>
    <s v="GOVER"/>
    <s v="Francisco Eduardo De Alencar"/>
    <s v="Ana Clara Saturnino Lima"/>
    <s v="Ana Clara Saturnino Lima"/>
    <x v="396"/>
    <n v="4680024"/>
    <s v="-"/>
    <s v="OFF LINE"/>
    <s v="Pagamento direto"/>
    <s v="Pagamento direto"/>
    <s v="Hotel"/>
    <s v="N"/>
    <s v="Grupo Hypera"/>
    <s v="Hypera S.a."/>
    <s v="-"/>
    <s v="-"/>
    <s v="-"/>
    <s v="KON-OPE-SAO-PVI-HYPERA"/>
    <s v="-"/>
    <x v="407"/>
    <n v="0"/>
    <n v="0"/>
    <n v="0"/>
    <n v="0"/>
    <n v="0"/>
    <n v="0"/>
    <s v="Reserva importada do sistema Gover. Id: 4680024"/>
    <s v="Fornecedor não preenchido! (ACC01)"/>
    <s v="GOVER"/>
    <s v="Falta de Fornecedor"/>
    <s v="Campo Fornecedor"/>
    <s v="Dados do Fornecedor"/>
    <s v="Sistêmico"/>
    <s v="GRUPO KONTIK"/>
  </r>
  <r>
    <n v="24419104"/>
    <n v="25221097"/>
    <s v="ACC01"/>
    <x v="454"/>
    <d v="2026-05-11T17:45:21"/>
    <s v="06 a 08 dias"/>
    <s v="31 dias ou +"/>
    <s v="H4680310"/>
    <s v="GOVER"/>
    <s v="Janilson Da Cruz Santos"/>
    <s v="Ana Clara Saturnino Lima"/>
    <s v="Ana Clara Saturnino Lima"/>
    <x v="397"/>
    <n v="4680310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129"/>
    <n v="0"/>
    <n v="0"/>
    <n v="0"/>
    <n v="0"/>
    <n v="0"/>
    <n v="0"/>
    <s v="Reserva importada do sistema Gover. Id: 4680310"/>
    <s v="Fornecedor não preenchido! (ACC01)"/>
    <s v="GOVER"/>
    <s v="Falta de Fornecedor"/>
    <s v="Campo Fornecedor"/>
    <s v="Dados do Fornecedor"/>
    <s v="Sistêmico"/>
    <s v="GRUPO KONTIK"/>
  </r>
  <r>
    <n v="24442973"/>
    <n v="25248089"/>
    <s v="ACC01"/>
    <x v="455"/>
    <d v="2026-05-11T17:45:29"/>
    <s v="06 a 08 dias"/>
    <s v="31 dias ou +"/>
    <s v="H4682667"/>
    <s v="GOVER"/>
    <s v="Hugo Bezerra De Albuquerque Maranhão"/>
    <s v="Ana Clara Saturnino Lima"/>
    <s v="Ana Clara Saturnino Lima"/>
    <x v="398"/>
    <n v="4682667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407"/>
    <n v="0"/>
    <n v="0"/>
    <n v="0"/>
    <n v="0"/>
    <n v="0"/>
    <n v="0"/>
    <s v="Reserva importada do sistema Gover. Id: 4682667"/>
    <s v="Fornecedor não preenchido! (ACC01)"/>
    <s v="GOVER"/>
    <s v="Falta de Fornecedor"/>
    <s v="Campo Fornecedor"/>
    <s v="Dados do Fornecedor"/>
    <s v="Sistêmico"/>
    <s v="GRUPO KONTIK"/>
  </r>
  <r>
    <n v="24475552"/>
    <n v="25283306"/>
    <s v="ACC01"/>
    <x v="456"/>
    <d v="2026-05-11T17:55:36"/>
    <s v="06 a 08 dias"/>
    <s v="24 a 31 dias"/>
    <s v="H4679482"/>
    <s v="GOVER"/>
    <s v="Josiely de Paula Silva"/>
    <s v="Ana Clara Saturnino Lima"/>
    <s v="Ana Clara Saturnino Lima"/>
    <x v="399"/>
    <n v="4679482"/>
    <s v="-"/>
    <s v="OFF LINE"/>
    <s v="Cartão de crédito"/>
    <s v="Cartão de crédito"/>
    <s v="Hotel"/>
    <s v="N"/>
    <s v="Grupo Hypera"/>
    <s v="Hypera S.a."/>
    <s v="-"/>
    <s v="-"/>
    <s v="-"/>
    <s v="KON-OPE-SAO-PVI-HYPERA"/>
    <s v="-"/>
    <x v="408"/>
    <n v="0"/>
    <n v="0"/>
    <n v="0"/>
    <n v="0"/>
    <n v="0"/>
    <n v="0"/>
    <s v="Reserva importada do sistema Gover. Id: 4679482"/>
    <s v="Fornecedor não preenchido! (ACC01)"/>
    <s v="GOVER"/>
    <s v="Falta de Fornecedor"/>
    <s v="Campo Fornecedor"/>
    <s v="Dados do Fornecedor"/>
    <s v="Sistêmico"/>
    <s v="GRUPO KONTIK"/>
  </r>
  <r>
    <n v="24475553"/>
    <n v="25283307"/>
    <s v="ACC01"/>
    <x v="457"/>
    <d v="2026-05-11T17:55:37"/>
    <s v="06 a 08 dias"/>
    <s v="24 a 31 dias"/>
    <s v="323-26007141"/>
    <s v="GOVER"/>
    <s v="Anamaria Folgosi Molnar"/>
    <s v="Ana Clara Saturnino Lima"/>
    <s v="Ana Clara Saturnino Lima"/>
    <x v="399"/>
    <n v="4679754"/>
    <s v="-"/>
    <s v="OFF LINE"/>
    <s v="Invoice"/>
    <s v="Faturado"/>
    <s v="Hotel"/>
    <s v="N"/>
    <s v="Grupo Hypera"/>
    <s v="Brainfarma"/>
    <s v="-"/>
    <s v="-"/>
    <s v="-"/>
    <s v="KON-OPE-SAO-PVI-HYPERA"/>
    <s v="-"/>
    <x v="409"/>
    <n v="0"/>
    <n v="0"/>
    <n v="0"/>
    <n v="0"/>
    <n v="0"/>
    <n v="0"/>
    <s v="Reserva importada do sistema Gover. Id: 4679754"/>
    <s v="Fornecedor não preenchido! (ACC01)"/>
    <s v="GOVER"/>
    <s v="Falta de Fornecedor"/>
    <s v="Campo Fornecedor"/>
    <s v="Dados do Fornecedor"/>
    <s v="Sistêmico"/>
    <s v="GRUPO KONTIK"/>
  </r>
  <r>
    <n v="24569148"/>
    <n v="25392482"/>
    <s v="ACC01"/>
    <x v="458"/>
    <d v="2026-05-11T09:25:15"/>
    <s v="06 a 08 dias"/>
    <s v="06 a 08 dias"/>
    <s v="H4680872"/>
    <s v="GOVER"/>
    <s v="Antonio Clecio Lacerda Freitas"/>
    <s v="Ana Clara Saturnino Lima"/>
    <s v="Ana Clara Saturnino Lima"/>
    <x v="400"/>
    <n v="4680872"/>
    <s v="-"/>
    <s v="OFF LINE"/>
    <s v="Pagamento direto"/>
    <s v="Pagamento direto"/>
    <s v="Hotel"/>
    <s v="N"/>
    <s v="Grupo Hypera"/>
    <s v="Hypera S.a."/>
    <s v="-"/>
    <s v="-"/>
    <s v="-"/>
    <s v="KON-OPE-SAO-PVI-HYPERA"/>
    <s v="-"/>
    <x v="410"/>
    <n v="0"/>
    <n v="0"/>
    <n v="0"/>
    <n v="0"/>
    <n v="0"/>
    <n v="0"/>
    <s v="Reserva importada do sistema Gover. Id: 4680872"/>
    <s v="Fornecedor não preenchido! (ACC01)"/>
    <s v="GOVER"/>
    <s v="Falta de Fornecedor"/>
    <s v="Campo Fornecedor"/>
    <s v="Dados do Fornecedor"/>
    <s v="Sistêmico"/>
    <s v="GRUPO KONTIK"/>
  </r>
  <r>
    <n v="24604078"/>
    <n v="25430676"/>
    <s v="ACC01"/>
    <x v="459"/>
    <d v="2026-05-16T08:15:32"/>
    <s v="0 a 02 dias"/>
    <s v="0 a 02 dias"/>
    <n v="22958267"/>
    <s v="GOVER"/>
    <s v="Luis Henrique De Sousa Alves"/>
    <s v="Marcos de Oliveira Miklos"/>
    <s v="Marcos de Oliveira Miklos"/>
    <x v="401"/>
    <n v="4698632"/>
    <s v="-"/>
    <s v="OFF LINE"/>
    <s v="Cartão de crédito"/>
    <s v="Cartão de crédito"/>
    <s v="Hotel"/>
    <s v="N"/>
    <s v="Grupo Intercement"/>
    <s v="Intercement Nacoes Unidas"/>
    <s v="-"/>
    <s v="Oft Alfre Hotels"/>
    <s v="-"/>
    <s v="KON-OPE-SAO-PVI-MOVER"/>
    <s v="-"/>
    <x v="411"/>
    <n v="0"/>
    <n v="0"/>
    <n v="0"/>
    <n v="0"/>
    <n v="0"/>
    <n v="0"/>
    <s v="Reserva importada do sistema Gover. Id: 4698632"/>
    <s v=" Configurações        -&gt; Configurações do sistema turismo          -&gt; Importação das vendas            -&gt; Impedir vendas com data superior à atual"/>
    <s v="GOVER"/>
    <s v="Não identificado"/>
    <s v="Análise Benner"/>
    <s v="Sistema"/>
    <s v="Qualidade dos dados"/>
    <s v="KONTIK BUSINESS TRAVEL"/>
  </r>
  <r>
    <n v="24604811"/>
    <n v="25431580"/>
    <s v="ACC01"/>
    <x v="460"/>
    <d v="2026-05-16T12:05:23"/>
    <s v="0 a 02 dias"/>
    <s v="0 a 02 dias"/>
    <n v="22958745"/>
    <s v="GOVER"/>
    <s v="Thomas Edison Paillo de Souza"/>
    <s v="Marcos de Oliveira Miklos"/>
    <s v="Marcos de Oliveira Miklos"/>
    <x v="402"/>
    <n v="4699459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412"/>
    <n v="15.6"/>
    <n v="0"/>
    <n v="0"/>
    <n v="0"/>
    <n v="0"/>
    <n v="0"/>
    <s v="Reserva importada do sistema Gover. Id: 4699459"/>
    <s v="Fornecedor não preenchido! (ACC01)"/>
    <s v="GOVER"/>
    <s v="Falta de Fornecedor"/>
    <s v="Campo Fornecedor"/>
    <s v="Dados do Fornecedor"/>
    <s v="Sistêmico"/>
    <s v="GRUPO KONTIK"/>
  </r>
  <r>
    <n v="24481521"/>
    <n v="25290454"/>
    <s v="ACC01"/>
    <x v="461"/>
    <d v="2026-05-11T18:00:55"/>
    <s v="06 a 08 dias"/>
    <s v="24 a 31 dias"/>
    <n v="5439283"/>
    <s v="GOVER"/>
    <s v="Rafael Ferreira dos Santos"/>
    <s v="Marcos de Oliveira Miklos"/>
    <s v="Marcos de Oliveira Miklos"/>
    <x v="403"/>
    <n v="4676342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413"/>
    <n v="0"/>
    <n v="0"/>
    <n v="0"/>
    <n v="0"/>
    <n v="0"/>
    <n v="0"/>
    <s v="Reserva importada do sistema Gover. Id: 4676342"/>
    <s v="Fornecedor não preenchido! (ACC01)"/>
    <s v="GOVER"/>
    <s v="Falta de Fornecedor"/>
    <s v="Campo Fornecedor"/>
    <s v="Dados do Fornecedor"/>
    <s v="Sistêmico"/>
    <s v="GRUPO KONTIK"/>
  </r>
  <r>
    <n v="24475483"/>
    <n v="25283233"/>
    <s v="ACC01"/>
    <x v="462"/>
    <d v="2026-05-11T17:55:35"/>
    <s v="06 a 08 dias"/>
    <s v="24 a 31 dias"/>
    <n v="22200648"/>
    <s v="GOVER"/>
    <s v="Wallace Jose Pessoa Soares"/>
    <s v="Marcos de Oliveira Miklos"/>
    <s v="Marcos de Oliveira Miklos"/>
    <x v="404"/>
    <n v="4673601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414"/>
    <n v="0"/>
    <n v="0"/>
    <n v="0"/>
    <n v="0"/>
    <n v="0"/>
    <n v="0"/>
    <s v="Reserva importada do sistema Gover. Id: 4673601"/>
    <s v="Fornecedor não preenchido! (ACC01)"/>
    <s v="GOVER"/>
    <s v="Falta de Fornecedor"/>
    <s v="Campo Fornecedor"/>
    <s v="Dados do Fornecedor"/>
    <s v="Sistêmico"/>
    <s v="GRUPO KONTIK"/>
  </r>
  <r>
    <n v="24424895"/>
    <n v="25227250"/>
    <s v="ACC01"/>
    <x v="463"/>
    <d v="2026-05-11T17:45:24"/>
    <s v="06 a 08 dias"/>
    <s v="31 dias ou +"/>
    <n v="22481746"/>
    <s v="GOVER"/>
    <s v="Henderson Freitas de Carvalho"/>
    <s v="Marcos de Oliveira Miklos"/>
    <s v="Marcos de Oliveira Miklos"/>
    <x v="405"/>
    <n v="4684227"/>
    <s v="-"/>
    <s v="OFF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415"/>
    <n v="0"/>
    <n v="0"/>
    <n v="0"/>
    <n v="0"/>
    <n v="0"/>
    <n v="0"/>
    <s v="Reserva importada do sistema Gover. Id: 4684227"/>
    <s v="Fornecedor não preenchido! (ACC01)"/>
    <s v="GOVER"/>
    <s v="Falta de Fornecedor"/>
    <s v="Campo Fornecedor"/>
    <s v="Dados do Fornecedor"/>
    <s v="Sistêmico"/>
    <s v="GRUPO KONTIK"/>
  </r>
  <r>
    <n v="24533714"/>
    <n v="25354837"/>
    <s v="ACC01"/>
    <x v="464"/>
    <d v="2026-05-04T16:05:57"/>
    <s v="09 a 15 dias"/>
    <s v="09 a 15 dias"/>
    <n v="5519562"/>
    <s v="GOVER"/>
    <s v="Diego de Sousa Furtado"/>
    <s v="Marcos de Oliveira Miklos"/>
    <s v="Marcos de Oliveira Miklos"/>
    <x v="406"/>
    <n v="4693583"/>
    <s v="-"/>
    <s v="OFF LINE"/>
    <s v="Invoice"/>
    <s v="Faturado"/>
    <s v="Hotel"/>
    <s v="N"/>
    <s v="Grupo Intercement"/>
    <s v="Intercement Nacoes Unidas"/>
    <s v="-"/>
    <s v="-"/>
    <s v="-"/>
    <s v="KON-OPE-SAO-PVI-MOVER"/>
    <s v="-"/>
    <x v="416"/>
    <n v="0"/>
    <n v="0"/>
    <n v="0"/>
    <n v="0"/>
    <n v="0"/>
    <n v="0"/>
    <s v="Reserva importada do sistema Gover. Id: 4693583"/>
    <s v="Fornecedor não preenchido! (ACC01)"/>
    <s v="GOVER"/>
    <s v="Falta de Fornecedor"/>
    <s v="Campo Fornecedor"/>
    <s v="Dados do Fornecedor"/>
    <s v="Sistêmico"/>
    <s v="GRUPO KONTIK"/>
  </r>
  <r>
    <n v="24580771"/>
    <n v="25404523"/>
    <s v="ACC01"/>
    <x v="465"/>
    <d v="2026-05-12T19:16:36"/>
    <s v="06 a 08 dias"/>
    <s v="06 a 08 dias"/>
    <n v="22848945"/>
    <s v="GOVER"/>
    <s v="Sandro Rodrigues dos Santos"/>
    <s v="Gover"/>
    <s v="Gover"/>
    <x v="407"/>
    <n v="4696472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417"/>
    <n v="0"/>
    <n v="0"/>
    <n v="0"/>
    <n v="0"/>
    <n v="0"/>
    <n v="0"/>
    <s v="Reserva importada do sistema Gover. Id: 4696472"/>
    <s v="Fornecedor não preenchido! (ACC01)"/>
    <s v="GOVER"/>
    <s v="Falta de Fornecedor"/>
    <s v="Campo Fornecedor"/>
    <s v="Dados do Fornecedor"/>
    <s v="Sistêmico"/>
    <s v="GRUPO KONTIK"/>
  </r>
  <r>
    <n v="24575100"/>
    <n v="25398697"/>
    <s v="ACC01"/>
    <x v="466"/>
    <d v="2026-05-11T22:35:45"/>
    <s v="06 a 08 dias"/>
    <s v="06 a 08 dias"/>
    <n v="22884305"/>
    <s v="GOVER"/>
    <s v="Marcia Adriana de Oliveira"/>
    <s v="Gover"/>
    <s v="Gover"/>
    <x v="408"/>
    <n v="4697557"/>
    <s v="-"/>
    <s v="ON LINE"/>
    <s v="Cartão de crédito"/>
    <s v="Cartão de crédito"/>
    <s v="Hotel"/>
    <s v="N"/>
    <s v="Grupo Intercement"/>
    <s v="Intercement Nacoes Unidas"/>
    <s v="-"/>
    <s v="-"/>
    <s v="-"/>
    <s v="KON-OPE-SAO-PVI-MOVER"/>
    <s v="-"/>
    <x v="47"/>
    <n v="0"/>
    <n v="0"/>
    <n v="0"/>
    <n v="0"/>
    <n v="0"/>
    <n v="0"/>
    <s v="Reserva importada do sistema Gover. Id: 4697557"/>
    <s v="Fornecedor não preenchido! (ACC01)"/>
    <s v="GOVER"/>
    <s v="Falta de Fornecedor"/>
    <s v="Campo Fornecedor"/>
    <s v="Dados do Fornecedor"/>
    <s v="Sistêmico"/>
    <s v="GRUPO KONTIK"/>
  </r>
  <r>
    <n v="24599298"/>
    <n v="25425595"/>
    <s v="ACC01"/>
    <x v="467"/>
    <d v="2026-05-15T13:40:20"/>
    <s v="03 a 05 dias"/>
    <s v="03 a 05 dias"/>
    <s v="6IY6TA"/>
    <s v="MANUAL"/>
    <s v="GABRIEL BRAGA ROMERO"/>
    <s v="Raissa Iorio Cestari"/>
    <s v="Raissa Iorio Cestari"/>
    <x v="409"/>
    <s v="-"/>
    <s v="-"/>
    <s v="OFF LINE"/>
    <s v="Invoice"/>
    <s v="Faturado"/>
    <s v="Hotel"/>
    <s v="N"/>
    <s v="Grupo Ultra"/>
    <s v="Companhia Ultragaz"/>
    <s v="-"/>
    <s v="Ibis Hotel Pelotas"/>
    <s v="-"/>
    <s v="KON-OPE-SAO-PVI-ULTRA"/>
    <s v="-"/>
    <x v="418"/>
    <n v="0"/>
    <n v="0"/>
    <n v="0"/>
    <n v="0"/>
    <n v="15.33"/>
    <n v="0"/>
    <s v="-"/>
    <s v="Necessário cadastrar um contrato para o cliente &quot;&quot;"/>
    <s v="MANUAL"/>
    <s v="Contrato de fornecedor"/>
    <s v="Análise Cadastro"/>
    <s v="Dados do Fornecedor"/>
    <s v="Qualidade dos dados"/>
    <s v="KONTIK BUSINESS TRAVEL"/>
  </r>
  <r>
    <n v="24558023"/>
    <n v="25381190"/>
    <s v="ACC01"/>
    <x v="468"/>
    <d v="2026-05-13T17:15:44"/>
    <s v="03 a 05 dias"/>
    <s v="09 a 15 dias"/>
    <s v="EJYUSR-1"/>
    <s v="SABRE"/>
    <s v="PINHEIRO/DANIEL DA MATA"/>
    <s v="V7"/>
    <s v="Vanessa Pereira Ribeiro Carlos"/>
    <x v="410"/>
    <s v="EJYUSR"/>
    <s v="-"/>
    <s v="OFF LINE"/>
    <s v="Cartão de crédito"/>
    <s v="Cartão de crédito"/>
    <s v="Aéreo"/>
    <s v="N"/>
    <s v="Grupo Shell"/>
    <s v="Shell"/>
    <s v="-"/>
    <s v="American Airlines"/>
    <s v="-"/>
    <s v="FCM-OPE-SAO-PVI-SHELL"/>
    <s v="-"/>
    <x v="419"/>
    <n v="64.56"/>
    <n v="397.47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572135"/>
    <n v="25395595"/>
    <s v="ACC01"/>
    <x v="469"/>
    <d v="2026-05-13T17:15:46"/>
    <s v="03 a 05 dias"/>
    <s v="06 a 08 dias"/>
    <s v="EJYUSR-2"/>
    <s v="SABRE"/>
    <s v="PINHEIRO/DANIEL DA MATA"/>
    <s v="V7"/>
    <s v="Vanessa Pereira Ribeiro Carlos"/>
    <x v="410"/>
    <s v="EJYUSR"/>
    <s v="-"/>
    <s v="OFF LINE"/>
    <s v="Cartão de crédito"/>
    <s v="Cartão de crédito"/>
    <s v="Aéreo"/>
    <s v="N"/>
    <s v="Grupo Shell"/>
    <s v="Shell"/>
    <s v="-"/>
    <s v="American Airlines"/>
    <s v="-"/>
    <s v="FCM-OPE-SAO-PVI-SHELL"/>
    <s v="-"/>
    <x v="419"/>
    <n v="64.56"/>
    <n v="397.47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557115"/>
    <n v="25380262"/>
    <s v="ACC01"/>
    <x v="470"/>
    <d v="2026-05-13T17:15:43"/>
    <s v="03 a 05 dias"/>
    <s v="09 a 15 dias"/>
    <s v="EJYUSR"/>
    <s v="SABRE"/>
    <s v="PINHEIRO/DANIEL DA MATA"/>
    <s v="V7"/>
    <s v="Vanessa Pereira Ribeiro Carlos"/>
    <x v="410"/>
    <s v="EJYUSR"/>
    <s v="-"/>
    <s v="OFF LINE"/>
    <s v="Cartão de crédito"/>
    <s v="Cartão de crédito"/>
    <s v="Aéreo"/>
    <s v="N"/>
    <s v="Grupo Shell"/>
    <s v="Shell"/>
    <s v="-"/>
    <s v="American Airlines"/>
    <s v="-"/>
    <s v="FCM-OPE-SAO-PVI-SHELL"/>
    <s v="-"/>
    <x v="419"/>
    <n v="64.56"/>
    <n v="397.47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600579"/>
    <n v="25426840"/>
    <s v="ACC01"/>
    <x v="471"/>
    <d v="2026-05-15T17:45:34"/>
    <s v="03 a 05 dias"/>
    <s v="03 a 05 dias"/>
    <s v="YWPTID"/>
    <s v="SABRE"/>
    <s v="BRITO MENEZES/VITOR CELSO"/>
    <s v="DS"/>
    <s v="Vanessa Pereira Ribeiro Carlos"/>
    <x v="411"/>
    <s v="EMAIL"/>
    <s v="-"/>
    <s v="OFF LINE"/>
    <s v="?"/>
    <s v="TKT"/>
    <s v="Aéreo"/>
    <s v="N"/>
    <s v="Grupo Shell"/>
    <s v="Shell"/>
    <s v="-"/>
    <s v="Latam Airlines Brasil"/>
    <n v="2615388001"/>
    <s v="FCM-OPE-SAO-PVI-SHELL"/>
    <s v="-"/>
    <x v="73"/>
    <n v="0"/>
    <n v="500"/>
    <n v="0"/>
    <n v="3.9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600580"/>
    <n v="25426841"/>
    <s v="ACC01"/>
    <x v="472"/>
    <d v="2026-05-15T19:05:27"/>
    <s v="03 a 05 dias"/>
    <s v="03 a 05 dias"/>
    <s v="HTNHGQ"/>
    <s v="SABRE"/>
    <s v="MARQUES/MARIANA TANUS"/>
    <s v="DS"/>
    <s v="Vanessa Pereira Ribeiro Carlos"/>
    <x v="412"/>
    <s v="EMAIL"/>
    <s v="-"/>
    <s v="OFF LINE"/>
    <s v="?"/>
    <s v="TKT"/>
    <s v="Aéreo"/>
    <s v="N"/>
    <s v="Grupo Shell"/>
    <s v="Shell"/>
    <s v="-"/>
    <s v="Latam Airlines Brasil"/>
    <n v="2615388003"/>
    <s v="FCM-OPE-SAO-PVI-SHELL"/>
    <s v="-"/>
    <x v="73"/>
    <n v="0"/>
    <n v="500"/>
    <n v="0"/>
    <n v="36.119999999999997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604383"/>
    <n v="25431020"/>
    <s v="ACC01"/>
    <x v="473"/>
    <d v="2026-05-16T10:21:06"/>
    <s v="0 a 02 dias"/>
    <s v="0 a 02 dias"/>
    <s v="AOJQSU"/>
    <s v="SABRE"/>
    <s v="CABRAL/LEISE"/>
    <s v="DS"/>
    <s v="Adriana Vieira de Freitas dos Santos"/>
    <x v="413"/>
    <s v="FONE"/>
    <s v="-"/>
    <s v="OFF LINE"/>
    <s v="?"/>
    <s v="TKT"/>
    <s v="Aéreo"/>
    <s v="N"/>
    <s v="Grupo Shell"/>
    <s v="Shell"/>
    <s v="-"/>
    <s v="Latam Airlines Brasil"/>
    <n v="2615388005"/>
    <s v="FCM-OPE-SAO-PVI-SHELL"/>
    <s v="-"/>
    <x v="73"/>
    <n v="0"/>
    <n v="50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601657"/>
    <n v="25428026"/>
    <s v="ACC01"/>
    <x v="474"/>
    <d v="2026-05-15T21:10:52"/>
    <s v="03 a 05 dias"/>
    <s v="03 a 05 dias"/>
    <s v="6IGXEX"/>
    <s v="TMS"/>
    <s v="CLEITON FAGUNDES"/>
    <s v="Tms"/>
    <s v="Tms"/>
    <x v="189"/>
    <n v="33741"/>
    <s v="Belo Horizonte / BHZ"/>
    <s v="ON LINE"/>
    <s v="Invoice"/>
    <s v="Faturado"/>
    <s v="Carro"/>
    <s v="N"/>
    <s v="Grupo Enaex"/>
    <s v="Enaex"/>
    <s v="-"/>
    <s v="-"/>
    <s v="-"/>
    <s v="KON-OPE-RIO-PVI-ENAEX"/>
    <s v="-"/>
    <x v="420"/>
    <n v="0"/>
    <n v="0"/>
    <n v="0"/>
    <n v="0"/>
    <n v="0"/>
    <n v="0"/>
    <s v="Reserva importada do Sistema TMS. OS: 33741"/>
    <s v="Fornecedor não preenchido! (ACC01)"/>
    <s v="ARGO(TMS)"/>
    <s v="Falta de Fornecedor"/>
    <s v="Campo Fornecedor"/>
    <s v="Dados do Fornecedor"/>
    <s v="Qualidade dos dados"/>
    <s v="KONTIK BUSINESS TRAVEL"/>
  </r>
  <r>
    <n v="24595762"/>
    <n v="25421331"/>
    <s v="ACC01"/>
    <x v="475"/>
    <d v="2026-05-14T19:51:07"/>
    <s v="03 a 05 dias"/>
    <s v="03 a 05 dias"/>
    <s v="6IFOGM"/>
    <s v="TMS"/>
    <s v="DAVID SOUSA"/>
    <s v="Tms"/>
    <s v="Tms"/>
    <x v="414"/>
    <n v="33720"/>
    <s v="Goiânia / GYN"/>
    <s v="ON LINE"/>
    <s v="Invoice"/>
    <s v="Faturado"/>
    <s v="Carro"/>
    <s v="N"/>
    <s v="Grupo Enaex"/>
    <s v="Enaex"/>
    <s v="-"/>
    <s v="-"/>
    <s v="-"/>
    <s v="KON-OPE-RIO-PVI-ENAEX"/>
    <s v="-"/>
    <x v="421"/>
    <n v="0"/>
    <n v="0"/>
    <n v="0"/>
    <n v="0"/>
    <n v="0"/>
    <n v="0"/>
    <s v="Reserva importada do Sistema TMS. OS: 33720"/>
    <s v="Fornecedor não preenchido! (ACC01)"/>
    <s v="ARGO(TMS)"/>
    <s v="Falta de Fornecedor"/>
    <s v="Campo Fornecedor"/>
    <s v="Dados do Fornecedor"/>
    <s v="Qualidade dos dados"/>
    <s v="KONTIK BUSINESS TRAVEL"/>
  </r>
  <r>
    <n v="24588668"/>
    <n v="25413096"/>
    <s v="ACC01"/>
    <x v="476"/>
    <d v="2026-05-13T19:51:40"/>
    <s v="03 a 05 dias"/>
    <s v="03 a 05 dias"/>
    <s v="6HPOH8"/>
    <s v="TMS"/>
    <s v="CASSIO SILVA"/>
    <s v="Tms"/>
    <s v="Tms"/>
    <x v="415"/>
    <n v="33664"/>
    <s v="Curitiba / CWB"/>
    <s v="ON LINE"/>
    <s v="Invoice"/>
    <s v="Faturado"/>
    <s v="Carro"/>
    <s v="N"/>
    <s v="Grupo Enaex"/>
    <s v="Enaex"/>
    <s v="-"/>
    <s v="-"/>
    <s v="-"/>
    <s v="KON-OPE-RIO-PVI-ENAEX"/>
    <s v="-"/>
    <x v="422"/>
    <n v="0"/>
    <n v="0"/>
    <n v="0"/>
    <n v="0"/>
    <n v="0"/>
    <n v="0"/>
    <s v="Reserva importada do Sistema TMS. OS: 33664"/>
    <s v="Fornecedor não preenchido! (ACC01)"/>
    <s v="ARGO(TMS)"/>
    <s v="Falta de Fornecedor"/>
    <s v="Campo Fornecedor"/>
    <s v="Dados do Fornecedor"/>
    <s v="Qualidade dos dados"/>
    <s v="KONTIK BUSINESS TRAVEL"/>
  </r>
  <r>
    <n v="24597602"/>
    <n v="25423514"/>
    <s v="ACC01"/>
    <x v="477"/>
    <d v="2026-05-18T05:10:13"/>
    <s v="0 a 02 dias"/>
    <s v="03 a 05 dias"/>
    <s v="6IFY0Q"/>
    <s v="TMS"/>
    <s v="ZARLE SILVEIRA DIAS"/>
    <s v="Tms"/>
    <s v="Tms"/>
    <x v="416"/>
    <n v="33710"/>
    <s v="-"/>
    <s v="OFF LINE"/>
    <s v="Invoice"/>
    <s v="Faturado"/>
    <s v="Serviço"/>
    <s v="N"/>
    <s v="Grupo Enaex"/>
    <s v="Enaex"/>
    <s v="-"/>
    <s v="-"/>
    <s v="-"/>
    <s v="KON-OPE-RIO-PVI-ENAEX"/>
    <s v="-"/>
    <x v="423"/>
    <n v="16.649999999999999"/>
    <n v="0"/>
    <n v="0"/>
    <n v="0"/>
    <n v="0"/>
    <n v="0"/>
    <s v="Reserva importada do Sistema TMS. OS: 33710"/>
    <s v="Fornecedor não preenchido! (ACC01)"/>
    <s v="ARGO(TMS)"/>
    <s v="Falta de Fornecedor"/>
    <s v="Campo Fornecedor"/>
    <s v="Dados do Fornecedor"/>
    <s v="Qualidade dos dados"/>
    <s v="KONTIK BUSINESS TRAVEL"/>
  </r>
  <r>
    <n v="24421119"/>
    <n v="25223254"/>
    <s v="ACC01"/>
    <x v="478"/>
    <d v="2026-05-11T17:45:27"/>
    <s v="06 a 08 dias"/>
    <s v="31 dias ou +"/>
    <s v="6BYVYL"/>
    <s v="TMS"/>
    <s v="DIOGO BARROS"/>
    <s v="Tms"/>
    <s v="Tms"/>
    <x v="417"/>
    <n v="32477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424"/>
    <n v="0"/>
    <n v="0"/>
    <n v="0"/>
    <n v="0"/>
    <n v="28.24"/>
    <n v="0"/>
    <s v="Reserva importada do Sistema TMS. OS: 32477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21121"/>
    <n v="25223256"/>
    <s v="ACC01"/>
    <x v="479"/>
    <d v="2026-05-11T17:45:36"/>
    <s v="06 a 08 dias"/>
    <s v="31 dias ou +"/>
    <s v="6B8VY9"/>
    <s v="TMS"/>
    <s v="RAFAEL LIMA"/>
    <s v="Tms"/>
    <s v="Tms"/>
    <x v="418"/>
    <n v="32471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424"/>
    <n v="0"/>
    <n v="0"/>
    <n v="0"/>
    <n v="0"/>
    <n v="28.24"/>
    <n v="0"/>
    <s v="Reserva importada do Sistema TMS. OS: 32471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421122"/>
    <n v="25223257"/>
    <s v="ACC01"/>
    <x v="480"/>
    <d v="2026-05-11T17:45:42"/>
    <s v="06 a 08 dias"/>
    <s v="31 dias ou +"/>
    <s v="6B9RYN"/>
    <s v="TMS"/>
    <s v="JESSICA NADOLNY"/>
    <s v="Tms"/>
    <s v="Tms"/>
    <x v="418"/>
    <n v="32470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424"/>
    <n v="0"/>
    <n v="0"/>
    <n v="0"/>
    <n v="0"/>
    <n v="28.24"/>
    <n v="0"/>
    <s v="Reserva importada do Sistema TMS. OS: 32470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511414"/>
    <n v="25326498"/>
    <s v="ACC01"/>
    <x v="481"/>
    <d v="2026-05-11T13:21:08"/>
    <s v="06 a 08 dias"/>
    <s v="16 a 23 dias"/>
    <s v="6ERUV9"/>
    <s v="TMS"/>
    <s v="JESSICA NADOLNY"/>
    <s v="Tms"/>
    <s v="Tms"/>
    <x v="419"/>
    <n v="33084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424"/>
    <n v="0"/>
    <n v="0"/>
    <n v="0"/>
    <n v="0"/>
    <n v="28.24"/>
    <n v="0"/>
    <s v="Reserva importada do Sistema TMS. OS: 33084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511415"/>
    <n v="25326499"/>
    <s v="ACC01"/>
    <x v="482"/>
    <d v="2026-05-11T13:21:12"/>
    <s v="06 a 08 dias"/>
    <s v="16 a 23 dias"/>
    <s v="6E574N"/>
    <s v="TMS"/>
    <s v="RAFAEL LIMA"/>
    <s v="Tms"/>
    <s v="Tms"/>
    <x v="420"/>
    <n v="33083"/>
    <s v="-"/>
    <s v="ON LINE"/>
    <s v="Múltiplos"/>
    <s v="Múltiplos"/>
    <s v="Hotel"/>
    <s v="N"/>
    <s v="Grupo Enaex"/>
    <s v="Enaex"/>
    <s v="-"/>
    <s v="Ibis Feira de Santana"/>
    <s v="-"/>
    <s v="KON-OPE-RIO-PVI-ENAEX"/>
    <s v="-"/>
    <x v="424"/>
    <n v="0"/>
    <n v="0"/>
    <n v="0"/>
    <n v="0"/>
    <n v="28.24"/>
    <n v="0"/>
    <s v="Reserva importada do Sistema TMS. OS: 33083"/>
    <s v="A soma das tarifas dos registros múltiplos ultrapassa a tarifa da accounting"/>
    <s v="ARGO(TMS)"/>
    <s v="Não identificado"/>
    <s v="Análise Benner"/>
    <s v="Sistema"/>
    <s v="Qualidade dos dados"/>
    <s v="KONTIK BUSINESS TRAVEL"/>
  </r>
  <r>
    <n v="24560963"/>
    <n v="25384151"/>
    <s v="ACC01"/>
    <x v="483"/>
    <d v="2026-05-18T05:10:12"/>
    <s v="0 a 02 dias"/>
    <s v="09 a 15 dias"/>
    <s v="6G45PK"/>
    <s v="TMS"/>
    <s v="GILBERTO SILVA"/>
    <s v="Tms"/>
    <s v="Tms"/>
    <x v="421"/>
    <n v="33430"/>
    <s v="-"/>
    <s v="OFF LINE"/>
    <s v="Invoice"/>
    <s v="Faturado"/>
    <s v="Serviço"/>
    <s v="N"/>
    <s v="Grupo Enaex"/>
    <s v="Enaex"/>
    <s v="-"/>
    <s v="-"/>
    <s v="-"/>
    <s v="KON-OPE-RIO-PVI-ENAEX"/>
    <s v="-"/>
    <x v="425"/>
    <n v="24.78"/>
    <n v="0"/>
    <n v="0"/>
    <n v="0"/>
    <n v="0"/>
    <n v="0"/>
    <s v="Reserva importada do Sistema TMS. OS: 33430"/>
    <s v="Fornecedor não preenchido! (ACC01)"/>
    <s v="ARGO(TMS)"/>
    <s v="Falta de Fornecedor"/>
    <s v="Campo Fornecedor"/>
    <s v="Dados do Fornecedor"/>
    <s v="Qualidade dos dados"/>
    <s v="KONTIK BUSINESS TRAVEL"/>
  </r>
  <r>
    <n v="24560964"/>
    <n v="25384152"/>
    <s v="ACC01"/>
    <x v="484"/>
    <d v="2026-05-18T05:10:12"/>
    <s v="0 a 02 dias"/>
    <s v="09 a 15 dias"/>
    <s v="6GT5MK"/>
    <s v="TMS"/>
    <s v="GILBERTO SILVA"/>
    <s v="Tms"/>
    <s v="Tms"/>
    <x v="421"/>
    <n v="33430"/>
    <s v="-"/>
    <s v="OFF LINE"/>
    <s v="Invoice"/>
    <s v="Faturado"/>
    <s v="Serviço"/>
    <s v="N"/>
    <s v="Grupo Enaex"/>
    <s v="Enaex"/>
    <s v="-"/>
    <s v="-"/>
    <s v="-"/>
    <s v="KON-OPE-RIO-PVI-ENAEX"/>
    <s v="-"/>
    <x v="425"/>
    <n v="24.78"/>
    <n v="0"/>
    <n v="0"/>
    <n v="0"/>
    <n v="0"/>
    <n v="0"/>
    <s v="Reserva importada do Sistema TMS. OS: 33430"/>
    <s v="Fornecedor não preenchido! (ACC01)"/>
    <s v="ARGO(TMS)"/>
    <s v="Falta de Fornecedor"/>
    <s v="Campo Fornecedor"/>
    <s v="Dados do Fornecedor"/>
    <s v="Qualidade dos dados"/>
    <s v="KONTIK BUSINESS TRAVEL"/>
  </r>
  <r>
    <n v="24566800"/>
    <n v="25390181"/>
    <s v="ACC01"/>
    <x v="485"/>
    <d v="2026-05-11T14:16:06"/>
    <s v="06 a 08 dias"/>
    <s v="06 a 08 dias"/>
    <s v="6H61EP"/>
    <s v="TMS"/>
    <s v="SERGIO KRUCHLAK"/>
    <s v="Tms"/>
    <s v="Tms"/>
    <x v="422"/>
    <n v="33421"/>
    <s v="-"/>
    <s v="ON LINE"/>
    <s v="Múltiplos"/>
    <s v="Múltiplos"/>
    <s v="Hotel"/>
    <s v="N"/>
    <s v="Grupo Enaex"/>
    <s v="Enaex"/>
    <s v="-"/>
    <s v="Mercure Belo Horizonte Lourdes"/>
    <s v="-"/>
    <s v="KON-OPE-RIO-PVI-ENAEX"/>
    <s v="-"/>
    <x v="426"/>
    <n v="0"/>
    <n v="0"/>
    <n v="0"/>
    <n v="0"/>
    <n v="102.36"/>
    <n v="0"/>
    <s v="Reserva importada do Sistema TMS. OS: 33421"/>
    <s v="A soma das tarifas dos registros múltiplos é menor que a tarifa da accounting"/>
    <s v="ARGO(TMS)"/>
    <s v="Não identificado"/>
    <s v="Análise Benner"/>
    <s v="Sistema"/>
    <s v="Qualidade dos dados"/>
    <s v="KONTIK BUSINESS TRAVEL"/>
  </r>
  <r>
    <n v="24493039"/>
    <n v="25304318"/>
    <s v="ACC01"/>
    <x v="486"/>
    <d v="2026-05-11T17:50:40"/>
    <s v="06 a 08 dias"/>
    <s v="24 a 31 dias"/>
    <s v="6E9PMC"/>
    <s v="TMS"/>
    <s v="SAVIO OLIMPIO BATISTA LEAL"/>
    <s v="Alexandre Isidio da Silva"/>
    <s v="Alexandre Isidio da Silva"/>
    <x v="423"/>
    <n v="32919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427"/>
    <n v="0"/>
    <n v="0"/>
    <n v="0"/>
    <n v="0"/>
    <n v="0"/>
    <n v="0"/>
    <s v="Reserva importada do Sistema TMS. OS: 32919"/>
    <s v="Fornecedor não preenchido! (ACC01)"/>
    <s v="ARGO(TMS)"/>
    <s v="Falta de Fornecedor"/>
    <s v="Campo Fornecedor"/>
    <s v="Dados do Fornecedor"/>
    <s v="Qualidade dos dados"/>
    <s v="KONTIK BUSINESS TRAVEL"/>
  </r>
  <r>
    <n v="24601659"/>
    <n v="25428028"/>
    <s v="ACC01"/>
    <x v="487"/>
    <d v="2026-05-15T21:11:03"/>
    <s v="03 a 05 dias"/>
    <s v="03 a 05 dias"/>
    <s v="6I7X32"/>
    <s v="TMS"/>
    <s v="ZARLE SILVEIRA DIAS"/>
    <s v="Marcia Fernandes de Sousa"/>
    <s v="Marcia Fernandes de Sousa"/>
    <x v="424"/>
    <n v="33711"/>
    <s v="Feira de Santana / BA, Brasil (FEC)"/>
    <s v="OFF LINE"/>
    <s v="Invoice"/>
    <s v="Faturado"/>
    <s v="Carro"/>
    <s v="N"/>
    <s v="Grupo Enaex"/>
    <s v="Enaex"/>
    <s v="-"/>
    <s v="-"/>
    <s v="-"/>
    <s v="KON-OPE-RIO-PVI-ENAEX"/>
    <s v="-"/>
    <x v="428"/>
    <n v="0"/>
    <n v="0"/>
    <n v="0"/>
    <n v="0"/>
    <n v="0"/>
    <n v="0"/>
    <s v="Reserva importada do Sistema TMS. OS: 33711"/>
    <s v="Fornecedor não preenchido! (ACC01)"/>
    <s v="ARGO(TMS)"/>
    <s v="Falta de Fornecedor"/>
    <s v="Campo Fornecedor"/>
    <s v="Dados do Fornecedor"/>
    <s v="Qualidade dos dados"/>
    <s v="KONTIK BUSINESS TRAVEL"/>
  </r>
  <r>
    <n v="24487260"/>
    <n v="25297690"/>
    <s v="ACC01"/>
    <x v="488"/>
    <d v="2026-05-11T17:50:27"/>
    <s v="06 a 08 dias"/>
    <s v="24 a 31 dias"/>
    <s v="6EM9ZP"/>
    <s v="TMS"/>
    <s v="WELITON NASCIMENTO"/>
    <s v="Marcia Fernandes de Sousa"/>
    <s v="Marcia Fernandes de Sousa"/>
    <x v="425"/>
    <n v="32900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51"/>
    <n v="0"/>
    <n v="0"/>
    <n v="0"/>
    <n v="0"/>
    <n v="0"/>
    <n v="0"/>
    <s v="Reserva importada do Sistema TMS. OS: 32900"/>
    <s v="Fornecedor não preenchido! (ACC01)"/>
    <s v="ARGO(TMS)"/>
    <s v="Falta de Fornecedor"/>
    <s v="Campo Fornecedor"/>
    <s v="Dados do Fornecedor"/>
    <s v="Qualidade dos dados"/>
    <s v="KONTIK BUSINESS TRAVEL"/>
  </r>
  <r>
    <n v="24485209"/>
    <n v="25295251"/>
    <s v="ACC01"/>
    <x v="489"/>
    <d v="2026-05-11T17:50:27"/>
    <s v="06 a 08 dias"/>
    <s v="24 a 31 dias"/>
    <s v="6D3A49"/>
    <s v="TMS"/>
    <s v="IANKA SIMÕES"/>
    <s v="Marcia Fernandes de Sousa"/>
    <s v="Marcia Fernandes de Sousa"/>
    <x v="426"/>
    <n v="32831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429"/>
    <n v="0"/>
    <n v="0"/>
    <n v="0"/>
    <n v="0"/>
    <n v="0"/>
    <n v="0"/>
    <s v="Reserva importada do Sistema TMS. OS: 32831"/>
    <s v="Fornecedor não preenchido! (ACC01)"/>
    <s v="ARGO(TMS)"/>
    <s v="Falta de Fornecedor"/>
    <s v="Campo Fornecedor"/>
    <s v="Dados do Fornecedor"/>
    <s v="Qualidade dos dados"/>
    <s v="KONTIK BUSINESS TRAVEL"/>
  </r>
  <r>
    <n v="24523562"/>
    <n v="25341014"/>
    <s v="ACC01"/>
    <x v="490"/>
    <d v="2026-04-30T21:42:04"/>
    <s v="16 a 23 dias"/>
    <s v="16 a 23 dias"/>
    <s v="6F8V5F"/>
    <s v="TMS"/>
    <s v="SAVIO OLIMPIO BATISTA LEAL"/>
    <s v="Marcia Fernandes de Sousa"/>
    <s v="Marcia Fernandes de Sousa"/>
    <x v="427"/>
    <n v="33165"/>
    <s v="-"/>
    <s v="OFF LINE"/>
    <s v="Cartão de crédito"/>
    <s v="Cartão de crédito"/>
    <s v="Serviço"/>
    <s v="N"/>
    <s v="Grupo Enaex"/>
    <s v="Enaex"/>
    <s v="-"/>
    <s v="-"/>
    <s v="-"/>
    <s v="KON-OPE-RIO-PVI-ENAEX"/>
    <s v="-"/>
    <x v="430"/>
    <n v="0"/>
    <n v="0"/>
    <n v="0"/>
    <n v="0"/>
    <n v="0"/>
    <n v="0"/>
    <s v="Reserva importada do Sistema TMS. OS: 33165"/>
    <s v="Fornecedor não preenchido! (ACC01)"/>
    <s v="ARGO(TMS)"/>
    <s v="Falta de Fornecedor"/>
    <s v="Campo Fornecedor"/>
    <s v="Dados do Fornecedor"/>
    <s v="Qualidade dos dados"/>
    <s v="KONTIK BUSINESS TRAVEL"/>
  </r>
  <r>
    <n v="24592530"/>
    <n v="25417492"/>
    <s v="ACC01"/>
    <x v="491"/>
    <d v="2026-05-14T11:25:08"/>
    <s v="03 a 05 dias"/>
    <s v="03 a 05 dias"/>
    <s v="6HR9Y9"/>
    <s v="MANUAL"/>
    <s v="RAQUEL RODRIGUES ARAUJO LOPES"/>
    <s v="Aline dos Anjos Marinho"/>
    <s v="Aline dos Anjos Marinho"/>
    <x v="428"/>
    <n v="32784"/>
    <s v="-"/>
    <s v="OFF LINE"/>
    <s v="Invoice"/>
    <s v="Faturado"/>
    <s v="Serviço"/>
    <s v="N"/>
    <s v="Grupo Enaex"/>
    <s v="Enaex"/>
    <s v="-"/>
    <s v="Real Maia Goiania"/>
    <s v="-"/>
    <s v="KON-OPE-RIO-PVI-ENAEX"/>
    <s v="-"/>
    <x v="431"/>
    <n v="0"/>
    <n v="0"/>
    <n v="0"/>
    <n v="0"/>
    <n v="0"/>
    <n v="0"/>
    <s v="Reserva importada do Sistema TMS. OS: 32784"/>
    <s v="Não foi possível encontrar um contrato válido para o fornecedor 323894 (Código fornecedor) "/>
    <s v="MANUAL"/>
    <s v="Contrato de fornecedor"/>
    <s v="Análise Cadastro"/>
    <s v="Dados do Fornecedor"/>
    <s v="Qualidade dos dados"/>
    <s v="KONTIK BUSINESS TRAVEL"/>
  </r>
  <r>
    <n v="24599637"/>
    <n v="25425675"/>
    <s v="ACC01"/>
    <x v="492"/>
    <d v="2026-05-15T14:06:20"/>
    <s v="03 a 05 dias"/>
    <s v="03 a 05 dias"/>
    <s v="6ID87Q"/>
    <s v="LEMONTECH"/>
    <s v="SANTOS ABEL/DIOGO"/>
    <s v="Fernando Augusto Santiago da Silva"/>
    <s v="Fernando Augusto Santiago da Silva"/>
    <x v="429"/>
    <n v="19250988"/>
    <s v="AGENCIA CENTRO SHOPPING TABOÃO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32"/>
    <n v="0"/>
    <n v="829.73"/>
    <n v="0"/>
    <n v="0"/>
    <n v="0"/>
    <n v="0"/>
    <s v="Reserva importada do Sistema Lemontech. Solicitação: 19250988"/>
    <s v="Fornecedor não preenchido! (ACC01)"/>
    <s v="LEMONTECH"/>
    <s v="Falta de Fornecedor"/>
    <s v="Campo Fornecedor"/>
    <s v="Dados do Fornecedor"/>
    <s v="Qualidade dos dados"/>
    <s v="KONTIK BUSINESS TRAVEL"/>
  </r>
  <r>
    <n v="24598208"/>
    <n v="25424104"/>
    <s v="ACC01"/>
    <x v="493"/>
    <d v="2026-05-15T09:07:48"/>
    <s v="03 a 05 dias"/>
    <s v="03 a 05 dias"/>
    <s v="6IIRWA"/>
    <s v="LEMONTECH"/>
    <s v="ANDRADE GUIMARAES/ILCYCARLA"/>
    <s v="Fernando Augusto Santiago da Silva"/>
    <s v="Fernando Augusto Santiago da Silva"/>
    <x v="210"/>
    <n v="19246458"/>
    <s v="AEROPORTO MACAPA II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33"/>
    <n v="0"/>
    <n v="0"/>
    <n v="0"/>
    <n v="0"/>
    <n v="0"/>
    <n v="0"/>
    <s v="Reserva importada do Sistema Lemontech. Solicitação: 19246458"/>
    <s v="Fornecedor não preenchido! (ACC01)"/>
    <s v="LEMONTECH"/>
    <s v="Falta de Fornecedor"/>
    <s v="Campo Fornecedor"/>
    <s v="Dados do Fornecedor"/>
    <s v="Qualidade dos dados"/>
    <s v="KONTIK BUSINESS TRAVEL"/>
  </r>
  <r>
    <n v="24598396"/>
    <n v="25424310"/>
    <s v="ACC01"/>
    <x v="494"/>
    <d v="2026-05-15T10:07:33"/>
    <s v="03 a 05 dias"/>
    <s v="03 a 05 dias"/>
    <s v="6IF8XA"/>
    <s v="LEMONTECH"/>
    <s v="CARDOSO/SILVIO"/>
    <s v="Fernando Augusto Santiago da Silva"/>
    <s v="Fernando Augusto Santiago da Silva"/>
    <x v="430"/>
    <n v="19227828"/>
    <s v="AVENIDA DOS AUTONOMISTAS , 1737  - CENTRO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34"/>
    <n v="119.52"/>
    <n v="325.95"/>
    <n v="0"/>
    <n v="0"/>
    <n v="0"/>
    <n v="0"/>
    <s v="Reserva importada do Sistema Lemontech. Solicitação: 19227828"/>
    <s v="Fornecedor não preenchido! (ACC01)"/>
    <s v="LEMONTECH"/>
    <s v="Falta de Fornecedor"/>
    <s v="Campo Fornecedor"/>
    <s v="Dados do Fornecedor"/>
    <s v="Qualidade dos dados"/>
    <s v="KONTIK BUSINESS TRAVEL"/>
  </r>
  <r>
    <n v="24581449"/>
    <n v="25405204"/>
    <s v="ACC01"/>
    <x v="495"/>
    <d v="2026-05-12T19:10:03"/>
    <s v="06 a 08 dias"/>
    <s v="06 a 08 dias"/>
    <s v="6HIQBH"/>
    <s v="LEMONTECH"/>
    <s v="DE MELO/EDUARDO"/>
    <s v="Fernando Augusto Santiago da Silva"/>
    <s v="Fernando Augusto Santiago da Silva"/>
    <x v="431"/>
    <n v="19227428"/>
    <s v="RIO LARGO/AL - AGENCIA AEROPORTO MACEIO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35"/>
    <n v="40.26"/>
    <n v="75.8"/>
    <n v="0"/>
    <n v="0"/>
    <n v="0"/>
    <n v="0"/>
    <s v="Reserva importada do Sistema Lemontech. Solicitação: 19227428"/>
    <s v="Fornecedor não preenchido! (ACC01)"/>
    <s v="LEMONTECH"/>
    <s v="Falta de Fornecedor"/>
    <s v="Campo Fornecedor"/>
    <s v="Dados do Fornecedor"/>
    <s v="Qualidade dos dados"/>
    <s v="KONTIK BUSINESS TRAVEL"/>
  </r>
  <r>
    <n v="24577468"/>
    <n v="25401014"/>
    <s v="ACC01"/>
    <x v="496"/>
    <d v="2026-05-12T12:06:17"/>
    <s v="06 a 08 dias"/>
    <s v="06 a 08 dias"/>
    <s v="6HU1FF"/>
    <s v="LEMONTECH"/>
    <s v="DA SILVA/IAGO"/>
    <s v="Fernando Augusto Santiago da Silva"/>
    <s v="Fernando Augusto Santiago da Silva"/>
    <x v="174"/>
    <n v="1915585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36"/>
    <n v="0"/>
    <n v="0"/>
    <n v="0"/>
    <n v="0"/>
    <n v="0"/>
    <n v="0"/>
    <s v="Reserva importada do Sistema Lemontech. Solicitação: 19155853"/>
    <s v="Fornecedor não preenchido! (ACC01)"/>
    <s v="LEMONTECH"/>
    <s v="Falta de Fornecedor"/>
    <s v="Campo Fornecedor"/>
    <s v="Dados do Fornecedor"/>
    <s v="Qualidade dos dados"/>
    <s v="KONTIK BUSINESS TRAVEL"/>
  </r>
  <r>
    <n v="24578552"/>
    <n v="25402208"/>
    <s v="ACC01"/>
    <x v="497"/>
    <d v="2026-05-12T14:01:16"/>
    <s v="06 a 08 dias"/>
    <s v="06 a 08 dias"/>
    <s v="6HTX94"/>
    <s v="LEMONTECH"/>
    <s v="QUEIROZ FALCÃO/KAREM"/>
    <s v="Fernando Augusto Santiago da Silva"/>
    <s v="Fernando Augusto Santiago da Silva"/>
    <x v="432"/>
    <n v="18989715"/>
    <s v="AV VENEZUELA, 2537, JARDIM FLORESTA 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37"/>
    <n v="67.88"/>
    <n v="113.7"/>
    <n v="0"/>
    <n v="0"/>
    <n v="0"/>
    <n v="0"/>
    <s v="Reserva importada do Sistema Lemontech. Solicitação: 18989715"/>
    <s v="Fornecedor não preenchido! (ACC01)"/>
    <s v="LEMONTECH"/>
    <s v="Falta de Fornecedor"/>
    <s v="Campo Fornecedor"/>
    <s v="Dados do Fornecedor"/>
    <s v="Qualidade dos dados"/>
    <s v="KONTIK BUSINESS TRAVEL"/>
  </r>
  <r>
    <n v="24592438"/>
    <n v="25417351"/>
    <s v="ACC01"/>
    <x v="498"/>
    <d v="2026-05-14T11:06:32"/>
    <s v="03 a 05 dias"/>
    <s v="03 a 05 dias"/>
    <s v="6HGJ6N"/>
    <s v="LEMONTECH"/>
    <s v="DE OLIVEIRA/LAIS"/>
    <s v="Fernando Augusto Santiago da Silva"/>
    <s v="Fernando Augusto Santiago da Silva"/>
    <x v="169"/>
    <n v="19193181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38"/>
    <n v="0"/>
    <n v="0"/>
    <n v="0"/>
    <n v="0"/>
    <n v="0"/>
    <n v="0"/>
    <s v="Reserva importada do Sistema Lemontech. Solicitação: 19193181"/>
    <s v="Fornecedor não preenchido! (ACC01)"/>
    <s v="LEMONTECH"/>
    <s v="Falta de Fornecedor"/>
    <s v="Campo Fornecedor"/>
    <s v="Dados do Fornecedor"/>
    <s v="Qualidade dos dados"/>
    <s v="KONTIK BUSINESS TRAVEL"/>
  </r>
  <r>
    <n v="24600299"/>
    <n v="25426476"/>
    <s v="ACC01"/>
    <x v="499"/>
    <d v="2026-05-15T17:07:48"/>
    <s v="03 a 05 dias"/>
    <s v="03 a 05 dias"/>
    <s v="6IWLI1"/>
    <s v="LEMONTECH"/>
    <s v="DA SILVA/THALES"/>
    <s v="Fernando Augusto Santiago da Silva"/>
    <s v="Fernando Augusto Santiago da Silva"/>
    <x v="433"/>
    <n v="19242263"/>
    <s v="AEROPORTO MACAPA II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39"/>
    <n v="0"/>
    <n v="0"/>
    <n v="0"/>
    <n v="0"/>
    <n v="0"/>
    <n v="0"/>
    <s v="Reserva importada do Sistema Lemontech. Solicitação: 19242263"/>
    <s v="Fornecedor não preenchido! (ACC01)"/>
    <s v="LEMONTECH"/>
    <s v="Falta de Fornecedor"/>
    <s v="Campo Fornecedor"/>
    <s v="Dados do Fornecedor"/>
    <s v="Qualidade dos dados"/>
    <s v="KONTIK BUSINESS TRAVEL"/>
  </r>
  <r>
    <n v="24600310"/>
    <n v="25426489"/>
    <s v="ACC01"/>
    <x v="500"/>
    <d v="2026-05-15T17:08:35"/>
    <s v="03 a 05 dias"/>
    <s v="03 a 05 dias"/>
    <s v="6IH9KA"/>
    <s v="LEMONTECH"/>
    <s v="DA SILVA/THALES"/>
    <s v="Fernando Augusto Santiago da Silva"/>
    <s v="Fernando Augusto Santiago da Silva"/>
    <x v="434"/>
    <n v="19246496"/>
    <s v="AEROPORTO MACAPA II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33"/>
    <n v="0"/>
    <n v="0"/>
    <n v="0"/>
    <n v="0"/>
    <n v="0"/>
    <n v="0"/>
    <s v="Reserva importada do Sistema Lemontech. Solicitação: 19246496"/>
    <s v="Fornecedor não preenchido! (ACC01)"/>
    <s v="LEMONTECH"/>
    <s v="Falta de Fornecedor"/>
    <s v="Campo Fornecedor"/>
    <s v="Dados do Fornecedor"/>
    <s v="Qualidade dos dados"/>
    <s v="KONTIK BUSINESS TRAVEL"/>
  </r>
  <r>
    <n v="24463556"/>
    <n v="25270462"/>
    <s v="ACC01"/>
    <x v="501"/>
    <d v="2026-05-11T17:42:29"/>
    <s v="06 a 08 dias"/>
    <s v="31 dias ou +"/>
    <s v="6DOWU3"/>
    <s v="LEMONTECH"/>
    <s v="BARCELLOS/ISADORA"/>
    <s v="Fernando Augusto Santiago da Silva"/>
    <s v="Fernando Augusto Santiago da Silva"/>
    <x v="435"/>
    <n v="18926351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40"/>
    <n v="0"/>
    <n v="0"/>
    <n v="0"/>
    <n v="0"/>
    <n v="0"/>
    <n v="0"/>
    <s v="Reserva importada do Sistema Lemontech. Solicitação: 18926351"/>
    <s v="Fornecedor não preenchido! (ACC01)"/>
    <s v="LEMONTECH"/>
    <s v="Falta de Fornecedor"/>
    <s v="Campo Fornecedor"/>
    <s v="Dados do Fornecedor"/>
    <s v="Qualidade dos dados"/>
    <s v="KONTIK BUSINESS TRAVEL"/>
  </r>
  <r>
    <n v="24537797"/>
    <n v="25359789"/>
    <s v="ACC01"/>
    <x v="502"/>
    <d v="2026-05-05T11:01:07"/>
    <s v="09 a 15 dias"/>
    <s v="09 a 15 dias"/>
    <s v="6F76CI"/>
    <s v="LEMONTECH"/>
    <s v="DA SILVA/SILMARA"/>
    <s v="Fernando Augusto Santiago da Silva"/>
    <s v="Fernando Augusto Santiago da Silva"/>
    <x v="436"/>
    <n v="18973576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41"/>
    <n v="0"/>
    <n v="0"/>
    <n v="0"/>
    <n v="0"/>
    <n v="0"/>
    <n v="0"/>
    <s v="Reserva importada do Sistema Lemontech. Solicitação: 18973576"/>
    <s v="Fornecedor não preenchido! (ACC01)"/>
    <s v="LEMONTECH"/>
    <s v="Falta de Fornecedor"/>
    <s v="Campo Fornecedor"/>
    <s v="Dados do Fornecedor"/>
    <s v="Qualidade dos dados"/>
    <s v="KONTIK BUSINESS TRAVEL"/>
  </r>
  <r>
    <n v="24538628"/>
    <n v="25360849"/>
    <s v="ACC01"/>
    <x v="503"/>
    <d v="2026-05-05T15:06:29"/>
    <s v="09 a 15 dias"/>
    <s v="09 a 15 dias"/>
    <s v="6FTVG8"/>
    <s v="LEMONTECH"/>
    <s v="REBOUCAS SOARES/FRANCISCO"/>
    <s v="Fernando Augusto Santiago da Silva"/>
    <s v="Fernando Augusto Santiago da Silva"/>
    <x v="173"/>
    <n v="19147265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42"/>
    <n v="0"/>
    <n v="0"/>
    <n v="0"/>
    <n v="0"/>
    <n v="0"/>
    <n v="0"/>
    <s v="Reserva importada do Sistema Lemontech. Solicitação: 19147265"/>
    <s v="Fornecedor não preenchido! (ACC01)"/>
    <s v="LEMONTECH"/>
    <s v="Falta de Fornecedor"/>
    <s v="Campo Fornecedor"/>
    <s v="Dados do Fornecedor"/>
    <s v="Qualidade dos dados"/>
    <s v="KONTIK BUSINESS TRAVEL"/>
  </r>
  <r>
    <n v="24534691"/>
    <n v="25355992"/>
    <s v="ACC01"/>
    <x v="504"/>
    <d v="2026-05-04T18:07:41"/>
    <s v="09 a 15 dias"/>
    <s v="09 a 15 dias"/>
    <s v="6FX7EU"/>
    <s v="LEMONTECH"/>
    <s v="SANTOS ABEL/DIOGO"/>
    <s v="Fernando Augusto Santiago da Silva"/>
    <s v="Fernando Augusto Santiago da Silva"/>
    <x v="437"/>
    <n v="19156802"/>
    <s v="AGENCIA CENTRO SHOPPING TABOÃO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43"/>
    <n v="175.26"/>
    <n v="454.8"/>
    <n v="0"/>
    <n v="0"/>
    <n v="0"/>
    <n v="0"/>
    <s v="Reserva importada do Sistema Lemontech. Solicitação: 19156802"/>
    <s v="Fornecedor não preenchido! (ACC01)"/>
    <s v="LEMONTECH"/>
    <s v="Falta de Fornecedor"/>
    <s v="Campo Fornecedor"/>
    <s v="Dados do Fornecedor"/>
    <s v="Qualidade dos dados"/>
    <s v="KONTIK BUSINESS TRAVEL"/>
  </r>
  <r>
    <n v="24533642"/>
    <n v="25354760"/>
    <s v="ACC01"/>
    <x v="505"/>
    <d v="2026-05-04T16:01:10"/>
    <s v="09 a 15 dias"/>
    <s v="09 a 15 dias"/>
    <s v="6FFB07"/>
    <s v="LEMONTECH"/>
    <s v="AMORIM/GIANCARLO"/>
    <s v="Fernando Augusto Santiago da Silva"/>
    <s v="Fernando Augusto Santiago da Silva"/>
    <x v="406"/>
    <n v="19117538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2"/>
    <n v="0"/>
    <n v="0"/>
    <n v="0"/>
    <n v="0"/>
    <n v="0"/>
    <n v="0"/>
    <s v="Reserva importada do Sistema Lemontech. Solicitação: 19117538"/>
    <s v="Fornecedor não preenchido! (ACC01)"/>
    <s v="LEMONTECH"/>
    <s v="Falta de Fornecedor"/>
    <s v="Campo Fornecedor"/>
    <s v="Dados do Fornecedor"/>
    <s v="Qualidade dos dados"/>
    <s v="KONTIK BUSINESS TRAVEL"/>
  </r>
  <r>
    <n v="24533643"/>
    <n v="25354761"/>
    <s v="ACC01"/>
    <x v="506"/>
    <d v="2026-05-04T16:01:10"/>
    <s v="09 a 15 dias"/>
    <s v="09 a 15 dias"/>
    <s v="6FTM0U"/>
    <s v="LEMONTECH"/>
    <s v="PINHEIRO/BRUNA"/>
    <s v="Fernando Augusto Santiago da Silva"/>
    <s v="Fernando Augusto Santiago da Silva"/>
    <x v="438"/>
    <n v="19122563"/>
    <s v="Agência aeroporto, Avenida, R. Leopoldo Machado, 2163 - Central, Macapá - AP, 68900-067"/>
    <s v="OFF LINE"/>
    <s v="Cash"/>
    <s v="Pagamento direto"/>
    <s v="Carro"/>
    <s v="N"/>
    <s v="Grupo Biolab"/>
    <s v="Biolab Centro Administrativo - Escritorio"/>
    <s v="-"/>
    <s v="-"/>
    <s v="-"/>
    <s v="KON-OPE-SAO-PVI-BIOLAB"/>
    <s v="-"/>
    <x v="444"/>
    <n v="168.65"/>
    <n v="0"/>
    <n v="0"/>
    <n v="0"/>
    <n v="0"/>
    <n v="0"/>
    <s v="Reserva importada do Sistema Lemontech. Solicitação: 19122563"/>
    <s v="Fornecedor não preenchido! (ACC01)"/>
    <s v="LEMONTECH"/>
    <s v="Falta de Fornecedor"/>
    <s v="Campo Fornecedor"/>
    <s v="Dados do Fornecedor"/>
    <s v="Qualidade dos dados"/>
    <s v="KONTIK BUSINESS TRAVEL"/>
  </r>
  <r>
    <n v="24555527"/>
    <n v="25378520"/>
    <s v="ACC01"/>
    <x v="507"/>
    <d v="2026-05-08T11:10:39"/>
    <s v="09 a 15 dias"/>
    <s v="09 a 15 dias"/>
    <s v="6GBFTG"/>
    <s v="LEMONTECH"/>
    <s v="BARCELLOS/ISADORA"/>
    <s v="Fernando Augusto Santiago da Silva"/>
    <s v="Fernando Augusto Santiago da Silva"/>
    <x v="439"/>
    <n v="19189670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45"/>
    <n v="0"/>
    <n v="0"/>
    <n v="0"/>
    <n v="0"/>
    <n v="0"/>
    <n v="0"/>
    <s v="Reserva importada do Sistema Lemontech. Solicitação: 19189670"/>
    <s v="Fornecedor não preenchido! (ACC01)"/>
    <s v="LEMONTECH"/>
    <s v="Falta de Fornecedor"/>
    <s v="Campo Fornecedor"/>
    <s v="Dados do Fornecedor"/>
    <s v="Qualidade dos dados"/>
    <s v="KONTIK BUSINESS TRAVEL"/>
  </r>
  <r>
    <n v="24550436"/>
    <n v="25373726"/>
    <s v="ACC01"/>
    <x v="508"/>
    <d v="2026-05-07T14:07:05"/>
    <s v="09 a 15 dias"/>
    <s v="09 a 15 dias"/>
    <s v="6GDMNX"/>
    <s v="LEMONTECH"/>
    <s v="BARCELLOS/ISADORA"/>
    <s v="Fernando Augusto Santiago da Silva"/>
    <s v="Fernando Augusto Santiago da Silva"/>
    <x v="440"/>
    <n v="19162659"/>
    <s v="-"/>
    <s v="OFF LINE"/>
    <s v="Invoice"/>
    <s v="Faturado"/>
    <s v="Serviço"/>
    <s v="N"/>
    <s v="Grupo Biolab"/>
    <s v="Biolab Centro Administrativo - Escritorio"/>
    <s v="-"/>
    <s v="-"/>
    <s v="-"/>
    <s v="KON-OPE-SAO-PVI-BIOLAB"/>
    <s v="-"/>
    <x v="446"/>
    <n v="0"/>
    <n v="0"/>
    <n v="0"/>
    <n v="0"/>
    <n v="0"/>
    <n v="0"/>
    <s v="Reserva importada do Sistema Lemontech. Solicitação: 19162659"/>
    <s v="Fornecedor não preenchido! (ACC01)"/>
    <s v="LEMONTECH"/>
    <s v="Falta de Fornecedor"/>
    <s v="Campo Fornecedor"/>
    <s v="Dados do Fornecedor"/>
    <s v="Qualidade dos dados"/>
    <s v="KONTIK BUSINESS TRAVEL"/>
  </r>
  <r>
    <n v="24550672"/>
    <n v="25373974"/>
    <s v="ACC01"/>
    <x v="509"/>
    <d v="2026-05-07T15:01:17"/>
    <s v="09 a 15 dias"/>
    <s v="09 a 15 dias"/>
    <s v="6G9HNS"/>
    <s v="LEMONTECH"/>
    <s v="DE OLIVEIRA/JULLIVAN"/>
    <s v="Jessica Soares Teixeira"/>
    <s v="Jessica Soares Teixeira"/>
    <x v="406"/>
    <n v="19025505"/>
    <s v="-"/>
    <s v="OFF LINE"/>
    <s v="Invoice"/>
    <s v="Faturado"/>
    <s v="Hotel"/>
    <s v="N"/>
    <s v="Grupo Biolab"/>
    <s v="Biolab Centro Administrativo - Escritorio"/>
    <s v="-"/>
    <s v="-"/>
    <s v="-"/>
    <s v="KON-OPE-SAO-PVI-BIOLAB"/>
    <s v="-"/>
    <x v="447"/>
    <n v="0"/>
    <n v="0"/>
    <n v="0"/>
    <n v="0"/>
    <n v="0"/>
    <n v="0"/>
    <s v="Reserva importada do Sistema Lemontech. Solicitação: 19025505"/>
    <s v="Fornecedor não preenchido! (ACC01)"/>
    <s v="LEMONTECH"/>
    <s v="Falta de Fornecedor"/>
    <s v="Campo Fornecedor"/>
    <s v="Dados do Fornecedor"/>
    <s v="Qualidade dos dados"/>
    <s v="KONTIK BUSINESS TRAVEL"/>
  </r>
  <r>
    <n v="24576519"/>
    <n v="25399911"/>
    <s v="ACC01"/>
    <x v="510"/>
    <d v="2026-05-12T08:06:15"/>
    <s v="06 a 08 dias"/>
    <s v="06 a 08 dias"/>
    <s v="6HJXZV"/>
    <s v="LEMONTECH"/>
    <s v="PIMENTA/MIGUELANGELA"/>
    <s v="Lemontech"/>
    <s v="Lemontech"/>
    <x v="400"/>
    <n v="1921482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48"/>
    <n v="0"/>
    <n v="0"/>
    <n v="0"/>
    <n v="0"/>
    <n v="17.350000000000001"/>
    <n v="0"/>
    <s v="Reserva importada do Sistema Lemontech. Solicitação: 19214827"/>
    <s v="Fornecedor não preenchido! (ACC01)"/>
    <s v="LEMONTECH"/>
    <s v="Falta de Fornecedor"/>
    <s v="Campo Fornecedor"/>
    <s v="Dados do Fornecedor"/>
    <s v="Qualidade dos dados"/>
    <s v="KONTIK BUSINESS TRAVEL"/>
  </r>
  <r>
    <n v="24506746"/>
    <n v="25320799"/>
    <s v="ACC01"/>
    <x v="511"/>
    <d v="2026-04-27T16:06:21"/>
    <s v="16 a 23 dias"/>
    <s v="16 a 23 dias"/>
    <s v="6EN9J7"/>
    <s v="LEMONTECH"/>
    <s v="SIMOES/HELENA"/>
    <s v="Isabela de Melo da Silva"/>
    <s v="Isabela de Melo da Silva"/>
    <x v="441"/>
    <n v="19089839"/>
    <s v="-"/>
    <s v="OFF LINE"/>
    <s v="Invoice"/>
    <s v="Faturado"/>
    <s v="Hotel"/>
    <s v="N"/>
    <s v="Grupo Biolab"/>
    <s v="Biolab Centro Administrativo - Escritorio"/>
    <s v="-"/>
    <s v="-"/>
    <s v="-"/>
    <s v="KON-OPE-SAO-PVI-BIOLAB"/>
    <s v="-"/>
    <x v="449"/>
    <n v="0"/>
    <n v="0"/>
    <n v="0"/>
    <n v="0"/>
    <n v="0"/>
    <n v="0"/>
    <s v="Reserva importada do Sistema Lemontech. Solicitação: 19089839"/>
    <s v="Fornecedor não preenchido! (ACC01)"/>
    <s v="LEMONTECH"/>
    <s v="Falta de Fornecedor"/>
    <s v="Campo Fornecedor"/>
    <s v="Dados do Fornecedor"/>
    <s v="Qualidade dos dados"/>
    <s v="KONTIK BUSINESS TRAVEL"/>
  </r>
  <r>
    <n v="24515303"/>
    <n v="25331022"/>
    <s v="ACC01"/>
    <x v="512"/>
    <d v="2026-04-29T11:51:58"/>
    <s v="16 a 23 dias"/>
    <s v="16 a 23 dias"/>
    <s v="6FXCWA"/>
    <s v="LEMONTECH"/>
    <s v="AVELAR FINCO/ERIKA"/>
    <s v="Isabela de Melo da Silva"/>
    <s v="Isabela de Melo da Silva"/>
    <x v="442"/>
    <n v="19119219"/>
    <s v="RUA DR TOSTA, 115, CENTRO 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0"/>
    <n v="58.77"/>
    <n v="188.7"/>
    <n v="0"/>
    <n v="0"/>
    <n v="0"/>
    <n v="0"/>
    <s v="Reserva importada do Sistema Lemontech. Solicitação: 19119219"/>
    <s v="Fornecedor não preenchido! (ACC01)"/>
    <s v="LEMONTECH"/>
    <s v="Falta de Fornecedor"/>
    <s v="Campo Fornecedor"/>
    <s v="Dados do Fornecedor"/>
    <s v="Qualidade dos dados"/>
    <s v="KONTIK BUSINESS TRAVEL"/>
  </r>
  <r>
    <n v="24522110"/>
    <n v="25339315"/>
    <s v="ACC01"/>
    <x v="513"/>
    <d v="2026-04-30T17:13:01"/>
    <s v="16 a 23 dias"/>
    <s v="16 a 23 dias"/>
    <s v="6F1KBF"/>
    <s v="LEMONTECH"/>
    <s v="SANTOS ABEL/DIOGO"/>
    <s v="Isabela de Melo da Silva"/>
    <s v="Isabela de Melo da Silva"/>
    <x v="443"/>
    <n v="19142122"/>
    <s v="AGENCIA CENTRO SHOPPING TABOÃ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1"/>
    <n v="58.42"/>
    <n v="151.6"/>
    <n v="0"/>
    <n v="0"/>
    <n v="0"/>
    <n v="0"/>
    <s v="Reserva importada do Sistema Lemontech. Solicitação: 19142122"/>
    <s v="Fornecedor não preenchido! (ACC01)"/>
    <s v="LEMONTECH"/>
    <s v="Falta de Fornecedor"/>
    <s v="Campo Fornecedor"/>
    <s v="Dados do Fornecedor"/>
    <s v="Qualidade dos dados"/>
    <s v="KONTIK BUSINESS TRAVEL"/>
  </r>
  <r>
    <n v="24600699"/>
    <n v="25426991"/>
    <s v="ACC01"/>
    <x v="514"/>
    <d v="2026-05-15T18:06:59"/>
    <s v="03 a 05 dias"/>
    <s v="03 a 05 dias"/>
    <s v="6IAG9Q"/>
    <s v="LEMONTECH"/>
    <s v="BONDEZAN/CLEBER"/>
    <s v="Isabela de Melo da Silva"/>
    <s v="Isabela de Melo da Silva"/>
    <x v="444"/>
    <n v="19244251"/>
    <s v="AGÊNCIA AEROPORTO - CHAPEC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2"/>
    <n v="0"/>
    <n v="0"/>
    <n v="0"/>
    <n v="0"/>
    <n v="0"/>
    <n v="0"/>
    <s v="Reserva importada do Sistema Lemontech. Solicitação: 19244251"/>
    <s v="Fornecedor não preenchido! (ACC01)"/>
    <s v="LEMONTECH"/>
    <s v="Falta de Fornecedor"/>
    <s v="Campo Fornecedor"/>
    <s v="Dados do Fornecedor"/>
    <s v="Qualidade dos dados"/>
    <s v="KONTIK BUSINESS TRAVEL"/>
  </r>
  <r>
    <n v="24600703"/>
    <n v="25426995"/>
    <s v="ACC01"/>
    <x v="515"/>
    <d v="2026-05-15T18:06:59"/>
    <s v="03 a 05 dias"/>
    <s v="03 a 05 dias"/>
    <s v="6IXTLQ"/>
    <s v="LEMONTECH"/>
    <s v="HEBERLE/EVERTON"/>
    <s v="Isabela de Melo da Silva"/>
    <s v="Isabela de Melo da Silva"/>
    <x v="445"/>
    <n v="19244784"/>
    <s v="MARINGA AEROPORT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3"/>
    <n v="0"/>
    <n v="0"/>
    <n v="0"/>
    <n v="0"/>
    <n v="0"/>
    <n v="0"/>
    <s v="Reserva importada do Sistema Lemontech. Solicitação: 19244784"/>
    <s v="Fornecedor não preenchido! (ACC01)"/>
    <s v="LEMONTECH"/>
    <s v="Falta de Fornecedor"/>
    <s v="Campo Fornecedor"/>
    <s v="Dados do Fornecedor"/>
    <s v="Qualidade dos dados"/>
    <s v="KONTIK BUSINESS TRAVEL"/>
  </r>
  <r>
    <n v="24600712"/>
    <n v="25427005"/>
    <s v="ACC01"/>
    <x v="516"/>
    <d v="2026-05-15T18:07:49"/>
    <s v="03 a 05 dias"/>
    <s v="03 a 05 dias"/>
    <s v="6I7TNA"/>
    <s v="LEMONTECH"/>
    <s v="ANDRADE GUIMARAES/ILCYCARLA"/>
    <s v="Isabela de Melo da Silva"/>
    <s v="Isabela de Melo da Silva"/>
    <x v="446"/>
    <n v="19248707"/>
    <s v="AEROPORTO MACAPA II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4"/>
    <n v="0"/>
    <n v="0"/>
    <n v="0"/>
    <n v="0"/>
    <n v="0"/>
    <n v="0"/>
    <s v="Reserva importada do Sistema Lemontech. Solicitação: 19248707"/>
    <s v="Fornecedor não preenchido! (ACC01)"/>
    <s v="LEMONTECH"/>
    <s v="Falta de Fornecedor"/>
    <s v="Campo Fornecedor"/>
    <s v="Dados do Fornecedor"/>
    <s v="Qualidade dos dados"/>
    <s v="KONTIK BUSINESS TRAVEL"/>
  </r>
  <r>
    <n v="24600714"/>
    <n v="25427007"/>
    <s v="ACC01"/>
    <x v="517"/>
    <d v="2026-05-18T06:10:52"/>
    <s v="0 a 02 dias"/>
    <s v="03 a 05 dias"/>
    <s v="6ILT9A"/>
    <s v="LEMONTECH"/>
    <s v="OLIVEIRA NETA/MARIA"/>
    <s v="Isabela de Melo da Silva"/>
    <s v="Isabela de Melo da Silva"/>
    <x v="447"/>
    <n v="19250080"/>
    <s v="AVENIDA DOS LIBANESES , 3503  - TIRIRICAL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455"/>
    <n v="94.2"/>
    <n v="272.72000000000003"/>
    <n v="0"/>
    <n v="0"/>
    <n v="0"/>
    <n v="0"/>
    <s v="Reserva importada do Sistema Lemontech. Solicitação: 19250080"/>
    <s v="Fornecedor não preenchido! (ACC01)"/>
    <s v="LEMONTECH"/>
    <s v="Falta de Fornecedor"/>
    <s v="Campo Fornecedor"/>
    <s v="Dados do Fornecedor"/>
    <s v="Qualidade dos dados"/>
    <s v="KONTIK BUSINESS TRAVEL"/>
  </r>
  <r>
    <n v="24598882"/>
    <n v="25424882"/>
    <s v="ACC01"/>
    <x v="518"/>
    <d v="2026-05-15T12:08:29"/>
    <s v="03 a 05 dias"/>
    <s v="03 a 05 dias"/>
    <s v="6IRV3A"/>
    <s v="LEMONTECH"/>
    <s v="SIMÕES/THAIS"/>
    <s v="Isabela de Melo da Silva"/>
    <s v="Isabela de Melo da Silva"/>
    <x v="448"/>
    <n v="19249692"/>
    <s v="AG CENTRO BRAGANCA PAULIST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6"/>
    <n v="0"/>
    <n v="0"/>
    <n v="0"/>
    <n v="0"/>
    <n v="0"/>
    <n v="0"/>
    <s v="Reserva importada do Sistema Lemontech. Solicitação: 19249692"/>
    <s v="Fornecedor não preenchido! (ACC01)"/>
    <s v="LEMONTECH"/>
    <s v="Falta de Fornecedor"/>
    <s v="Campo Fornecedor"/>
    <s v="Dados do Fornecedor"/>
    <s v="Qualidade dos dados"/>
    <s v="KONTIK BUSINESS TRAVEL"/>
  </r>
  <r>
    <n v="24598206"/>
    <n v="25424102"/>
    <s v="ACC01"/>
    <x v="519"/>
    <d v="2026-05-15T09:07:47"/>
    <s v="03 a 05 dias"/>
    <s v="03 a 05 dias"/>
    <s v="6I6RW1"/>
    <s v="LEMONTECH"/>
    <s v="PEREIRA PEREIRA/ANNE"/>
    <s v="Isabela de Melo da Silva"/>
    <s v="Isabela de Melo da Silva"/>
    <x v="449"/>
    <n v="19245113"/>
    <s v="AEROPORTO MACAPA II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7"/>
    <n v="0"/>
    <n v="0"/>
    <n v="0"/>
    <n v="0"/>
    <n v="0"/>
    <n v="0"/>
    <s v="Reserva importada do Sistema Lemontech. Solicitação: 19245113"/>
    <s v="Fornecedor não preenchido! (ACC01)"/>
    <s v="LEMONTECH"/>
    <s v="Falta de Fornecedor"/>
    <s v="Campo Fornecedor"/>
    <s v="Dados do Fornecedor"/>
    <s v="Qualidade dos dados"/>
    <s v="KONTIK BUSINESS TRAVEL"/>
  </r>
  <r>
    <n v="24598207"/>
    <n v="25424103"/>
    <s v="ACC01"/>
    <x v="520"/>
    <d v="2026-05-15T09:07:48"/>
    <s v="03 a 05 dias"/>
    <s v="03 a 05 dias"/>
    <s v="6I7FWA"/>
    <s v="LEMONTECH"/>
    <s v="PEREIRA PEREIRA/ANNE"/>
    <s v="Isabela de Melo da Silva"/>
    <s v="Isabela de Melo da Silva"/>
    <x v="202"/>
    <n v="19245482"/>
    <s v="AGENCIA AEROPORTO ALTAMIRA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58"/>
    <n v="0"/>
    <n v="0"/>
    <n v="0"/>
    <n v="0"/>
    <n v="0"/>
    <n v="0"/>
    <s v="Reserva importada do Sistema Lemontech. Solicitação: 19245482"/>
    <s v="Fornecedor não preenchido! (ACC01)"/>
    <s v="LEMONTECH"/>
    <s v="Falta de Fornecedor"/>
    <s v="Campo Fornecedor"/>
    <s v="Dados do Fornecedor"/>
    <s v="Qualidade dos dados"/>
    <s v="KONTIK BUSINESS TRAVEL"/>
  </r>
  <r>
    <n v="24591921"/>
    <n v="25416687"/>
    <s v="ACC01"/>
    <x v="521"/>
    <d v="2026-05-18T06:10:00"/>
    <s v="0 a 02 dias"/>
    <s v="03 a 05 dias"/>
    <s v="6HWU5O"/>
    <s v="LEMONTECH"/>
    <s v="DE MATOS/THIAGO"/>
    <s v="Isabela de Melo da Silva"/>
    <s v="Isabela de Melo da Silva"/>
    <x v="450"/>
    <n v="19217663"/>
    <s v="PRACA SANTOS DUMONT , 100  - AEROPORTO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459"/>
    <n v="77.180000000000007"/>
    <n v="204.54"/>
    <n v="0"/>
    <n v="0"/>
    <n v="0"/>
    <n v="0"/>
    <s v="Reserva importada do Sistema Lemontech. Solicitação: 19217663"/>
    <s v="Fornecedor não preenchido! (ACC01)"/>
    <s v="LEMONTECH"/>
    <s v="Falta de Fornecedor"/>
    <s v="Campo Fornecedor"/>
    <s v="Dados do Fornecedor"/>
    <s v="Qualidade dos dados"/>
    <s v="KONTIK BUSINESS TRAVEL"/>
  </r>
  <r>
    <n v="24591936"/>
    <n v="25416700"/>
    <s v="ACC01"/>
    <x v="522"/>
    <d v="2026-05-18T06:10:01"/>
    <s v="0 a 02 dias"/>
    <s v="03 a 05 dias"/>
    <s v="6HUUGL"/>
    <s v="LEMONTECH"/>
    <s v="SILVA MATSUMOTO/JOSIANE"/>
    <s v="Isabela de Melo da Silva"/>
    <s v="Isabela de Melo da Silva"/>
    <x v="451"/>
    <n v="19238862"/>
    <s v="RUA TENENTE JOAO MAURICIO MEDEIROS , 300  - AEROPORTO"/>
    <s v="ON LINE"/>
    <s v="Invoice"/>
    <s v="Faturado"/>
    <s v="Carro"/>
    <s v="N"/>
    <s v="Grupo Biolab"/>
    <s v="Biolab Centro Administrativo - Escritorio"/>
    <s v="-"/>
    <s v="-"/>
    <s v="-"/>
    <s v="KON-OPE-SAO-PVI-BIOLAB"/>
    <s v="-"/>
    <x v="460"/>
    <n v="62.23"/>
    <n v="204.54"/>
    <n v="0"/>
    <n v="0"/>
    <n v="0"/>
    <n v="0"/>
    <s v="Reserva importada do Sistema Lemontech. Solicitação: 19238862"/>
    <s v="Fornecedor não preenchido! (ACC01)"/>
    <s v="LEMONTECH"/>
    <s v="Falta de Fornecedor"/>
    <s v="Campo Fornecedor"/>
    <s v="Dados do Fornecedor"/>
    <s v="Qualidade dos dados"/>
    <s v="KONTIK BUSINESS TRAVEL"/>
  </r>
  <r>
    <n v="24608720"/>
    <n v="25436266"/>
    <s v="ACC01"/>
    <x v="523"/>
    <d v="2026-05-17T14:00:38"/>
    <s v="0 a 02 dias"/>
    <s v="0 a 02 dias"/>
    <s v="6IQA83"/>
    <s v="LEMONTECH"/>
    <s v="FARIAS BOAVENTURA/PAULO"/>
    <s v="Isabela de Melo da Silva"/>
    <s v="Isabela de Melo da Silva"/>
    <x v="452"/>
    <n v="1916100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61"/>
    <n v="0"/>
    <n v="0"/>
    <n v="0"/>
    <n v="0"/>
    <n v="0"/>
    <n v="0"/>
    <s v="Reserva importada do Sistema Lemontech. Solicitação: 19161003"/>
    <s v="Fornecedor não preenchido! (ACC01)"/>
    <s v="LEMONTECH"/>
    <s v="Falta de Fornecedor"/>
    <s v="Campo Fornecedor"/>
    <s v="Dados do Fornecedor"/>
    <s v="Qualidade dos dados"/>
    <s v="KONTIK BUSINESS TRAVEL"/>
  </r>
  <r>
    <n v="24608727"/>
    <n v="25436274"/>
    <s v="ACC01"/>
    <x v="524"/>
    <d v="2026-05-17T14:07:01"/>
    <s v="0 a 02 dias"/>
    <s v="0 a 02 dias"/>
    <s v="6I7ZKC"/>
    <s v="LEMONTECH"/>
    <s v="BLOHEM/GUSTAVO"/>
    <s v="Isabela de Melo da Silva"/>
    <s v="Isabela de Melo da Silva"/>
    <x v="452"/>
    <n v="19250763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62"/>
    <n v="0"/>
    <n v="0"/>
    <n v="0"/>
    <n v="0"/>
    <n v="0"/>
    <n v="0"/>
    <s v="Reserva importada do Sistema Lemontech. Solicitação: 19250763"/>
    <s v="Fornecedor não preenchido! (ACC01)"/>
    <s v="LEMONTECH"/>
    <s v="Falta de Fornecedor"/>
    <s v="Campo Fornecedor"/>
    <s v="Dados do Fornecedor"/>
    <s v="Qualidade dos dados"/>
    <s v="KONTIK BUSINESS TRAVEL"/>
  </r>
  <r>
    <n v="24608432"/>
    <n v="25435910"/>
    <s v="ACC01"/>
    <x v="525"/>
    <d v="2026-05-17T13:06:22"/>
    <s v="0 a 02 dias"/>
    <s v="0 a 02 dias"/>
    <s v="6I6MUC"/>
    <s v="LEMONTECH"/>
    <s v="LIMA LAPA/JOAO"/>
    <s v="Isabela de Melo da Silva"/>
    <s v="Isabela de Melo da Silva"/>
    <x v="452"/>
    <n v="19256250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87"/>
    <n v="0"/>
    <n v="0"/>
    <n v="0"/>
    <n v="0"/>
    <n v="9.15"/>
    <n v="0"/>
    <s v="Reserva importada do Sistema Lemontech. Solicitação: 19256250"/>
    <s v="Fornecedor não preenchido! (ACC01)"/>
    <s v="LEMONTECH"/>
    <s v="Falta de Fornecedor"/>
    <s v="Campo Fornecedor"/>
    <s v="Dados do Fornecedor"/>
    <s v="Qualidade dos dados"/>
    <s v="KONTIK BUSINESS TRAVEL"/>
  </r>
  <r>
    <n v="24608918"/>
    <n v="25436527"/>
    <s v="ACC01"/>
    <x v="526"/>
    <d v="2026-05-17T15:02:15"/>
    <s v="0 a 02 dias"/>
    <s v="0 a 02 dias"/>
    <s v="6ID383"/>
    <s v="LEMONTECH"/>
    <s v="MORAES SILVA/DOUGLAS"/>
    <s v="Isabela de Melo da Silva"/>
    <s v="Isabela de Melo da Silva"/>
    <x v="452"/>
    <n v="19152777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0"/>
    <n v="0"/>
    <n v="0"/>
    <n v="0"/>
    <n v="0"/>
    <n v="0"/>
    <n v="0"/>
    <s v="Reserva importada do Sistema Lemontech. Solicitação: 19152777"/>
    <s v="Fornecedor não preenchido! (ACC01)"/>
    <s v="LEMONTECH"/>
    <s v="Falta de Fornecedor"/>
    <s v="Campo Fornecedor"/>
    <s v="Dados do Fornecedor"/>
    <s v="Qualidade dos dados"/>
    <s v="KONTIK BUSINESS TRAVEL"/>
  </r>
  <r>
    <n v="24609134"/>
    <n v="25436844"/>
    <s v="ACC01"/>
    <x v="527"/>
    <d v="2026-05-17T16:02:34"/>
    <s v="0 a 02 dias"/>
    <s v="0 a 02 dias"/>
    <s v="6IFG83"/>
    <s v="LEMONTECH"/>
    <s v="ANCELMO/KAROLINNE"/>
    <s v="Isabela de Melo da Silva"/>
    <s v="Isabela de Melo da Silva"/>
    <x v="452"/>
    <n v="19150038"/>
    <s v="-"/>
    <s v="OFF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31"/>
    <n v="0"/>
    <n v="0"/>
    <n v="0"/>
    <n v="0"/>
    <n v="0"/>
    <n v="0"/>
    <s v="Reserva importada do Sistema Lemontech. Solicitação: 19150038"/>
    <s v="Fornecedor não preenchido! (ACC01)"/>
    <s v="LEMONTECH"/>
    <s v="Falta de Fornecedor"/>
    <s v="Campo Fornecedor"/>
    <s v="Dados do Fornecedor"/>
    <s v="Qualidade dos dados"/>
    <s v="KONTIK BUSINESS TRAVEL"/>
  </r>
  <r>
    <n v="24608427"/>
    <n v="25435904"/>
    <s v="ACC01"/>
    <x v="528"/>
    <d v="2026-05-17T13:06:09"/>
    <s v="0 a 02 dias"/>
    <s v="0 a 02 dias"/>
    <s v="6IW0JE"/>
    <s v="LEMONTECH"/>
    <s v="CARDOSO/SILVIO"/>
    <s v="Isabela de Melo da Silva"/>
    <s v="Isabela de Melo da Silva"/>
    <x v="453"/>
    <n v="19230210"/>
    <s v="Avenida dos Autonomistas, 1737 - Centro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63"/>
    <n v="0"/>
    <n v="0.1"/>
    <n v="0"/>
    <n v="0"/>
    <n v="0"/>
    <n v="0"/>
    <s v="Reserva importada do Sistema Lemontech. Solicitação: 19230210"/>
    <s v="Fornecedor não preenchido! (ACC01)"/>
    <s v="LEMONTECH"/>
    <s v="Falta de Fornecedor"/>
    <s v="Campo Fornecedor"/>
    <s v="Dados do Fornecedor"/>
    <s v="Qualidade dos dados"/>
    <s v="KONTIK BUSINESS TRAVEL"/>
  </r>
  <r>
    <n v="24608429"/>
    <n v="25435907"/>
    <s v="ACC01"/>
    <x v="529"/>
    <d v="2026-05-17T13:06:21"/>
    <s v="0 a 02 dias"/>
    <s v="0 a 02 dias"/>
    <s v="6I4MJD"/>
    <s v="LEMONTECH"/>
    <s v="PEREIRA PEREIRA/ANNE"/>
    <s v="Isabela de Melo da Silva"/>
    <s v="Isabela de Melo da Silva"/>
    <x v="454"/>
    <n v="19235190"/>
    <s v="AEROPORTO MACAPA II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64"/>
    <n v="0"/>
    <n v="164.92"/>
    <n v="0"/>
    <n v="0"/>
    <n v="0"/>
    <n v="0"/>
    <s v="Reserva importada do Sistema Lemontech. Solicitação: 19235190"/>
    <s v="Fornecedor não preenchido! (ACC01)"/>
    <s v="LEMONTECH"/>
    <s v="Falta de Fornecedor"/>
    <s v="Campo Fornecedor"/>
    <s v="Dados do Fornecedor"/>
    <s v="Qualidade dos dados"/>
    <s v="KONTIK BUSINESS TRAVEL"/>
  </r>
  <r>
    <n v="24608430"/>
    <n v="25435908"/>
    <s v="ACC01"/>
    <x v="530"/>
    <d v="2026-05-17T13:06:21"/>
    <s v="0 a 02 dias"/>
    <s v="0 a 02 dias"/>
    <s v="6I5M73"/>
    <s v="LEMONTECH"/>
    <s v="ANDRADE GUIMARAES/ILCYCARLA"/>
    <s v="Isabela de Melo da Silva"/>
    <s v="Isabela de Melo da Silva"/>
    <x v="455"/>
    <n v="19240628"/>
    <s v="AEROPORTO MACAPA II"/>
    <s v="OFF LINE"/>
    <s v="Invoice"/>
    <s v="Faturado"/>
    <s v="Carro"/>
    <s v="N"/>
    <s v="Grupo Biolab"/>
    <s v="Biolab Centro Administrativo - Escritorio"/>
    <s v="-"/>
    <s v="-"/>
    <s v="-"/>
    <s v="KON-OPE-SAO-PVI-BIOLAB"/>
    <s v="-"/>
    <x v="465"/>
    <n v="0"/>
    <n v="0"/>
    <n v="0"/>
    <n v="0"/>
    <n v="0"/>
    <n v="0"/>
    <s v="Reserva importada do Sistema Lemontech. Solicitação: 19240628"/>
    <s v="Fornecedor não preenchido! (ACC01)"/>
    <s v="LEMONTECH"/>
    <s v="Falta de Fornecedor"/>
    <s v="Campo Fornecedor"/>
    <s v="Dados do Fornecedor"/>
    <s v="Qualidade dos dados"/>
    <s v="KONTIK BUSINESS TRAVEL"/>
  </r>
  <r>
    <n v="24579915"/>
    <n v="25403655"/>
    <s v="ACC01"/>
    <x v="531"/>
    <d v="2026-05-13T06:07:17"/>
    <s v="03 a 05 dias"/>
    <s v="06 a 08 dias"/>
    <s v="6HCACG"/>
    <s v="LEMONTECH"/>
    <s v="HERGERT BARG/PATRICIA"/>
    <s v="Lemontech"/>
    <s v="Lemontech"/>
    <x v="300"/>
    <n v="19143867"/>
    <s v="-"/>
    <s v="ON LINE"/>
    <s v="Cartão de crédito"/>
    <s v="Cartão de crédito"/>
    <s v="Hotel"/>
    <s v="N"/>
    <s v="Grupo Biolab"/>
    <s v="Biolab Centro Administrativo - Escritorio"/>
    <s v="-"/>
    <s v="Esuites Sorocaba By Atlantica"/>
    <s v="-"/>
    <s v="KON-OPE-SAO-PVI-BIOLAB"/>
    <s v="-"/>
    <x v="466"/>
    <n v="0"/>
    <n v="0"/>
    <n v="0"/>
    <n v="0"/>
    <n v="26"/>
    <n v="0"/>
    <s v="Reserva importada do Sistema Lemontech. Solicitação: 19143867"/>
    <s v="Não foi possível encontrar um contrato válido para o fornecedor 7245 (Código fornecedor) "/>
    <s v="LEMONTECH"/>
    <s v="Contrato de fornecedor"/>
    <s v="Análise Cadastro"/>
    <s v="Dados do Fornecedor"/>
    <s v="Qualidade dos dados"/>
    <s v="KONTIK BUSINESS TRAVEL"/>
  </r>
  <r>
    <n v="24587627"/>
    <n v="25411936"/>
    <s v="ACC01"/>
    <x v="532"/>
    <d v="2026-05-13T17:08:36"/>
    <s v="03 a 05 dias"/>
    <s v="03 a 05 dias"/>
    <s v="6H9RS8"/>
    <s v="LEMONTECH"/>
    <s v="AZEVEDO /CIRO"/>
    <s v="Lemontech"/>
    <s v="Lemontech"/>
    <x v="168"/>
    <n v="1923666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56"/>
    <n v="0"/>
    <n v="0"/>
    <n v="0"/>
    <n v="0"/>
    <n v="80.099999999999994"/>
    <n v="0"/>
    <s v="Reserva importada do Sistema Lemontech. Solicitação: 19236668"/>
    <s v="Fornecedor não preenchido! (ACC01)"/>
    <s v="LEMONTECH"/>
    <s v="Falta de Fornecedor"/>
    <s v="Campo Fornecedor"/>
    <s v="Dados do Fornecedor"/>
    <s v="Qualidade dos dados"/>
    <s v="KONTIK BUSINESS TRAVEL"/>
  </r>
  <r>
    <n v="24579958"/>
    <n v="25403698"/>
    <s v="ACC01"/>
    <x v="533"/>
    <d v="2026-05-13T06:07:19"/>
    <s v="03 a 05 dias"/>
    <s v="06 a 08 dias"/>
    <s v="6HWC3G"/>
    <s v="LEMONTECH"/>
    <s v="HERGERT BARG/PATRICIA"/>
    <s v="Lemontech"/>
    <s v="Lemontech"/>
    <x v="456"/>
    <n v="19206146"/>
    <s v="-"/>
    <s v="ON LINE"/>
    <s v="Cartão de crédito"/>
    <s v="Cartão de crédito"/>
    <s v="Hotel"/>
    <s v="N"/>
    <s v="Grupo Biolab"/>
    <s v="Biolab Centro Administrativo - Escritorio"/>
    <s v="-"/>
    <s v="Esuites Sorocaba By Atlantica"/>
    <s v="-"/>
    <s v="KON-OPE-SAO-PVI-BIOLAB"/>
    <s v="-"/>
    <x v="467"/>
    <n v="0"/>
    <n v="0"/>
    <n v="0"/>
    <n v="0"/>
    <n v="13"/>
    <n v="0"/>
    <s v="Reserva importada do Sistema Lemontech. Solicitação: 19206146"/>
    <s v="Não foi possível encontrar um contrato válido para o fornecedor 7245 (Código fornecedor) "/>
    <s v="LEMONTECH"/>
    <s v="Contrato de fornecedor"/>
    <s v="Análise Cadastro"/>
    <s v="Dados do Fornecedor"/>
    <s v="Qualidade dos dados"/>
    <s v="KONTIK BUSINESS TRAVEL"/>
  </r>
  <r>
    <n v="24592731"/>
    <n v="25417728"/>
    <s v="ACC01"/>
    <x v="534"/>
    <d v="2026-05-14T12:08:40"/>
    <s v="03 a 05 dias"/>
    <s v="03 a 05 dias"/>
    <s v="6H4CUL"/>
    <s v="LEMONTECH"/>
    <s v="MASSARA/CAMILA"/>
    <s v="Lemontech"/>
    <s v="Lemontech"/>
    <x v="169"/>
    <n v="1924270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68"/>
    <n v="0"/>
    <n v="0"/>
    <n v="0"/>
    <n v="0"/>
    <n v="10.199999999999999"/>
    <n v="0"/>
    <s v="Reserva importada do Sistema Lemontech. Solicitação: 19242702"/>
    <s v="Fornecedor não preenchido! (ACC01)"/>
    <s v="LEMONTECH"/>
    <s v="Falta de Fornecedor"/>
    <s v="Campo Fornecedor"/>
    <s v="Dados do Fornecedor"/>
    <s v="Qualidade dos dados"/>
    <s v="KONTIK BUSINESS TRAVEL"/>
  </r>
  <r>
    <n v="24599636"/>
    <n v="25425674"/>
    <s v="ACC01"/>
    <x v="535"/>
    <d v="2026-05-15T14:06:19"/>
    <s v="03 a 05 dias"/>
    <s v="03 a 05 dias"/>
    <s v="6IS87A"/>
    <s v="LEMONTECH"/>
    <s v="NATALICIO/MARCOS NICOLA"/>
    <s v="Lemontech"/>
    <s v="Lemontech"/>
    <x v="167"/>
    <n v="1925095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69"/>
    <n v="0"/>
    <n v="0"/>
    <n v="0"/>
    <n v="0"/>
    <n v="100"/>
    <n v="0"/>
    <s v="Reserva importada do Sistema Lemontech. Solicitação: 19250957"/>
    <s v="Fornecedor não preenchido! (ACC01)"/>
    <s v="LEMONTECH"/>
    <s v="Falta de Fornecedor"/>
    <s v="Campo Fornecedor"/>
    <s v="Dados do Fornecedor"/>
    <s v="Qualidade dos dados"/>
    <s v="KONTIK BUSINESS TRAVEL"/>
  </r>
  <r>
    <n v="24599821"/>
    <n v="25425883"/>
    <s v="ACC01"/>
    <x v="536"/>
    <d v="2026-05-15T15:14:42"/>
    <s v="03 a 05 dias"/>
    <s v="03 a 05 dias"/>
    <s v="6I228Q"/>
    <s v="LEMONTECH"/>
    <s v="DA SILVA/ARIANE"/>
    <s v="Lemontech"/>
    <s v="Lemontech"/>
    <x v="167"/>
    <n v="1925447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0"/>
    <n v="0"/>
    <n v="0"/>
    <n v="0"/>
    <n v="0"/>
    <n v="0"/>
    <n v="0"/>
    <s v="Reserva importada do Sistema Lemontech. Solicitação: 19254479"/>
    <s v="Fornecedor não preenchido! (ACC01)"/>
    <s v="LEMONTECH"/>
    <s v="Falta de Fornecedor"/>
    <s v="Campo Fornecedor"/>
    <s v="Dados do Fornecedor"/>
    <s v="Qualidade dos dados"/>
    <s v="KONTIK BUSINESS TRAVEL"/>
  </r>
  <r>
    <n v="24600339"/>
    <n v="25426517"/>
    <s v="ACC01"/>
    <x v="537"/>
    <d v="2026-05-18T06:10:52"/>
    <s v="0 a 02 dias"/>
    <s v="03 a 05 dias"/>
    <s v="6IH09Q"/>
    <s v="LEMONTECH"/>
    <s v="DE SOUSA/MAURICIO"/>
    <s v="Lemontech"/>
    <s v="Lemontech"/>
    <x v="167"/>
    <n v="19256967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471"/>
    <n v="0"/>
    <n v="0"/>
    <n v="0"/>
    <n v="0"/>
    <n v="0"/>
    <n v="0"/>
    <s v="Reserva importada do Sistema Lemontech. Solicitação: 19256967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569339"/>
    <n v="25392673"/>
    <s v="ACC01"/>
    <x v="538"/>
    <d v="2026-05-11T13:06:05"/>
    <s v="06 a 08 dias"/>
    <s v="06 a 08 dias"/>
    <s v="6HWKSA"/>
    <s v="LEMONTECH"/>
    <s v="DE SOUSA JUNIOR/PAULO"/>
    <s v="Lemontech"/>
    <s v="Lemontech"/>
    <x v="299"/>
    <n v="19204706"/>
    <s v="-"/>
    <s v="ON LINE"/>
    <s v="Cartão de crédito"/>
    <s v="Cartão de crédito"/>
    <s v="Hotel"/>
    <s v="N"/>
    <s v="Grupo Biolab"/>
    <s v="Biolab Centro Administrativo - Escritorio"/>
    <s v="-"/>
    <s v="Valerius Palace Hotel - Inativo"/>
    <s v="-"/>
    <s v="KON-OPE-SAO-PVI-BIOLAB"/>
    <s v="-"/>
    <x v="472"/>
    <n v="0"/>
    <n v="0"/>
    <n v="0"/>
    <n v="0"/>
    <n v="0"/>
    <n v="0"/>
    <s v="Reserva importada do Sistema Lemontech. Solicitação: 19204706"/>
    <s v="Não foi possível encontrar um contrato válido para o fornecedor 23866 (Código fornecedor) "/>
    <s v="LEMONTECH"/>
    <s v="Contrato de fornecedor"/>
    <s v="Análise Cadastro"/>
    <s v="Dados do Fornecedor"/>
    <s v="Qualidade dos dados"/>
    <s v="KONTIK BUSINESS TRAVEL"/>
  </r>
  <r>
    <n v="24556839"/>
    <n v="25379937"/>
    <s v="ACC01"/>
    <x v="539"/>
    <d v="2026-05-08T16:10:11"/>
    <s v="09 a 15 dias"/>
    <s v="09 a 15 dias"/>
    <s v="6GJIMY"/>
    <s v="LEMONTECH"/>
    <s v="JESUZ SIQUEIRA/ALINE"/>
    <s v="Lemontech"/>
    <s v="Lemontech"/>
    <x v="299"/>
    <n v="19195181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3"/>
    <n v="0"/>
    <n v="0"/>
    <n v="0"/>
    <n v="0"/>
    <n v="0"/>
    <n v="0"/>
    <s v="Reserva importada do Sistema Lemontech. Solicitação: 19195181"/>
    <s v="Fornecedor não preenchido! (ACC01)"/>
    <s v="LEMONTECH"/>
    <s v="Falta de Fornecedor"/>
    <s v="Campo Fornecedor"/>
    <s v="Dados do Fornecedor"/>
    <s v="Qualidade dos dados"/>
    <s v="KONTIK BUSINESS TRAVEL"/>
  </r>
  <r>
    <n v="24571744"/>
    <n v="25395188"/>
    <s v="ACC01"/>
    <x v="540"/>
    <d v="2026-05-12T06:07:45"/>
    <s v="06 a 08 dias"/>
    <s v="06 a 08 dias"/>
    <s v="6HQD1X"/>
    <s v="LEMONTECH"/>
    <s v="SOUZA DORNELAS/ALEXANDRE"/>
    <s v="Lemontech"/>
    <s v="Lemontech"/>
    <x v="400"/>
    <n v="19208571"/>
    <s v="-"/>
    <s v="ON LINE"/>
    <s v="Cartão de crédito"/>
    <s v="Cartão de crédito"/>
    <s v="Hotel"/>
    <s v="N"/>
    <s v="Grupo Biolab"/>
    <s v="Biolab Centro Administrativo - Escritorio"/>
    <s v="-"/>
    <s v="Trip Hotel Uba Centro Mg - Inativo"/>
    <s v="-"/>
    <s v="KON-OPE-SAO-PVI-BIOLAB"/>
    <s v="-"/>
    <x v="191"/>
    <n v="0"/>
    <n v="0"/>
    <n v="0"/>
    <n v="0"/>
    <n v="0"/>
    <n v="0"/>
    <s v="Reserva importada do Sistema Lemontech. Solicitação: 19208571"/>
    <s v="Não foi possível encontrar um contrato válido para o fornecedor 69338 (Código fornecedor) "/>
    <s v="LEMONTECH"/>
    <s v="Contrato de fornecedor"/>
    <s v="Análise Cadastro"/>
    <s v="Dados do Fornecedor"/>
    <s v="Qualidade dos dados"/>
    <s v="KONTIK BUSINESS TRAVEL"/>
  </r>
  <r>
    <n v="24572112"/>
    <n v="25395568"/>
    <s v="ACC01"/>
    <x v="541"/>
    <d v="2026-05-11T17:08:53"/>
    <s v="06 a 08 dias"/>
    <s v="06 a 08 dias"/>
    <s v="6HI422"/>
    <s v="LEMONTECH"/>
    <s v="LUCENA/BRUNO"/>
    <s v="Lemontech"/>
    <s v="Lemontech"/>
    <x v="400"/>
    <n v="1921570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4"/>
    <n v="0"/>
    <n v="0"/>
    <n v="0"/>
    <n v="0"/>
    <n v="0"/>
    <n v="0"/>
    <s v="Reserva importada do Sistema Lemontech. Solicitação: 19215700"/>
    <s v="Fornecedor não preenchido! (ACC01)"/>
    <s v="LEMONTECH"/>
    <s v="Falta de Fornecedor"/>
    <s v="Campo Fornecedor"/>
    <s v="Dados do Fornecedor"/>
    <s v="Qualidade dos dados"/>
    <s v="KONTIK BUSINESS TRAVEL"/>
  </r>
  <r>
    <n v="24579959"/>
    <n v="25403699"/>
    <s v="ACC01"/>
    <x v="533"/>
    <d v="2026-05-13T06:07:21"/>
    <s v="03 a 05 dias"/>
    <s v="06 a 08 dias"/>
    <s v="6HD3C5"/>
    <s v="LEMONTECH"/>
    <s v="HERGERT BARG/PATRICIA"/>
    <s v="Lemontech"/>
    <s v="Lemontech"/>
    <x v="456"/>
    <n v="19206153"/>
    <s v="-"/>
    <s v="ON LINE"/>
    <s v="Cartão de crédito"/>
    <s v="Cartão de crédito"/>
    <s v="Hotel"/>
    <s v="N"/>
    <s v="Grupo Biolab"/>
    <s v="Biolab Centro Administrativo - Escritorio"/>
    <s v="-"/>
    <s v="Esuites Sorocaba By Atlantica"/>
    <s v="-"/>
    <s v="KON-OPE-SAO-PVI-BIOLAB"/>
    <s v="-"/>
    <x v="467"/>
    <n v="0"/>
    <n v="0"/>
    <n v="0"/>
    <n v="0"/>
    <n v="13"/>
    <n v="0"/>
    <s v="Reserva importada do Sistema Lemontech. Solicitação: 19206153"/>
    <s v="Não foi possível encontrar um contrato válido para o fornecedor 7245 (Código fornecedor) "/>
    <s v="LEMONTECH"/>
    <s v="Contrato de fornecedor"/>
    <s v="Análise Cadastro"/>
    <s v="Dados do Fornecedor"/>
    <s v="Qualidade dos dados"/>
    <s v="KONTIK BUSINESS TRAVEL"/>
  </r>
  <r>
    <n v="24555539"/>
    <n v="25378533"/>
    <s v="ACC01"/>
    <x v="542"/>
    <d v="2026-05-08T11:13:53"/>
    <s v="09 a 15 dias"/>
    <s v="09 a 15 dias"/>
    <s v="6GPT55"/>
    <s v="LEMONTECH"/>
    <s v="BONFIM/REYNALDO"/>
    <s v="Lemontech"/>
    <s v="Lemontech"/>
    <x v="337"/>
    <n v="1919093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5"/>
    <n v="0"/>
    <n v="0"/>
    <n v="0"/>
    <n v="0"/>
    <n v="0"/>
    <n v="0"/>
    <s v="Reserva importada do Sistema Lemontech. Solicitação: 19190938"/>
    <s v="Fornecedor não preenchido! (ACC01)"/>
    <s v="LEMONTECH"/>
    <s v="Falta de Fornecedor"/>
    <s v="Campo Fornecedor"/>
    <s v="Dados do Fornecedor"/>
    <s v="Qualidade dos dados"/>
    <s v="KONTIK BUSINESS TRAVEL"/>
  </r>
  <r>
    <n v="24552704"/>
    <n v="25376013"/>
    <s v="ACC01"/>
    <x v="543"/>
    <d v="2026-05-07T19:08:31"/>
    <s v="09 a 15 dias"/>
    <s v="09 a 15 dias"/>
    <s v="6GID9C"/>
    <s v="LEMONTECH"/>
    <s v="DE OLIVEIRA/LAIS"/>
    <s v="Lemontech"/>
    <s v="Lemontech"/>
    <x v="337"/>
    <n v="1919321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382"/>
    <n v="0"/>
    <n v="0"/>
    <n v="0"/>
    <n v="0"/>
    <n v="0"/>
    <n v="0"/>
    <s v="Reserva importada do Sistema Lemontech. Solicitação: 19193219"/>
    <s v="Fornecedor não preenchido! (ACC01)"/>
    <s v="LEMONTECH"/>
    <s v="Falta de Fornecedor"/>
    <s v="Campo Fornecedor"/>
    <s v="Dados do Fornecedor"/>
    <s v="Qualidade dos dados"/>
    <s v="KONTIK BUSINESS TRAVEL"/>
  </r>
  <r>
    <n v="24543887"/>
    <n v="25367114"/>
    <s v="ACC01"/>
    <x v="544"/>
    <d v="2026-05-06T13:06:56"/>
    <s v="09 a 15 dias"/>
    <s v="09 a 15 dias"/>
    <s v="6GC0Z0"/>
    <s v="LEMONTECH"/>
    <s v="DA SILVA/CARLOS"/>
    <s v="Lemontech"/>
    <s v="Lemontech"/>
    <x v="172"/>
    <n v="1917512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2"/>
    <n v="0"/>
    <n v="0"/>
    <n v="0"/>
    <n v="0"/>
    <n v="11.5"/>
    <n v="0"/>
    <s v="Reserva importada do Sistema Lemontech. Solicitação: 19175120"/>
    <s v="Fornecedor não preenchido! (ACC01)"/>
    <s v="LEMONTECH"/>
    <s v="Falta de Fornecedor"/>
    <s v="Campo Fornecedor"/>
    <s v="Dados do Fornecedor"/>
    <s v="Qualidade dos dados"/>
    <s v="KONTIK BUSINESS TRAVEL"/>
  </r>
  <r>
    <n v="24546327"/>
    <n v="25369738"/>
    <s v="ACC01"/>
    <x v="545"/>
    <d v="2026-05-06T18:14:47"/>
    <s v="09 a 15 dias"/>
    <s v="09 a 15 dias"/>
    <s v="6G9QPZ"/>
    <s v="LEMONTECH"/>
    <s v="DOS SANTOS/JOSE"/>
    <s v="Lemontech"/>
    <s v="Lemontech"/>
    <x v="172"/>
    <n v="1918183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6"/>
    <n v="0"/>
    <n v="0"/>
    <n v="0"/>
    <n v="0"/>
    <n v="0"/>
    <n v="0"/>
    <s v="Reserva importada do Sistema Lemontech. Solicitação: 19181838"/>
    <s v="Fornecedor não preenchido! (ACC01)"/>
    <s v="LEMONTECH"/>
    <s v="Falta de Fornecedor"/>
    <s v="Campo Fornecedor"/>
    <s v="Dados do Fornecedor"/>
    <s v="Qualidade dos dados"/>
    <s v="KONTIK BUSINESS TRAVEL"/>
  </r>
  <r>
    <n v="24539987"/>
    <n v="25362391"/>
    <s v="ACC01"/>
    <x v="546"/>
    <d v="2026-05-05T17:06:58"/>
    <s v="09 a 15 dias"/>
    <s v="09 a 15 dias"/>
    <s v="6FYMZO"/>
    <s v="LEMONTECH"/>
    <s v="FURLANI PORTES/MARCOS"/>
    <s v="Lemontech"/>
    <s v="Lemontech"/>
    <x v="173"/>
    <n v="19163795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7"/>
    <n v="0"/>
    <n v="0"/>
    <n v="0"/>
    <n v="0"/>
    <n v="0"/>
    <n v="0"/>
    <s v="Reserva importada do Sistema Lemontech. Solicitação: 19163795"/>
    <s v="Fornecedor não preenchido! (ACC01)"/>
    <s v="LEMONTECH"/>
    <s v="Falta de Fornecedor"/>
    <s v="Campo Fornecedor"/>
    <s v="Dados do Fornecedor"/>
    <s v="Qualidade dos dados"/>
    <s v="KONTIK BUSINESS TRAVEL"/>
  </r>
  <r>
    <n v="24534315"/>
    <n v="25355528"/>
    <s v="ACC01"/>
    <x v="547"/>
    <d v="2026-05-04T17:07:41"/>
    <s v="09 a 15 dias"/>
    <s v="09 a 15 dias"/>
    <s v="6F02DU"/>
    <s v="LEMONTECH"/>
    <s v="DA SILVA/MARCELO"/>
    <s v="Lemontech"/>
    <s v="Lemontech"/>
    <x v="457"/>
    <n v="1914698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8"/>
    <n v="0"/>
    <n v="0"/>
    <n v="0"/>
    <n v="0"/>
    <n v="0"/>
    <n v="0"/>
    <s v="Reserva importada do Sistema Lemontech. Solicitação: 19146984"/>
    <s v="Fornecedor não preenchido! (ACC01)"/>
    <s v="LEMONTECH"/>
    <s v="Falta de Fornecedor"/>
    <s v="Campo Fornecedor"/>
    <s v="Dados do Fornecedor"/>
    <s v="Qualidade dos dados"/>
    <s v="KONTIK BUSINESS TRAVEL"/>
  </r>
  <r>
    <n v="24534327"/>
    <n v="25355540"/>
    <s v="ACC01"/>
    <x v="548"/>
    <d v="2026-05-04T17:08:51"/>
    <s v="09 a 15 dias"/>
    <s v="09 a 15 dias"/>
    <s v="6FKXC7"/>
    <s v="LEMONTECH"/>
    <s v="LIMA/RAPHAEL"/>
    <s v="Lemontech"/>
    <s v="Lemontech"/>
    <x v="406"/>
    <n v="1915423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9"/>
    <n v="0"/>
    <n v="0"/>
    <n v="0"/>
    <n v="0"/>
    <n v="0"/>
    <n v="0"/>
    <s v="Reserva importada do Sistema Lemontech. Solicitação: 19154233"/>
    <s v="Fornecedor não preenchido! (ACC01)"/>
    <s v="LEMONTECH"/>
    <s v="Falta de Fornecedor"/>
    <s v="Campo Fornecedor"/>
    <s v="Dados do Fornecedor"/>
    <s v="Qualidade dos dados"/>
    <s v="KONTIK BUSINESS TRAVEL"/>
  </r>
  <r>
    <n v="24538650"/>
    <n v="25360876"/>
    <s v="ACC01"/>
    <x v="549"/>
    <d v="2026-05-05T15:09:33"/>
    <s v="09 a 15 dias"/>
    <s v="09 a 15 dias"/>
    <s v="6FVTGI"/>
    <s v="LEMONTECH"/>
    <s v="MALHEIROS/MARCELO"/>
    <s v="Lemontech"/>
    <s v="Lemontech"/>
    <x v="406"/>
    <n v="1916046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8"/>
    <n v="0"/>
    <n v="0"/>
    <n v="0"/>
    <n v="0"/>
    <n v="0"/>
    <n v="0"/>
    <s v="Reserva importada do Sistema Lemontech. Solicitação: 19160464"/>
    <s v="Fornecedor não preenchido! (ACC01)"/>
    <s v="LEMONTECH"/>
    <s v="Falta de Fornecedor"/>
    <s v="Campo Fornecedor"/>
    <s v="Dados do Fornecedor"/>
    <s v="Qualidade dos dados"/>
    <s v="KONTIK BUSINESS TRAVEL"/>
  </r>
  <r>
    <n v="24520522"/>
    <n v="25337469"/>
    <s v="ACC01"/>
    <x v="550"/>
    <d v="2026-04-30T14:08:55"/>
    <s v="16 a 23 dias"/>
    <s v="16 a 23 dias"/>
    <s v="6FFBVE"/>
    <s v="LEMONTECH"/>
    <s v="BELLO ZANLUCA/BEATRIZ"/>
    <s v="Lemontech"/>
    <s v="Lemontech"/>
    <x v="300"/>
    <n v="1913829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0"/>
    <n v="0"/>
    <n v="0"/>
    <n v="0"/>
    <n v="0"/>
    <n v="18.68"/>
    <n v="0"/>
    <s v="Reserva importada do Sistema Lemontech. Solicitação: 19138298"/>
    <s v="Fornecedor não preenchido! (ACC01)"/>
    <s v="LEMONTECH"/>
    <s v="Falta de Fornecedor"/>
    <s v="Campo Fornecedor"/>
    <s v="Dados do Fornecedor"/>
    <s v="Qualidade dos dados"/>
    <s v="KONTIK BUSINESS TRAVEL"/>
  </r>
  <r>
    <n v="24493120"/>
    <n v="25304397"/>
    <s v="ACC01"/>
    <x v="551"/>
    <d v="2026-05-11T17:42:33"/>
    <s v="06 a 08 dias"/>
    <s v="24 a 31 dias"/>
    <s v="6EL80C"/>
    <s v="LEMONTECH"/>
    <s v="SOUZA DORNELAS/ALEXANDRE"/>
    <s v="Lemontech"/>
    <s v="Lemontech"/>
    <x v="301"/>
    <n v="19087397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1"/>
    <n v="0"/>
    <n v="0"/>
    <n v="0"/>
    <n v="0"/>
    <n v="7.29"/>
    <n v="0"/>
    <s v="Reserva importada do Sistema Lemontech. Solicitação: 19087397"/>
    <s v="Fornecedor não preenchido! (ACC01)"/>
    <s v="LEMONTECH"/>
    <s v="Falta de Fornecedor"/>
    <s v="Campo Fornecedor"/>
    <s v="Dados do Fornecedor"/>
    <s v="Qualidade dos dados"/>
    <s v="KONTIK BUSINESS TRAVEL"/>
  </r>
  <r>
    <n v="24495252"/>
    <n v="25306944"/>
    <s v="ACC01"/>
    <x v="552"/>
    <d v="2026-05-11T17:42:35"/>
    <s v="06 a 08 dias"/>
    <s v="24 a 31 dias"/>
    <s v="6EPWZR"/>
    <s v="LEMONTECH"/>
    <s v="DE ALMEIDA/MARCELO"/>
    <s v="Lemontech"/>
    <s v="Lemontech"/>
    <x v="295"/>
    <n v="1909496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2"/>
    <n v="0"/>
    <n v="0"/>
    <n v="0"/>
    <n v="0"/>
    <n v="21.6"/>
    <n v="0"/>
    <s v="Reserva importada do Sistema Lemontech. Solicitação: 19094963"/>
    <s v="Fornecedor não preenchido! (ACC01)"/>
    <s v="LEMONTECH"/>
    <s v="Falta de Fornecedor"/>
    <s v="Campo Fornecedor"/>
    <s v="Dados do Fornecedor"/>
    <s v="Qualidade dos dados"/>
    <s v="KONTIK BUSINESS TRAVEL"/>
  </r>
  <r>
    <n v="24512541"/>
    <n v="25327844"/>
    <s v="ACC01"/>
    <x v="553"/>
    <d v="2026-04-28T17:07:16"/>
    <s v="16 a 23 dias"/>
    <s v="16 a 23 dias"/>
    <s v="6EQWOL"/>
    <s v="LEMONTECH"/>
    <s v="DE LACERDA/FRANCISCO"/>
    <s v="Lemontech"/>
    <s v="Lemontech"/>
    <x v="387"/>
    <n v="1911335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3"/>
    <n v="0"/>
    <n v="0"/>
    <n v="0"/>
    <n v="0"/>
    <n v="0"/>
    <n v="0"/>
    <s v="Reserva importada do Sistema Lemontech. Solicitação: 19113350"/>
    <s v="Fornecedor não preenchido! (ACC01)"/>
    <s v="LEMONTECH"/>
    <s v="Falta de Fornecedor"/>
    <s v="Campo Fornecedor"/>
    <s v="Dados do Fornecedor"/>
    <s v="Qualidade dos dados"/>
    <s v="KONTIK BUSINESS TRAVEL"/>
  </r>
  <r>
    <n v="24506747"/>
    <n v="25320800"/>
    <s v="ACC01"/>
    <x v="554"/>
    <d v="2026-04-27T16:06:22"/>
    <s v="16 a 23 dias"/>
    <s v="16 a 23 dias"/>
    <s v="6E0BK7"/>
    <s v="LEMONTECH"/>
    <s v="AFONSO/FERNANDA"/>
    <s v="Lemontech"/>
    <s v="Lemontech"/>
    <x v="295"/>
    <n v="1909311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5"/>
    <n v="0"/>
    <n v="0"/>
    <n v="0"/>
    <n v="0"/>
    <n v="0"/>
    <n v="0"/>
    <s v="Reserva importada do Sistema Lemontech. Solicitação: 19093119"/>
    <s v="Fornecedor não preenchido! (ACC01)"/>
    <s v="LEMONTECH"/>
    <s v="Falta de Fornecedor"/>
    <s v="Campo Fornecedor"/>
    <s v="Dados do Fornecedor"/>
    <s v="Qualidade dos dados"/>
    <s v="KONTIK BUSINESS TRAVEL"/>
  </r>
  <r>
    <n v="24506748"/>
    <n v="25320801"/>
    <s v="ACC01"/>
    <x v="555"/>
    <d v="2026-04-27T16:06:22"/>
    <s v="16 a 23 dias"/>
    <s v="16 a 23 dias"/>
    <s v="6EZ0KJ"/>
    <s v="LEMONTECH"/>
    <s v="AFONSO/FERNANDA"/>
    <s v="Lemontech"/>
    <s v="Lemontech"/>
    <x v="295"/>
    <n v="1909317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75"/>
    <n v="0"/>
    <n v="0"/>
    <n v="0"/>
    <n v="0"/>
    <n v="0"/>
    <n v="0"/>
    <s v="Reserva importada do Sistema Lemontech. Solicitação: 19093170"/>
    <s v="Fornecedor não preenchido! (ACC01)"/>
    <s v="LEMONTECH"/>
    <s v="Falta de Fornecedor"/>
    <s v="Campo Fornecedor"/>
    <s v="Dados do Fornecedor"/>
    <s v="Qualidade dos dados"/>
    <s v="KONTIK BUSINESS TRAVEL"/>
  </r>
  <r>
    <n v="24490005"/>
    <n v="25300784"/>
    <s v="ACC01"/>
    <x v="556"/>
    <d v="2026-05-11T17:42:32"/>
    <s v="06 a 08 dias"/>
    <s v="24 a 31 dias"/>
    <s v="6EK5GZ"/>
    <s v="LEMONTECH"/>
    <s v="SILVA/HELDER"/>
    <s v="Lemontech"/>
    <s v="Lemontech"/>
    <x v="301"/>
    <n v="19084174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4"/>
    <n v="0"/>
    <n v="0"/>
    <n v="0"/>
    <n v="0"/>
    <n v="18"/>
    <n v="0"/>
    <s v="Reserva importada do Sistema Lemontech. Solicitação: 19084174"/>
    <s v="Fornecedor não preenchido! (ACC01)"/>
    <s v="LEMONTECH"/>
    <s v="Falta de Fornecedor"/>
    <s v="Campo Fornecedor"/>
    <s v="Dados do Fornecedor"/>
    <s v="Qualidade dos dados"/>
    <s v="KONTIK BUSINESS TRAVEL"/>
  </r>
  <r>
    <n v="24512296"/>
    <n v="25327533"/>
    <s v="ACC01"/>
    <x v="557"/>
    <d v="2026-04-28T16:01:41"/>
    <s v="16 a 23 dias"/>
    <s v="16 a 23 dias"/>
    <s v="6EVYIL"/>
    <s v="LEMONTECH"/>
    <s v="DE SOUZA/SAMANTA"/>
    <s v="Lemontech"/>
    <s v="Lemontech"/>
    <x v="396"/>
    <n v="1906992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5"/>
    <n v="0"/>
    <n v="0"/>
    <n v="0"/>
    <n v="0"/>
    <n v="0"/>
    <n v="0"/>
    <s v="Reserva importada do Sistema Lemontech. Solicitação: 19069922"/>
    <s v="Fornecedor não preenchido! (ACC01)"/>
    <s v="LEMONTECH"/>
    <s v="Falta de Fornecedor"/>
    <s v="Campo Fornecedor"/>
    <s v="Dados do Fornecedor"/>
    <s v="Qualidade dos dados"/>
    <s v="KONTIK BUSINESS TRAVEL"/>
  </r>
  <r>
    <n v="24512312"/>
    <n v="25327549"/>
    <s v="ACC01"/>
    <x v="558"/>
    <d v="2026-04-28T16:07:28"/>
    <s v="16 a 23 dias"/>
    <s v="16 a 23 dias"/>
    <s v="6EHJIN"/>
    <s v="LEMONTECH"/>
    <s v="DOERNER/JAIR"/>
    <s v="Lemontech"/>
    <s v="Lemontech"/>
    <x v="441"/>
    <n v="1911288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6"/>
    <n v="0"/>
    <n v="0"/>
    <n v="0"/>
    <n v="0"/>
    <n v="0"/>
    <n v="0"/>
    <s v="Reserva importada do Sistema Lemontech. Solicitação: 19112888"/>
    <s v="Fornecedor não preenchido! (ACC01)"/>
    <s v="LEMONTECH"/>
    <s v="Falta de Fornecedor"/>
    <s v="Campo Fornecedor"/>
    <s v="Dados do Fornecedor"/>
    <s v="Qualidade dos dados"/>
    <s v="KONTIK BUSINESS TRAVEL"/>
  </r>
  <r>
    <n v="24512539"/>
    <n v="25327842"/>
    <s v="ACC01"/>
    <x v="559"/>
    <d v="2026-04-28T17:07:05"/>
    <s v="16 a 23 dias"/>
    <s v="16 a 23 dias"/>
    <s v="6ELZON"/>
    <s v="LEMONTECH"/>
    <s v="DE SOUZA/GUILHERME"/>
    <s v="Lemontech"/>
    <s v="Lemontech"/>
    <x v="441"/>
    <n v="19111846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5"/>
    <n v="0"/>
    <n v="0"/>
    <n v="0"/>
    <n v="0"/>
    <n v="0"/>
    <n v="0"/>
    <s v="Reserva importada do Sistema Lemontech. Solicitação: 19111846"/>
    <s v="Fornecedor não preenchido! (ACC01)"/>
    <s v="LEMONTECH"/>
    <s v="Falta de Fornecedor"/>
    <s v="Campo Fornecedor"/>
    <s v="Dados do Fornecedor"/>
    <s v="Qualidade dos dados"/>
    <s v="KONTIK BUSINESS TRAVEL"/>
  </r>
  <r>
    <n v="24507809"/>
    <n v="25322063"/>
    <s v="ACC01"/>
    <x v="560"/>
    <d v="2026-04-27T19:02:18"/>
    <s v="16 a 23 dias"/>
    <s v="16 a 23 dias"/>
    <s v="6EJYP8"/>
    <s v="LEMONTECH"/>
    <s v="JESUS FREITAS/PAMELA"/>
    <s v="Lemontech"/>
    <s v="Lemontech"/>
    <x v="441"/>
    <n v="19112112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487"/>
    <n v="0"/>
    <n v="0"/>
    <n v="0"/>
    <n v="0"/>
    <n v="0"/>
    <n v="0"/>
    <s v="Reserva importada do Sistema Lemontech. Solicitação: 19112112"/>
    <s v="Fornecedor não preenchido! (ACC01)"/>
    <s v="LEMONTECH"/>
    <s v="Falta de Fornecedor"/>
    <s v="Campo Fornecedor"/>
    <s v="Dados do Fornecedor"/>
    <s v="Qualidade dos dados"/>
    <s v="KONTIK BUSINESS TRAVEL"/>
  </r>
  <r>
    <n v="24510278"/>
    <n v="25325110"/>
    <s v="ACC01"/>
    <x v="561"/>
    <d v="2026-04-28T09:07:19"/>
    <s v="16 a 23 dias"/>
    <s v="16 a 23 dias"/>
    <s v="6E1AQL"/>
    <s v="LEMONTECH"/>
    <s v="AFONSO/MARCELO"/>
    <s v="Lemontech"/>
    <s v="Lemontech"/>
    <x v="387"/>
    <n v="19113403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91"/>
    <n v="0"/>
    <n v="0"/>
    <n v="0"/>
    <n v="0"/>
    <n v="21"/>
    <n v="0"/>
    <s v="Reserva importada do Sistema Lemontech. Solicitação: 19113403"/>
    <s v="Fornecedor não preenchido! (ACC01)"/>
    <s v="LEMONTECH"/>
    <s v="Falta de Fornecedor"/>
    <s v="Campo Fornecedor"/>
    <s v="Dados do Fornecedor"/>
    <s v="Qualidade dos dados"/>
    <s v="KONTIK BUSINESS TRAVEL"/>
  </r>
  <r>
    <n v="24447144"/>
    <n v="25252729"/>
    <s v="ACC01"/>
    <x v="562"/>
    <d v="2026-05-11T17:42:26"/>
    <s v="06 a 08 dias"/>
    <s v="31 dias ou +"/>
    <s v="6CZVT7"/>
    <s v="LEMONTECH"/>
    <s v="MORAES SILVA/DOUGLAS"/>
    <s v="Lemontech"/>
    <s v="Lemontech"/>
    <x v="398"/>
    <n v="19009909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2"/>
    <n v="0"/>
    <n v="0"/>
    <n v="0"/>
    <n v="0"/>
    <n v="0"/>
    <n v="0"/>
    <s v="Reserva importada do Sistema Lemontech. Solicitação: 19009909"/>
    <s v="Fornecedor não preenchido! (ACC01)"/>
    <s v="LEMONTECH"/>
    <s v="Falta de Fornecedor"/>
    <s v="Campo Fornecedor"/>
    <s v="Dados do Fornecedor"/>
    <s v="Qualidade dos dados"/>
    <s v="KONTIK BUSINESS TRAVEL"/>
  </r>
  <r>
    <n v="24457628"/>
    <n v="25264221"/>
    <s v="ACC01"/>
    <x v="563"/>
    <d v="2026-05-11T17:42:27"/>
    <s v="06 a 08 dias"/>
    <s v="31 dias ou +"/>
    <s v="6DFOFZ"/>
    <s v="LEMONTECH"/>
    <s v="GONZAGA JUNIOR/MARCOS"/>
    <s v="Lemontech"/>
    <s v="Lemontech"/>
    <x v="458"/>
    <n v="1903502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2"/>
    <n v="0"/>
    <n v="0"/>
    <n v="0"/>
    <n v="0"/>
    <n v="0"/>
    <n v="0"/>
    <s v="Reserva importada do Sistema Lemontech. Solicitação: 19035020"/>
    <s v="Fornecedor não preenchido! (ACC01)"/>
    <s v="LEMONTECH"/>
    <s v="Falta de Fornecedor"/>
    <s v="Campo Fornecedor"/>
    <s v="Dados do Fornecedor"/>
    <s v="Qualidade dos dados"/>
    <s v="KONTIK BUSINESS TRAVEL"/>
  </r>
  <r>
    <n v="24460442"/>
    <n v="25267284"/>
    <s v="ACC01"/>
    <x v="564"/>
    <d v="2026-05-11T17:42:28"/>
    <s v="06 a 08 dias"/>
    <s v="31 dias ou +"/>
    <s v="6DSYTW"/>
    <s v="LEMONTECH"/>
    <s v="POSSER/ALEXSANDRA"/>
    <s v="Lemontech"/>
    <s v="Lemontech"/>
    <x v="458"/>
    <n v="19037868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0"/>
    <n v="0"/>
    <n v="0"/>
    <n v="0"/>
    <n v="0"/>
    <n v="0"/>
    <n v="0"/>
    <s v="Reserva importada do Sistema Lemontech. Solicitação: 19037868"/>
    <s v="Fornecedor não preenchido! (ACC01)"/>
    <s v="LEMONTECH"/>
    <s v="Falta de Fornecedor"/>
    <s v="Campo Fornecedor"/>
    <s v="Dados do Fornecedor"/>
    <s v="Qualidade dos dados"/>
    <s v="KONTIK BUSINESS TRAVEL"/>
  </r>
  <r>
    <n v="24586766"/>
    <n v="25410976"/>
    <s v="ACC01"/>
    <x v="565"/>
    <d v="2026-05-13T14:06:17"/>
    <s v="03 a 05 dias"/>
    <s v="03 a 05 dias"/>
    <s v="6HINLJ"/>
    <s v="LEMONTECH"/>
    <s v="DE LIMA/FABYENNE"/>
    <s v="Lemontech"/>
    <s v="Lemontech"/>
    <x v="406"/>
    <n v="19154350"/>
    <s v="-"/>
    <s v="ON LINE"/>
    <s v="Cartão de crédito"/>
    <s v="Cartão de crédito"/>
    <s v="Hotel"/>
    <s v="N"/>
    <s v="Grupo Biolab"/>
    <s v="Biolab Centro Administrativo - Escritorio"/>
    <s v="-"/>
    <s v="-"/>
    <s v="-"/>
    <s v="KON-OPE-SAO-PVI-BIOLAB"/>
    <s v="-"/>
    <x v="14"/>
    <n v="0"/>
    <n v="0"/>
    <n v="0"/>
    <n v="0"/>
    <n v="0"/>
    <n v="0"/>
    <s v="Reserva importada do Sistema Lemontech. Solicitação: 19154350"/>
    <s v="Fornecedor não preenchido! (ACC01)"/>
    <s v="LEMONTECH"/>
    <s v="Falta de Fornecedor"/>
    <s v="Campo Fornecedor"/>
    <s v="Dados do Fornecedor"/>
    <s v="Qualidade dos dados"/>
    <s v="KONTIK BUSINESS TRAVEL"/>
  </r>
  <r>
    <n v="24606421"/>
    <n v="25433613"/>
    <s v="ACC01"/>
    <x v="566"/>
    <d v="2026-05-16T19:36:09"/>
    <s v="0 a 02 dias"/>
    <s v="0 a 02 dias"/>
    <s v="6IA3VD"/>
    <s v="TMS"/>
    <s v="RENATO LIMA"/>
    <s v="Lucy de Freitas Paes Brazil"/>
    <s v="Lucy de Freitas Paes Brazil"/>
    <x v="459"/>
    <n v="7617"/>
    <s v="Recife / PE, Brasil (REC)"/>
    <s v="OFF LINE"/>
    <s v="Cartão de crédito"/>
    <s v="Cartão de crédito"/>
    <s v="Carro"/>
    <s v="N"/>
    <s v="Grupo Ferreira Costa"/>
    <s v="Ferreira Costa - Corporativo (imb)"/>
    <s v="-"/>
    <s v="-"/>
    <s v="-"/>
    <s v="KON-OPE-RIO-PVI-FERREIRA COSTA"/>
    <s v="-"/>
    <x v="488"/>
    <n v="0"/>
    <n v="0"/>
    <n v="0"/>
    <n v="0"/>
    <n v="0"/>
    <n v="0"/>
    <s v="Reserva importada do Sistema TMS. OS: 7617"/>
    <s v="Fornecedor não preenchido! (ACC01)"/>
    <s v="ARGO(TMS)"/>
    <s v="Falta de Fornecedor"/>
    <s v="Campo Fornecedor"/>
    <s v="Dados do Fornecedor"/>
    <s v="Qualidade dos dados"/>
    <s v="KONTIK BUSINESS TRAVEL"/>
  </r>
  <r>
    <n v="24594106"/>
    <n v="25419357"/>
    <s v="ACC01"/>
    <x v="567"/>
    <d v="2026-05-14T18:05:11"/>
    <s v="03 a 05 dias"/>
    <s v="03 a 05 dias"/>
    <n v="22925828"/>
    <s v="GOVER"/>
    <s v="Kennedy Leite"/>
    <s v="Gover"/>
    <s v="Gover"/>
    <x v="460"/>
    <n v="4698848"/>
    <s v="-"/>
    <s v="ON LINE"/>
    <s v="Cartão de crédito"/>
    <s v="Cartão de crédito"/>
    <s v="Hotel"/>
    <s v="N"/>
    <s v="Grupo Marisa"/>
    <s v="Lojas Marisa"/>
    <s v="-"/>
    <s v="-"/>
    <s v="-"/>
    <s v="KON-OPE-RIO-PVI-BTC RJ"/>
    <s v="-"/>
    <x v="489"/>
    <n v="0"/>
    <n v="0"/>
    <n v="0"/>
    <n v="0"/>
    <n v="0"/>
    <n v="0"/>
    <s v="Reserva importada do sistema Gover. Id: 4698848"/>
    <s v="Fornecedor não preenchido! (ACC01)"/>
    <s v="GOVER"/>
    <s v="Falta de Fornecedor"/>
    <s v="Campo Fornecedor"/>
    <s v="Dados do Fornecedor"/>
    <s v="Sistêmico"/>
    <s v="GRUPO KONTIK"/>
  </r>
  <r>
    <n v="24466206"/>
    <n v="25273353"/>
    <s v="ACC01"/>
    <x v="568"/>
    <d v="2026-05-11T17:50:34"/>
    <s v="06 a 08 dias"/>
    <s v="31 dias ou +"/>
    <n v="22596497"/>
    <s v="GOVER"/>
    <s v="SABRINA DE JESUS MARQUES ROCHA"/>
    <s v="Gover"/>
    <s v="Gover"/>
    <x v="461"/>
    <n v="4688283"/>
    <s v="-"/>
    <s v="ON LINE"/>
    <s v="Cartão de crédito"/>
    <s v="Cartão de crédito"/>
    <s v="Hotel"/>
    <s v="N"/>
    <s v="Grupo Marisa"/>
    <s v="Lojas Marisa"/>
    <s v="-"/>
    <s v="-"/>
    <s v="-"/>
    <s v="KON-OPE-RIO-PVI-BTC RJ"/>
    <s v="-"/>
    <x v="490"/>
    <n v="0"/>
    <n v="0"/>
    <n v="0"/>
    <n v="0"/>
    <n v="0"/>
    <n v="0"/>
    <s v="Reserva importada do sistema Gover. Id: 4688283"/>
    <s v="Fornecedor não preenchido! (ACC01)"/>
    <s v="GOVER"/>
    <s v="Falta de Fornecedor"/>
    <s v="Campo Fornecedor"/>
    <s v="Dados do Fornecedor"/>
    <s v="Sistêmico"/>
    <s v="GRUPO KONTIK"/>
  </r>
  <r>
    <n v="24456736"/>
    <n v="25263372"/>
    <s v="ACC01"/>
    <x v="569"/>
    <d v="2026-05-11T17:50:31"/>
    <s v="06 a 08 dias"/>
    <s v="31 dias ou +"/>
    <s v="centraldereservas@delplaza.com"/>
    <s v="GOVER"/>
    <s v="LUCIANO BARRETO MORENO"/>
    <s v="Gover"/>
    <s v="Gover"/>
    <x v="368"/>
    <n v="4686606"/>
    <s v="-"/>
    <s v="OFF LINE"/>
    <s v="Cartão de crédito"/>
    <s v="Cartão de crédito"/>
    <s v="Hotel"/>
    <s v="N"/>
    <s v="Grupo Marisa"/>
    <s v="Lojas Marisa"/>
    <s v="-"/>
    <s v="-"/>
    <s v="-"/>
    <s v="KON-OPE-RIO-PVI-BTC RJ"/>
    <s v="-"/>
    <x v="131"/>
    <n v="60"/>
    <n v="0"/>
    <n v="0"/>
    <n v="0"/>
    <n v="0"/>
    <n v="0"/>
    <s v="Reserva importada do sistema Gover. Id: 4686606"/>
    <s v="Fornecedor não preenchido! (ACC01)"/>
    <s v="GOVER"/>
    <s v="Falta de Fornecedor"/>
    <s v="Campo Fornecedor"/>
    <s v="Dados do Fornecedor"/>
    <s v="Sistêmico"/>
    <s v="GRUPO KONTIK"/>
  </r>
  <r>
    <n v="24571687"/>
    <n v="25395125"/>
    <s v="ACC01"/>
    <x v="570"/>
    <d v="2026-05-11T16:03:10"/>
    <s v="06 a 08 dias"/>
    <s v="06 a 08 dias"/>
    <s v="WYJYVF"/>
    <s v="GOVER"/>
    <s v="Eliomara Ferreira de Jesus Santana"/>
    <s v="Gover"/>
    <s v="Gover"/>
    <x v="462"/>
    <n v="4697190"/>
    <s v="-"/>
    <s v="ON LINE"/>
    <s v="Invoice"/>
    <s v="Faturado"/>
    <s v="Aéreo"/>
    <s v="N"/>
    <s v="Grupo Marisa"/>
    <s v="Lojas Marisa"/>
    <s v="-"/>
    <s v="Latam Airlines Brasil"/>
    <n v="2286255193"/>
    <s v="KON-OPE-RIO-PVI-BTC RJ"/>
    <s v="-"/>
    <x v="491"/>
    <n v="100.98"/>
    <n v="0"/>
    <n v="0"/>
    <n v="0"/>
    <n v="0"/>
    <n v="0"/>
    <s v="Reserva importada do sistema Gover. Id: 4697190"/>
    <s v=" Configurações        -&gt; Configurações do sistema turismo          -&gt; Importação das vendas            -&gt; Impedir vendas com data superior à atual"/>
    <s v="GOVER"/>
    <s v="Não identificado"/>
    <s v="Análise Benner"/>
    <s v="Sistema"/>
    <s v="Qualidade dos dados"/>
    <s v="KONTIK BUSINESS TRAVEL"/>
  </r>
  <r>
    <n v="24558269"/>
    <n v="25381436"/>
    <s v="ACC01"/>
    <x v="571"/>
    <d v="2026-05-11T13:36:25"/>
    <s v="06 a 08 dias"/>
    <s v="09 a 15 dias"/>
    <s v="6G1B8H"/>
    <s v="TMS"/>
    <s v="SILVA/CRISTIANE"/>
    <s v="Priscilla Andrade Sobrinho"/>
    <s v="Priscilla Andrade Sobrinho"/>
    <x v="463"/>
    <n v="1995"/>
    <s v="-"/>
    <s v="OFF LINE"/>
    <s v="Invoice"/>
    <s v="Faturado"/>
    <s v="Aéreo"/>
    <s v="N"/>
    <s v="Grupo Sompo Seguros"/>
    <s v="Sompo Seguros S.a."/>
    <s v="-"/>
    <s v="Latam Airlines Brasil"/>
    <n v="3025381436"/>
    <s v="KON-OPE-RIO-PVI-BTC RJ"/>
    <s v="-"/>
    <x v="73"/>
    <n v="680"/>
    <n v="0"/>
    <n v="0"/>
    <n v="0"/>
    <n v="0"/>
    <n v="0"/>
    <s v="Reserva importada do Sistema TMS. OS: 1995"/>
    <s v="Empenho/departamento não preenchido! (ACC01) Tarifa mínima não preenchida! (ACC01)"/>
    <s v="ARGO(TMS)"/>
    <s v="Mais de um campo não preenchido"/>
    <s v="Falta de informação Gerencial"/>
    <s v="Dados do Fornecedor"/>
    <s v="Qualidade dos dados"/>
    <s v="KONTIK BUSINESS TRAVEL"/>
  </r>
  <r>
    <n v="24589231"/>
    <n v="25413660"/>
    <s v="ACC01"/>
    <x v="572"/>
    <d v="2026-05-13T19:25:27"/>
    <s v="03 a 05 dias"/>
    <s v="03 a 05 dias"/>
    <n v="22918316"/>
    <s v="GOVER"/>
    <s v="Kelvin Taylor Alves dos Santos"/>
    <s v="Gover"/>
    <s v="Gover"/>
    <x v="464"/>
    <n v="4698601"/>
    <s v="-"/>
    <s v="ON LINE"/>
    <s v="Cartão de crédito"/>
    <s v="Cartão de crédito"/>
    <s v="Hotel"/>
    <s v="N"/>
    <s v="Grupo Isdin"/>
    <s v="Isdin Produtos Farmaceuticos Ltda."/>
    <s v="-"/>
    <s v="-"/>
    <s v="-"/>
    <s v="KON-OPE-RIO-PVI-BTC RJ"/>
    <s v="-"/>
    <x v="492"/>
    <n v="200"/>
    <n v="0"/>
    <n v="0"/>
    <n v="0"/>
    <n v="0"/>
    <n v="0"/>
    <s v="Reserva importada do sistema Gover. Id: 4698601"/>
    <s v="Fornecedor não preenchido! (ACC01)"/>
    <s v="GOVER"/>
    <s v="Falta de Fornecedor"/>
    <s v="Campo Fornecedor"/>
    <s v="Dados do Fornecedor"/>
    <s v="Sistêmico"/>
    <s v="GRUPO KONTIK"/>
  </r>
  <r>
    <n v="24608826"/>
    <n v="25436402"/>
    <s v="ACC01"/>
    <x v="573"/>
    <d v="2026-05-17T14:35:32"/>
    <s v="0 a 02 dias"/>
    <s v="0 a 02 dias"/>
    <n v="22960053"/>
    <s v="GOVER"/>
    <s v="RODOLFO SANTANA NATALI"/>
    <s v="Gover"/>
    <s v="Gover"/>
    <x v="465"/>
    <n v="4699718"/>
    <s v="-"/>
    <s v="ON LINE"/>
    <s v="Cartão de crédito"/>
    <s v="Cartão de crédito"/>
    <s v="Hotel"/>
    <s v="N"/>
    <s v="Grupo Isdin"/>
    <s v="Isdin Produtos Farmaceuticos Ltda."/>
    <s v="-"/>
    <s v="Esuites Sorocaba By Atlantica"/>
    <s v="-"/>
    <s v="KON-OPE-RIO-PVI-BTC RJ"/>
    <s v="-"/>
    <x v="493"/>
    <n v="39.96"/>
    <n v="0"/>
    <n v="0"/>
    <n v="0"/>
    <n v="0"/>
    <n v="0"/>
    <s v="Reserva importada do sistema Gover. Id: 4699718"/>
    <s v="Não foi possível encontrar um contrato válido para o fornecedor 7245 (Código fornecedor) "/>
    <s v="GOVER"/>
    <s v="Contrato de fornecedor"/>
    <s v="Análise Cadastro"/>
    <s v="Dados do Fornecedor"/>
    <s v="Qualidade dos dados"/>
    <s v="KONTIK BUSINESS TRAVEL"/>
  </r>
  <r>
    <n v="24475532"/>
    <n v="25283286"/>
    <s v="ACC01"/>
    <x v="574"/>
    <d v="2026-05-11T17:55:36"/>
    <s v="06 a 08 dias"/>
    <s v="24 a 31 dias"/>
    <n v="916485684"/>
    <s v="GOVER"/>
    <s v="JOSE EDUARDO FRANCO"/>
    <s v="RAYSSA MARTINS FERREIRA"/>
    <s v="RAYSSA MARTINS FERREIRA"/>
    <x v="466"/>
    <n v="4674959"/>
    <s v="-"/>
    <s v="OFF LINE"/>
    <s v="Cartão de crédito"/>
    <s v="Cartão de crédito"/>
    <s v="Hotel"/>
    <s v="N"/>
    <s v="Grupo Isdin"/>
    <s v="Isdin Produtos Farmaceuticos Ltda."/>
    <s v="-"/>
    <s v="-"/>
    <s v="-"/>
    <s v="KON-OPE-RIO-PVI-BTC RJ"/>
    <s v="-"/>
    <x v="494"/>
    <n v="64.5"/>
    <n v="0"/>
    <n v="0"/>
    <n v="0"/>
    <n v="0"/>
    <n v="0"/>
    <s v="Reserva importada do sistema Gover. Id: 4674959"/>
    <s v="Fornecedor não preenchido! (ACC01)"/>
    <s v="GOVER"/>
    <s v="Falta de Fornecedor"/>
    <s v="Campo Fornecedor"/>
    <s v="Dados do Fornecedor"/>
    <s v="Sistêmico"/>
    <s v="GRUPO KONTIK"/>
  </r>
  <r>
    <n v="24577422"/>
    <n v="25400945"/>
    <s v="ACC01"/>
    <x v="575"/>
    <d v="2026-05-12T11:55:08"/>
    <s v="06 a 08 dias"/>
    <s v="06 a 08 dias"/>
    <n v="1897721"/>
    <s v="GOVER"/>
    <s v="ANA KEILE DE SOUZA RODRIGUES"/>
    <s v="Marcos de Oliveira Miklos"/>
    <s v="Marcos de Oliveira Miklos"/>
    <x v="174"/>
    <n v="4694503"/>
    <s v="-"/>
    <s v="OFF LINE"/>
    <s v="Cartão de crédito"/>
    <s v="Cartão de crédito"/>
    <s v="Hotel"/>
    <s v="N"/>
    <s v="Grupo Isdin"/>
    <s v="Isdin Produtos Farmaceuticos Ltda."/>
    <s v="-"/>
    <s v="-"/>
    <s v="-"/>
    <s v="KON-OPE-RIO-PVI-BTC RJ"/>
    <s v="-"/>
    <x v="495"/>
    <n v="0"/>
    <n v="0"/>
    <n v="0"/>
    <n v="0"/>
    <n v="0"/>
    <n v="0"/>
    <s v="Reserva importada do sistema Gover. Id: 4694503"/>
    <s v="Fornecedor não preenchido! (ACC01)"/>
    <s v="GOVER"/>
    <s v="Falta de Fornecedor"/>
    <s v="Campo Fornecedor"/>
    <s v="Dados do Fornecedor"/>
    <s v="Sistêmico"/>
    <s v="GRUPO KONTIK"/>
  </r>
  <r>
    <n v="24390618"/>
    <n v="25188918"/>
    <s v="ACC01"/>
    <x v="576"/>
    <d v="2026-05-11T17:45:21"/>
    <s v="06 a 08 dias"/>
    <s v="31 dias ou +"/>
    <s v="OPQOIS"/>
    <s v="TMS"/>
    <s v="NATHALLE PERES"/>
    <s v="Tms"/>
    <s v="Tms"/>
    <x v="467"/>
    <n v="312"/>
    <s v="-"/>
    <s v="ON LINE"/>
    <s v="Faturado"/>
    <s v="Cartão convênio"/>
    <s v="Aéreo"/>
    <s v="N"/>
    <s v="Grupo Neon"/>
    <s v="Neon Pagamentos Sa Instituicao de Pagamento"/>
    <s v="-"/>
    <s v="Latam Airlines Brasil"/>
    <n v="2280569687"/>
    <s v="KON-OPE-RIO-PVI-BTC RJ"/>
    <s v="-"/>
    <x v="496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s v="ARGO(TMS)"/>
    <s v="Não identificado"/>
    <s v="Análise Benner"/>
    <s v="Sistema"/>
    <s v="Qualidade dos dados"/>
    <s v="GRUPO KONTIK"/>
  </r>
  <r>
    <n v="24599405"/>
    <n v="25425441"/>
    <s v="ACC01"/>
    <x v="577"/>
    <d v="2026-05-15T14:11:29"/>
    <s v="03 a 05 dias"/>
    <s v="03 a 05 dias"/>
    <s v="6IDFYQ"/>
    <s v="TMS"/>
    <s v="LARIZA SILVA"/>
    <s v="BIANCA BARBOSA DA SILVA"/>
    <s v="BIANCA BARBOSA DA SILVA"/>
    <x v="468"/>
    <n v="11179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497"/>
    <n v="0"/>
    <n v="0"/>
    <n v="0"/>
    <n v="0"/>
    <n v="0"/>
    <n v="0"/>
    <s v="Reserva importada do Sistema TMS. OS: 111790"/>
    <s v="Fornecedor não preenchido! (ACC01)"/>
    <s v="ARGO(TMS)"/>
    <s v="Falta de Fornecedor"/>
    <s v="Campo Fornecedor"/>
    <s v="Dados do Fornecedor"/>
    <s v="Qualidade dos dados"/>
    <s v="KONTIK BUSINESS TRAVEL"/>
  </r>
  <r>
    <n v="24521188"/>
    <n v="25338168"/>
    <s v="ACC01"/>
    <x v="578"/>
    <d v="2026-05-18T06:50:30"/>
    <s v="0 a 02 dias"/>
    <s v="16 a 23 dias"/>
    <s v="6FCF73"/>
    <s v="TMS"/>
    <s v="JORGE RICARDO PAULA SIQUEIRA"/>
    <s v="Leandra Vitória Gomes Santos"/>
    <s v="Leandra Vitória Gomes Santos"/>
    <x v="469"/>
    <n v="109599"/>
    <s v="-"/>
    <s v="OFF LINE"/>
    <s v="Cartão de crédito"/>
    <s v="Cartão de crédito"/>
    <s v="Hotel"/>
    <s v="N"/>
    <s v="Grupo Ocean Pact"/>
    <s v="Environpact Sustentabilidade e Resiliencia"/>
    <s v="-"/>
    <s v="Quality Hotel e Suites Sao Salvador"/>
    <s v="-"/>
    <s v="KON-OPE-RIO-POS-OCEANPACT"/>
    <s v="-"/>
    <x v="498"/>
    <n v="0"/>
    <n v="0"/>
    <n v="0"/>
    <n v="0"/>
    <n v="0"/>
    <n v="0"/>
    <s v="Reserva importada do Sistema TMS. OS: 109599"/>
    <s v="Ol"/>
    <s v="ARGO(TMS)"/>
    <s v="Não identificado"/>
    <s v="Análise Benner"/>
    <s v="Sistema"/>
    <s v="Qualidade dos dados"/>
    <s v="KONTIK BUSINESS TRAVEL"/>
  </r>
  <r>
    <n v="24596009"/>
    <n v="25421600"/>
    <s v="ACC01"/>
    <x v="579"/>
    <d v="2026-05-14T20:26:31"/>
    <s v="03 a 05 dias"/>
    <s v="03 a 05 dias"/>
    <s v="6IJXUM"/>
    <s v="TMS"/>
    <s v="PRISCILA AMANDA SILVA"/>
    <s v="Nataly Franca Regal de Castro"/>
    <s v="Nataly Franca Regal de Castro"/>
    <x v="470"/>
    <n v="11208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467"/>
    <n v="0"/>
    <n v="0"/>
    <n v="0"/>
    <n v="0"/>
    <n v="0"/>
    <n v="0"/>
    <s v="Reserva importada do Sistema TMS. OS: 112084"/>
    <s v="Fornecedor não preenchido! (ACC01)"/>
    <s v="ARGO(TMS)"/>
    <s v="Falta de Fornecedor"/>
    <s v="Campo Fornecedor"/>
    <s v="Dados do Fornecedor"/>
    <s v="Qualidade dos dados"/>
    <s v="KONTIK BUSINESS TRAVEL"/>
  </r>
  <r>
    <n v="24586218"/>
    <n v="25410355"/>
    <s v="ACC01"/>
    <x v="580"/>
    <d v="2026-05-13T13:43:36"/>
    <s v="03 a 05 dias"/>
    <s v="03 a 05 dias"/>
    <s v="6H6I7U"/>
    <s v="TMS"/>
    <s v="HERIVELTO SANTOS JUNIOR"/>
    <s v="Nataly Franca Regal de Castro"/>
    <s v="Nataly Franca Regal de Castro"/>
    <x v="471"/>
    <n v="11161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131"/>
    <n v="0"/>
    <n v="0"/>
    <n v="0"/>
    <n v="0"/>
    <n v="0"/>
    <n v="0"/>
    <s v="Reserva importada do Sistema TMS. OS: 111612"/>
    <s v="Fornecedor não preenchido! (ACC01)"/>
    <s v="ARGO(TMS)"/>
    <s v="Falta de Fornecedor"/>
    <s v="Campo Fornecedor"/>
    <s v="Dados do Fornecedor"/>
    <s v="Qualidade dos dados"/>
    <s v="KONTIK BUSINESS TRAVEL"/>
  </r>
  <r>
    <n v="24586248"/>
    <n v="25410379"/>
    <s v="ACC01"/>
    <x v="581"/>
    <d v="2026-05-13T13:48:03"/>
    <s v="03 a 05 dias"/>
    <s v="03 a 05 dias"/>
    <s v="6H70I7"/>
    <s v="TMS"/>
    <s v="MARIA BIANCA LIMA ALVES"/>
    <s v="Nataly Franca Regal de Castro"/>
    <s v="Nataly Franca Regal de Castro"/>
    <x v="472"/>
    <n v="10797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499"/>
    <n v="0"/>
    <n v="0"/>
    <n v="0"/>
    <n v="0"/>
    <n v="0"/>
    <n v="0"/>
    <s v="Reserva importada do Sistema TMS. OS: 107973"/>
    <s v="Fornecedor não preenchido! (ACC01)"/>
    <s v="ARGO(TMS)"/>
    <s v="Falta de Fornecedor"/>
    <s v="Campo Fornecedor"/>
    <s v="Dados do Fornecedor"/>
    <s v="Qualidade dos dados"/>
    <s v="KONTIK BUSINESS TRAVEL"/>
  </r>
  <r>
    <n v="24586250"/>
    <n v="25410381"/>
    <s v="ACC01"/>
    <x v="582"/>
    <d v="2026-05-13T13:48:03"/>
    <s v="03 a 05 dias"/>
    <s v="03 a 05 dias"/>
    <s v="6H9MIU"/>
    <s v="TMS"/>
    <s v="MARIA BIANCA LIMA ALVES"/>
    <s v="Nataly Franca Regal de Castro"/>
    <s v="Nataly Franca Regal de Castro"/>
    <x v="472"/>
    <n v="107972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0"/>
    <n v="0"/>
    <n v="0"/>
    <n v="0"/>
    <n v="0"/>
    <n v="0"/>
    <n v="0"/>
    <s v="Reserva importada do Sistema TMS. OS: 107972"/>
    <s v="Fornecedor não preenchido! (ACC01)"/>
    <s v="ARGO(TMS)"/>
    <s v="Falta de Fornecedor"/>
    <s v="Campo Fornecedor"/>
    <s v="Dados do Fornecedor"/>
    <s v="Qualidade dos dados"/>
    <s v="KONTIK BUSINESS TRAVEL"/>
  </r>
  <r>
    <n v="24586251"/>
    <n v="25410382"/>
    <s v="ACC01"/>
    <x v="583"/>
    <d v="2026-05-13T13:48:03"/>
    <s v="03 a 05 dias"/>
    <s v="03 a 05 dias"/>
    <s v="6HM18J"/>
    <s v="TMS"/>
    <s v="MARIA BIANCA LIMA ALVES"/>
    <s v="Nataly Franca Regal de Castro"/>
    <s v="Nataly Franca Regal de Castro"/>
    <x v="472"/>
    <n v="10797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1"/>
    <n v="0"/>
    <n v="0"/>
    <n v="0"/>
    <n v="0"/>
    <n v="0"/>
    <n v="0"/>
    <s v="Reserva importada do Sistema TMS. OS: 107971"/>
    <s v="Fornecedor não preenchido! (ACC01)"/>
    <s v="ARGO(TMS)"/>
    <s v="Falta de Fornecedor"/>
    <s v="Campo Fornecedor"/>
    <s v="Dados do Fornecedor"/>
    <s v="Qualidade dos dados"/>
    <s v="KONTIK BUSINESS TRAVEL"/>
  </r>
  <r>
    <n v="24543141"/>
    <n v="25366249"/>
    <s v="ACC01"/>
    <x v="584"/>
    <d v="2026-05-06T10:35:26"/>
    <s v="09 a 15 dias"/>
    <s v="09 a 15 dias"/>
    <s v="6FSN8L"/>
    <s v="TMS"/>
    <s v="MARCIO ANACLETO CASTILHO"/>
    <s v="Nataly Franca Regal de Castro"/>
    <s v="Nataly Franca Regal de Castro"/>
    <x v="473"/>
    <n v="11029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2"/>
    <n v="0"/>
    <n v="0"/>
    <n v="0"/>
    <n v="0"/>
    <n v="0"/>
    <n v="0"/>
    <s v="Reserva importada do Sistema TMS. OS: 110293"/>
    <s v="Fornecedor não preenchido! (ACC01)"/>
    <s v="ARGO(TMS)"/>
    <s v="Falta de Fornecedor"/>
    <s v="Campo Fornecedor"/>
    <s v="Dados do Fornecedor"/>
    <s v="Qualidade dos dados"/>
    <s v="KONTIK BUSINESS TRAVEL"/>
  </r>
  <r>
    <n v="24602040"/>
    <n v="25428426"/>
    <s v="ACC01"/>
    <x v="585"/>
    <d v="2026-05-15T21:47:23"/>
    <s v="03 a 05 dias"/>
    <s v="03 a 05 dias"/>
    <s v="6I5OVX"/>
    <s v="TMS"/>
    <s v="FERNANDO CARMO JUNIOR"/>
    <s v="Danielly Bronizio Lopes"/>
    <s v="Danielly Bronizio Lopes"/>
    <x v="474"/>
    <n v="112131"/>
    <s v="-"/>
    <s v="OFF LINE"/>
    <s v="Cartão de crédito"/>
    <s v="Cartão de crédito"/>
    <s v="Serviço"/>
    <s v="N"/>
    <s v="Grupo Ocean Pact"/>
    <s v="Up Offshore Apoio Maritimo"/>
    <s v="-"/>
    <s v="-"/>
    <s v="-"/>
    <s v="KON-OPE-RIO-POS-OCEANPACT"/>
    <s v="-"/>
    <x v="503"/>
    <n v="0"/>
    <n v="0"/>
    <n v="0"/>
    <n v="0"/>
    <n v="0"/>
    <n v="0"/>
    <s v="Reserva importada do Sistema TMS. OS: 112131"/>
    <s v="Fornecedor não preenchido! (ACC01)"/>
    <s v="ARGO(TMS)"/>
    <s v="Falta de Fornecedor"/>
    <s v="Campo Fornecedor"/>
    <s v="Dados do Fornecedor"/>
    <s v="Qualidade dos dados"/>
    <s v="KONTIK BUSINESS TRAVEL"/>
  </r>
  <r>
    <n v="24560966"/>
    <n v="25384154"/>
    <s v="ACC01"/>
    <x v="586"/>
    <d v="2026-05-18T05:10:12"/>
    <s v="0 a 02 dias"/>
    <s v="09 a 15 dias"/>
    <s v="6GKT0I"/>
    <s v="TMS"/>
    <s v="HUGO ANTONIO SOUZA JUNIOR"/>
    <s v="Tms"/>
    <s v="Tms"/>
    <x v="475"/>
    <n v="111180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4"/>
    <n v="60.8"/>
    <n v="0"/>
    <n v="0"/>
    <n v="0"/>
    <n v="0"/>
    <n v="0"/>
    <s v="Reserva importada do Sistema TMS. OS: 111180"/>
    <s v="Fornecedor não preenchido! (ACC01)"/>
    <s v="ARGO(TMS)"/>
    <s v="Falta de Fornecedor"/>
    <s v="Campo Fornecedor"/>
    <s v="Dados do Fornecedor"/>
    <s v="Qualidade dos dados"/>
    <s v="KONTIK BUSINESS TRAVEL"/>
  </r>
  <r>
    <n v="24561024"/>
    <n v="25384205"/>
    <s v="ACC01"/>
    <x v="587"/>
    <d v="2026-05-18T05:10:13"/>
    <s v="0 a 02 dias"/>
    <s v="09 a 15 dias"/>
    <s v="6GRZZI"/>
    <s v="TMS"/>
    <s v="HUGO ANTONIO SOUZA JUNIOR"/>
    <s v="Tms"/>
    <s v="Tms"/>
    <x v="476"/>
    <n v="110981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5"/>
    <n v="48"/>
    <n v="0"/>
    <n v="0"/>
    <n v="0"/>
    <n v="0"/>
    <n v="0"/>
    <s v="Reserva importada do Sistema TMS. OS: 110981"/>
    <s v="Fornecedor não preenchido! (ACC01)"/>
    <s v="ARGO(TMS)"/>
    <s v="Falta de Fornecedor"/>
    <s v="Campo Fornecedor"/>
    <s v="Dados do Fornecedor"/>
    <s v="Qualidade dos dados"/>
    <s v="KONTIK BUSINESS TRAVEL"/>
  </r>
  <r>
    <n v="24409098"/>
    <n v="25210041"/>
    <s v="ACC01"/>
    <x v="588"/>
    <d v="2026-05-11T17:45:43"/>
    <s v="06 a 08 dias"/>
    <s v="31 dias ou +"/>
    <s v="JIHIAF"/>
    <s v="TMS"/>
    <s v="WILLIAM NEVER"/>
    <s v="Tms"/>
    <s v="Tms"/>
    <x v="477"/>
    <n v="106435"/>
    <s v="-"/>
    <s v="ON LINE"/>
    <s v="Invoice"/>
    <s v="Cartão convênio"/>
    <s v="Aéreo"/>
    <s v="N"/>
    <s v="Grupo Ocean Pact"/>
    <s v="Oceanpact Marau Navegacao"/>
    <s v="-"/>
    <s v="Latam Airlines Brasil"/>
    <n v="2281245127"/>
    <s v="KON-OPE-RIO-POS-OCEANPACT"/>
    <s v="-"/>
    <x v="506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s v="ARGO(TMS)"/>
    <s v="Não identificado"/>
    <s v="Análise Benner"/>
    <s v="Sistema"/>
    <s v="Qualidade dos dados"/>
    <s v="GRUPO KONTIK"/>
  </r>
  <r>
    <n v="24533621"/>
    <n v="25354738"/>
    <s v="ACC01"/>
    <x v="589"/>
    <d v="2026-05-11T13:21:12"/>
    <s v="06 a 08 dias"/>
    <s v="09 a 15 dias"/>
    <s v="6FLON6"/>
    <s v="TMS"/>
    <s v="PAULO SOUZA AZEVEDO"/>
    <s v="Tms"/>
    <s v="Tms"/>
    <x v="478"/>
    <n v="110088"/>
    <s v="-"/>
    <s v="OFF LINE"/>
    <s v="Invoice"/>
    <s v="Faturado"/>
    <s v="Serviço"/>
    <s v="N"/>
    <s v="Grupo Ocean Pact"/>
    <s v="Oceanpact Servicos Maritimos"/>
    <s v="-"/>
    <n v="1001"/>
    <s v="-"/>
    <s v="KON-OPE-RIO-POS-OCEANPACT"/>
    <s v="-"/>
    <x v="507"/>
    <n v="27.23"/>
    <n v="0"/>
    <n v="0"/>
    <n v="0"/>
    <n v="0"/>
    <n v="0"/>
    <s v="Reserva importada do Sistema TMS. OS: 11008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55454"/>
    <n v="25378442"/>
    <s v="ACC01"/>
    <x v="590"/>
    <d v="2026-05-08T11:53:16"/>
    <s v="09 a 15 dias"/>
    <s v="09 a 15 dias"/>
    <s v="6GF8F5"/>
    <s v="TMS"/>
    <s v="ALDIZIO SILVA LELIS"/>
    <s v="MICHELI FERENZINI TORRES"/>
    <s v="MICHELI FERENZINI TORRES"/>
    <x v="479"/>
    <n v="11067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8"/>
    <n v="0"/>
    <n v="0"/>
    <n v="0"/>
    <n v="0"/>
    <n v="0"/>
    <n v="0"/>
    <s v="Reserva importada do Sistema TMS. OS: 110679"/>
    <s v="Fornecedor não preenchido! (ACC01)"/>
    <s v="ARGO(TMS)"/>
    <s v="Falta de Fornecedor"/>
    <s v="Campo Fornecedor"/>
    <s v="Dados do Fornecedor"/>
    <s v="Qualidade dos dados"/>
    <s v="KONTIK BUSINESS TRAVEL"/>
  </r>
  <r>
    <n v="24553723"/>
    <n v="25377022"/>
    <s v="ACC01"/>
    <x v="591"/>
    <d v="2026-05-07T23:47:44"/>
    <s v="09 a 15 dias"/>
    <s v="09 a 15 dias"/>
    <s v="6G1MVV"/>
    <s v="TMS"/>
    <s v="JOSE MARIO EVANGELISTA CARVALHO"/>
    <s v="MICHELI FERENZINI TORRES"/>
    <s v="MICHELI FERENZINI TORRES"/>
    <x v="480"/>
    <n v="110789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09"/>
    <n v="0"/>
    <n v="0"/>
    <n v="0"/>
    <n v="0"/>
    <n v="0"/>
    <n v="0"/>
    <s v="Reserva importada do Sistema TMS. OS: 110789"/>
    <s v="Fornecedor não preenchido! (ACC01)"/>
    <s v="ARGO(TMS)"/>
    <s v="Falta de Fornecedor"/>
    <s v="Campo Fornecedor"/>
    <s v="Dados do Fornecedor"/>
    <s v="Qualidade dos dados"/>
    <s v="KONTIK BUSINESS TRAVEL"/>
  </r>
  <r>
    <n v="24589032"/>
    <n v="25413454"/>
    <s v="ACC01"/>
    <x v="592"/>
    <d v="2026-05-13T20:41:31"/>
    <s v="03 a 05 dias"/>
    <s v="03 a 05 dias"/>
    <s v="6H6KKK"/>
    <s v="TMS"/>
    <s v="ALCIDES MEDINA HAWKINS"/>
    <s v="MICHELI FERENZINI TORRES"/>
    <s v="MICHELI FERENZINI TORRES"/>
    <x v="481"/>
    <n v="111745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10"/>
    <n v="0"/>
    <n v="0"/>
    <n v="0"/>
    <n v="0"/>
    <n v="0"/>
    <n v="0"/>
    <s v="Reserva importada do Sistema TMS. OS: 111745"/>
    <s v="Fornecedor não preenchido! (ACC01)"/>
    <s v="ARGO(TMS)"/>
    <s v="Falta de Fornecedor"/>
    <s v="Campo Fornecedor"/>
    <s v="Dados do Fornecedor"/>
    <s v="Qualidade dos dados"/>
    <s v="KONTIK BUSINESS TRAVEL"/>
  </r>
  <r>
    <n v="24453880"/>
    <n v="25260215"/>
    <s v="ACC01"/>
    <x v="593"/>
    <d v="2026-05-11T17:45:43"/>
    <s v="06 a 08 dias"/>
    <s v="31 dias ou +"/>
    <s v="QGAPRG"/>
    <s v="TMS"/>
    <s v="MAURICIO ROCHA LATADO"/>
    <s v="JOSE ALEXANDRE SOARES CALDAS"/>
    <s v="JOSE ALEXANDRE SOARES CALDAS"/>
    <x v="482"/>
    <n v="107695"/>
    <s v="-"/>
    <s v="OFF LINE"/>
    <s v="Cartão de crédito"/>
    <s v="Cartão AMEX"/>
    <s v="Aéreo"/>
    <s v="N"/>
    <s v="Grupo Ocean Pact"/>
    <s v="Oceanpact Geociencias"/>
    <s v="-"/>
    <s v="Avianca Internacional"/>
    <n v="9552374837"/>
    <s v="KON-OPE-RIO-POS-OCEANPACT"/>
    <s v="-"/>
    <x v="511"/>
    <n v="453.93"/>
    <n v="0"/>
    <n v="0"/>
    <n v="0"/>
    <n v="0"/>
    <n v="0"/>
    <s v="Reserva importada do Sistema TMS. OS: 107695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53943"/>
    <n v="25260276"/>
    <s v="ACC01"/>
    <x v="594"/>
    <d v="2026-05-11T17:45:43"/>
    <s v="06 a 08 dias"/>
    <s v="31 dias ou +"/>
    <s v="NTZWIB"/>
    <s v="TMS"/>
    <s v="JOAO SILVA MOURA"/>
    <s v="JOSE ALEXANDRE SOARES CALDAS"/>
    <s v="JOSE ALEXANDRE SOARES CALDAS"/>
    <x v="483"/>
    <n v="107049"/>
    <s v="-"/>
    <s v="OFF LINE"/>
    <s v="Cartão de crédito"/>
    <s v="Cartão AMEX"/>
    <s v="Aéreo"/>
    <s v="N"/>
    <s v="Grupo Ocean Pact"/>
    <s v="Oceanpact Geociencias"/>
    <s v="-"/>
    <s v="Avianca Internacional"/>
    <n v="9552374829"/>
    <s v="KON-OPE-RIO-POS-OCEANPACT"/>
    <s v="-"/>
    <x v="512"/>
    <n v="458.4"/>
    <n v="0"/>
    <n v="0"/>
    <n v="0"/>
    <n v="0"/>
    <n v="0"/>
    <s v="Reserva importada do Sistema TMS. OS: 107049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53879"/>
    <n v="25260214"/>
    <s v="ACC01"/>
    <x v="595"/>
    <d v="2026-05-11T17:45:43"/>
    <s v="06 a 08 dias"/>
    <s v="31 dias ou +"/>
    <s v="IXMGAF"/>
    <s v="TMS"/>
    <s v="THIAGO TRENTO OCCHI"/>
    <s v="JOSE ALEXANDRE SOARES CALDAS"/>
    <s v="JOSE ALEXANDRE SOARES CALDAS"/>
    <x v="484"/>
    <n v="107699"/>
    <s v="-"/>
    <s v="OFF LINE"/>
    <s v="Cartão de crédito"/>
    <s v="Cartão AMEX"/>
    <s v="Aéreo"/>
    <s v="N"/>
    <s v="Grupo Ocean Pact"/>
    <s v="Oceanpact Geociencias"/>
    <s v="-"/>
    <s v="Avianca Internacional"/>
    <n v="9552374839"/>
    <s v="KON-OPE-RIO-POS-OCEANPACT"/>
    <s v="-"/>
    <x v="513"/>
    <n v="453.93"/>
    <n v="0"/>
    <n v="0"/>
    <n v="0"/>
    <n v="0"/>
    <n v="0"/>
    <s v="Reserva importada do Sistema TMS. OS: 107699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16101"/>
    <n v="25331923"/>
    <s v="ACC01"/>
    <x v="596"/>
    <d v="2026-05-11T13:25:45"/>
    <s v="06 a 08 dias"/>
    <s v="16 a 23 dias"/>
    <s v="AJPQRI"/>
    <s v="TMS"/>
    <s v="ANTONIO LA ROSA"/>
    <s v="JOSE ALEXANDRE SOARES CALDAS"/>
    <s v="JOSE ALEXANDRE SOARES CALDAS"/>
    <x v="485"/>
    <n v="109503"/>
    <s v="-"/>
    <s v="OFF LINE"/>
    <s v="Cartão de crédito"/>
    <s v="Cartão AMEX"/>
    <s v="Aéreo"/>
    <s v="N"/>
    <s v="Grupo Ocean Pact"/>
    <s v="Oceanpact Servicos Maritimos"/>
    <s v="-"/>
    <s v="Alitalia"/>
    <n v="9552374832"/>
    <s v="KON-OPE-RIO-POS-OCEANPACT"/>
    <s v="-"/>
    <x v="514"/>
    <n v="2227.5500000000002"/>
    <n v="0"/>
    <n v="0"/>
    <n v="0"/>
    <n v="0"/>
    <n v="0"/>
    <s v="Reserva importada do Sistema TMS. OS: 10950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16124"/>
    <n v="25331948"/>
    <s v="ACC01"/>
    <x v="597"/>
    <d v="2026-05-11T13:25:45"/>
    <s v="06 a 08 dias"/>
    <s v="16 a 23 dias"/>
    <s v="NN7VGT"/>
    <s v="TMS"/>
    <s v="JURACY SILVA JUNIOR"/>
    <s v="JOSE ALEXANDRE SOARES CALDAS"/>
    <s v="JOSE ALEXANDRE SOARES CALDAS"/>
    <x v="486"/>
    <n v="108769"/>
    <s v="-"/>
    <s v="OFF LINE"/>
    <s v="Cartão de crédito"/>
    <s v="Cartão AMEX"/>
    <s v="Aéreo"/>
    <s v="N"/>
    <s v="Grupo Ocean Pact"/>
    <s v="Oceanpact Geociencias"/>
    <s v="-"/>
    <s v="Azul Linhas Aereas"/>
    <n v="3025331947"/>
    <s v="KON-OPE-RIO-POS-OCEANPACT"/>
    <s v="-"/>
    <x v="515"/>
    <n v="34.11"/>
    <n v="0"/>
    <n v="0"/>
    <n v="0"/>
    <n v="0"/>
    <n v="0"/>
    <s v="Reserva importada do Sistema TMS. OS: 108769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6217"/>
    <n v="25357863"/>
    <s v="ACC01"/>
    <x v="598"/>
    <d v="2026-05-11T13:31:17"/>
    <s v="06 a 08 dias"/>
    <s v="09 a 15 dias"/>
    <s v="KROXBB"/>
    <s v="TMS"/>
    <s v="EDUARDO DE TOLEDO"/>
    <s v="JOSE ALEXANDRE SOARES CALDAS"/>
    <s v="JOSE ALEXANDRE SOARES CALDAS"/>
    <x v="487"/>
    <n v="110029"/>
    <s v="-"/>
    <s v="OFF LINE"/>
    <s v="Cartão de crédito"/>
    <s v="Cartão AMEX"/>
    <s v="Aéreo"/>
    <s v="N"/>
    <s v="Grupo Ocean Pact"/>
    <s v="Oceanpact Servicos Maritimos"/>
    <s v="-"/>
    <s v="Latam Airlines Brasil"/>
    <n v="2285280074"/>
    <s v="KON-OPE-RIO-POS-OCEANPACT"/>
    <s v="-"/>
    <x v="516"/>
    <n v="62.14"/>
    <n v="0"/>
    <n v="0"/>
    <n v="0"/>
    <n v="0"/>
    <n v="0"/>
    <s v="Reserva importada do Sistema TMS. OS: 110029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08631"/>
    <n v="25322945"/>
    <s v="ACC01"/>
    <x v="599"/>
    <d v="2026-05-11T13:25:45"/>
    <s v="06 a 08 dias"/>
    <s v="16 a 23 dias"/>
    <s v="KRTCBO"/>
    <s v="TMS"/>
    <s v="RAFAEL DIEGUES FONSECA"/>
    <s v="JOSE ALEXANDRE SOARES CALDAS"/>
    <s v="JOSE ALEXANDRE SOARES CALDAS"/>
    <x v="488"/>
    <n v="108928"/>
    <s v="-"/>
    <s v="OFF LINE"/>
    <s v="Cartão de crédito"/>
    <s v="Cartão AMEX"/>
    <s v="Aéreo"/>
    <s v="N"/>
    <s v="Grupo Ocean Pact"/>
    <s v="Oceanpact Geociencias"/>
    <s v="-"/>
    <s v="Avianca Internacional"/>
    <n v="9552374856"/>
    <s v="KON-OPE-RIO-POS-OCEANPACT"/>
    <s v="-"/>
    <x v="517"/>
    <n v="923.99"/>
    <n v="0"/>
    <n v="0"/>
    <n v="0"/>
    <n v="0"/>
    <n v="0"/>
    <s v="Reserva importada do Sistema TMS. OS: 10892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08632"/>
    <n v="25322946"/>
    <s v="ACC01"/>
    <x v="599"/>
    <d v="2026-05-11T13:25:45"/>
    <s v="06 a 08 dias"/>
    <s v="16 a 23 dias"/>
    <s v="KRCBO"/>
    <s v="TMS"/>
    <s v="RAFAEL DIEGUES FONSECA"/>
    <s v="JOSE ALEXANDRE SOARES CALDAS"/>
    <s v="JOSE ALEXANDRE SOARES CALDAS"/>
    <x v="488"/>
    <n v="108928"/>
    <s v="-"/>
    <s v="OFF LINE"/>
    <s v="Cartão de crédito"/>
    <s v="Cartão AMEX"/>
    <s v="Aéreo"/>
    <s v="N"/>
    <s v="Grupo Ocean Pact"/>
    <s v="Oceanpact Geociencias"/>
    <s v="-"/>
    <s v="Latam Airlines Brasil"/>
    <n v="9552374857"/>
    <s v="KON-OPE-RIO-POS-OCEANPACT"/>
    <s v="-"/>
    <x v="518"/>
    <n v="33.64"/>
    <n v="0"/>
    <n v="0"/>
    <n v="0"/>
    <n v="0"/>
    <n v="0"/>
    <s v="Reserva importada do Sistema TMS. OS: 10892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08633"/>
    <n v="25322947"/>
    <s v="ACC01"/>
    <x v="600"/>
    <d v="2026-05-11T13:25:45"/>
    <s v="06 a 08 dias"/>
    <s v="16 a 23 dias"/>
    <s v="FNQBZT1"/>
    <s v="TMS"/>
    <s v="CARLOS OLIVEIRA FERREIRA"/>
    <s v="JOSE ALEXANDRE SOARES CALDAS"/>
    <s v="JOSE ALEXANDRE SOARES CALDAS"/>
    <x v="489"/>
    <n v="108768"/>
    <s v="-"/>
    <s v="OFF LINE"/>
    <s v="Invoice"/>
    <s v="Faturado"/>
    <s v="Aéreo"/>
    <s v="N"/>
    <s v="Grupo Ocean Pact"/>
    <s v="Oceanpact Geociencias"/>
    <s v="-"/>
    <s v="Avianca Internacional"/>
    <n v="9552374853"/>
    <s v="KON-OPE-RIO-POS-OCEANPACT"/>
    <s v="-"/>
    <x v="73"/>
    <n v="0"/>
    <n v="0"/>
    <n v="0"/>
    <n v="0"/>
    <n v="0"/>
    <n v="0"/>
    <s v="Reserva importada do Sistema TMS. OS: 10876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08633"/>
    <n v="25322948"/>
    <s v="ACC02"/>
    <x v="600"/>
    <d v="2026-05-11T13:25:45"/>
    <s v="06 a 08 dias"/>
    <s v="16 a 23 dias"/>
    <s v="FNQBZT1"/>
    <s v="TMS"/>
    <s v="CARLOS OLIVEIRA FERREIRA"/>
    <s v="JOSE ALEXANDRE SOARES CALDAS"/>
    <s v="JOSE ALEXANDRE SOARES CALDAS"/>
    <x v="489"/>
    <n v="108768"/>
    <s v="-"/>
    <s v="OFF LINE"/>
    <s v="Cartão de crédito"/>
    <s v="Cartão AMEX"/>
    <s v="Aéreo"/>
    <s v="N"/>
    <s v="Grupo Ocean Pact"/>
    <s v="Oceanpact Geociencias"/>
    <s v="-"/>
    <s v="Avianca Internacional"/>
    <n v="1942456510"/>
    <s v="KON-OPE-RIO-POS-OCEANPACT"/>
    <s v="-"/>
    <x v="519"/>
    <n v="0"/>
    <n v="0"/>
    <n v="0"/>
    <n v="0"/>
    <n v="0"/>
    <n v="0"/>
    <s v="Reserva importada do Sistema TMS. OS: 10876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89004"/>
    <n v="25299590"/>
    <s v="ACC01"/>
    <x v="601"/>
    <d v="2026-05-11T17:50:32"/>
    <s v="06 a 08 dias"/>
    <s v="24 a 31 dias"/>
    <s v="6ENTAQ"/>
    <s v="TMS"/>
    <s v="LEONARDO MACHADO"/>
    <s v="JOSE ALEXANDRE SOARES CALDAS"/>
    <s v="JOSE ALEXANDRE SOARES CALDAS"/>
    <x v="490"/>
    <n v="108804"/>
    <s v="Niteroi / RJ, Brasil (QNT)"/>
    <s v="OFF LINE"/>
    <s v="Múltiplos"/>
    <s v="Múltiplos"/>
    <s v="Carro"/>
    <s v="N"/>
    <s v="Grupo Ocean Pact"/>
    <s v="Oceanpact Servicos Maritimos"/>
    <s v="-"/>
    <s v="Localiza - Br - Rj - Niteroi - Fonseca"/>
    <s v="-"/>
    <s v="KON-OPE-RIO-POS-OCEANPACT"/>
    <s v="-"/>
    <x v="520"/>
    <n v="0"/>
    <n v="597.41"/>
    <n v="0"/>
    <n v="0"/>
    <n v="65.09"/>
    <n v="0"/>
    <s v="Reserva importada do Sistema TMS. OS: 108804"/>
    <s v="A soma das outras taxas dos registros múltiplos é menor que a outras taxas da accounting"/>
    <s v="ARGO(TMS)"/>
    <s v="Não identificado"/>
    <s v="Análise Benner"/>
    <s v="Sistema"/>
    <s v="Qualidade dos dados"/>
    <s v="KONTIK BUSINESS TRAVEL"/>
  </r>
  <r>
    <n v="24496611"/>
    <n v="25308429"/>
    <s v="ACC01"/>
    <x v="602"/>
    <d v="2026-05-11T17:50:20"/>
    <s v="06 a 08 dias"/>
    <s v="24 a 31 dias"/>
    <s v="KCTLOF1"/>
    <s v="TMS"/>
    <s v="TIAGO DONALD BROUCK"/>
    <s v="JOSE ALEXANDRE SOARES CALDAS"/>
    <s v="JOSE ALEXANDRE SOARES CALDAS"/>
    <x v="312"/>
    <n v="108763"/>
    <s v="-"/>
    <s v="OFF LINE"/>
    <s v="Invoice"/>
    <s v="Faturado"/>
    <s v="Aéreo"/>
    <s v="N"/>
    <s v="Grupo Ocean Pact"/>
    <s v="Oceanpact Geociencias"/>
    <s v="-"/>
    <s v="Avianca Internacional"/>
    <n v="9552374852"/>
    <s v="KON-OPE-RIO-POS-OCEANPACT"/>
    <s v="-"/>
    <x v="73"/>
    <n v="0"/>
    <n v="0"/>
    <n v="0"/>
    <n v="0"/>
    <n v="0"/>
    <n v="0"/>
    <s v="Reserva importada do Sistema TMS. OS: 10876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96611"/>
    <n v="25308430"/>
    <s v="ACC02"/>
    <x v="602"/>
    <d v="2026-05-11T17:50:20"/>
    <s v="06 a 08 dias"/>
    <s v="24 a 31 dias"/>
    <s v="KCTLOF1"/>
    <s v="TMS"/>
    <s v="TIAGO DONALD BROUCK"/>
    <s v="JOSE ALEXANDRE SOARES CALDAS"/>
    <s v="JOSE ALEXANDRE SOARES CALDAS"/>
    <x v="312"/>
    <n v="108763"/>
    <s v="-"/>
    <s v="OFF LINE"/>
    <s v="Cartão de crédito"/>
    <s v="Cartão AMEX"/>
    <s v="Aéreo"/>
    <s v="N"/>
    <s v="Grupo Ocean Pact"/>
    <s v="Oceanpact Geociencias"/>
    <s v="-"/>
    <s v="Avianca Internacional"/>
    <n v="1942456509"/>
    <s v="KON-OPE-RIO-POS-OCEANPACT"/>
    <s v="-"/>
    <x v="519"/>
    <n v="0"/>
    <n v="0"/>
    <n v="0"/>
    <n v="0"/>
    <n v="0"/>
    <n v="0"/>
    <s v="Reserva importada do Sistema TMS. OS: 10876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96621"/>
    <n v="25308441"/>
    <s v="ACC01"/>
    <x v="603"/>
    <d v="2026-05-11T17:50:20"/>
    <s v="06 a 08 dias"/>
    <s v="24 a 31 dias"/>
    <s v="YWICWN"/>
    <s v="TMS"/>
    <s v="ATILA MATIAS"/>
    <s v="JOSE ALEXANDRE SOARES CALDAS"/>
    <s v="JOSE ALEXANDRE SOARES CALDAS"/>
    <x v="491"/>
    <n v="108358"/>
    <s v="-"/>
    <s v="OFF LINE"/>
    <s v="Cartão de crédito"/>
    <s v="Cartão AMEX"/>
    <s v="Aéreo"/>
    <s v="N"/>
    <s v="Grupo Ocean Pact"/>
    <s v="Oceanpact Geociencias"/>
    <s v="-"/>
    <s v="Avianca Internacional"/>
    <n v="9552374848"/>
    <s v="KON-OPE-RIO-POS-OCEANPACT"/>
    <s v="-"/>
    <x v="521"/>
    <n v="538.1"/>
    <n v="0"/>
    <n v="0"/>
    <n v="0"/>
    <n v="0"/>
    <n v="0"/>
    <s v="Reserva importada do Sistema TMS. OS: 10835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96608"/>
    <n v="25308424"/>
    <s v="ACC01"/>
    <x v="604"/>
    <d v="2026-05-11T17:50:20"/>
    <s v="06 a 08 dias"/>
    <s v="24 a 31 dias"/>
    <s v="SWVYUY1"/>
    <s v="TMS"/>
    <s v="IVAN BENICIO CAVALCANTE"/>
    <s v="JOSE ALEXANDRE SOARES CALDAS"/>
    <s v="JOSE ALEXANDRE SOARES CALDAS"/>
    <x v="492"/>
    <n v="108766"/>
    <s v="-"/>
    <s v="OFF LINE"/>
    <s v="Invoice"/>
    <s v="Faturado"/>
    <s v="Aéreo"/>
    <s v="N"/>
    <s v="Grupo Ocean Pact"/>
    <s v="Oceanpact Geociencias"/>
    <s v="-"/>
    <s v="Avianca Internacional"/>
    <n v="9552374851"/>
    <s v="KON-OPE-RIO-POS-OCEANPACT"/>
    <s v="-"/>
    <x v="73"/>
    <n v="0"/>
    <n v="0"/>
    <n v="0"/>
    <n v="0"/>
    <n v="0"/>
    <n v="0"/>
    <s v="Reserva importada do Sistema TMS. OS: 108766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96608"/>
    <n v="25308425"/>
    <s v="ACC02"/>
    <x v="604"/>
    <d v="2026-05-11T17:50:20"/>
    <s v="06 a 08 dias"/>
    <s v="24 a 31 dias"/>
    <s v="SWVYUY1"/>
    <s v="TMS"/>
    <s v="IVAN BENICIO CAVALCANTE"/>
    <s v="JOSE ALEXANDRE SOARES CALDAS"/>
    <s v="JOSE ALEXANDRE SOARES CALDAS"/>
    <x v="492"/>
    <n v="108766"/>
    <s v="-"/>
    <s v="OFF LINE"/>
    <s v="Cartão de crédito"/>
    <s v="Cartão AMEX"/>
    <s v="Aéreo"/>
    <s v="N"/>
    <s v="Grupo Ocean Pact"/>
    <s v="Oceanpact Geociencias"/>
    <s v="-"/>
    <s v="Avianca Internacional"/>
    <n v="1942456508"/>
    <s v="KON-OPE-RIO-POS-OCEANPACT"/>
    <s v="-"/>
    <x v="519"/>
    <n v="0"/>
    <n v="0"/>
    <n v="0"/>
    <n v="0"/>
    <n v="0"/>
    <n v="0"/>
    <s v="Reserva importada do Sistema TMS. OS: 108766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96610"/>
    <n v="25308427"/>
    <s v="ACC01"/>
    <x v="605"/>
    <d v="2026-05-11T17:50:20"/>
    <s v="06 a 08 dias"/>
    <s v="24 a 31 dias"/>
    <s v="NTZWIB1"/>
    <s v="TMS"/>
    <s v="JOAO SILVA MOURA"/>
    <s v="JOSE ALEXANDRE SOARES CALDAS"/>
    <s v="JOSE ALEXANDRE SOARES CALDAS"/>
    <x v="493"/>
    <n v="108765"/>
    <s v="-"/>
    <s v="OFF LINE"/>
    <s v="Invoice"/>
    <s v="Faturado"/>
    <s v="Aéreo"/>
    <s v="N"/>
    <s v="Grupo Ocean Pact"/>
    <s v="Oceanpact Geociencias"/>
    <s v="-"/>
    <s v="Avianca Internacional"/>
    <n v="9552374854"/>
    <s v="KON-OPE-RIO-POS-OCEANPACT"/>
    <s v="-"/>
    <x v="73"/>
    <n v="0"/>
    <n v="0"/>
    <n v="0"/>
    <n v="0"/>
    <n v="0"/>
    <n v="0"/>
    <s v="Reserva importada do Sistema TMS. OS: 108765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96610"/>
    <n v="25308428"/>
    <s v="ACC02"/>
    <x v="605"/>
    <d v="2026-05-11T17:50:20"/>
    <s v="06 a 08 dias"/>
    <s v="24 a 31 dias"/>
    <s v="NTZWIB1"/>
    <s v="TMS"/>
    <s v="JOAO SILVA MOURA"/>
    <s v="JOSE ALEXANDRE SOARES CALDAS"/>
    <s v="JOSE ALEXANDRE SOARES CALDAS"/>
    <x v="493"/>
    <n v="108765"/>
    <s v="-"/>
    <s v="OFF LINE"/>
    <s v="Cartão de crédito"/>
    <s v="Cartão AMEX"/>
    <s v="Aéreo"/>
    <s v="N"/>
    <s v="Grupo Ocean Pact"/>
    <s v="Oceanpact Geociencias"/>
    <s v="-"/>
    <s v="Avianca Internacional"/>
    <n v="1942456511"/>
    <s v="KON-OPE-RIO-POS-OCEANPACT"/>
    <s v="-"/>
    <x v="519"/>
    <n v="0"/>
    <n v="0"/>
    <n v="0"/>
    <n v="0"/>
    <n v="0"/>
    <n v="0"/>
    <s v="Reserva importada do Sistema TMS. OS: 108765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497"/>
    <n v="25361875"/>
    <s v="ACC01"/>
    <x v="606"/>
    <d v="2026-05-11T13:31:18"/>
    <s v="06 a 08 dias"/>
    <s v="09 a 15 dias"/>
    <s v="AJPQRI1"/>
    <s v="TMS"/>
    <s v="ANTONIO LA ROSA"/>
    <s v="JOSE ALEXANDRE SOARES CALDAS"/>
    <s v="JOSE ALEXANDRE SOARES CALDAS"/>
    <x v="494"/>
    <n v="110191"/>
    <s v="-"/>
    <s v="OFF LINE"/>
    <s v="Invoice"/>
    <s v="Faturado"/>
    <s v="Aéreo"/>
    <s v="N"/>
    <s v="Grupo Ocean Pact"/>
    <s v="Oceanpact Servicos Maritimos"/>
    <s v="-"/>
    <s v="Alitalia"/>
    <n v="9552374865"/>
    <s v="KON-OPE-RIO-POS-OCEANPACT"/>
    <s v="-"/>
    <x v="73"/>
    <n v="0"/>
    <n v="0"/>
    <n v="0"/>
    <n v="0"/>
    <n v="0"/>
    <n v="0"/>
    <s v="Reserva importada do Sistema TMS. OS: 110191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497"/>
    <n v="25361876"/>
    <s v="ACC02"/>
    <x v="606"/>
    <d v="2026-05-11T13:31:18"/>
    <s v="06 a 08 dias"/>
    <s v="09 a 15 dias"/>
    <s v="AJPQRI1"/>
    <s v="TMS"/>
    <s v="ANTONIO LA ROSA"/>
    <s v="JOSE ALEXANDRE SOARES CALDAS"/>
    <s v="JOSE ALEXANDRE SOARES CALDAS"/>
    <x v="494"/>
    <n v="110191"/>
    <s v="-"/>
    <s v="OFF LINE"/>
    <s v="Cartão de crédito"/>
    <s v="Cartão AMEX"/>
    <s v="Aéreo"/>
    <s v="N"/>
    <s v="Grupo Ocean Pact"/>
    <s v="Oceanpact Servicos Maritimos"/>
    <s v="-"/>
    <s v="Alitalia"/>
    <n v="1942456514"/>
    <s v="KON-OPE-RIO-POS-OCEANPACT"/>
    <s v="-"/>
    <x v="522"/>
    <n v="0"/>
    <n v="0"/>
    <n v="0"/>
    <n v="0"/>
    <n v="0"/>
    <n v="0"/>
    <s v="Reserva importada do Sistema TMS. OS: 110191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498"/>
    <n v="25361877"/>
    <s v="ACC01"/>
    <x v="607"/>
    <d v="2026-05-11T13:31:18"/>
    <s v="06 a 08 dias"/>
    <s v="09 a 15 dias"/>
    <s v="IDGMSR1"/>
    <s v="TMS"/>
    <s v="PASQUALE TULUMELLO"/>
    <s v="JOSE ALEXANDRE SOARES CALDAS"/>
    <s v="JOSE ALEXANDRE SOARES CALDAS"/>
    <x v="495"/>
    <n v="110190"/>
    <s v="-"/>
    <s v="OFF LINE"/>
    <s v="Invoice"/>
    <s v="Faturado"/>
    <s v="Aéreo"/>
    <s v="N"/>
    <s v="Grupo Ocean Pact"/>
    <s v="Oceanpact Servicos Maritimos"/>
    <s v="-"/>
    <s v="Alitalia"/>
    <n v="9552374866"/>
    <s v="KON-OPE-RIO-POS-OCEANPACT"/>
    <s v="-"/>
    <x v="73"/>
    <n v="0"/>
    <n v="0"/>
    <n v="0"/>
    <n v="0"/>
    <n v="0"/>
    <n v="0"/>
    <s v="Reserva importada do Sistema TMS. OS: 11019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498"/>
    <n v="25361878"/>
    <s v="ACC02"/>
    <x v="607"/>
    <d v="2026-05-11T13:31:18"/>
    <s v="06 a 08 dias"/>
    <s v="09 a 15 dias"/>
    <s v="IDGMSR1"/>
    <s v="TMS"/>
    <s v="PASQUALE TULUMELLO"/>
    <s v="JOSE ALEXANDRE SOARES CALDAS"/>
    <s v="JOSE ALEXANDRE SOARES CALDAS"/>
    <x v="495"/>
    <n v="110190"/>
    <s v="-"/>
    <s v="OFF LINE"/>
    <s v="Cartão de crédito"/>
    <s v="Cartão AMEX"/>
    <s v="Aéreo"/>
    <s v="N"/>
    <s v="Grupo Ocean Pact"/>
    <s v="Oceanpact Servicos Maritimos"/>
    <s v="-"/>
    <s v="Alitalia"/>
    <n v="1942456515"/>
    <s v="KON-OPE-RIO-POS-OCEANPACT"/>
    <s v="-"/>
    <x v="523"/>
    <n v="0"/>
    <n v="0"/>
    <n v="0"/>
    <n v="0"/>
    <n v="0"/>
    <n v="0"/>
    <s v="Reserva importada do Sistema TMS. OS: 11019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499"/>
    <n v="25361879"/>
    <s v="ACC01"/>
    <x v="608"/>
    <d v="2026-05-11T13:31:18"/>
    <s v="06 a 08 dias"/>
    <s v="09 a 15 dias"/>
    <s v="IDGMSR"/>
    <s v="TMS"/>
    <s v="PASQUALE TULUMELLO"/>
    <s v="JOSE ALEXANDRE SOARES CALDAS"/>
    <s v="JOSE ALEXANDRE SOARES CALDAS"/>
    <x v="496"/>
    <n v="110189"/>
    <s v="-"/>
    <s v="OFF LINE"/>
    <s v="Cartão de crédito"/>
    <s v="Cartão AMEX"/>
    <s v="Aéreo"/>
    <s v="N"/>
    <s v="Grupo Ocean Pact"/>
    <s v="Oceanpact Servicos Maritimos"/>
    <s v="-"/>
    <s v="Alitalia"/>
    <n v="9552374830"/>
    <s v="KON-OPE-RIO-POS-OCEANPACT"/>
    <s v="-"/>
    <x v="524"/>
    <n v="2227.5500000000002"/>
    <n v="0"/>
    <n v="0"/>
    <n v="0"/>
    <n v="0"/>
    <n v="0"/>
    <s v="Reserva importada do Sistema TMS. OS: 110189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501"/>
    <n v="25361881"/>
    <s v="ACC01"/>
    <x v="609"/>
    <d v="2026-05-11T13:35:39"/>
    <s v="06 a 08 dias"/>
    <s v="09 a 15 dias"/>
    <s v="WWUUQH"/>
    <s v="TMS"/>
    <s v="ANDREA GARATO"/>
    <s v="JOSE ALEXANDRE SOARES CALDAS"/>
    <s v="JOSE ALEXANDRE SOARES CALDAS"/>
    <x v="497"/>
    <n v="110187"/>
    <s v="-"/>
    <s v="OFF LINE"/>
    <s v="Cartão de crédito"/>
    <s v="Cartão AMEX"/>
    <s v="Aéreo"/>
    <s v="N"/>
    <s v="Grupo Ocean Pact"/>
    <s v="Oceanpact Servicos Maritimos"/>
    <s v="-"/>
    <s v="Alitalia"/>
    <n v="9552374867"/>
    <s v="KON-OPE-RIO-POS-OCEANPACT"/>
    <s v="-"/>
    <x v="525"/>
    <n v="224.83"/>
    <n v="0"/>
    <n v="0"/>
    <n v="0"/>
    <n v="0"/>
    <n v="0"/>
    <s v="Reserva importada do Sistema TMS. OS: 110187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503"/>
    <n v="25361883"/>
    <s v="ACC01"/>
    <x v="610"/>
    <d v="2026-05-11T13:35:39"/>
    <s v="06 a 08 dias"/>
    <s v="09 a 15 dias"/>
    <s v="JBOADN"/>
    <s v="TMS"/>
    <s v="SEBASTIAO FERREIRA FILHO"/>
    <s v="JOSE ALEXANDRE SOARES CALDAS"/>
    <s v="JOSE ALEXANDRE SOARES CALDAS"/>
    <x v="498"/>
    <n v="110170"/>
    <s v="-"/>
    <s v="OFF LINE"/>
    <s v="Cartão de crédito"/>
    <s v="Cartão AMEX"/>
    <s v="Aéreo"/>
    <s v="N"/>
    <s v="Grupo Ocean Pact"/>
    <s v="Oceanpact Servicos Maritimos"/>
    <s v="-"/>
    <s v="Latam Airlines Brasil"/>
    <n v="2285383338"/>
    <s v="KON-OPE-RIO-POS-OCEANPACT"/>
    <s v="-"/>
    <x v="526"/>
    <n v="54.09"/>
    <n v="0"/>
    <n v="0"/>
    <n v="0"/>
    <n v="0"/>
    <n v="0"/>
    <s v="Reserva importada do Sistema TMS. OS: 11017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9504"/>
    <n v="25361884"/>
    <s v="ACC01"/>
    <x v="611"/>
    <d v="2026-05-11T13:35:39"/>
    <s v="06 a 08 dias"/>
    <s v="09 a 15 dias"/>
    <s v="SVTXYT"/>
    <s v="TMS"/>
    <s v="ADILTON DE LIMA"/>
    <s v="JOSE ALEXANDRE SOARES CALDAS"/>
    <s v="JOSE ALEXANDRE SOARES CALDAS"/>
    <x v="149"/>
    <n v="110164"/>
    <s v="-"/>
    <s v="OFF LINE"/>
    <s v="Cartão de crédito"/>
    <s v="Cartão AMEX"/>
    <s v="Aéreo"/>
    <s v="N"/>
    <s v="Grupo Ocean Pact"/>
    <s v="Oceanpact Servicos Maritimos"/>
    <s v="-"/>
    <s v="Latam Airlines Brasil"/>
    <n v="2285384051"/>
    <s v="KON-OPE-RIO-POS-OCEANPACT"/>
    <s v="-"/>
    <x v="527"/>
    <n v="56.88"/>
    <n v="0"/>
    <n v="0"/>
    <n v="0"/>
    <n v="0"/>
    <n v="0"/>
    <s v="Reserva importada do Sistema TMS. OS: 110164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36260"/>
    <n v="25357906"/>
    <s v="ACC01"/>
    <x v="612"/>
    <d v="2026-05-04T23:18:05"/>
    <s v="09 a 15 dias"/>
    <s v="09 a 15 dias"/>
    <s v="6FO48U"/>
    <s v="TMS"/>
    <s v="LUIZ SOARES PINTO"/>
    <s v="JOSE ALEXANDRE SOARES CALDAS"/>
    <s v="JOSE ALEXANDRE SOARES CALDAS"/>
    <x v="499"/>
    <n v="109943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28"/>
    <n v="0"/>
    <n v="0"/>
    <n v="0"/>
    <n v="0"/>
    <n v="0"/>
    <n v="0"/>
    <s v="Reserva importada do Sistema TMS. OS: 109943"/>
    <s v="Fornecedor não preenchido! (ACC01)"/>
    <s v="ARGO(TMS)"/>
    <s v="Falta de Fornecedor"/>
    <s v="Campo Fornecedor"/>
    <s v="Dados do Fornecedor"/>
    <s v="Qualidade dos dados"/>
    <s v="KONTIK BUSINESS TRAVEL"/>
  </r>
  <r>
    <n v="24545438"/>
    <n v="25368817"/>
    <s v="ACC01"/>
    <x v="613"/>
    <d v="2026-05-11T13:35:41"/>
    <s v="06 a 08 dias"/>
    <s v="09 a 15 dias"/>
    <s v="JATJGW"/>
    <s v="TMS"/>
    <s v="VINICIUS CABRAL BRAGA"/>
    <s v="JOSE ALEXANDRE SOARES CALDAS"/>
    <s v="JOSE ALEXANDRE SOARES CALDAS"/>
    <x v="500"/>
    <n v="110468"/>
    <s v="-"/>
    <s v="OFF LINE"/>
    <s v="Cartão de crédito"/>
    <s v="Cartão AMEX"/>
    <s v="Aéreo"/>
    <s v="N"/>
    <s v="Grupo Ocean Pact"/>
    <s v="Oceanpact Geociencias"/>
    <s v="-"/>
    <s v="Avianca Internacional"/>
    <n v="9552374836"/>
    <s v="KON-OPE-RIO-POS-OCEANPACT"/>
    <s v="-"/>
    <x v="529"/>
    <n v="1228.5899999999999"/>
    <n v="0"/>
    <n v="0"/>
    <n v="0"/>
    <n v="0"/>
    <n v="0"/>
    <s v="Reserva importada do Sistema TMS. OS: 11046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60169"/>
    <n v="25383455"/>
    <s v="ACC01"/>
    <x v="614"/>
    <d v="2026-05-11T13:36:25"/>
    <s v="06 a 08 dias"/>
    <s v="09 a 15 dias"/>
    <s v="IAVJII1"/>
    <s v="TMS"/>
    <s v="SILVIO MELE"/>
    <s v="JOSE ALEXANDRE SOARES CALDAS"/>
    <s v="JOSE ALEXANDRE SOARES CALDAS"/>
    <x v="501"/>
    <n v="109516"/>
    <s v="-"/>
    <s v="OFF LINE"/>
    <s v="Cartão de crédito"/>
    <s v="Cartão AMEX"/>
    <s v="Aéreo"/>
    <s v="N"/>
    <s v="Grupo Ocean Pact"/>
    <s v="Oceanpact Servicos Maritimos"/>
    <s v="-"/>
    <s v="British Airways Plc"/>
    <n v="9552374831"/>
    <s v="KON-OPE-RIO-POS-OCEANPACT"/>
    <s v="-"/>
    <x v="530"/>
    <n v="2233.89"/>
    <n v="0"/>
    <n v="0"/>
    <n v="0"/>
    <n v="0"/>
    <n v="0"/>
    <s v="Reserva importada do Sistema TMS. OS: 109516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75772"/>
    <n v="25399412"/>
    <s v="ACC01"/>
    <x v="615"/>
    <d v="2026-05-12T10:48:00"/>
    <s v="06 a 08 dias"/>
    <s v="06 a 08 dias"/>
    <s v="WFJFXF"/>
    <s v="TMS"/>
    <s v="BRUNA DEBASTIANI"/>
    <s v="JOSE ALEXANDRE SOARES CALDAS"/>
    <s v="JOSE ALEXANDRE SOARES CALDAS"/>
    <x v="502"/>
    <n v="110758"/>
    <s v="-"/>
    <s v="OFF LINE"/>
    <s v="Cartão de crédito"/>
    <s v="Cartão AMEX"/>
    <s v="Aéreo"/>
    <s v="N"/>
    <s v="Grupo Ocean Pact"/>
    <s v="Oceanpact Servicos Maritimos"/>
    <s v="-"/>
    <s v="Latam Airlines Brasil"/>
    <n v="9552374871"/>
    <s v="KON-OPE-RIO-POS-OCEANPACT"/>
    <s v="-"/>
    <x v="531"/>
    <n v="502.49"/>
    <n v="0"/>
    <n v="0"/>
    <n v="0"/>
    <n v="0"/>
    <n v="0"/>
    <s v="Reserva importada do Sistema TMS. OS: 11075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91345"/>
    <n v="25416050"/>
    <s v="ACC01"/>
    <x v="616"/>
    <d v="2026-05-14T00:46:45"/>
    <s v="03 a 05 dias"/>
    <s v="03 a 05 dias"/>
    <s v="6HTHRN"/>
    <s v="TMS"/>
    <s v="LEMOS ROCHA/JOÃO MIGUEL"/>
    <s v="JOSE ALEXANDRE SOARES CALDAS"/>
    <s v="JOSE ALEXANDRE SOARES CALDAS"/>
    <x v="503"/>
    <n v="111917"/>
    <s v="-"/>
    <s v="OFF LINE"/>
    <s v="Invoice"/>
    <s v="Faturado"/>
    <s v="Aéreo"/>
    <s v="N"/>
    <s v="Grupo Ocean Pact"/>
    <s v="Oceanpact Geociencias"/>
    <s v="-"/>
    <s v="Gol Linhas Aereas"/>
    <n v="4440543687"/>
    <s v="KON-OPE-RIO-POS-OCEANPACT"/>
    <s v="-"/>
    <x v="73"/>
    <n v="200"/>
    <n v="0"/>
    <n v="0"/>
    <n v="0"/>
    <n v="0"/>
    <n v="0"/>
    <s v="Reserva importada do Sistema TMS. OS: 111917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91346"/>
    <n v="25416051"/>
    <s v="ACC01"/>
    <x v="617"/>
    <d v="2026-05-14T00:46:45"/>
    <s v="03 a 05 dias"/>
    <s v="03 a 05 dias"/>
    <s v="6H66RN"/>
    <s v="TMS"/>
    <s v="MARCOS MARQUES/ANSELMO"/>
    <s v="JOSE ALEXANDRE SOARES CALDAS"/>
    <s v="JOSE ALEXANDRE SOARES CALDAS"/>
    <x v="504"/>
    <n v="111916"/>
    <s v="-"/>
    <s v="OFF LINE"/>
    <s v="Invoice"/>
    <s v="Faturado"/>
    <s v="Aéreo"/>
    <s v="N"/>
    <s v="Grupo Ocean Pact"/>
    <s v="Oceanpact Geociencias"/>
    <s v="-"/>
    <s v="Gol Linhas Aereas"/>
    <n v="4440543828"/>
    <s v="KON-OPE-RIO-POS-OCEANPACT"/>
    <s v="-"/>
    <x v="73"/>
    <n v="200"/>
    <n v="0"/>
    <n v="0"/>
    <n v="0"/>
    <n v="0"/>
    <n v="0"/>
    <s v="Reserva importada do Sistema TMS. OS: 111916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51861"/>
    <n v="25375153"/>
    <s v="ACC01"/>
    <x v="618"/>
    <d v="2026-05-11T13:43:53"/>
    <s v="06 a 08 dias"/>
    <s v="09 a 15 dias"/>
    <s v="6G0XGD"/>
    <s v="TMS"/>
    <s v="JOHN SOUSA ARAUJO"/>
    <s v="Tms"/>
    <s v="Tms"/>
    <x v="505"/>
    <n v="110584"/>
    <s v="-"/>
    <s v="OFF LINE"/>
    <s v="Invoice"/>
    <s v="Faturado"/>
    <s v="Serviço"/>
    <s v="N"/>
    <s v="Grupo Ocean Pact"/>
    <s v="Oceanpact Servicos Maritimos"/>
    <s v="-"/>
    <s v="Guanabara Administracao de Bens Proprios"/>
    <s v="-"/>
    <s v="KON-OPE-RIO-POS-OCEANPACT"/>
    <s v="-"/>
    <x v="532"/>
    <n v="13.67"/>
    <n v="0"/>
    <n v="0"/>
    <n v="0"/>
    <n v="0"/>
    <n v="0"/>
    <s v="Reserva importada do Sistema TMS. OS: 110584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48610"/>
    <n v="25371957"/>
    <s v="ACC01"/>
    <x v="619"/>
    <d v="2026-05-18T05:10:11"/>
    <s v="0 a 02 dias"/>
    <s v="09 a 15 dias"/>
    <s v="6GYG02"/>
    <s v="TMS"/>
    <s v="RENATO RANGEL"/>
    <s v="Tms"/>
    <s v="Tms"/>
    <x v="23"/>
    <n v="110374"/>
    <s v="-"/>
    <s v="OFF LINE"/>
    <s v="Invoice"/>
    <s v="Faturado"/>
    <s v="Serviço"/>
    <s v="N"/>
    <s v="Grupo Ocean Pact"/>
    <s v="Oceanpact Servicos Maritimos"/>
    <s v="-"/>
    <s v="-"/>
    <s v="-"/>
    <s v="KON-OPE-RIO-POS-OCEANPACT"/>
    <s v="-"/>
    <x v="533"/>
    <n v="19.97"/>
    <n v="0"/>
    <n v="0"/>
    <n v="0"/>
    <n v="0"/>
    <n v="0"/>
    <s v="Reserva importada do Sistema TMS. OS: 110374"/>
    <s v="Fornecedor não preenchido! (ACC01)"/>
    <s v="ARGO(TMS)"/>
    <s v="Falta de Fornecedor"/>
    <s v="Campo Fornecedor"/>
    <s v="Dados do Fornecedor"/>
    <s v="Qualidade dos dados"/>
    <s v="KONTIK BUSINESS TRAVEL"/>
  </r>
  <r>
    <n v="24599396"/>
    <n v="25425429"/>
    <s v="ACC01"/>
    <x v="620"/>
    <d v="2026-05-15T14:09:13"/>
    <s v="03 a 05 dias"/>
    <s v="03 a 05 dias"/>
    <s v="6IGCHA"/>
    <s v="TMS"/>
    <s v="ANDREZA MENEZES"/>
    <s v="Tms"/>
    <s v="Tms"/>
    <x v="506"/>
    <n v="112044"/>
    <s v="Niteroi / QNT"/>
    <s v="ON LINE"/>
    <s v="Múltiplos"/>
    <s v="Múltiplos"/>
    <s v="Carro"/>
    <s v="N"/>
    <s v="Grupo Ocean Pact"/>
    <s v="Up Offshore Apoio Maritimo"/>
    <s v="-"/>
    <s v="-"/>
    <s v="-"/>
    <s v="KON-OPE-RIO-POS-OCEANPACT"/>
    <s v="-"/>
    <x v="534"/>
    <n v="0"/>
    <n v="0"/>
    <n v="0"/>
    <n v="0"/>
    <n v="0"/>
    <n v="0"/>
    <s v="Reserva importada do Sistema TMS. OS: 112044"/>
    <s v="Fornecedor não preenchido! (ACC01)"/>
    <s v="ARGO(TMS)"/>
    <s v="Falta de Fornecedor"/>
    <s v="Campo Fornecedor"/>
    <s v="Dados do Fornecedor"/>
    <s v="Qualidade dos dados"/>
    <s v="KONTIK BUSINESS TRAVEL"/>
  </r>
  <r>
    <n v="24572191"/>
    <n v="25395648"/>
    <s v="ACC01"/>
    <x v="621"/>
    <d v="2026-05-13T17:15:47"/>
    <s v="03 a 05 dias"/>
    <s v="06 a 08 dias"/>
    <s v="UFJDMU"/>
    <s v="SABRE"/>
    <s v="FEIJO DE ALMEIDA/RANGEL"/>
    <s v="WY"/>
    <s v="WY"/>
    <x v="507"/>
    <s v="UFJDMU"/>
    <s v="-"/>
    <s v="OFF LINE"/>
    <s v="Cartão de crédito"/>
    <s v="Cartão AMEX"/>
    <s v="Aéreo"/>
    <s v="N"/>
    <s v="Grupo Basf"/>
    <s v="Basf Sa"/>
    <s v="-"/>
    <s v="Gol Linhas Aereas"/>
    <n v="2303503624"/>
    <s v="FCM-OPE-SAO-PVI-BASF"/>
    <s v="-"/>
    <x v="535"/>
    <n v="42.88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551726"/>
    <n v="25375017"/>
    <s v="ACC01"/>
    <x v="622"/>
    <d v="2026-05-13T17:15:35"/>
    <s v="03 a 05 dias"/>
    <s v="09 a 15 dias"/>
    <s v="IIBEXW"/>
    <s v="SABRE"/>
    <s v="MARTINS RODRIGUES/RODRIGO"/>
    <s v="WY"/>
    <s v="WY"/>
    <x v="508"/>
    <s v="IIBEXW"/>
    <s v="-"/>
    <s v="OFF LINE"/>
    <s v="Cartão de crédito"/>
    <s v="Cartão AMEX"/>
    <s v="Aéreo"/>
    <s v="N"/>
    <s v="Grupo Basf"/>
    <s v="Basf Sa"/>
    <s v="-"/>
    <s v="Gol Linhas Aereas"/>
    <n v="2303204157"/>
    <s v="FCM-OPE-SAO-PVI-BASF"/>
    <s v="-"/>
    <x v="536"/>
    <n v="49.18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546110"/>
    <n v="25369513"/>
    <s v="ACC01"/>
    <x v="623"/>
    <d v="2026-05-13T17:12:35"/>
    <s v="03 a 05 dias"/>
    <s v="09 a 15 dias"/>
    <s v="WOITUDT"/>
    <s v="SABRE"/>
    <s v="PAULO BONATTI MANARA/JOAO"/>
    <s v="WY"/>
    <s v="WY"/>
    <x v="509"/>
    <s v="WOITUD"/>
    <s v="-"/>
    <s v="OFF LINE"/>
    <s v="Pagamento direto"/>
    <s v="Pagamento direto"/>
    <s v="Hotel"/>
    <s v="N"/>
    <s v="Grupo Basf"/>
    <s v="Basf Catalisadores"/>
    <s v="-"/>
    <s v="-"/>
    <s v="-"/>
    <s v="FCM-OPE-SAO-PVI-BASF"/>
    <s v="-"/>
    <x v="537"/>
    <n v="20.7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40107"/>
    <n v="25362536"/>
    <s v="ACC01"/>
    <x v="624"/>
    <d v="2026-05-13T17:15:34"/>
    <s v="03 a 05 dias"/>
    <s v="09 a 15 dias"/>
    <s v="WWITCZ"/>
    <s v="SABRE"/>
    <s v="VICENTE/HELOISA DE SOUZA"/>
    <s v="WY"/>
    <s v="WY"/>
    <x v="510"/>
    <s v="WWITCZ"/>
    <s v="-"/>
    <s v="OFF LINE"/>
    <s v="Cartão de crédito"/>
    <s v="Cartão AMEX"/>
    <s v="Aéreo"/>
    <s v="N"/>
    <s v="Grupo Basf"/>
    <s v="Basf Sa"/>
    <s v="-"/>
    <s v="Gol Linhas Aereas"/>
    <n v="2303091147"/>
    <s v="FCM-OPE-SAO-PVI-BASF"/>
    <s v="-"/>
    <x v="538"/>
    <n v="38.3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592196"/>
    <n v="25417011"/>
    <s v="ACC01"/>
    <x v="625"/>
    <d v="2026-05-14T10:30:46"/>
    <s v="03 a 05 dias"/>
    <s v="03 a 05 dias"/>
    <s v="MMTKOZ"/>
    <s v="SABRE"/>
    <s v="VIEIRA/EMERSON CARLOS"/>
    <s v="WY"/>
    <s v="WY"/>
    <x v="511"/>
    <s v="MFYETP"/>
    <s v="-"/>
    <s v="OFF LINE"/>
    <s v="Cartão de crédito"/>
    <s v="Cartão AMEX"/>
    <s v="Aéreo"/>
    <s v="N"/>
    <s v="Grupo Basf"/>
    <s v="Basf Sa"/>
    <s v="-"/>
    <s v="Gol Linhas Aereas"/>
    <n v="2303734968"/>
    <s v="FCM-OPE-SAO-PVI-BASF"/>
    <s v="-"/>
    <x v="539"/>
    <n v="110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600383"/>
    <n v="25426572"/>
    <s v="ACC01"/>
    <x v="626"/>
    <d v="2026-05-15T17:16:23"/>
    <s v="03 a 05 dias"/>
    <s v="03 a 05 dias"/>
    <s v="HSBDHX"/>
    <s v="SABRE"/>
    <s v="SICUPIRA/BARCIMIO"/>
    <s v="CT"/>
    <s v="CT"/>
    <x v="118"/>
    <s v="201840833-31096"/>
    <s v="-"/>
    <s v="ON LINE"/>
    <s v="Cartão de crédito"/>
    <s v="Cartão AMEX"/>
    <s v="Aéreo"/>
    <s v="N"/>
    <s v="Grupo Basf"/>
    <s v="Chemetall do Brasil"/>
    <s v="-"/>
    <s v="Azul Linhas Aereas"/>
    <n v="7700088514"/>
    <s v="FCM-OPE-SAO-PVI-BASF"/>
    <s v="-"/>
    <x v="540"/>
    <n v="108.0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s v="SABRE"/>
    <s v="Mais de um campo não preenchido"/>
    <s v="Falta de informação Gerencial"/>
    <s v="Dados do Fornecedor"/>
    <s v="Qualidade dos dados"/>
    <s v="KONTIK BUSINESS TRAVEL"/>
  </r>
  <r>
    <n v="24584801"/>
    <n v="25408713"/>
    <s v="ACC01"/>
    <x v="627"/>
    <d v="2026-05-13T17:19:00"/>
    <s v="03 a 05 dias"/>
    <s v="03 a 05 dias"/>
    <s v="LKOABET"/>
    <s v="SABRE"/>
    <s v="OKI/RENATA MRS"/>
    <s v="Felipe Anderson da Silva"/>
    <s v="Felipe Anderson da Silva"/>
    <x v="512"/>
    <s v="LKOABE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41"/>
    <n v="2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55083"/>
    <n v="25378041"/>
    <s v="ACC01"/>
    <x v="628"/>
    <d v="2026-05-13T17:18:32"/>
    <s v="03 a 05 dias"/>
    <s v="09 a 15 dias"/>
    <s v="AKEGLLT"/>
    <s v="SABRE"/>
    <s v="NAVARRO/ESTEFANIA ANDREA MRS"/>
    <s v="Felipe Anderson da Silva"/>
    <s v="Felipe Anderson da Silva"/>
    <x v="513"/>
    <s v="AKEGLL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42"/>
    <n v="65.70999999999999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55083"/>
    <n v="25378042"/>
    <s v="ACC02"/>
    <x v="628"/>
    <d v="2026-05-13T17:18:32"/>
    <s v="03 a 05 dias"/>
    <s v="09 a 15 dias"/>
    <s v="AKEGLLT"/>
    <s v="SABRE"/>
    <s v="NAVARRO/ESTEFANIA ANDREA MRS"/>
    <s v="Felipe Anderson da Silva"/>
    <s v="Felipe Anderson da Silva"/>
    <x v="513"/>
    <s v="AKEGLL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43"/>
    <n v="114.0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55083"/>
    <n v="25378043"/>
    <s v="ACC03"/>
    <x v="628"/>
    <d v="2026-05-13T17:18:32"/>
    <s v="03 a 05 dias"/>
    <s v="09 a 15 dias"/>
    <s v="AKEGLLT"/>
    <s v="SABRE"/>
    <s v="NAVARRO/ESTEFANIA ANDREA MRS"/>
    <s v="Felipe Anderson da Silva"/>
    <s v="Felipe Anderson da Silva"/>
    <x v="513"/>
    <s v="AKEGLL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44"/>
    <n v="144.59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71922"/>
    <n v="25395376"/>
    <s v="ACC01"/>
    <x v="629"/>
    <d v="2026-05-13T17:18:33"/>
    <s v="03 a 05 dias"/>
    <s v="06 a 08 dias"/>
    <s v="MLCZSYC"/>
    <s v="SABRE"/>
    <s v="VEGA/GUILLERMO MARTIN MR"/>
    <s v="Felipe Anderson da Silva"/>
    <s v="Felipe Anderson da Silva"/>
    <x v="514"/>
    <s v="MLCZSY"/>
    <s v="BUE"/>
    <s v="OFF LINE"/>
    <s v="Invoice"/>
    <s v="Faturado"/>
    <s v="Carro"/>
    <s v="N"/>
    <s v="Grupo Basf"/>
    <s v="Basf Sa"/>
    <s v="-"/>
    <s v="-"/>
    <s v="-"/>
    <s v="FCM-OPE-SAO-PVI-BASF"/>
    <s v="-"/>
    <x v="7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71923"/>
    <n v="25395377"/>
    <s v="ACC01"/>
    <x v="630"/>
    <d v="2026-05-13T17:18:34"/>
    <s v="03 a 05 dias"/>
    <s v="06 a 08 dias"/>
    <s v="MGYMSNT"/>
    <s v="SABRE"/>
    <s v="AURESCO/LUIZ GUILHERME MR"/>
    <s v="Felipe Anderson da Silva"/>
    <s v="Felipe Anderson da Silva"/>
    <x v="515"/>
    <s v="MGYMSN"/>
    <s v="-"/>
    <s v="OFF LINE"/>
    <s v="Pagamento direto"/>
    <s v="Pagamento direto"/>
    <s v="Hotel"/>
    <s v="N"/>
    <s v="Grupo Basf"/>
    <s v="Chemetall do Brasil"/>
    <s v="-"/>
    <s v="-"/>
    <s v="-"/>
    <s v="FCM-OPE-SAO-PVI-BASF"/>
    <s v="-"/>
    <x v="545"/>
    <n v="64.26000000000000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73380"/>
    <n v="25396874"/>
    <s v="ACC01"/>
    <x v="631"/>
    <d v="2026-05-13T17:18:34"/>
    <s v="03 a 05 dias"/>
    <s v="06 a 08 dias"/>
    <s v="CHWKMIT"/>
    <s v="SABRE"/>
    <s v="BONALDI/ANDERSON MR"/>
    <s v="Felipe Anderson da Silva"/>
    <s v="Felipe Anderson da Silva"/>
    <x v="516"/>
    <s v="CHWKMI"/>
    <s v="-"/>
    <s v="OFF LINE"/>
    <s v="Cartão de crédito"/>
    <s v="Cartão de crédito"/>
    <s v="Hotel"/>
    <s v="N"/>
    <s v="Grupo Basf"/>
    <s v="Basf Sa"/>
    <s v="-"/>
    <s v="-"/>
    <s v="-"/>
    <s v="FCM-OPE-SAO-PVI-BASF"/>
    <s v="-"/>
    <x v="546"/>
    <n v="24.4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8797"/>
    <n v="25424795"/>
    <s v="ACC01"/>
    <x v="632"/>
    <d v="2026-05-15T15:25:58"/>
    <s v="03 a 05 dias"/>
    <s v="03 a 05 dias"/>
    <s v="NOPNIV"/>
    <s v="SABRE"/>
    <s v="BORDINI/GUILHERME BARUSSO"/>
    <s v="DS"/>
    <s v="CT"/>
    <x v="517"/>
    <s v="NOPNIV"/>
    <s v="-"/>
    <s v="ON LINE"/>
    <s v="?"/>
    <s v="TKT"/>
    <s v="Aéreo"/>
    <s v="N"/>
    <s v="Grupo Basf"/>
    <s v="Basf Sa"/>
    <s v="-"/>
    <s v="Latam Airlines Brasil"/>
    <n v="2615354063"/>
    <s v="FCM-OPE-SAO-PVI-BASF"/>
    <s v="-"/>
    <x v="73"/>
    <n v="0"/>
    <n v="500"/>
    <n v="0"/>
    <n v="40.909999999999997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599853"/>
    <n v="25425931"/>
    <s v="ACC01"/>
    <x v="633"/>
    <d v="2026-05-15T15:45:40"/>
    <s v="03 a 05 dias"/>
    <s v="03 a 05 dias"/>
    <s v="JZGPMC"/>
    <s v="SABRE"/>
    <s v="TESKE/MARCOS RESCHKE"/>
    <s v="DS"/>
    <s v="CT"/>
    <x v="170"/>
    <s v="JZGPMC"/>
    <s v="-"/>
    <s v="ON LINE"/>
    <s v="?"/>
    <s v="TKT"/>
    <s v="Aéreo"/>
    <s v="N"/>
    <s v="Grupo Basf"/>
    <s v="Basf Sa"/>
    <s v="-"/>
    <s v="Latam Airlines Brasil"/>
    <n v="2615354061"/>
    <s v="FCM-OPE-SAO-PVI-BASF"/>
    <s v="-"/>
    <x v="73"/>
    <n v="0"/>
    <n v="500"/>
    <n v="0"/>
    <n v="91.2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599856"/>
    <n v="25425934"/>
    <s v="ACC01"/>
    <x v="634"/>
    <d v="2026-05-15T16:35:19"/>
    <s v="03 a 05 dias"/>
    <s v="03 a 05 dias"/>
    <s v="FFKXOH"/>
    <s v="SABRE"/>
    <s v="IWASSA/FLAVIO"/>
    <s v="DS"/>
    <s v="CT"/>
    <x v="447"/>
    <s v="FFKXOH"/>
    <s v="-"/>
    <s v="ON LINE"/>
    <s v="?"/>
    <s v="TKT"/>
    <s v="Aéreo"/>
    <s v="N"/>
    <s v="Grupo Basf"/>
    <s v="Basf Sa"/>
    <s v="-"/>
    <s v="Latam Airlines Brasil"/>
    <n v="2615354070"/>
    <s v="FCM-OPE-SAO-PVI-BASF"/>
    <s v="-"/>
    <x v="73"/>
    <n v="0"/>
    <n v="500"/>
    <n v="0"/>
    <n v="62.61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447265"/>
    <n v="25252876"/>
    <s v="ACC01"/>
    <x v="635"/>
    <d v="2026-05-13T17:12:30"/>
    <s v="03 a 05 dias"/>
    <s v="31 dias ou +"/>
    <s v="YDSWIKT"/>
    <s v="SABRE"/>
    <s v="VESPERO/JOAO FORTUNATO PEDROTTI MR"/>
    <s v="CT"/>
    <s v="CT"/>
    <x v="518"/>
    <s v="YDSWIK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547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447265"/>
    <n v="25252878"/>
    <s v="ACC02"/>
    <x v="635"/>
    <d v="2026-05-13T17:12:30"/>
    <s v="03 a 05 dias"/>
    <s v="31 dias ou +"/>
    <s v="YDSWIKT"/>
    <s v="SABRE"/>
    <s v="VESPERO/JOAO FORTUNATO PEDROTTI MR"/>
    <s v="CT"/>
    <s v="CT"/>
    <x v="518"/>
    <s v="YDSWIK"/>
    <s v="-"/>
    <s v="ON LINE"/>
    <s v="Pagamento direto"/>
    <s v="Pagamento direto"/>
    <s v="Hotel"/>
    <s v="N"/>
    <s v="Grupo Basf"/>
    <s v="Basf Sa"/>
    <s v="-"/>
    <s v="Novotel Mexico City Wtc"/>
    <s v="-"/>
    <s v="FCM-OPE-SAO-PVI-BASF"/>
    <s v="-"/>
    <x v="548"/>
    <n v="1111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98793"/>
    <n v="25424789"/>
    <s v="ACC01"/>
    <x v="636"/>
    <d v="2026-05-15T15:25:47"/>
    <s v="03 a 05 dias"/>
    <s v="03 a 05 dias"/>
    <s v="UUIWDU"/>
    <s v="SABRE"/>
    <s v="ULBRICH/ADOLFO"/>
    <s v="DS"/>
    <s v="CT"/>
    <x v="137"/>
    <s v="UUIWDU"/>
    <s v="-"/>
    <s v="ON LINE"/>
    <s v="?"/>
    <s v="TKT"/>
    <s v="Aéreo"/>
    <s v="N"/>
    <s v="Grupo Basf"/>
    <s v="Basf Sa"/>
    <s v="-"/>
    <s v="Latam Airlines Brasil"/>
    <n v="2615354056"/>
    <s v="FCM-OPE-SAO-PVI-BASF"/>
    <s v="-"/>
    <x v="73"/>
    <n v="0"/>
    <n v="500"/>
    <n v="0"/>
    <n v="14.35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512241"/>
    <n v="25327465"/>
    <s v="ACC01"/>
    <x v="637"/>
    <d v="2026-05-13T17:12:32"/>
    <s v="03 a 05 dias"/>
    <s v="16 a 23 dias"/>
    <s v="ATVUJHT"/>
    <s v="SABRE"/>
    <s v="PAVAO/SANTIAGO RICCO MR"/>
    <s v="CT"/>
    <s v="CT"/>
    <x v="519"/>
    <s v="ATVUJH"/>
    <s v="-"/>
    <s v="ON LINE"/>
    <s v="Pagamento direto"/>
    <s v="Pagamento direto"/>
    <s v="Hotel"/>
    <s v="N"/>
    <s v="Grupo Basf"/>
    <s v="Basf Sa"/>
    <s v="-"/>
    <s v="Nh Frankfurt Airport"/>
    <s v="-"/>
    <s v="FCM-OPE-SAO-PVI-BASF"/>
    <s v="-"/>
    <x v="549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4512241"/>
    <n v="25327466"/>
    <s v="ACC02"/>
    <x v="637"/>
    <d v="2026-05-13T17:12:32"/>
    <s v="03 a 05 dias"/>
    <s v="16 a 23 dias"/>
    <s v="ATVUJHT"/>
    <s v="SABRE"/>
    <s v="PAVAO/SANTIAGO RICCO MR"/>
    <s v="CT"/>
    <s v="CT"/>
    <x v="519"/>
    <s v="ATVUJH"/>
    <s v="-"/>
    <s v="ON LINE"/>
    <s v="Pagamento direto"/>
    <s v="Pagamento direto"/>
    <s v="Hotel"/>
    <s v="N"/>
    <s v="Grupo Basf"/>
    <s v="Basf Sa"/>
    <s v="-"/>
    <s v="Intercity Hotel Mannheim"/>
    <s v="-"/>
    <s v="FCM-OPE-SAO-PVI-BASF"/>
    <s v="-"/>
    <x v="550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4512241"/>
    <n v="25327467"/>
    <s v="ACC03"/>
    <x v="637"/>
    <d v="2026-05-13T17:12:32"/>
    <s v="03 a 05 dias"/>
    <s v="16 a 23 dias"/>
    <s v="ATVUJHT"/>
    <s v="SABRE"/>
    <s v="PAVAO/SANTIAGO RICCO MR"/>
    <s v="CT"/>
    <s v="CT"/>
    <x v="519"/>
    <s v="ATVUJH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55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4512391"/>
    <n v="25327640"/>
    <s v="ACC01"/>
    <x v="638"/>
    <d v="2026-05-13T17:12:33"/>
    <s v="03 a 05 dias"/>
    <s v="16 a 23 dias"/>
    <s v="JPFYKDT"/>
    <s v="SABRE"/>
    <s v="ALMEIDA/LUCAS DE SOUZA MR"/>
    <s v="CT"/>
    <s v="CT"/>
    <x v="520"/>
    <s v="JPFYKD"/>
    <s v="-"/>
    <s v="ON LINE"/>
    <s v="Pagamento direto"/>
    <s v="Pagamento direto"/>
    <s v="Hotel"/>
    <s v="N"/>
    <s v="Grupo Basf"/>
    <s v="Basf Sa"/>
    <s v="-"/>
    <s v="Nh Frankfurt Airport"/>
    <s v="-"/>
    <s v="FCM-OPE-SAO-PVI-BASF"/>
    <s v="-"/>
    <x v="549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4512391"/>
    <n v="25327641"/>
    <s v="ACC02"/>
    <x v="638"/>
    <d v="2026-05-13T17:12:33"/>
    <s v="03 a 05 dias"/>
    <s v="16 a 23 dias"/>
    <s v="JPFYKDT"/>
    <s v="SABRE"/>
    <s v="ALMEIDA/LUCAS DE SOUZA MR"/>
    <s v="CT"/>
    <s v="CT"/>
    <x v="520"/>
    <s v="JPFYKD"/>
    <s v="-"/>
    <s v="ON LINE"/>
    <s v="Pagamento direto"/>
    <s v="Pagamento direto"/>
    <s v="Hotel"/>
    <s v="N"/>
    <s v="Grupo Basf"/>
    <s v="Basf Sa"/>
    <s v="-"/>
    <s v="Intercity Hotel Mannheim"/>
    <s v="-"/>
    <s v="FCM-OPE-SAO-PVI-BASF"/>
    <s v="-"/>
    <x v="550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4512391"/>
    <n v="25327642"/>
    <s v="ACC03"/>
    <x v="638"/>
    <d v="2026-05-13T17:12:33"/>
    <s v="03 a 05 dias"/>
    <s v="16 a 23 dias"/>
    <s v="JPFYKDT"/>
    <s v="SABRE"/>
    <s v="ALMEIDA/LUCAS DE SOUZA MR"/>
    <s v="CT"/>
    <s v="CT"/>
    <x v="520"/>
    <s v="JPFYKD"/>
    <s v="-"/>
    <s v="ON LINE"/>
    <s v="Pagamento direto"/>
    <s v="Pagamento direto"/>
    <s v="Hotel"/>
    <s v="N"/>
    <s v="Grupo Basf"/>
    <s v="Basf Sa"/>
    <s v="-"/>
    <s v="-"/>
    <s v="-"/>
    <s v="FCM-OPE-SAO-PVI-BASF"/>
    <s v="-"/>
    <x v="551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Sistêmico"/>
    <s v="GRUPO KONTIK"/>
  </r>
  <r>
    <n v="24540248"/>
    <n v="25362720"/>
    <s v="ACC01"/>
    <x v="639"/>
    <d v="2026-05-14T13:09:18"/>
    <s v="03 a 05 dias"/>
    <s v="09 a 15 dias"/>
    <s v="INVNGPT"/>
    <s v="SABRE"/>
    <s v="FUCHS/HANNAH MRS"/>
    <s v="CT"/>
    <s v="CT"/>
    <x v="521"/>
    <s v="INVNGP"/>
    <s v="-"/>
    <s v="OFF LINE"/>
    <s v="Pagamento direto"/>
    <s v="Pagamento direto"/>
    <s v="Hotel"/>
    <s v="N"/>
    <s v="Grupo Basf"/>
    <s v="Basf Sa"/>
    <s v="-"/>
    <s v="One Patriotismo Ciudad de Mexico"/>
    <s v="-"/>
    <s v="FCM-OPE-SAO-PVI-BASF"/>
    <s v="-"/>
    <x v="552"/>
    <n v="0"/>
    <n v="0"/>
    <n v="0"/>
    <n v="0"/>
    <n v="0"/>
    <n v="0"/>
    <s v="Reserva importada por HubTravel"/>
    <s v="Não foi possível encontrar um contrato válido para o fornecedor 51103 (Código fornecedor) "/>
    <s v="SABRE"/>
    <s v="Contrato de fornecedor"/>
    <s v="Análise Cadastro"/>
    <s v="Dados do Fornecedor"/>
    <s v="Qualidade dos dados"/>
    <s v="KONTIK BUSINESS TRAVEL"/>
  </r>
  <r>
    <n v="24581019"/>
    <n v="25404777"/>
    <s v="ACC01"/>
    <x v="640"/>
    <d v="2026-05-13T17:18:35"/>
    <s v="03 a 05 dias"/>
    <s v="06 a 08 dias"/>
    <s v="URKUJLC"/>
    <s v="SABRE"/>
    <s v="PINHEIRO DE OLIVEIRA/PAULO HERBERT MR"/>
    <s v="CT"/>
    <s v="CT"/>
    <x v="522"/>
    <s v="URKUJL"/>
    <s v="SAO"/>
    <s v="ON LINE"/>
    <s v="Invoice"/>
    <s v="Faturado"/>
    <s v="Carro"/>
    <s v="N"/>
    <s v="Grupo Basf"/>
    <s v="Basf Sa"/>
    <s v="-"/>
    <s v="-"/>
    <s v="-"/>
    <s v="FCM-OPE-SAO-PVI-BASF"/>
    <s v="-"/>
    <x v="553"/>
    <n v="32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81032"/>
    <n v="25404790"/>
    <s v="ACC01"/>
    <x v="641"/>
    <d v="2026-05-13T17:18:36"/>
    <s v="03 a 05 dias"/>
    <s v="06 a 08 dias"/>
    <s v="ANWTSIC"/>
    <s v="SABRE"/>
    <s v="CASTRO/POLLYANNA DE FREITAS MRS"/>
    <s v="CT"/>
    <s v="CT"/>
    <x v="523"/>
    <s v="ANWTSI"/>
    <s v="SSA"/>
    <s v="ON LINE"/>
    <s v="Invoice"/>
    <s v="Faturado"/>
    <s v="Carro"/>
    <s v="N"/>
    <s v="Grupo Basf"/>
    <s v="Basf Sa"/>
    <s v="-"/>
    <s v="-"/>
    <s v="-"/>
    <s v="FCM-OPE-SAO-PVI-BASF"/>
    <s v="-"/>
    <x v="554"/>
    <n v="347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1062"/>
    <n v="25427408"/>
    <s v="ACC01"/>
    <x v="642"/>
    <d v="2026-05-15T19:12:47"/>
    <s v="03 a 05 dias"/>
    <s v="03 a 05 dias"/>
    <s v="NIMQEFC"/>
    <s v="SABRE"/>
    <s v="FERREIRA/ANDRE SANTOS"/>
    <s v="CT"/>
    <s v="CT"/>
    <x v="524"/>
    <s v="NIMQEF"/>
    <s v="YYZ"/>
    <s v="ON LINE"/>
    <s v="Invoice"/>
    <s v="Faturado"/>
    <s v="Carro"/>
    <s v="N"/>
    <s v="Grupo Basf"/>
    <s v="Basf Sa"/>
    <s v="-"/>
    <s v="-"/>
    <s v="-"/>
    <s v="FCM-OPE-SAO-PVI-BASF"/>
    <s v="-"/>
    <x v="555"/>
    <n v="34.25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4409"/>
    <n v="25419777"/>
    <s v="ACC01"/>
    <x v="643"/>
    <d v="2026-05-14T16:12:38"/>
    <s v="03 a 05 dias"/>
    <s v="03 a 05 dias"/>
    <s v="ATVQVIC"/>
    <s v="SABRE"/>
    <s v="TELLES PRESTES/SENIO MATHEUS MR"/>
    <s v="CT"/>
    <s v="CT"/>
    <x v="525"/>
    <s v="Q2VVGPM22"/>
    <s v="OPS"/>
    <s v="ON LINE"/>
    <s v="Invoice"/>
    <s v="Faturado"/>
    <s v="Carro"/>
    <s v="N"/>
    <s v="Grupo Basf"/>
    <s v="Basf Sa"/>
    <s v="-"/>
    <s v="-"/>
    <s v="-"/>
    <s v="FCM-OPE-SAO-PVI-BASF"/>
    <s v="-"/>
    <x v="556"/>
    <n v="423.96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07363"/>
    <n v="25321517"/>
    <s v="ACC01"/>
    <x v="644"/>
    <d v="2026-05-13T17:12:32"/>
    <s v="03 a 05 dias"/>
    <s v="16 a 23 dias"/>
    <s v="UURPNET"/>
    <s v="SABRE"/>
    <s v="GALVAO/LUIZ FERNANDO ROXO MR"/>
    <s v="WY"/>
    <s v="WY"/>
    <x v="526"/>
    <s v="UURPNE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57"/>
    <n v="91.5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98796"/>
    <n v="25424794"/>
    <s v="ACC01"/>
    <x v="645"/>
    <d v="2026-05-15T15:25:56"/>
    <s v="03 a 05 dias"/>
    <s v="03 a 05 dias"/>
    <s v="NPWVMX"/>
    <s v="SABRE"/>
    <s v="CASTRO/DYOGO FONSECA"/>
    <s v="DS"/>
    <s v="Renata Godoy Sant Anna"/>
    <x v="527"/>
    <s v="NPWVMX"/>
    <s v="-"/>
    <s v="OFF LINE"/>
    <s v="?"/>
    <s v="TKT"/>
    <s v="Aéreo"/>
    <s v="N"/>
    <s v="Grupo Basf"/>
    <s v="Basf Sa"/>
    <s v="-"/>
    <s v="Latam Airlines Brasil"/>
    <n v="2615354059"/>
    <s v="FCM-OPE-SAO-PVI-BASF"/>
    <s v="-"/>
    <x v="73"/>
    <n v="0"/>
    <n v="500"/>
    <n v="0"/>
    <n v="28.03"/>
    <n v="0"/>
    <n v="0"/>
    <s v="Reserva importada por HubTravel"/>
    <s v=" Módulo Operações    -&gt; Configurações      -&gt; Configurações do sistema turismo        -&gt; Importação das vendas          -&gt; Entradas/Saídas  Para o "/>
    <s v="SABRE"/>
    <s v="Forma de Pagamento indevida"/>
    <s v="Forma PG. e REC."/>
    <s v="Dados do Fornecedor"/>
    <s v="Qualidade dos dados"/>
    <s v="KONTIK BUSINESS TRAVEL"/>
  </r>
  <r>
    <n v="24543353"/>
    <n v="25366483"/>
    <s v="ACC01"/>
    <x v="646"/>
    <d v="2026-05-13T17:12:35"/>
    <s v="03 a 05 dias"/>
    <s v="09 a 15 dias"/>
    <s v="GYDYQNT"/>
    <s v="SABRE"/>
    <s v="LUNA/CLEITON MR"/>
    <s v="Marcelo de Freitas"/>
    <s v="Marcelo de Freitas"/>
    <x v="528"/>
    <s v="GYDYQN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58"/>
    <n v="35.82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43355"/>
    <n v="25366485"/>
    <s v="ACC01"/>
    <x v="647"/>
    <d v="2026-05-13T17:12:35"/>
    <s v="03 a 05 dias"/>
    <s v="09 a 15 dias"/>
    <s v="GYDYQNC"/>
    <s v="SABRE"/>
    <s v="LUNA/CLEITON MR"/>
    <s v="Marcelo de Freitas"/>
    <s v="Marcelo de Freitas"/>
    <x v="528"/>
    <s v="GYDYQN"/>
    <s v="MSY"/>
    <s v="OFF LINE"/>
    <s v="Invoice"/>
    <s v="Faturado"/>
    <s v="Carro"/>
    <s v="N"/>
    <s v="Grupo Basf"/>
    <s v="Basf Sa"/>
    <s v="-"/>
    <s v="-"/>
    <s v="-"/>
    <s v="FCM-OPE-SAO-PVI-BASF"/>
    <s v="-"/>
    <x v="559"/>
    <n v="121.1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65601"/>
    <n v="25272643"/>
    <s v="ACC01"/>
    <x v="648"/>
    <d v="2026-05-13T17:12:30"/>
    <s v="03 a 05 dias"/>
    <s v="31 dias ou +"/>
    <s v="QGSXCWT"/>
    <s v="SABRE"/>
    <s v="ULBRICH/ADOLFO MR"/>
    <s v="Marcelo de Freitas"/>
    <s v="Marcelo de Freitas"/>
    <x v="529"/>
    <s v="QGSXCW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60"/>
    <n v="4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0559"/>
    <n v="25245526"/>
    <s v="ACC01"/>
    <x v="649"/>
    <d v="2026-05-13T17:12:29"/>
    <s v="03 a 05 dias"/>
    <s v="31 dias ou +"/>
    <s v="NSKGTKT"/>
    <s v="SABRE"/>
    <s v="NEUMEIER/BERT MR"/>
    <s v="Marcelo de Freitas"/>
    <s v="Marcelo de Freitas"/>
    <x v="530"/>
    <s v="NSKGTK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61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0559"/>
    <n v="25245528"/>
    <s v="ACC02"/>
    <x v="649"/>
    <d v="2026-05-13T17:12:29"/>
    <s v="03 a 05 dias"/>
    <s v="31 dias ou +"/>
    <s v="NSKGTKT"/>
    <s v="SABRE"/>
    <s v="NEUMEIER/BERT MR"/>
    <s v="Marcelo de Freitas"/>
    <s v="Marcelo de Freitas"/>
    <x v="530"/>
    <s v="NSKGTK"/>
    <s v="-"/>
    <s v="OFF LINE"/>
    <s v="Pagamento direto"/>
    <s v="Pagamento direto"/>
    <s v="Hotel"/>
    <s v="N"/>
    <s v="Grupo Basf"/>
    <s v="Basf Sa"/>
    <s v="-"/>
    <s v="Holiday Inn Rosario"/>
    <s v="-"/>
    <s v="FCM-OPE-SAO-PVI-BASF"/>
    <s v="-"/>
    <x v="562"/>
    <n v="22.68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440559"/>
    <n v="25245529"/>
    <s v="ACC03"/>
    <x v="649"/>
    <d v="2026-05-13T17:12:29"/>
    <s v="03 a 05 dias"/>
    <s v="31 dias ou +"/>
    <s v="NSKGTKT"/>
    <s v="SABRE"/>
    <s v="NEUMEIER/BERT MR"/>
    <s v="Marcelo de Freitas"/>
    <s v="Marcelo de Freitas"/>
    <x v="530"/>
    <s v="NSKGTK"/>
    <s v="-"/>
    <s v="OFF LINE"/>
    <s v="Pagamento direto"/>
    <s v="Pagamento direto"/>
    <s v="Hotel"/>
    <s v="N"/>
    <s v="Grupo Basf"/>
    <s v="Basf Sa"/>
    <s v="-"/>
    <s v="-"/>
    <s v="-"/>
    <s v="FCM-OPE-SAO-PVI-BASF"/>
    <s v="-"/>
    <x v="563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10360"/>
    <n v="25438459"/>
    <s v="ACC01"/>
    <x v="650"/>
    <d v="2026-05-17T22:15:23"/>
    <s v="0 a 02 dias"/>
    <s v="0 a 02 dias"/>
    <s v="IMGTHJ"/>
    <s v="SABRE"/>
    <s v="QUEIROZ PRATES/BERNARD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27519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0"/>
    <s v="ACC02"/>
    <x v="650"/>
    <d v="2026-05-17T22:15:23"/>
    <s v="0 a 02 dias"/>
    <s v="0 a 02 dias"/>
    <s v="IMGTHJ"/>
    <s v="SABRE"/>
    <s v="FROES CAMACHO/BEATRIZ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27519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1"/>
    <s v="ACC03"/>
    <x v="650"/>
    <d v="2026-05-17T22:15:23"/>
    <s v="0 a 02 dias"/>
    <s v="0 a 02 dias"/>
    <s v="IMGTHJ"/>
    <s v="SABRE"/>
    <s v="MARTINS BISPO/VITOR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19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2"/>
    <s v="ACC04"/>
    <x v="650"/>
    <d v="2026-05-17T22:15:23"/>
    <s v="0 a 02 dias"/>
    <s v="0 a 02 dias"/>
    <s v="IMGTHJ"/>
    <s v="SABRE"/>
    <s v="DI GIACOMO GONCALVES/EDUARD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0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3"/>
    <s v="ACC05"/>
    <x v="650"/>
    <d v="2026-05-17T22:15:23"/>
    <s v="0 a 02 dias"/>
    <s v="0 a 02 dias"/>
    <s v="IMGTHJ"/>
    <s v="SABRE"/>
    <s v="BRASIL FRITSCH/MARIA EDUARD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0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4"/>
    <s v="ACC06"/>
    <x v="650"/>
    <d v="2026-05-17T22:15:23"/>
    <s v="0 a 02 dias"/>
    <s v="0 a 02 dias"/>
    <s v="IMGTHJ"/>
    <s v="SABRE"/>
    <s v="VILLAS BOAS PRATA/ANA JUL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0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5"/>
    <s v="ACC07"/>
    <x v="650"/>
    <d v="2026-05-17T22:15:23"/>
    <s v="0 a 02 dias"/>
    <s v="0 a 02 dias"/>
    <s v="IMGTHJ"/>
    <s v="SABRE"/>
    <s v="MEDEIROS ARAUJO/MARIA EDUARD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0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6"/>
    <s v="ACC08"/>
    <x v="650"/>
    <d v="2026-05-17T22:15:23"/>
    <s v="0 a 02 dias"/>
    <s v="0 a 02 dias"/>
    <s v="IMGTHJ"/>
    <s v="SABRE"/>
    <s v="SOUTO DE OLIVEIRA VASCONCELOS/CLAR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0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7"/>
    <s v="ACC09"/>
    <x v="650"/>
    <d v="2026-05-17T22:15:23"/>
    <s v="0 a 02 dias"/>
    <s v="0 a 02 dias"/>
    <s v="IMGTHJ"/>
    <s v="SABRE"/>
    <s v="CARNEIRO ULM/BEATRIZ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1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8"/>
    <s v="ACC10"/>
    <x v="650"/>
    <d v="2026-05-17T22:15:23"/>
    <s v="0 a 02 dias"/>
    <s v="0 a 02 dias"/>
    <s v="IMGTHJ"/>
    <s v="SABRE"/>
    <s v="OLIVEIRA SOUZA DE JESUS/LUDIM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1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69"/>
    <s v="ACC11"/>
    <x v="650"/>
    <d v="2026-05-17T22:15:23"/>
    <s v="0 a 02 dias"/>
    <s v="0 a 02 dias"/>
    <s v="IMGTHJ"/>
    <s v="SABRE"/>
    <s v="DUMET MEHMERI GUSMAO/SOPH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1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0"/>
    <s v="ACC12"/>
    <x v="650"/>
    <d v="2026-05-17T22:15:23"/>
    <s v="0 a 02 dias"/>
    <s v="0 a 02 dias"/>
    <s v="IMGTHJ"/>
    <s v="SABRE"/>
    <s v="RAMOS SANTANA SANTIAGO/JOAO P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1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1"/>
    <s v="ACC13"/>
    <x v="650"/>
    <d v="2026-05-17T22:15:23"/>
    <s v="0 a 02 dias"/>
    <s v="0 a 02 dias"/>
    <s v="IMGTHJ"/>
    <s v="SABRE"/>
    <s v="MAGALHAES FRANCICHINI/LUIGI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1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2"/>
    <s v="ACC14"/>
    <x v="650"/>
    <d v="2026-05-17T22:15:23"/>
    <s v="0 a 02 dias"/>
    <s v="0 a 02 dias"/>
    <s v="IMGTHJ"/>
    <s v="SABRE"/>
    <s v="MACHADO MAGALHAES ALVES/LIV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2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3"/>
    <s v="ACC15"/>
    <x v="650"/>
    <d v="2026-05-17T22:15:23"/>
    <s v="0 a 02 dias"/>
    <s v="0 a 02 dias"/>
    <s v="IMGTHJ"/>
    <s v="SABRE"/>
    <s v="AZEVEDO MOTA/SARAH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2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4"/>
    <s v="ACC16"/>
    <x v="650"/>
    <d v="2026-05-17T22:15:23"/>
    <s v="0 a 02 dias"/>
    <s v="0 a 02 dias"/>
    <s v="IMGTHJ"/>
    <s v="SABRE"/>
    <s v="NEVES COELHO/ELTON CESAR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2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5"/>
    <s v="ACC17"/>
    <x v="650"/>
    <d v="2026-05-17T22:15:23"/>
    <s v="0 a 02 dias"/>
    <s v="0 a 02 dias"/>
    <s v="IMGTHJ"/>
    <s v="SABRE"/>
    <s v="PIRAJA DOS SANTOS/MARIA CLAR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2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6"/>
    <s v="ACC18"/>
    <x v="650"/>
    <d v="2026-05-17T22:15:23"/>
    <s v="0 a 02 dias"/>
    <s v="0 a 02 dias"/>
    <s v="IMGTHJ"/>
    <s v="SABRE"/>
    <s v="BRASIL CARVALHO CONCEICAO/LET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2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7"/>
    <s v="ACC19"/>
    <x v="650"/>
    <d v="2026-05-17T22:15:23"/>
    <s v="0 a 02 dias"/>
    <s v="0 a 02 dias"/>
    <s v="IMGTHJ"/>
    <s v="SABRE"/>
    <s v="TRINDADE PEREIRA/GIUL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3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8"/>
    <s v="ACC20"/>
    <x v="650"/>
    <d v="2026-05-17T22:15:23"/>
    <s v="0 a 02 dias"/>
    <s v="0 a 02 dias"/>
    <s v="IMGTHJ"/>
    <s v="SABRE"/>
    <s v="DE OLIVEIRA RIBEIRO/ANA MAR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3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79"/>
    <s v="ACC21"/>
    <x v="650"/>
    <d v="2026-05-17T22:15:23"/>
    <s v="0 a 02 dias"/>
    <s v="0 a 02 dias"/>
    <s v="IMGTHJ"/>
    <s v="SABRE"/>
    <s v="PINTO CAVALCANTI/JULIAN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3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0"/>
    <s v="ACC22"/>
    <x v="650"/>
    <d v="2026-05-17T22:15:23"/>
    <s v="0 a 02 dias"/>
    <s v="0 a 02 dias"/>
    <s v="IMGTHJ"/>
    <s v="SABRE"/>
    <s v="TEODORO DOS SANTOS PASSOS/SAR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3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1"/>
    <s v="ACC23"/>
    <x v="650"/>
    <d v="2026-05-17T22:15:23"/>
    <s v="0 a 02 dias"/>
    <s v="0 a 02 dias"/>
    <s v="IMGTHJ"/>
    <s v="SABRE"/>
    <s v="D ALMEIDA PAIVA/ANA CAROLIN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3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2"/>
    <s v="ACC24"/>
    <x v="650"/>
    <d v="2026-05-17T22:15:23"/>
    <s v="0 a 02 dias"/>
    <s v="0 a 02 dias"/>
    <s v="IMGTHJ"/>
    <s v="SABRE"/>
    <s v="MAGARAO MAGALHAES/LEANDR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4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3"/>
    <s v="ACC25"/>
    <x v="650"/>
    <d v="2026-05-17T22:15:23"/>
    <s v="0 a 02 dias"/>
    <s v="0 a 02 dias"/>
    <s v="IMGTHJ"/>
    <s v="SABRE"/>
    <s v="VIANA TOMBO/BRUN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4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4"/>
    <s v="ACC26"/>
    <x v="650"/>
    <d v="2026-05-17T22:15:23"/>
    <s v="0 a 02 dias"/>
    <s v="0 a 02 dias"/>
    <s v="IMGTHJ"/>
    <s v="SABRE"/>
    <s v="SANTANA/PEDRO MANUEL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4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5"/>
    <s v="ACC27"/>
    <x v="650"/>
    <d v="2026-05-17T22:15:23"/>
    <s v="0 a 02 dias"/>
    <s v="0 a 02 dias"/>
    <s v="IMGTHJ"/>
    <s v="SABRE"/>
    <s v="FLORESTA RIBAS/LUCAS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4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6"/>
    <s v="ACC28"/>
    <x v="650"/>
    <d v="2026-05-17T22:15:23"/>
    <s v="0 a 02 dias"/>
    <s v="0 a 02 dias"/>
    <s v="IMGTHJ"/>
    <s v="SABRE"/>
    <s v="MAGNAVITA DE OLIVEIRA/LARISS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4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7"/>
    <s v="ACC29"/>
    <x v="650"/>
    <d v="2026-05-17T22:15:23"/>
    <s v="0 a 02 dias"/>
    <s v="0 a 02 dias"/>
    <s v="IMGTHJ"/>
    <s v="SABRE"/>
    <s v="NASCIMENTO RIBEIRO/ROMER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5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8"/>
    <s v="ACC30"/>
    <x v="650"/>
    <d v="2026-05-17T22:15:23"/>
    <s v="0 a 02 dias"/>
    <s v="0 a 02 dias"/>
    <s v="IMGTHJ"/>
    <s v="SABRE"/>
    <s v="OZAWA OKAMOTO/ALEX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5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89"/>
    <s v="ACC31"/>
    <x v="650"/>
    <d v="2026-05-17T22:15:23"/>
    <s v="0 a 02 dias"/>
    <s v="0 a 02 dias"/>
    <s v="IMGTHJ"/>
    <s v="SABRE"/>
    <s v="SILVA E BAPTISTA/JOAO PEDR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5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0"/>
    <s v="ACC32"/>
    <x v="650"/>
    <d v="2026-05-17T22:15:23"/>
    <s v="0 a 02 dias"/>
    <s v="0 a 02 dias"/>
    <s v="IMGTHJ"/>
    <s v="SABRE"/>
    <s v="FIGUEREDO DUARTE LIMA/GUSTAV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5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1"/>
    <s v="ACC33"/>
    <x v="650"/>
    <d v="2026-05-17T22:15:23"/>
    <s v="0 a 02 dias"/>
    <s v="0 a 02 dias"/>
    <s v="IMGTHJ"/>
    <s v="SABRE"/>
    <s v="DE SOUZA BORGES/NATALIA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5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2"/>
    <s v="ACC34"/>
    <x v="650"/>
    <d v="2026-05-17T22:15:23"/>
    <s v="0 a 02 dias"/>
    <s v="0 a 02 dias"/>
    <s v="IMGTHJ"/>
    <s v="SABRE"/>
    <s v="PEREIRA DE MOURA/TIAG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61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3"/>
    <s v="ACC35"/>
    <x v="650"/>
    <d v="2026-05-17T22:15:23"/>
    <s v="0 a 02 dias"/>
    <s v="0 a 02 dias"/>
    <s v="IMGTHJ"/>
    <s v="SABRE"/>
    <s v="DE ABREU PIRES JUNIOR/WALTER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63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4"/>
    <s v="ACC36"/>
    <x v="650"/>
    <d v="2026-05-17T22:15:23"/>
    <s v="0 a 02 dias"/>
    <s v="0 a 02 dias"/>
    <s v="IMGTHJ"/>
    <s v="SABRE"/>
    <s v="SOUZA BARBOSA/LUAN THIAG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65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5"/>
    <s v="ACC37"/>
    <x v="650"/>
    <d v="2026-05-17T22:15:23"/>
    <s v="0 a 02 dias"/>
    <s v="0 a 02 dias"/>
    <s v="IMGTHJ"/>
    <s v="SABRE"/>
    <s v="GOMES CALMON MACIEL/FABIO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67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10360"/>
    <n v="25438496"/>
    <s v="ACC38"/>
    <x v="650"/>
    <d v="2026-05-17T22:15:23"/>
    <s v="0 a 02 dias"/>
    <s v="0 a 02 dias"/>
    <s v="IMGTHJ"/>
    <s v="SABRE"/>
    <s v="MIRANDA CARNEIRO SOUZA/ARTHUR"/>
    <s v="Wellington Ribeiro da Silva"/>
    <s v="Wellington Ribeiro da Silva"/>
    <x v="452"/>
    <s v="EMAIL"/>
    <s v="-"/>
    <s v="ON LINE"/>
    <s v="Invoice"/>
    <s v="Faturado"/>
    <s v="Aéreo"/>
    <s v="N"/>
    <s v="Grupo Mercurio York"/>
    <s v="Mercurio York (nao Utilizar)"/>
    <s v="-"/>
    <s v="Gol Linhas Aereas"/>
    <n v="2615404269"/>
    <s v="K-CLUB"/>
    <s v="-"/>
    <x v="564"/>
    <n v="117.28"/>
    <n v="408.9"/>
    <n v="0"/>
    <n v="117.28"/>
    <n v="0"/>
    <n v="0"/>
    <s v="Reserva importada por HubTravel"/>
    <s v="Necessário cadastrar um contrato para o cliente &quot;&quot;"/>
    <s v="SABRE"/>
    <s v="Contrato de fornecedor"/>
    <s v="Análise Cadastro"/>
    <s v="Dados do Fornecedor"/>
    <s v="Qualidade dos dados"/>
    <s v="GRUPO KONTIK"/>
  </r>
  <r>
    <n v="24601024"/>
    <n v="25427371"/>
    <s v="ACC01"/>
    <x v="651"/>
    <d v="2026-05-16T05:19:22"/>
    <s v="0 a 02 dias"/>
    <s v="03 a 05 dias"/>
    <s v="WGCMAZT"/>
    <s v="SABRE"/>
    <s v="SACZUK/LUCAS MR"/>
    <s v="WS"/>
    <s v="WS"/>
    <x v="531"/>
    <s v="WGCMAZ"/>
    <s v="-"/>
    <s v="ON LINE"/>
    <s v="Cartão de crédito"/>
    <s v="Cartão de crédito"/>
    <s v="Hotel"/>
    <s v="N"/>
    <s v="Grupo Nielseniq"/>
    <s v="Nielseniq do Brasil"/>
    <s v="Cliente FEE no POS"/>
    <s v="-"/>
    <s v="-"/>
    <s v="FCM-OPE-SAO-PVI-BTC-CONCUR-NIELSENIQ"/>
    <s v="-"/>
    <x v="565"/>
    <n v="23.5"/>
    <n v="0"/>
    <n v="0"/>
    <n v="0"/>
    <n v="0"/>
    <n v="24.9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604409"/>
    <n v="25431048"/>
    <s v="ACC01"/>
    <x v="652"/>
    <d v="2026-05-17T05:22:08"/>
    <s v="0 a 02 dias"/>
    <s v="0 a 02 dias"/>
    <s v="HOWWZT"/>
    <s v="SABRE"/>
    <s v="SCHELESKY SR/NICOLAS FERNANDES"/>
    <s v="WS"/>
    <s v="WS"/>
    <x v="532"/>
    <s v="HTBPUX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517"/>
    <s v="FCM-OPE-SAO-PVI-BTC-CONCUR-NIELSENIQ"/>
    <s v="-"/>
    <x v="73"/>
    <n v="0"/>
    <n v="0"/>
    <n v="0"/>
    <n v="0"/>
    <n v="0"/>
    <n v="35.3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87700"/>
    <n v="25412006"/>
    <s v="ACC01"/>
    <x v="653"/>
    <d v="2026-05-14T05:23:12"/>
    <s v="03 a 05 dias"/>
    <s v="03 a 05 dias"/>
    <s v="FUSRMI"/>
    <s v="SABRE"/>
    <s v="SANTOS/LUCAS MORAES"/>
    <s v="WS"/>
    <s v="WS"/>
    <x v="533"/>
    <s v="OGLZWE_1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361"/>
    <s v="FCM-OPE-SAO-PVI-BTC-CONCUR-NIELSENIQ"/>
    <s v="-"/>
    <x v="73"/>
    <n v="0"/>
    <n v="0"/>
    <n v="0"/>
    <n v="0"/>
    <n v="0"/>
    <n v="34.77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89237"/>
    <n v="25413666"/>
    <s v="ACC01"/>
    <x v="654"/>
    <d v="2026-05-14T10:05:19"/>
    <s v="03 a 05 dias"/>
    <s v="03 a 05 dias"/>
    <s v="HBTIXN"/>
    <s v="SABRE"/>
    <s v="DE OLIVEIRA ABREU/JOAO PEDRO"/>
    <s v="WS"/>
    <s v="WS"/>
    <x v="534"/>
    <s v="GLAMHW_1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388"/>
    <s v="FCM-OPE-SAO-PVI-BTC-CONCUR-NIELSENIQ"/>
    <s v="-"/>
    <x v="73"/>
    <n v="0"/>
    <n v="0"/>
    <n v="0"/>
    <n v="0"/>
    <n v="0"/>
    <n v="34.77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92128"/>
    <n v="25416927"/>
    <s v="ACC01"/>
    <x v="655"/>
    <d v="2026-05-15T05:20:50"/>
    <s v="03 a 05 dias"/>
    <s v="03 a 05 dias"/>
    <s v="GBKQLK"/>
    <s v="SABRE"/>
    <s v="CORREIA/MARCO XAVIER DA SILVA"/>
    <s v="WS"/>
    <s v="WS"/>
    <x v="535"/>
    <s v="GHBMDC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389"/>
    <s v="FCM-OPE-SAO-PVI-BTC-CONCUR-NIELSENIQ"/>
    <s v="-"/>
    <x v="73"/>
    <n v="0"/>
    <n v="0"/>
    <n v="0"/>
    <n v="0"/>
    <n v="0"/>
    <n v="34.770000000000003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55046"/>
    <n v="25378002"/>
    <s v="ACC01"/>
    <x v="656"/>
    <d v="2026-05-13T17:15:36"/>
    <s v="03 a 05 dias"/>
    <s v="09 a 15 dias"/>
    <s v="IHMJIU"/>
    <s v="SABRE"/>
    <s v="DE OLIVEIRA DA CUNHA/LUIS FELIPE FARIA"/>
    <s v="WS"/>
    <s v="WS"/>
    <x v="536"/>
    <s v="IHMJIU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176"/>
    <s v="FCM-OPE-SAO-PVI-BTC-CONCUR-NIELSENIQ"/>
    <s v="-"/>
    <x v="73"/>
    <n v="0"/>
    <n v="0"/>
    <n v="0"/>
    <n v="0"/>
    <n v="0"/>
    <n v="34.96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37707"/>
    <n v="25359687"/>
    <s v="ACC01"/>
    <x v="657"/>
    <d v="2026-05-13T17:15:32"/>
    <s v="03 a 05 dias"/>
    <s v="09 a 15 dias"/>
    <s v="ANGAGA"/>
    <s v="SABRE"/>
    <s v="SANTOS/LUCAS MORAES"/>
    <s v="WS"/>
    <s v="WS"/>
    <x v="537"/>
    <s v="ANGAGA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005"/>
    <s v="FCM-OPE-SAO-PVI-BTC-CONCUR-NIELSENIQ"/>
    <s v="-"/>
    <x v="73"/>
    <n v="0"/>
    <n v="0"/>
    <n v="0"/>
    <n v="0"/>
    <n v="0"/>
    <n v="35.42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37708"/>
    <n v="25359688"/>
    <s v="ACC01"/>
    <x v="658"/>
    <d v="2026-05-13T17:15:32"/>
    <s v="03 a 05 dias"/>
    <s v="09 a 15 dias"/>
    <s v="SMDEVJ"/>
    <s v="SABRE"/>
    <s v="BARBOSA/ANNA CAROLINA SALGADO"/>
    <s v="WS"/>
    <s v="WS"/>
    <x v="538"/>
    <s v="SMDEVJ"/>
    <s v="-"/>
    <s v="ON LINE"/>
    <s v="Cartão de crédito"/>
    <s v="Cartão de crédito"/>
    <s v="Aéreo"/>
    <s v="N"/>
    <s v="Grupo Nielseniq"/>
    <s v="Nielseniq do Brasil"/>
    <s v="Cliente FEE no POS"/>
    <s v="Gol Linhas Aereas"/>
    <n v="7700088006"/>
    <s v="FCM-OPE-SAO-PVI-BTC-CONCUR-NIELSENIQ"/>
    <s v="-"/>
    <x v="73"/>
    <n v="0"/>
    <n v="0"/>
    <n v="0"/>
    <n v="0"/>
    <n v="0"/>
    <n v="35.21"/>
    <s v="Reserva importada por HubTravel"/>
    <s v="Tarifa mínima não preenchida! (ACC01)"/>
    <s v="SABRE"/>
    <s v="Tarifa mínima"/>
    <s v="Falta de informação Gerencial"/>
    <s v="Dados do Fornecedor"/>
    <s v="Qualidade dos dados"/>
    <s v="KONTIK BUSINESS TRAVEL"/>
  </r>
  <r>
    <n v="24510624"/>
    <n v="25325541"/>
    <s v="ACC01"/>
    <x v="659"/>
    <d v="2026-05-13T17:15:31"/>
    <s v="03 a 05 dias"/>
    <s v="16 a 23 dias"/>
    <s v="WNIBQQ"/>
    <s v="SABRE"/>
    <s v="BRAZIL/TEST"/>
    <s v="Aline Gabriela Casaro"/>
    <s v="Aline Gabriela Casaro"/>
    <x v="539"/>
    <s v="WNIBQQ"/>
    <s v="-"/>
    <s v="OFF LINE"/>
    <s v="?"/>
    <s v="?"/>
    <s v="Aéreo"/>
    <s v="S"/>
    <s v="Grupo Nielseniq"/>
    <s v="Nielseniq do Brasil"/>
    <s v="Cliente FEE no POS"/>
    <s v="Gol Linhas Aereas"/>
    <s v="-"/>
    <s v="FCM-OPE-SAO-PVI-BTC-CONCUR-NIELSENIQ"/>
    <s v="-"/>
    <x v="7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552289"/>
    <n v="25375568"/>
    <s v="ACC01"/>
    <x v="660"/>
    <d v="2026-05-13T17:15:35"/>
    <s v="03 a 05 dias"/>
    <s v="09 a 15 dias"/>
    <s v="EUNQQE"/>
    <s v="SABRE"/>
    <s v="DRAGANOV/VICTOR ALEXEI"/>
    <s v="MARIA CECILIA PEREIRA SILVA"/>
    <s v="MARIA CECILIA PEREIRA SILVA"/>
    <x v="540"/>
    <s v="EUNQQE"/>
    <s v="-"/>
    <s v="ON LINE"/>
    <s v="?"/>
    <s v="?"/>
    <s v="Aéreo"/>
    <s v="N"/>
    <s v="Grupo Sep"/>
    <s v="Standard And Poors Ratings do Brasil Ltda"/>
    <s v="Cliente FEE no POS"/>
    <s v="Gol Linhas Aereas"/>
    <n v="2303261619"/>
    <s v="FCM-OPE-SAO-PVI-BTC-CYTRIC-S&amp;P"/>
    <s v="-"/>
    <x v="566"/>
    <n v="116.1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452444"/>
    <n v="25258566"/>
    <s v="ACC01"/>
    <x v="661"/>
    <d v="2026-05-13T17:15:31"/>
    <s v="03 a 05 dias"/>
    <s v="31 dias ou +"/>
    <s v="DJNSRA"/>
    <s v="SABRE"/>
    <s v="HIRANOBE/LUCAS"/>
    <s v="VANESSA ARAUJO ALVES"/>
    <s v="VANESSA ARAUJO ALVES"/>
    <x v="541"/>
    <s v="DJNSRA"/>
    <s v="-"/>
    <s v="ON LINE"/>
    <s v="?"/>
    <s v="?"/>
    <s v="Aéreo"/>
    <s v="N"/>
    <s v="Grupo Sep"/>
    <s v="Standard And Poors Ratings do Brasil Ltda"/>
    <s v="Cliente FEE no POS"/>
    <s v="Gol Linhas Aereas"/>
    <s v="-"/>
    <s v="FCM-OPE-SAO-PVI-BTC-CYTRIC-S&amp;P"/>
    <s v="-"/>
    <x v="73"/>
    <n v="0"/>
    <n v="0"/>
    <n v="0"/>
    <n v="0"/>
    <n v="0"/>
    <n v="0"/>
    <s v="Reserva importada por HubTravel"/>
    <s v="Este cliente não possui permissão para usar este tipo de pagamento e recebimento para este produto."/>
    <s v="SABRE"/>
    <s v="Pagamento não permitido para cobrança"/>
    <s v="Forma PG. e REC."/>
    <s v="Dados do Fornecedor"/>
    <s v="Qualidade dos dados"/>
    <s v="KONTIK BUSINESS TRAVEL"/>
  </r>
  <r>
    <n v="24600585"/>
    <n v="25426845"/>
    <s v="ACC01"/>
    <x v="662"/>
    <d v="2026-05-15T17:54:39"/>
    <s v="03 a 05 dias"/>
    <s v="03 a 05 dias"/>
    <s v="WDJPKQ"/>
    <s v="SABRE"/>
    <s v="NEVES/PEDRO HENRIQUE"/>
    <s v="WS"/>
    <s v="WS"/>
    <x v="542"/>
    <s v="WDJPKQ"/>
    <s v="-"/>
    <s v="ON LINE"/>
    <s v="Cartão de crédito"/>
    <s v="Cartão de crédito"/>
    <s v="Aéreo"/>
    <s v="N"/>
    <s v="Grupo Sep"/>
    <s v="Ihs Informacoes Rio de Janeiro"/>
    <s v="Cliente FEE no POS"/>
    <s v="Alitalia"/>
    <s v="-"/>
    <s v="FCM-OPE-SAO-PVI-BTC-CYTRIC-S&amp;P"/>
    <s v="-"/>
    <x v="567"/>
    <n v="60.41"/>
    <n v="562.6"/>
    <n v="0"/>
    <n v="0"/>
    <n v="0"/>
    <n v="0"/>
    <s v="Reserva importada por HubTravel"/>
    <s v="Necessário informar o bilhete"/>
    <s v="SABRE"/>
    <s v="Não identificado"/>
    <s v="Análise Benner"/>
    <s v="Sistema"/>
    <s v="Qualidade dos dados"/>
    <s v="KONTIK BUSINESS TRAVEL"/>
  </r>
  <r>
    <n v="24600586"/>
    <n v="25426846"/>
    <s v="ACC01"/>
    <x v="663"/>
    <d v="2026-05-15T17:48:52"/>
    <s v="03 a 05 dias"/>
    <s v="03 a 05 dias"/>
    <s v="WDJPKQT"/>
    <s v="SABRE"/>
    <s v="NEVES/PEDRO HENRIQUE MR"/>
    <s v="WS"/>
    <s v="WS"/>
    <x v="542"/>
    <s v="WDJPKQ"/>
    <s v="-"/>
    <s v="ON LINE"/>
    <s v="Cartão de crédito"/>
    <s v="Cartão de crédito"/>
    <s v="Hotel"/>
    <s v="N"/>
    <s v="Grupo Sep"/>
    <s v="Ihs Informacoes Rio de Janeiro"/>
    <s v="Cliente FEE no POS"/>
    <s v="-"/>
    <s v="-"/>
    <s v="FCM-OPE-SAO-PVI-BTC-CYTRIC-S&amp;P"/>
    <s v="-"/>
    <x v="568"/>
    <n v="7043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Sistêmico"/>
    <s v="GRUPO KONTIK"/>
  </r>
  <r>
    <n v="24593386"/>
    <n v="25418499"/>
    <s v="ACC01"/>
    <x v="664"/>
    <d v="2026-05-14T14:10:21"/>
    <s v="03 a 05 dias"/>
    <s v="03 a 05 dias"/>
    <s v="6INXM0"/>
    <s v="TMS"/>
    <s v="MARCOS SOUZA"/>
    <s v="Tms"/>
    <s v="Tms"/>
    <x v="543"/>
    <n v="21871"/>
    <s v="Mossoro / MVF"/>
    <s v="ON LINE"/>
    <s v="Invoice"/>
    <s v="Faturado"/>
    <s v="Carro"/>
    <s v="N"/>
    <s v="Grupo Petroreconcavo"/>
    <s v="Petroreconcavo S/a"/>
    <s v="-"/>
    <s v="-"/>
    <s v="-"/>
    <s v="KON-OPE-RIO-PVI-BTC-PETRORECONCAVO"/>
    <s v="-"/>
    <x v="569"/>
    <n v="0"/>
    <n v="0"/>
    <n v="0"/>
    <n v="0"/>
    <n v="0"/>
    <n v="0"/>
    <s v="Reserva importada do Sistema TMS. OS: 21871"/>
    <s v="Fornecedor não preenchido! (ACC01)"/>
    <s v="ARGO(TMS)"/>
    <s v="Falta de Fornecedor"/>
    <s v="Campo Fornecedor"/>
    <s v="Dados do Fornecedor"/>
    <s v="Qualidade dos dados"/>
    <s v="KONTIK BUSINESS TRAVEL"/>
  </r>
  <r>
    <n v="24593390"/>
    <n v="25418500"/>
    <s v="ACC01"/>
    <x v="665"/>
    <d v="2026-05-14T14:10:21"/>
    <s v="03 a 05 dias"/>
    <s v="03 a 05 dias"/>
    <s v="6IP30P"/>
    <s v="TMS"/>
    <s v="EDNO OLIVEIRA JUNIOR"/>
    <s v="Tms"/>
    <s v="Tms"/>
    <x v="544"/>
    <n v="21867"/>
    <s v="Fortaleza / FOR"/>
    <s v="ON LINE"/>
    <s v="Invoice"/>
    <s v="Faturado"/>
    <s v="Carro"/>
    <s v="N"/>
    <s v="Grupo Petroreconcavo"/>
    <s v="Petroreconcavo S/a"/>
    <s v="-"/>
    <s v="-"/>
    <s v="-"/>
    <s v="KON-OPE-RIO-PVI-BTC-PETRORECONCAVO"/>
    <s v="-"/>
    <x v="570"/>
    <n v="0"/>
    <n v="0"/>
    <n v="0"/>
    <n v="0"/>
    <n v="0"/>
    <n v="0"/>
    <s v="Reserva importada do Sistema TMS. OS: 21867"/>
    <s v="Fornecedor não preenchido! (ACC01)"/>
    <s v="ARGO(TMS)"/>
    <s v="Falta de Fornecedor"/>
    <s v="Campo Fornecedor"/>
    <s v="Dados do Fornecedor"/>
    <s v="Qualidade dos dados"/>
    <s v="KONTIK BUSINESS TRAVEL"/>
  </r>
  <r>
    <n v="24602062"/>
    <n v="25428451"/>
    <s v="ACC01"/>
    <x v="666"/>
    <d v="2026-05-15T21:48:29"/>
    <s v="03 a 05 dias"/>
    <s v="03 a 05 dias"/>
    <s v="6I40G2"/>
    <s v="TMS"/>
    <s v="FERNANDA CRISTINA MACEDO"/>
    <s v="Tms"/>
    <s v="Tms"/>
    <x v="545"/>
    <n v="17320"/>
    <s v="Natal / NAT"/>
    <s v="ON LINE"/>
    <s v="Invoice"/>
    <s v="Faturado"/>
    <s v="Carro"/>
    <s v="N"/>
    <s v="Grupo Odontoprev"/>
    <s v="Odontoprev Servicos Ltda"/>
    <s v="-"/>
    <s v="-"/>
    <s v="-"/>
    <s v="KON-OPE-SAO-PVI-BTC-ARGO-ODONTOPREV"/>
    <s v="-"/>
    <x v="571"/>
    <n v="0"/>
    <n v="0"/>
    <n v="0"/>
    <n v="0"/>
    <n v="0"/>
    <n v="0"/>
    <s v="Reserva importada do Sistema TMS. OS: 17320"/>
    <s v="Fornecedor não preenchido! (ACC01)"/>
    <s v="ARGO(TMS)"/>
    <s v="Falta de Fornecedor"/>
    <s v="Campo Fornecedor"/>
    <s v="Dados do Fornecedor"/>
    <s v="Qualidade dos dados"/>
    <s v="KONTIK BUSINESS TRAVEL"/>
  </r>
  <r>
    <n v="24593370"/>
    <n v="25418483"/>
    <s v="ACC01"/>
    <x v="667"/>
    <d v="2026-05-14T14:08:45"/>
    <s v="03 a 05 dias"/>
    <s v="03 a 05 dias"/>
    <s v="6I2SPM"/>
    <s v="TMS"/>
    <s v="GEZIA VERENA RIOS REIS"/>
    <s v="Tms"/>
    <s v="Tms"/>
    <x v="546"/>
    <n v="17267"/>
    <s v="-"/>
    <s v="ON LINE"/>
    <s v="Cartão de crédito"/>
    <s v="Cartão de crédito"/>
    <s v="Hotel"/>
    <s v="N"/>
    <s v="Grupo Odontoprev"/>
    <s v="Odontoprev Servicos Ltda"/>
    <s v="-"/>
    <s v="-"/>
    <s v="-"/>
    <s v="KON-OPE-SAO-PVI-BTC-ARGO-ODONTOPREV"/>
    <s v="-"/>
    <x v="14"/>
    <n v="0"/>
    <n v="0"/>
    <n v="0"/>
    <n v="0"/>
    <n v="0"/>
    <n v="0"/>
    <s v="Reserva importada do Sistema TMS. OS: 17267"/>
    <s v="Fornecedor não preenchido! (ACC01)"/>
    <s v="ARGO(TMS)"/>
    <s v="Falta de Fornecedor"/>
    <s v="Campo Fornecedor"/>
    <s v="Dados do Fornecedor"/>
    <s v="Sistêmico"/>
    <s v="GRUPO KONTIK"/>
  </r>
  <r>
    <n v="24602064"/>
    <n v="25428453"/>
    <s v="ACC01"/>
    <x v="668"/>
    <d v="2026-05-16T04:47:14"/>
    <s v="0 a 02 dias"/>
    <s v="03 a 05 dias"/>
    <s v="6IYMTS"/>
    <s v="TMS"/>
    <s v="JORGE MAYCON DOS SANTOS OLIVEIRA"/>
    <s v="Cintya Cocco Figueiredo"/>
    <s v="Cintya Cocco Figueiredo"/>
    <x v="547"/>
    <n v="17316"/>
    <s v="-"/>
    <s v="OFF LINE"/>
    <s v="Invoice"/>
    <s v="Faturado"/>
    <s v="Serviço"/>
    <s v="N"/>
    <s v="Grupo Odontoprev"/>
    <s v="Clidec - Clinica Dentaria Especializada Cura D Ars Ltda"/>
    <s v="-"/>
    <s v="Catarinense"/>
    <s v="-"/>
    <s v="KON-OPE-SAO-PVI-BTC-ARGO-ODONTOPREV"/>
    <s v="-"/>
    <x v="572"/>
    <n v="9.9499999999999993"/>
    <n v="0"/>
    <n v="0"/>
    <n v="0"/>
    <n v="0"/>
    <n v="0"/>
    <s v="Reserva importada do Sistema TMS. OS: 17316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77976"/>
    <n v="25401540"/>
    <s v="ACC01"/>
    <x v="669"/>
    <d v="2026-05-12T13:13:01"/>
    <s v="06 a 08 dias"/>
    <s v="06 a 08 dias"/>
    <s v="6HFOH4"/>
    <s v="TMS"/>
    <s v="JORGE MAYCON DOS SANTOS OLIVEIRA"/>
    <s v="Cintya Cocco Figueiredo"/>
    <s v="Cintya Cocco Figueiredo"/>
    <x v="548"/>
    <n v="17166"/>
    <s v="-"/>
    <s v="OFF LINE"/>
    <s v="Cartão de crédito"/>
    <s v="Faturado"/>
    <s v="Hotel"/>
    <s v="N"/>
    <s v="Grupo Odontoprev"/>
    <s v="Clidec - Clinica Dentaria Especializada Cura D Ars Ltda"/>
    <s v="-"/>
    <s v="Liv Hotel"/>
    <s v="-"/>
    <s v="KON-OPE-SAO-PVI-BTC-ARGO-ODONTOPREV"/>
    <s v="-"/>
    <x v="573"/>
    <n v="0"/>
    <n v="0"/>
    <n v="0"/>
    <n v="0"/>
    <n v="0"/>
    <n v="0"/>
    <s v="Reserva importada do Sistema TMS. OS: 17166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77977"/>
    <n v="25401541"/>
    <s v="ACC01"/>
    <x v="670"/>
    <d v="2026-05-12T13:13:01"/>
    <s v="06 a 08 dias"/>
    <s v="06 a 08 dias"/>
    <s v="6H5NYF"/>
    <s v="TMS"/>
    <s v="JORGE MAYCON DOS SANTOS OLIVEIRA"/>
    <s v="Cintya Cocco Figueiredo"/>
    <s v="Cintya Cocco Figueiredo"/>
    <x v="548"/>
    <n v="17166"/>
    <s v="-"/>
    <s v="OFF LINE"/>
    <s v="Invoice"/>
    <s v="Faturado"/>
    <s v="Hotel"/>
    <s v="N"/>
    <s v="Grupo Odontoprev"/>
    <s v="Clidec - Clinica Dentaria Especializada Cura D Ars Ltda"/>
    <s v="-"/>
    <s v="Lelis Hotel"/>
    <s v="-"/>
    <s v="KON-OPE-SAO-PVI-BTC-ARGO-ODONTOPREV"/>
    <s v="-"/>
    <x v="574"/>
    <n v="0"/>
    <n v="0"/>
    <n v="0"/>
    <n v="0"/>
    <n v="0"/>
    <n v="0"/>
    <s v="Reserva importada do Sistema TMS. OS: 17166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473440"/>
    <n v="25280973"/>
    <s v="ACC01"/>
    <x v="671"/>
    <d v="2026-05-11T17:50:35"/>
    <s v="06 a 08 dias"/>
    <s v="24 a 31 dias"/>
    <n v="22600969"/>
    <s v="GOVER"/>
    <s v="Bismark FRANCO"/>
    <s v="Gover"/>
    <s v="Gover"/>
    <x v="549"/>
    <n v="4688110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575"/>
    <n v="27.08"/>
    <n v="0"/>
    <n v="0"/>
    <n v="0"/>
    <n v="0"/>
    <n v="0"/>
    <s v="Reserva importada do sistema Gover. Id: 4688110"/>
    <s v="Fornecedor não preenchido! (ACC01)"/>
    <s v="GOVER"/>
    <s v="Falta de Fornecedor"/>
    <s v="Campo Fornecedor"/>
    <s v="Dados do Fornecedor"/>
    <s v="Sistêmico"/>
    <s v="GRUPO KONTIK"/>
  </r>
  <r>
    <n v="24604222"/>
    <n v="25430833"/>
    <s v="ACC01"/>
    <x v="672"/>
    <d v="2026-05-16T09:25:12"/>
    <s v="0 a 02 dias"/>
    <s v="0 a 02 dias"/>
    <s v="AV8DYB33SU"/>
    <s v="GOVER"/>
    <s v="Edilson GABRIEL"/>
    <s v="Ana Carolina da Silva"/>
    <s v="Ana Carolina da Silva"/>
    <x v="550"/>
    <n v="4699334"/>
    <s v="Localiza - Br - Mg - Ouro Branco - Centro Endereço: Av Marisa de Sousa Mendes, 150"/>
    <s v="OFF LINE"/>
    <s v="Invoice"/>
    <s v="Faturado"/>
    <s v="Carro"/>
    <s v="N"/>
    <s v="Grupo Arcadis"/>
    <s v="Arcadis"/>
    <s v="-"/>
    <s v="-"/>
    <s v="-"/>
    <s v="FCM-OPE-SAO-PVI-ARCADIS"/>
    <s v="-"/>
    <x v="576"/>
    <n v="0"/>
    <n v="0"/>
    <n v="0"/>
    <n v="0"/>
    <n v="0"/>
    <n v="0"/>
    <s v="Reserva importada do sistema Gover. Id: 4699334"/>
    <s v="Fornecedor não preenchido! (ACC01)"/>
    <s v="GOVER"/>
    <s v="Falta de Fornecedor"/>
    <s v="Campo Fornecedor"/>
    <s v="Dados do Fornecedor"/>
    <s v="Qualidade dos dados"/>
    <s v="KONTIK BUSINESS TRAVEL"/>
  </r>
  <r>
    <n v="24600293"/>
    <n v="25426468"/>
    <s v="ACC01"/>
    <x v="673"/>
    <d v="2026-05-15T19:20:41"/>
    <s v="03 a 05 dias"/>
    <s v="03 a 05 dias"/>
    <s v="NJDQFB-B"/>
    <s v="GOVER"/>
    <s v="WANDERSON DOS SANTOS"/>
    <s v="Ana Carolina da Silva"/>
    <s v="Ana Carolina da Silva"/>
    <x v="90"/>
    <n v="4699351"/>
    <s v="-"/>
    <s v="OFF LINE"/>
    <s v="Cartão de crédito"/>
    <s v="Cartão de crédito"/>
    <s v="Aéreo"/>
    <s v="N"/>
    <s v="Grupo Arcadis"/>
    <s v="Arcadis"/>
    <s v="-"/>
    <s v="Gol Linhas Aereas"/>
    <n v="4400599976"/>
    <s v="FCM-OPE-SAO-PVI-ARCADIS"/>
    <s v="-"/>
    <x v="577"/>
    <n v="0"/>
    <n v="0"/>
    <n v="0"/>
    <n v="0"/>
    <n v="0"/>
    <n v="0"/>
    <s v="Reserva importada do sistema Gover. Id: 4699351"/>
    <s v=" Configurações        -&gt; Configurações do sistema turismo          -&gt; Importação das vendas            -&gt; Impedir vendas com data superior à atual"/>
    <s v="GOVER"/>
    <s v="Não identificado"/>
    <s v="Análise Benner"/>
    <s v="Sistema"/>
    <s v="Qualidade dos dados"/>
    <s v="KONTIK BUSINESS TRAVEL"/>
  </r>
  <r>
    <n v="24443350"/>
    <n v="25248588"/>
    <s v="ACC01"/>
    <x v="674"/>
    <d v="2026-05-11T17:45:30"/>
    <s v="06 a 08 dias"/>
    <s v="31 dias ou +"/>
    <s v="H4685496"/>
    <s v="GOVER"/>
    <s v="Edinei CARDOSO"/>
    <s v="Sabrina Amorim Bastos"/>
    <s v="Sabrina Amorim Bastos"/>
    <x v="398"/>
    <n v="4685496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578"/>
    <n v="0"/>
    <n v="0"/>
    <n v="0"/>
    <n v="0"/>
    <n v="0"/>
    <n v="0"/>
    <s v="Reserva importada do sistema Gover. Id: 4685496"/>
    <s v="Fornecedor não preenchido! (ACC01)"/>
    <s v="GOVER"/>
    <s v="Falta de Fornecedor"/>
    <s v="Campo Fornecedor"/>
    <s v="Dados do Fornecedor"/>
    <s v="Sistêmico"/>
    <s v="GRUPO KONTIK"/>
  </r>
  <r>
    <n v="24441200"/>
    <n v="25246147"/>
    <s v="ACC01"/>
    <x v="675"/>
    <d v="2026-05-11T17:45:27"/>
    <s v="06 a 08 dias"/>
    <s v="31 dias ou +"/>
    <n v="4683860"/>
    <s v="GOVER"/>
    <s v="Priscila Ferraz de Andrade"/>
    <s v="Nathalia dos Santos Batista"/>
    <s v="Nathalia dos Santos Batista"/>
    <x v="398"/>
    <n v="4683860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410"/>
    <n v="0"/>
    <n v="0"/>
    <n v="0"/>
    <n v="0"/>
    <n v="0"/>
    <n v="0"/>
    <s v="Reserva importada do sistema Gover. Id: 4683860"/>
    <s v="Fornecedor não preenchido! (ACC01)"/>
    <s v="GOVER"/>
    <s v="Falta de Fornecedor"/>
    <s v="Campo Fornecedor"/>
    <s v="Dados do Fornecedor"/>
    <s v="Sistêmico"/>
    <s v="GRUPO KONTIK"/>
  </r>
  <r>
    <n v="24488197"/>
    <n v="25298736"/>
    <s v="ACC01"/>
    <x v="676"/>
    <d v="2026-05-11T18:00:59"/>
    <s v="06 a 08 dias"/>
    <s v="24 a 31 dias"/>
    <n v="4688768"/>
    <s v="GOVER"/>
    <s v="Edinei CARDOSO"/>
    <s v="Nathalia dos Santos Batista"/>
    <s v="Nathalia dos Santos Batista"/>
    <x v="396"/>
    <n v="4688768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579"/>
    <n v="0"/>
    <n v="0"/>
    <n v="0"/>
    <n v="0"/>
    <n v="0"/>
    <n v="0"/>
    <s v="Reserva importada do sistema Gover. Id: 4688768"/>
    <s v="Fornecedor não preenchido! (ACC01)"/>
    <s v="GOVER"/>
    <s v="Falta de Fornecedor"/>
    <s v="Campo Fornecedor"/>
    <s v="Dados do Fornecedor"/>
    <s v="Sistêmico"/>
    <s v="GRUPO KONTIK"/>
  </r>
  <r>
    <n v="24520506"/>
    <n v="25337452"/>
    <s v="ACC01"/>
    <x v="677"/>
    <d v="2026-04-30T14:05:32"/>
    <s v="16 a 23 dias"/>
    <s v="16 a 23 dias"/>
    <n v="4686352"/>
    <s v="GOVER"/>
    <s v="Francisca Rafaela DA COSTA"/>
    <s v="Nathalia dos Santos Batista"/>
    <s v="Nathalia dos Santos Batista"/>
    <x v="396"/>
    <n v="4686352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580"/>
    <n v="0"/>
    <n v="0"/>
    <n v="0"/>
    <n v="0"/>
    <n v="0"/>
    <n v="0"/>
    <s v="Reserva importada do sistema Gover. Id: 4686352"/>
    <s v="Fornecedor não preenchido! (ACC01)"/>
    <s v="GOVER"/>
    <s v="Falta de Fornecedor"/>
    <s v="Campo Fornecedor"/>
    <s v="Dados do Fornecedor"/>
    <s v="Sistêmico"/>
    <s v="GRUPO KONTIK"/>
  </r>
  <r>
    <n v="24520506"/>
    <n v="25337453"/>
    <s v="ACC02"/>
    <x v="677"/>
    <d v="2026-04-30T14:05:32"/>
    <s v="16 a 23 dias"/>
    <s v="16 a 23 dias"/>
    <n v="4686352"/>
    <s v="GOVER"/>
    <s v="Bruno DE SOUZA ABON ALI"/>
    <s v="Nathalia dos Santos Batista"/>
    <s v="Nathalia dos Santos Batista"/>
    <x v="396"/>
    <n v="4686352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580"/>
    <n v="0"/>
    <n v="0"/>
    <n v="0"/>
    <n v="0"/>
    <n v="0"/>
    <n v="0"/>
    <s v="Reserva importada do sistema Gover. Id: 4686352"/>
    <s v="Fornecedor não preenchido! (ACC01)"/>
    <s v="GOVER"/>
    <s v="Falta de Fornecedor"/>
    <s v="Campo Fornecedor"/>
    <s v="Dados do Fornecedor"/>
    <s v="Sistêmico"/>
    <s v="GRUPO KONTIK"/>
  </r>
  <r>
    <n v="24600627"/>
    <n v="25426897"/>
    <s v="ACC01"/>
    <x v="678"/>
    <d v="2026-05-15T17:55:50"/>
    <s v="03 a 05 dias"/>
    <s v="03 a 05 dias"/>
    <s v="MV3027EI8FBR"/>
    <s v="GOVER"/>
    <s v="Leandro OLIVEIRA"/>
    <s v="Sergio Henrique Mendes"/>
    <s v="Sergio Henrique Mendes"/>
    <x v="551"/>
    <n v="4699507"/>
    <s v="Movida - Br - Sp - Sao Paulo - Pinheiros Endereço: Avenida Reboucas, 3970 Pinheiros"/>
    <s v="OFF LINE"/>
    <s v="Invoice"/>
    <s v="Faturado"/>
    <s v="Carro"/>
    <s v="N"/>
    <s v="Grupo Arcadis"/>
    <s v="Arcadis"/>
    <s v="-"/>
    <s v="-"/>
    <s v="-"/>
    <s v="FCM-OPE-SAO-PVI-ARCADIS"/>
    <s v="-"/>
    <x v="581"/>
    <n v="0"/>
    <n v="0"/>
    <n v="0"/>
    <n v="0"/>
    <n v="0"/>
    <n v="0"/>
    <s v="Reserva importada do sistema Gover. Id: 4699507"/>
    <s v="Fornecedor não preenchido! (ACC01)"/>
    <s v="GOVER"/>
    <s v="Falta de Fornecedor"/>
    <s v="Campo Fornecedor"/>
    <s v="Dados do Fornecedor"/>
    <s v="Qualidade dos dados"/>
    <s v="KONTIK BUSINESS TRAVEL"/>
  </r>
  <r>
    <n v="24464684"/>
    <n v="25271659"/>
    <s v="ACC01"/>
    <x v="679"/>
    <d v="2026-05-11T17:50:33"/>
    <s v="06 a 08 dias"/>
    <s v="31 dias ou +"/>
    <s v="CEZBKS"/>
    <s v="GOVER"/>
    <s v="RALPH BARNARD ALVES DA MATA"/>
    <s v="Paulo Roberto Mendes da Silva"/>
    <s v="Paulo Roberto Mendes da Silva"/>
    <x v="552"/>
    <n v="4687473"/>
    <s v="-"/>
    <s v="OFF LINE"/>
    <s v="Pagamento direto"/>
    <s v="Pagamento direto"/>
    <s v="Hotel"/>
    <s v="N"/>
    <s v="Grupo Arcadis"/>
    <s v="Arcadis"/>
    <s v="-"/>
    <s v="-"/>
    <s v="-"/>
    <s v="FCM-OPE-SAO-PVI-ARCADIS"/>
    <s v="-"/>
    <x v="582"/>
    <n v="0"/>
    <n v="0"/>
    <n v="0"/>
    <n v="0"/>
    <n v="0"/>
    <n v="0"/>
    <s v="Reserva importada do sistema Gover. Id: 4687473"/>
    <s v="Fornecedor não preenchido! (ACC01)"/>
    <s v="GOVER"/>
    <s v="Falta de Fornecedor"/>
    <s v="Campo Fornecedor"/>
    <s v="Dados do Fornecedor"/>
    <s v="Sistêmico"/>
    <s v="GRUPO KONTIK"/>
  </r>
  <r>
    <n v="24598570"/>
    <n v="25424496"/>
    <s v="ACC01"/>
    <x v="680"/>
    <d v="2026-05-15T10:39:07"/>
    <s v="03 a 05 dias"/>
    <s v="03 a 05 dias"/>
    <n v="22941964"/>
    <s v="GOVER"/>
    <s v="Anisio ALMEIDA NETO"/>
    <s v="Gover"/>
    <s v="Gover"/>
    <x v="553"/>
    <n v="4699311"/>
    <s v="-"/>
    <s v="ON LINE"/>
    <s v="Cartão de crédito"/>
    <s v="Cartão de crédito"/>
    <s v="Hotel"/>
    <s v="N"/>
    <s v="Grupo Arcadis"/>
    <s v="Arcadis"/>
    <s v="-"/>
    <s v="Maper Mardan Hotel - Inativo"/>
    <s v="-"/>
    <s v="FCM-OPE-SAO-PVI-ARCADIS"/>
    <s v="-"/>
    <x v="447"/>
    <n v="13.8"/>
    <n v="0"/>
    <n v="0"/>
    <n v="0"/>
    <n v="0"/>
    <n v="0"/>
    <s v="Reserva importada do sistema Gover. Id: 4699311"/>
    <s v="Não foi possível encontrar um contrato válido para o fornecedor 52882 (Código fornecedor) "/>
    <s v="GOVER"/>
    <s v="Contrato de fornecedor"/>
    <s v="Análise Cadastro"/>
    <s v="Dados do Fornecedor"/>
    <s v="Qualidade dos dados"/>
    <s v="KONTIK BUSINESS TRAVEL"/>
  </r>
  <r>
    <n v="24600193"/>
    <n v="25426340"/>
    <s v="ACC01"/>
    <x v="681"/>
    <d v="2026-05-15T16:45:49"/>
    <s v="03 a 05 dias"/>
    <s v="03 a 05 dias"/>
    <n v="22952154"/>
    <s v="GOVER"/>
    <s v="Marcos COSTA CONCEICAO"/>
    <s v="Gover"/>
    <s v="Gover"/>
    <x v="554"/>
    <n v="4699563"/>
    <s v="-"/>
    <s v="ON LINE"/>
    <s v="Cartão de crédito"/>
    <s v="Cartão de crédito"/>
    <s v="Hotel"/>
    <s v="N"/>
    <s v="Grupo Arcadis"/>
    <s v="Arcadis"/>
    <s v="-"/>
    <s v="Mardan Hotel - Inativo"/>
    <s v="-"/>
    <s v="FCM-OPE-SAO-PVI-ARCADIS"/>
    <s v="-"/>
    <x v="583"/>
    <n v="59"/>
    <n v="0"/>
    <n v="0"/>
    <n v="0"/>
    <n v="0"/>
    <n v="0"/>
    <s v="Reserva importada do sistema Gover. Id: 4699563"/>
    <s v="Não foi possível encontrar um contrato válido para o fornecedor 34685 (Código fornecedor) "/>
    <s v="GOVER"/>
    <s v="Contrato de fornecedor"/>
    <s v="Análise Cadastro"/>
    <s v="Dados do Fornecedor"/>
    <s v="Qualidade dos dados"/>
    <s v="KONTIK BUSINESS TRAVEL"/>
  </r>
  <r>
    <n v="24556341"/>
    <n v="25379386"/>
    <s v="ACC01"/>
    <x v="682"/>
    <d v="2026-05-08T14:25:58"/>
    <s v="09 a 15 dias"/>
    <s v="09 a 15 dias"/>
    <n v="22844997"/>
    <s v="GOVER"/>
    <s v="Maria DINIZ GONZALES BORGES"/>
    <s v="Gover"/>
    <s v="Gover"/>
    <x v="555"/>
    <n v="4696351"/>
    <s v="-"/>
    <s v="ON LINE"/>
    <s v="Cartão de crédito"/>
    <s v="Cartão de crédito"/>
    <s v="Hotel"/>
    <s v="N"/>
    <s v="Grupo Arcadis"/>
    <s v="Arcadis"/>
    <s v="-"/>
    <s v="-"/>
    <s v="-"/>
    <s v="FCM-OPE-SAO-PVI-ARCADIS"/>
    <s v="-"/>
    <x v="352"/>
    <n v="0"/>
    <n v="0"/>
    <n v="0"/>
    <n v="0"/>
    <n v="0"/>
    <n v="0"/>
    <s v="Reserva importada do sistema Gover. Id: 4696351"/>
    <s v="Fornecedor não preenchido! (ACC01)"/>
    <s v="GOVER"/>
    <s v="Falta de Fornecedor"/>
    <s v="Campo Fornecedor"/>
    <s v="Dados do Fornecedor"/>
    <s v="Sistêmico"/>
    <s v="GRUPO KONTIK"/>
  </r>
  <r>
    <n v="24481433"/>
    <n v="25290357"/>
    <s v="ACC01"/>
    <x v="683"/>
    <d v="2026-05-11T18:00:55"/>
    <s v="06 a 08 dias"/>
    <s v="24 a 31 dias"/>
    <n v="22608992"/>
    <s v="GOVER"/>
    <s v="Bismark FRANCO"/>
    <s v="Gover"/>
    <s v="Gover"/>
    <x v="556"/>
    <n v="4688549"/>
    <s v="-"/>
    <s v="OFF LINE"/>
    <s v="Cartão de crédito"/>
    <s v="Cartão de crédito"/>
    <s v="Hotel"/>
    <s v="N"/>
    <s v="Grupo Arcadis"/>
    <s v="Arcadis"/>
    <s v="-"/>
    <s v="-"/>
    <s v="-"/>
    <s v="FCM-OPE-SAO-PVI-ARCADIS"/>
    <s v="-"/>
    <x v="584"/>
    <n v="24.84"/>
    <n v="0"/>
    <n v="0"/>
    <n v="0"/>
    <n v="0"/>
    <n v="0"/>
    <s v="Reserva importada do sistema Gover. Id: 4688549"/>
    <s v="Fornecedor não preenchido! (ACC01)"/>
    <s v="GOVER"/>
    <s v="Falta de Fornecedor"/>
    <s v="Campo Fornecedor"/>
    <s v="Dados do Fornecedor"/>
    <s v="Sistêmico"/>
    <s v="GRUPO KONTIK"/>
  </r>
  <r>
    <n v="24601337"/>
    <n v="25427685"/>
    <s v="ACC01"/>
    <x v="684"/>
    <d v="2026-05-15T19:50:52"/>
    <s v="03 a 05 dias"/>
    <s v="03 a 05 dias"/>
    <s v="6IQGAW"/>
    <s v="TMS"/>
    <s v="WILLAMS LIMA"/>
    <s v="Leticia Jesus Vital"/>
    <s v="Leticia Jesus Vital"/>
    <x v="557"/>
    <n v="120824"/>
    <s v="-"/>
    <s v="OFF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85"/>
    <n v="0"/>
    <n v="0"/>
    <n v="0"/>
    <n v="0"/>
    <n v="0"/>
    <n v="0"/>
    <s v="Reserva importada do Sistema TMS. OS: 120824"/>
    <s v="Fornecedor não preenchido! (ACC01)"/>
    <s v="ARGO(TMS)"/>
    <s v="Falta de Fornecedor"/>
    <s v="Campo Fornecedor"/>
    <s v="Dados do Fornecedor"/>
    <s v="Qualidade dos dados"/>
    <s v="KONTIK BUSINESS TRAVEL"/>
  </r>
  <r>
    <n v="24595536"/>
    <n v="25421095"/>
    <s v="ACC01"/>
    <x v="685"/>
    <d v="2026-05-14T19:03:29"/>
    <s v="03 a 05 dias"/>
    <s v="03 a 05 dias"/>
    <s v="LPMOPS"/>
    <s v="TMS"/>
    <s v="AUREO DELGADO"/>
    <s v="Jose de Oliveira Cunha"/>
    <s v="Jose de Oliveira Cunha"/>
    <x v="558"/>
    <n v="428"/>
    <s v="-"/>
    <s v="ON LINE"/>
    <s v="Cartão de crédito"/>
    <s v="Cartão de crédito"/>
    <s v="Aéreo"/>
    <s v="N"/>
    <s v="Grupo Ache"/>
    <s v="Ache Patrocinio"/>
    <s v="-"/>
    <s v="Latam Airlines Brasil"/>
    <n v="2286782252"/>
    <s v="KON-OPE-SAO-PVI-ACHE"/>
    <s v="-"/>
    <x v="586"/>
    <n v="88.09"/>
    <n v="0"/>
    <n v="0"/>
    <n v="0"/>
    <n v="0"/>
    <n v="0"/>
    <s v="Reserva importada do Sistema TMS. OS: 428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33095"/>
    <n v="25354182"/>
    <s v="ACC01"/>
    <x v="686"/>
    <d v="2026-05-04T15:48:07"/>
    <s v="09 a 15 dias"/>
    <s v="09 a 15 dias"/>
    <s v="6FGIYY"/>
    <s v="TMS"/>
    <s v="GUILHERME JAYME"/>
    <s v="Tms"/>
    <s v="Tms"/>
    <x v="559"/>
    <n v="119301"/>
    <s v="-"/>
    <s v="ON LINE"/>
    <s v="Pagamento direto"/>
    <s v="Pagamento direto"/>
    <s v="Hotel"/>
    <s v="N"/>
    <s v="Grupo Ache"/>
    <s v="Ache Laboratorios Farmaceuticos Sa"/>
    <s v="-"/>
    <s v="Acdw Gestao de Hoteis"/>
    <s v="-"/>
    <s v="KON-OPE-SAO-PVI-ACHE"/>
    <s v="-"/>
    <x v="587"/>
    <n v="0"/>
    <n v="0"/>
    <n v="0"/>
    <n v="0"/>
    <n v="0"/>
    <n v="0"/>
    <s v="Reserva importada do Sistema TMS. OS: 119301"/>
    <s v="Consolidador é obrigatório para este fornecedor &quot;Acdw Gestao de Hoteis&quot;, porém não está preenchido! (ACC01)"/>
    <s v="ARGO(TMS)"/>
    <s v="Não identificado"/>
    <s v="Análise Benner"/>
    <s v="Sistema"/>
    <s v="Qualidade dos dados"/>
    <s v="KONTIK BUSINESS TRAVEL"/>
  </r>
  <r>
    <n v="24572417"/>
    <n v="25395894"/>
    <s v="ACC01"/>
    <x v="687"/>
    <d v="2026-05-11T18:01:08"/>
    <s v="06 a 08 dias"/>
    <s v="06 a 08 dias"/>
    <s v="6HJSE2"/>
    <s v="TMS"/>
    <s v="DANIEL VINICIUS VICENTE"/>
    <s v="Tms"/>
    <s v="Tms"/>
    <x v="560"/>
    <n v="121079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406"/>
    <n v="0"/>
    <n v="0"/>
    <n v="0"/>
    <n v="0"/>
    <n v="0"/>
    <n v="0"/>
    <s v="Reserva importada do Sistema TMS. OS: 121079"/>
    <s v="Fornecedor não preenchido! (ACC01)"/>
    <s v="ARGO(TMS)"/>
    <s v="Falta de Fornecedor"/>
    <s v="Campo Fornecedor"/>
    <s v="Dados do Fornecedor"/>
    <s v="Sistêmico"/>
    <s v="GRUPO KONTIK"/>
  </r>
  <r>
    <n v="24443780"/>
    <n v="25249074"/>
    <s v="ACC01"/>
    <x v="688"/>
    <d v="2026-05-11T17:45:56"/>
    <s v="06 a 08 dias"/>
    <s v="31 dias ou +"/>
    <s v="6CU5SH"/>
    <s v="TMS"/>
    <s v="TEREZA LOUBACK"/>
    <s v="Tms"/>
    <s v="Tms"/>
    <x v="561"/>
    <n v="116441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88"/>
    <n v="0"/>
    <n v="0"/>
    <n v="0"/>
    <n v="0"/>
    <n v="0"/>
    <n v="0"/>
    <s v="Reserva importada do Sistema TMS. OS: 116441"/>
    <s v="Fornecedor não preenchido! (ACC01)"/>
    <s v="ARGO(TMS)"/>
    <s v="Falta de Fornecedor"/>
    <s v="Campo Fornecedor"/>
    <s v="Dados do Fornecedor"/>
    <s v="Sistêmico"/>
    <s v="GRUPO KONTIK"/>
  </r>
  <r>
    <n v="24555179"/>
    <n v="25378142"/>
    <s v="ACC01"/>
    <x v="689"/>
    <d v="2026-05-08T11:05:40"/>
    <s v="09 a 15 dias"/>
    <s v="09 a 15 dias"/>
    <s v="6GXVCG"/>
    <s v="TMS"/>
    <s v="LURIAN RAMOS"/>
    <s v="Tms"/>
    <s v="Tms"/>
    <x v="562"/>
    <n v="120419"/>
    <s v="-"/>
    <s v="ON LINE"/>
    <s v="Pagamento direto"/>
    <s v="Pagamento direto"/>
    <s v="Hotel"/>
    <s v="N"/>
    <s v="Grupo Ache"/>
    <s v="Ache Laboratorios Farmaceuticos Sa"/>
    <s v="-"/>
    <s v="Acdw Gestao de Hoteis"/>
    <s v="-"/>
    <s v="KON-OPE-SAO-PVI-ACHE"/>
    <s v="-"/>
    <x v="589"/>
    <n v="0"/>
    <n v="0"/>
    <n v="0"/>
    <n v="0"/>
    <n v="0"/>
    <n v="0"/>
    <s v="Reserva importada do Sistema TMS. OS: 120419"/>
    <s v="Consolidador é obrigatório para este fornecedor &quot;Acdw Gestao de Hoteis&quot;, porém não está preenchido! (ACC01)"/>
    <s v="ARGO(TMS)"/>
    <s v="Não identificado"/>
    <s v="Análise Benner"/>
    <s v="Sistema"/>
    <s v="Qualidade dos dados"/>
    <s v="KONTIK BUSINESS TRAVEL"/>
  </r>
  <r>
    <n v="24580250"/>
    <n v="25403995"/>
    <s v="ACC01"/>
    <x v="690"/>
    <d v="2026-05-12T18:51:42"/>
    <s v="06 a 08 dias"/>
    <s v="06 a 08 dias"/>
    <s v="6H8ATT"/>
    <s v="TMS"/>
    <s v="GIOVANNA FRAGA"/>
    <s v="Tms"/>
    <s v="Tms"/>
    <x v="563"/>
    <n v="119525"/>
    <s v="-"/>
    <s v="ON LINE"/>
    <s v="Pagamento direto"/>
    <s v="Pagamento direto"/>
    <s v="Hotel"/>
    <s v="N"/>
    <s v="Grupo Ache"/>
    <s v="Ache Laboratorios Farmaceuticos Sa"/>
    <s v="-"/>
    <s v="-"/>
    <s v="-"/>
    <s v="KON-OPE-SAO-PVI-ACHE"/>
    <s v="-"/>
    <x v="590"/>
    <n v="0"/>
    <n v="0"/>
    <n v="0"/>
    <n v="0"/>
    <n v="0"/>
    <n v="0"/>
    <s v="Reserva importada do Sistema TMS. OS: 119525"/>
    <s v="Fornecedor não preenchido! (ACC01)"/>
    <s v="ARGO(TMS)"/>
    <s v="Falta de Fornecedor"/>
    <s v="Campo Fornecedor"/>
    <s v="Dados do Fornecedor"/>
    <s v="Sistêmico"/>
    <s v="GRUPO KONTIK"/>
  </r>
  <r>
    <n v="24555280"/>
    <n v="25378248"/>
    <s v="ACC01"/>
    <x v="691"/>
    <d v="2026-05-13T06:07:58"/>
    <s v="03 a 05 dias"/>
    <s v="09 a 15 dias"/>
    <s v="6GGL35"/>
    <s v="TMS"/>
    <s v="LEONARDO BONFIN"/>
    <s v="Mauricio Almeida de Lima"/>
    <s v="Mauricio Almeida de Lima"/>
    <x v="564"/>
    <n v="118675"/>
    <s v="-"/>
    <s v="OFF LINE"/>
    <s v="Cartão de crédito"/>
    <s v="Faturado"/>
    <s v="Hotel"/>
    <s v="N"/>
    <s v="Grupo Ache"/>
    <s v="Ache Laboratorios Farmaceuticos Sa"/>
    <s v="-"/>
    <s v="Palmares Hotel - Inativo"/>
    <s v="-"/>
    <s v="KON-OPE-SAO-PVI-ACHE"/>
    <s v="-"/>
    <x v="194"/>
    <n v="0"/>
    <n v="0"/>
    <n v="0"/>
    <n v="0"/>
    <n v="0"/>
    <n v="0"/>
    <s v="Reserva importada do Sistema TMS. OS: 118675"/>
    <s v="Não foi possível encontrar um contrato válido para o fornecedor 34536 (Código fornecedor) "/>
    <s v="ARGO(TMS)"/>
    <s v="Contrato de fornecedor"/>
    <s v="Análise Cadastro"/>
    <s v="Dados do Fornecedor"/>
    <s v="Qualidade dos dados"/>
    <s v="KONTIK BUSINESS TRAVEL"/>
  </r>
  <r>
    <n v="24577628"/>
    <n v="25401183"/>
    <s v="ACC01"/>
    <x v="692"/>
    <d v="2026-05-12T12:15:05"/>
    <s v="06 a 08 dias"/>
    <s v="06 a 08 dias"/>
    <s v="6HO15R"/>
    <s v="TMS"/>
    <s v="FONSECA/JANA"/>
    <s v="Marcelo Soares de Azevedo"/>
    <s v="Marcelo Soares de Azevedo"/>
    <x v="565"/>
    <n v="120425"/>
    <s v="-"/>
    <s v="OFF LINE"/>
    <s v="Cartão de crédito"/>
    <s v="Cartão de crédito"/>
    <s v="Aéreo"/>
    <s v="N"/>
    <s v="Grupo Ache"/>
    <s v="Ache Laboratorios Farmaceuticos Sa"/>
    <s v="-"/>
    <s v="United"/>
    <n v="3955182927"/>
    <s v="KON-OPE-SAO-PVI-ACHE"/>
    <s v="-"/>
    <x v="73"/>
    <n v="239.96"/>
    <n v="0"/>
    <n v="0"/>
    <n v="0"/>
    <n v="0"/>
    <n v="0"/>
    <s v="Reserva importada do Sistema TMS. OS: 120425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77627"/>
    <n v="25401182"/>
    <s v="ACC01"/>
    <x v="693"/>
    <d v="2026-05-12T12:15:05"/>
    <s v="06 a 08 dias"/>
    <s v="06 a 08 dias"/>
    <s v="6HI15F"/>
    <s v="TMS"/>
    <s v="FONSECA/JANA"/>
    <s v="Marcelo Soares de Azevedo"/>
    <s v="Marcelo Soares de Azevedo"/>
    <x v="565"/>
    <n v="120425"/>
    <s v="-"/>
    <s v="OFF LINE"/>
    <s v="Cartão de crédito"/>
    <s v="Cartão de crédito"/>
    <s v="Aéreo"/>
    <s v="N"/>
    <s v="Grupo Ache"/>
    <s v="Ache Laboratorios Farmaceuticos Sa"/>
    <s v="-"/>
    <s v="United"/>
    <n v="3955182934"/>
    <s v="KON-OPE-SAO-PVI-ACHE"/>
    <s v="-"/>
    <x v="73"/>
    <n v="239.96"/>
    <n v="0"/>
    <n v="0"/>
    <n v="0"/>
    <n v="0"/>
    <n v="0"/>
    <s v="Reserva importada do Sistema TMS. OS: 120425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95535"/>
    <n v="25421094"/>
    <s v="ACC01"/>
    <x v="694"/>
    <d v="2026-05-14T19:39:27"/>
    <s v="03 a 05 dias"/>
    <s v="03 a 05 dias"/>
    <s v="6IRBT0"/>
    <s v="TMS"/>
    <s v="AUREO DELGADO"/>
    <s v="Tms"/>
    <s v="Tms"/>
    <x v="566"/>
    <n v="429"/>
    <s v="-"/>
    <s v="ON LINE"/>
    <s v="Invoice"/>
    <s v="Faturado"/>
    <s v="Hotel"/>
    <s v="N"/>
    <s v="Grupo Ache"/>
    <s v="Ache Patrocinio"/>
    <s v="-"/>
    <s v="Mercure Belem Boulevard"/>
    <s v="-"/>
    <s v="KON-OPE-SAO-PVI-ACHE"/>
    <s v="-"/>
    <x v="591"/>
    <n v="0"/>
    <n v="0"/>
    <n v="0"/>
    <n v="0"/>
    <n v="32.049999999999997"/>
    <n v="0"/>
    <s v="Reserva importada do Sistema TMS. OS: 429"/>
    <s v="Empenho/departamento não preenchido! (ACC01)"/>
    <s v="ARGO(TMS)"/>
    <s v="Empenho/departamento"/>
    <s v="Falta de informação Gerencial"/>
    <s v="Dados do Fornecedor"/>
    <s v="Qualidade dos dados"/>
    <s v="KONTIK BUSINESS TRAVEL"/>
  </r>
  <r>
    <n v="24589135"/>
    <n v="25413568"/>
    <s v="ACC01"/>
    <x v="695"/>
    <d v="2026-05-13T20:54:11"/>
    <s v="03 a 05 dias"/>
    <s v="03 a 05 dias"/>
    <s v="6HMV9I"/>
    <s v="TMS"/>
    <s v="DOUGLAS DA COSTA"/>
    <s v="Tms"/>
    <s v="Tms"/>
    <x v="567"/>
    <n v="37293"/>
    <s v="-"/>
    <s v="ON LINE"/>
    <s v="Invoice"/>
    <s v="Faturado"/>
    <s v="Hotel"/>
    <s v="N"/>
    <s v="Grupo Taesa"/>
    <s v="Mariana"/>
    <s v="-"/>
    <s v="-"/>
    <s v="-"/>
    <s v="KON-OPE-RIO-POS-TAESA"/>
    <s v="-"/>
    <x v="592"/>
    <n v="0"/>
    <n v="0"/>
    <n v="0"/>
    <n v="0"/>
    <n v="59.96"/>
    <n v="0"/>
    <s v="Reserva importada do Sistema TMS. OS: 37293"/>
    <s v="Fornecedor não preenchido! (ACC01)"/>
    <s v="ARGO(TMS)"/>
    <s v="Falta de Fornecedor"/>
    <s v="Campo Fornecedor"/>
    <s v="Dados do Fornecedor"/>
    <s v="Sistêmico"/>
    <s v="GRUPO KONTIK"/>
  </r>
  <r>
    <n v="24596260"/>
    <n v="25421869"/>
    <s v="ACC01"/>
    <x v="696"/>
    <d v="2026-05-14T20:52:32"/>
    <s v="03 a 05 dias"/>
    <s v="03 a 05 dias"/>
    <s v="6I5E8P"/>
    <s v="TMS"/>
    <s v="LEONARDO DE ALMEIDA SILVA"/>
    <s v="Tms"/>
    <s v="Tms"/>
    <x v="568"/>
    <n v="37346"/>
    <s v="-"/>
    <s v="ON LINE"/>
    <s v="Cartão de crédito"/>
    <s v="Cartão de crédito"/>
    <s v="Hotel"/>
    <s v="N"/>
    <s v="Grupo Taesa"/>
    <s v="Tsn - Transmissora Sudeste Nordeste"/>
    <s v="-"/>
    <s v="-"/>
    <s v="-"/>
    <s v="KON-OPE-RIO-POS-TAESA"/>
    <s v="-"/>
    <x v="593"/>
    <n v="0"/>
    <n v="0"/>
    <n v="0"/>
    <n v="0"/>
    <n v="0"/>
    <n v="0"/>
    <s v="Reserva importada do Sistema TMS. OS: 37346"/>
    <s v="Fornecedor não preenchido! (ACC01)"/>
    <s v="ARGO(TMS)"/>
    <s v="Falta de Fornecedor"/>
    <s v="Campo Fornecedor"/>
    <s v="Dados do Fornecedor"/>
    <s v="Sistêmico"/>
    <s v="GRUPO KONTIK"/>
  </r>
  <r>
    <n v="24489078"/>
    <n v="25299669"/>
    <s v="ACC01"/>
    <x v="697"/>
    <d v="2026-05-11T17:50:32"/>
    <s v="06 a 08 dias"/>
    <s v="24 a 31 dias"/>
    <s v="6EL0SA"/>
    <s v="TMS"/>
    <s v="GERSON LOPES PINTO"/>
    <s v="Tms"/>
    <s v="Tms"/>
    <x v="569"/>
    <n v="36028"/>
    <s v="-"/>
    <s v="ON LINE"/>
    <s v="Invoice"/>
    <s v="Faturado"/>
    <s v="Hotel"/>
    <s v="N"/>
    <s v="Grupo Taesa"/>
    <s v="Nte - Nordeste Transmissora de Energia"/>
    <s v="-"/>
    <s v="-"/>
    <s v="-"/>
    <s v="KON-OPE-RIO-POS-TAESA"/>
    <s v="-"/>
    <x v="594"/>
    <n v="0"/>
    <n v="0"/>
    <n v="0"/>
    <n v="0"/>
    <n v="0"/>
    <n v="0"/>
    <s v="Reserva importada do Sistema TMS. OS: 36028"/>
    <s v="Fornecedor não preenchido! (ACC01)"/>
    <s v="ARGO(TMS)"/>
    <s v="Falta de Fornecedor"/>
    <s v="Campo Fornecedor"/>
    <s v="Dados do Fornecedor"/>
    <s v="Sistêmico"/>
    <s v="GRUPO KONTIK"/>
  </r>
  <r>
    <n v="24419186"/>
    <n v="25221192"/>
    <s v="ACC01"/>
    <x v="698"/>
    <d v="2026-05-11T17:45:22"/>
    <s v="06 a 08 dias"/>
    <s v="31 dias ou +"/>
    <n v="22461649"/>
    <s v="GOVER"/>
    <s v="ALEXANDRE ABREU DOS SANTOS"/>
    <s v="RAYSSA MARTINS FERREIRA"/>
    <s v="RAYSSA MARTINS FERREIRA"/>
    <x v="397"/>
    <n v="4681885"/>
    <s v="-"/>
    <s v="OFF LINE"/>
    <s v="Cartão de crédito"/>
    <s v="Cartão de crédito"/>
    <s v="Hotel"/>
    <s v="N"/>
    <s v="Grupo Falcon Active"/>
    <s v="Falcon Goiania"/>
    <s v="-"/>
    <s v="-"/>
    <s v="-"/>
    <s v="KON-OPE-RIO-PVI-BTC-FALCON ACTIVE"/>
    <s v="-"/>
    <x v="578"/>
    <n v="31"/>
    <n v="0"/>
    <n v="0"/>
    <n v="0"/>
    <n v="0"/>
    <n v="0"/>
    <s v="Reserva importada do sistema Gover. Id: 4681885"/>
    <s v="Fornecedor não preenchido! (ACC01)"/>
    <s v="GOVER"/>
    <s v="Falta de Fornecedor"/>
    <s v="Campo Fornecedor"/>
    <s v="Dados do Fornecedor"/>
    <s v="Sistêmico"/>
    <s v="GRUPO KONTIK"/>
  </r>
  <r>
    <n v="24519420"/>
    <n v="25336015"/>
    <s v="ACC01"/>
    <x v="699"/>
    <d v="2026-05-07T13:50:10"/>
    <s v="09 a 15 dias"/>
    <s v="16 a 23 dias"/>
    <n v="2624"/>
    <s v="GOVER"/>
    <s v="Vinícius Lindberg Silva Melo"/>
    <s v="Rafaela Leitao Oliveira"/>
    <s v="Rafaela Leitao Oliveira"/>
    <x v="300"/>
    <n v="4690557"/>
    <s v="-"/>
    <s v="OFF LINE"/>
    <s v="Cartão de crédito"/>
    <s v="Cartão de crédito"/>
    <s v="Hotel"/>
    <s v="S"/>
    <s v="Grupo Falcon Active"/>
    <s v="Falcon Goiania"/>
    <s v="-"/>
    <s v="-"/>
    <s v="-"/>
    <s v="KON-OPE-RIO-PVI-BTC-FALCON ACTIVE"/>
    <s v="-"/>
    <x v="595"/>
    <n v="0"/>
    <n v="0"/>
    <n v="0"/>
    <n v="0"/>
    <n v="0"/>
    <n v="0"/>
    <s v="Reserva importada do sistema Gover. Id: 4690557"/>
    <s v="Fornecedor não preenchido! (ACC01)"/>
    <s v="GOVER"/>
    <s v="Falta de Fornecedor"/>
    <s v="Campo Fornecedor"/>
    <s v="Dados do Fornecedor"/>
    <s v="Sistêmico"/>
    <s v="GRUPO KONTIK"/>
  </r>
  <r>
    <n v="24586096"/>
    <n v="25410221"/>
    <s v="ACC01"/>
    <x v="700"/>
    <d v="2026-05-13T13:21:16"/>
    <s v="03 a 05 dias"/>
    <s v="03 a 05 dias"/>
    <s v="6HMQJ7"/>
    <s v="TMS"/>
    <s v="THIAGO LUIS SOMBRA"/>
    <s v="MAYRA MARTINS ALVES"/>
    <s v="MAYRA MARTINS ALVES"/>
    <x v="570"/>
    <n v="8420"/>
    <s v="-"/>
    <s v="OFF LINE"/>
    <s v="Invoice"/>
    <s v="Faturado"/>
    <s v="Serviço"/>
    <s v="N"/>
    <s v="Grupo Mattos Filho"/>
    <s v="Mattos Filho"/>
    <s v="-"/>
    <s v="-"/>
    <s v="-"/>
    <s v="KON-OPE-SAO-PVI-MATTOS FILHO"/>
    <s v="-"/>
    <x v="596"/>
    <n v="0"/>
    <n v="0"/>
    <n v="0"/>
    <n v="0"/>
    <n v="0"/>
    <n v="0"/>
    <s v="Reserva importada do Sistema TMS. OS: 8420"/>
    <s v="Fornecedor não preenchido! (ACC01)"/>
    <s v="ARGO(TMS)"/>
    <s v="Falta de Fornecedor"/>
    <s v="Campo Fornecedor"/>
    <s v="Dados do Fornecedor"/>
    <s v="Qualidade dos dados"/>
    <s v="KONTIK BUSINESS TRAVEL"/>
  </r>
  <r>
    <n v="24586095"/>
    <n v="25410220"/>
    <s v="ACC01"/>
    <x v="700"/>
    <d v="2026-05-13T13:21:16"/>
    <s v="03 a 05 dias"/>
    <s v="03 a 05 dias"/>
    <s v="6HOBJ7"/>
    <s v="TMS"/>
    <s v="THIAGO LUIS SOMBRA"/>
    <s v="MAYRA MARTINS ALVES"/>
    <s v="MAYRA MARTINS ALVES"/>
    <x v="570"/>
    <n v="8420"/>
    <s v="-"/>
    <s v="OFF LINE"/>
    <s v="Invoice"/>
    <s v="Faturado"/>
    <s v="Serviço"/>
    <s v="N"/>
    <s v="Grupo Mattos Filho"/>
    <s v="Mattos Filho"/>
    <s v="-"/>
    <s v="-"/>
    <s v="-"/>
    <s v="KON-OPE-SAO-PVI-MATTOS FILHO"/>
    <s v="-"/>
    <x v="596"/>
    <n v="0"/>
    <n v="0"/>
    <n v="0"/>
    <n v="0"/>
    <n v="0"/>
    <n v="0"/>
    <s v="Reserva importada do Sistema TMS. OS: 8420"/>
    <s v="Fornecedor não preenchido! (ACC01)"/>
    <s v="ARGO(TMS)"/>
    <s v="Falta de Fornecedor"/>
    <s v="Campo Fornecedor"/>
    <s v="Dados do Fornecedor"/>
    <s v="Qualidade dos dados"/>
    <s v="KONTIK BUSINESS TRAVEL"/>
  </r>
  <r>
    <n v="24487085"/>
    <n v="25297503"/>
    <s v="ACC01"/>
    <x v="701"/>
    <d v="2026-05-11T17:45:43"/>
    <s v="06 a 08 dias"/>
    <s v="24 a 31 dias"/>
    <s v="MXZKZI"/>
    <s v="TMS"/>
    <s v="BENVENUTO CASATI"/>
    <s v="Celso Rodrigues Cardoso"/>
    <s v="Tms"/>
    <x v="571"/>
    <n v="12978"/>
    <s v="-"/>
    <s v="ON LINE"/>
    <s v="Cartão de crédito"/>
    <s v="Cartão de crédito"/>
    <s v="Aéreo"/>
    <s v="N"/>
    <s v="Grupo Acelen"/>
    <s v="Refinaria de Mataripe S.a."/>
    <s v="-"/>
    <s v="Latam Airlines Brasil"/>
    <n v="2283661271"/>
    <s v="KON-OPE-RIO-PVI-ACELEN"/>
    <s v="-"/>
    <x v="597"/>
    <n v="52.72"/>
    <n v="0"/>
    <n v="0"/>
    <n v="0"/>
    <n v="0"/>
    <n v="0"/>
    <s v="Reserva importada do Sistema TMS. OS: 12978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88136"/>
    <n v="25412539"/>
    <s v="ACC01"/>
    <x v="702"/>
    <d v="2026-05-13T18:35:45"/>
    <s v="03 a 05 dias"/>
    <s v="03 a 05 dias"/>
    <s v="6HQKE8"/>
    <s v="TMS"/>
    <s v="RAPHAEL MARTINS"/>
    <s v="Tms"/>
    <s v="Tms"/>
    <x v="572"/>
    <n v="13582"/>
    <s v="-"/>
    <s v="ON LINE"/>
    <s v="Cartão de crédito"/>
    <s v="Cartão de crédito"/>
    <s v="Hotel"/>
    <s v="N"/>
    <s v="Grupo Acelen"/>
    <s v="Acelen Energia Renovavel S.a."/>
    <s v="-"/>
    <s v="-"/>
    <s v="-"/>
    <s v="KON-OPE-RIO-PVI-ACELEN"/>
    <s v="-"/>
    <x v="598"/>
    <n v="0"/>
    <n v="0"/>
    <n v="0"/>
    <n v="0"/>
    <n v="0"/>
    <n v="0"/>
    <s v="Reserva importada do Sistema TMS. OS: 13582"/>
    <s v="Fornecedor não preenchido! (ACC01)"/>
    <s v="ARGO(TMS)"/>
    <s v="Falta de Fornecedor"/>
    <s v="Campo Fornecedor"/>
    <s v="Dados do Fornecedor"/>
    <s v="Sistêmico"/>
    <s v="GRUPO KONTIK"/>
  </r>
  <r>
    <n v="24599038"/>
    <n v="25425063"/>
    <s v="ACC01"/>
    <x v="703"/>
    <d v="2026-05-15T13:11:01"/>
    <s v="03 a 05 dias"/>
    <s v="03 a 05 dias"/>
    <s v="6IE8CZ"/>
    <s v="TMS"/>
    <s v="BRUNO SILVA"/>
    <s v="Tms"/>
    <s v="Tms"/>
    <x v="573"/>
    <n v="13614"/>
    <s v="Fortaleza / FOR"/>
    <s v="ON LINE"/>
    <s v="Invoice"/>
    <s v="Faturado"/>
    <s v="Carro"/>
    <s v="N"/>
    <s v="Grupo Acelen"/>
    <s v="Refinaria de Mataripe S.a."/>
    <s v="-"/>
    <s v="-"/>
    <s v="-"/>
    <s v="KON-OPE-RIO-PVI-ACELEN"/>
    <s v="-"/>
    <x v="599"/>
    <n v="0"/>
    <n v="0"/>
    <n v="0"/>
    <n v="0"/>
    <n v="0"/>
    <n v="0"/>
    <s v="Reserva importada do Sistema TMS. OS: 13614"/>
    <s v="Fornecedor não preenchido! (ACC01)"/>
    <s v="ARGO(TMS)"/>
    <s v="Falta de Fornecedor"/>
    <s v="Campo Fornecedor"/>
    <s v="Dados do Fornecedor"/>
    <s v="Qualidade dos dados"/>
    <s v="KONTIK BUSINESS TRAVEL"/>
  </r>
  <r>
    <n v="24601098"/>
    <n v="25427448"/>
    <s v="ACC01"/>
    <x v="704"/>
    <d v="2026-05-15T19:17:40"/>
    <s v="03 a 05 dias"/>
    <s v="03 a 05 dias"/>
    <s v="6IBXBX"/>
    <s v="TMS"/>
    <s v="WILLIAM AVIZ"/>
    <s v="Tms"/>
    <s v="Tms"/>
    <x v="574"/>
    <n v="13624"/>
    <s v="Brasília / BSB"/>
    <s v="ON LINE"/>
    <s v="Invoice"/>
    <s v="Faturado"/>
    <s v="Carro"/>
    <s v="N"/>
    <s v="Grupo Acelen"/>
    <s v="Acelen Energia Renovavel S.a."/>
    <s v="-"/>
    <s v="-"/>
    <s v="-"/>
    <s v="KON-OPE-RIO-PVI-ACELEN"/>
    <s v="-"/>
    <x v="600"/>
    <n v="0"/>
    <n v="0"/>
    <n v="0"/>
    <n v="0"/>
    <n v="0"/>
    <n v="0"/>
    <s v="Reserva importada do Sistema TMS. OS: 13624"/>
    <s v="Fornecedor não preenchido! (ACC01)"/>
    <s v="ARGO(TMS)"/>
    <s v="Falta de Fornecedor"/>
    <s v="Campo Fornecedor"/>
    <s v="Dados do Fornecedor"/>
    <s v="Qualidade dos dados"/>
    <s v="KONTIK BUSINESS TRAVEL"/>
  </r>
  <r>
    <n v="24547199"/>
    <n v="25370630"/>
    <s v="ACC01"/>
    <x v="705"/>
    <d v="2026-05-17T16:30:06"/>
    <s v="0 a 02 dias"/>
    <s v="09 a 15 dias"/>
    <s v="SXBQJO1"/>
    <s v="TMS"/>
    <s v="ALEXANDRE NAGATA"/>
    <s v="Celso Rodrigues Cardoso"/>
    <s v="Celso Rodrigues Cardoso"/>
    <x v="575"/>
    <n v="13344"/>
    <s v="-"/>
    <s v="OFF LINE"/>
    <s v="Cartão de crédito"/>
    <s v="Cartão de crédito"/>
    <s v="Aéreo"/>
    <s v="N"/>
    <s v="Grupo Acelen"/>
    <s v="Acelen Energia Renovavel S.a."/>
    <s v="-"/>
    <s v="Gol Linhas Aereas"/>
    <n v="2303215887"/>
    <s v="KON-OPE-RIO-PVI-ACELEN"/>
    <s v="-"/>
    <x v="601"/>
    <n v="0"/>
    <n v="0"/>
    <n v="0"/>
    <n v="0"/>
    <n v="0"/>
    <n v="0"/>
    <s v="Reserva importada do Sistema TMS. OS: 13344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4605"/>
    <n v="25271582"/>
    <s v="ACC01"/>
    <x v="706"/>
    <d v="2026-05-11T17:45:58"/>
    <s v="06 a 08 dias"/>
    <s v="31 dias ou +"/>
    <s v="6DNO14"/>
    <s v="TMS"/>
    <s v="VANESSA PRUDENTE DE OLIVEIRA"/>
    <s v="Catia Leite Oliveira"/>
    <s v="Catia Leite Oliveira"/>
    <x v="576"/>
    <n v="61232"/>
    <s v="-"/>
    <s v="OFF LINE"/>
    <s v="Invoice"/>
    <s v="Faturado"/>
    <s v="Serviço"/>
    <s v="N"/>
    <s v="Grupo Motiva"/>
    <s v="Motiva Matriz"/>
    <s v="-"/>
    <s v="-"/>
    <s v="-"/>
    <s v="KON-OPE-SAO-PVI-CCR"/>
    <s v="-"/>
    <x v="602"/>
    <n v="0"/>
    <n v="0"/>
    <n v="0"/>
    <n v="0"/>
    <n v="0"/>
    <n v="0"/>
    <s v="Reserva importada do Sistema TMS. OS: 61232"/>
    <s v="Fornecedor não preenchido! (ACC01)"/>
    <s v="ARGO(TMS)"/>
    <s v="Falta de Fornecedor"/>
    <s v="Campo Fornecedor"/>
    <s v="Dados do Fornecedor"/>
    <s v="Qualidade dos dados"/>
    <s v="KONTIK BUSINESS TRAVEL"/>
  </r>
  <r>
    <n v="24464606"/>
    <n v="25271583"/>
    <s v="ACC01"/>
    <x v="706"/>
    <d v="2026-05-11T17:45:58"/>
    <s v="06 a 08 dias"/>
    <s v="31 dias ou +"/>
    <s v="6DMPXR"/>
    <s v="TMS"/>
    <s v="VANESSA PRUDENTE DE OLIVEIRA"/>
    <s v="Catia Leite Oliveira"/>
    <s v="Catia Leite Oliveira"/>
    <x v="576"/>
    <n v="61232"/>
    <s v="-"/>
    <s v="OFF LINE"/>
    <s v="Invoice"/>
    <s v="Faturado"/>
    <s v="Serviço"/>
    <s v="N"/>
    <s v="Grupo Motiva"/>
    <s v="Motiva Matriz"/>
    <s v="-"/>
    <s v="-"/>
    <s v="-"/>
    <s v="KON-OPE-SAO-PVI-CCR"/>
    <s v="-"/>
    <x v="602"/>
    <n v="0"/>
    <n v="0"/>
    <n v="0"/>
    <n v="0"/>
    <n v="0"/>
    <n v="0"/>
    <s v="Reserva importada do Sistema TMS. OS: 61232"/>
    <s v="Fornecedor não preenchido! (ACC01)"/>
    <s v="ARGO(TMS)"/>
    <s v="Falta de Fornecedor"/>
    <s v="Campo Fornecedor"/>
    <s v="Dados do Fornecedor"/>
    <s v="Qualidade dos dados"/>
    <s v="KONTIK BUSINESS TRAVEL"/>
  </r>
  <r>
    <n v="24580979"/>
    <n v="25404738"/>
    <s v="ACC01"/>
    <x v="707"/>
    <d v="2026-05-12T19:37:57"/>
    <s v="06 a 08 dias"/>
    <s v="06 a 08 dias"/>
    <s v="6H4M75"/>
    <s v="TMS"/>
    <s v="TARCIO ALAN LIMA CALLEIA"/>
    <s v="Tms"/>
    <s v="Tms"/>
    <x v="577"/>
    <n v="63522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603"/>
    <n v="0"/>
    <n v="0"/>
    <n v="0"/>
    <n v="0"/>
    <n v="0"/>
    <n v="0"/>
    <s v="Reserva importada do Sistema TMS. OS: 63522"/>
    <s v="Fornecedor não preenchido! (ACC01)"/>
    <s v="ARGO(TMS)"/>
    <s v="Falta de Fornecedor"/>
    <s v="Campo Fornecedor"/>
    <s v="Dados do Fornecedor"/>
    <s v="Sistêmico"/>
    <s v="GRUPO KONTIK"/>
  </r>
  <r>
    <n v="24577876"/>
    <n v="25401438"/>
    <s v="ACC01"/>
    <x v="708"/>
    <d v="2026-05-12T12:51:21"/>
    <s v="06 a 08 dias"/>
    <s v="06 a 08 dias"/>
    <s v="6HAS6V"/>
    <s v="TMS"/>
    <s v="THIAGO PINHO BATISTA"/>
    <s v="Tms"/>
    <s v="Tms"/>
    <x v="578"/>
    <n v="63422"/>
    <s v="-"/>
    <s v="ON LINE"/>
    <s v="Cartão de crédito"/>
    <s v="Cartão de crédito"/>
    <s v="Hotel"/>
    <s v="N"/>
    <s v="Grupo Motiva"/>
    <s v="Riosp"/>
    <s v="-"/>
    <s v="-"/>
    <s v="-"/>
    <s v="KON-OPE-SAO-PVI-CCR"/>
    <s v="-"/>
    <x v="142"/>
    <n v="0"/>
    <n v="0"/>
    <n v="0"/>
    <n v="0"/>
    <n v="0"/>
    <n v="0"/>
    <s v="Reserva importada do Sistema TMS. OS: 63422"/>
    <s v="Fornecedor não preenchido! (ACC01)"/>
    <s v="ARGO(TMS)"/>
    <s v="Falta de Fornecedor"/>
    <s v="Campo Fornecedor"/>
    <s v="Dados do Fornecedor"/>
    <s v="Sistêmico"/>
    <s v="GRUPO KONTIK"/>
  </r>
  <r>
    <n v="24430578"/>
    <n v="25233545"/>
    <s v="ACC01"/>
    <x v="709"/>
    <d v="2026-05-11T17:45:43"/>
    <s v="06 a 08 dias"/>
    <s v="31 dias ou +"/>
    <s v="6C3HPD"/>
    <s v="TMS"/>
    <s v="DANIEL BARBOSA"/>
    <s v="Tms"/>
    <s v="Tms"/>
    <x v="579"/>
    <n v="1208"/>
    <s v="-"/>
    <s v="ON LINE"/>
    <s v="Cartão de crédito"/>
    <s v="Cartão de crédito"/>
    <s v="Hotel"/>
    <s v="N"/>
    <s v="Grupo Motiva"/>
    <s v="Bhairport"/>
    <s v="-"/>
    <s v="-"/>
    <s v="-"/>
    <s v="KON-OPE-SAO-PVI-CCR"/>
    <s v="-"/>
    <x v="604"/>
    <n v="0"/>
    <n v="0"/>
    <n v="0"/>
    <n v="0"/>
    <n v="0"/>
    <n v="0"/>
    <s v="Reserva importada do Sistema TMS. OS: 1208"/>
    <s v="Fornecedor não preenchido! (ACC01)"/>
    <s v="ARGO(TMS)"/>
    <s v="Falta de Fornecedor"/>
    <s v="Campo Fornecedor"/>
    <s v="Dados do Fornecedor"/>
    <s v="Sistêmico"/>
    <s v="GRUPO KONTIK"/>
  </r>
  <r>
    <n v="24453703"/>
    <n v="25260029"/>
    <s v="ACC01"/>
    <x v="710"/>
    <d v="2026-05-11T17:45:56"/>
    <s v="06 a 08 dias"/>
    <s v="31 dias ou +"/>
    <s v="6DWZBM"/>
    <s v="TMS"/>
    <s v="DIEGO VITOR DE SOUZA"/>
    <s v="Tms"/>
    <s v="Tms"/>
    <x v="580"/>
    <n v="61079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605"/>
    <n v="0"/>
    <n v="0"/>
    <n v="0"/>
    <n v="0"/>
    <n v="0"/>
    <n v="0"/>
    <s v="Reserva importada do Sistema TMS. OS: 61079"/>
    <s v="Fornecedor não preenchido! (ACC01)"/>
    <s v="ARGO(TMS)"/>
    <s v="Falta de Fornecedor"/>
    <s v="Campo Fornecedor"/>
    <s v="Dados do Fornecedor"/>
    <s v="Sistêmico"/>
    <s v="GRUPO KONTIK"/>
  </r>
  <r>
    <n v="24453704"/>
    <n v="25260030"/>
    <s v="ACC01"/>
    <x v="711"/>
    <d v="2026-05-11T17:45:57"/>
    <s v="06 a 08 dias"/>
    <s v="31 dias ou +"/>
    <s v="6DDAP0"/>
    <s v="TMS"/>
    <s v="LAIS CAMPOS DUARTE"/>
    <s v="Tms"/>
    <s v="Tms"/>
    <x v="580"/>
    <n v="61078"/>
    <s v="-"/>
    <s v="ON LINE"/>
    <s v="Cartão de crédito"/>
    <s v="Cartão de crédito"/>
    <s v="Hotel"/>
    <s v="N"/>
    <s v="Grupo Motiva"/>
    <s v="Motiva Filial"/>
    <s v="-"/>
    <s v="-"/>
    <s v="-"/>
    <s v="KON-OPE-SAO-PVI-CCR"/>
    <s v="-"/>
    <x v="605"/>
    <n v="0"/>
    <n v="0"/>
    <n v="0"/>
    <n v="0"/>
    <n v="0"/>
    <n v="0"/>
    <s v="Reserva importada do Sistema TMS. OS: 61078"/>
    <s v="Fornecedor não preenchido! (ACC01)"/>
    <s v="ARGO(TMS)"/>
    <s v="Falta de Fornecedor"/>
    <s v="Campo Fornecedor"/>
    <s v="Dados do Fornecedor"/>
    <s v="Sistêmico"/>
    <s v="GRUPO KONTIK"/>
  </r>
  <r>
    <n v="24601779"/>
    <n v="25428154"/>
    <s v="ACC01"/>
    <x v="712"/>
    <d v="2026-05-15T19:57:05"/>
    <s v="03 a 05 dias"/>
    <s v="03 a 05 dias"/>
    <s v="JSRSAE2"/>
    <s v="TMS"/>
    <s v="SILVIA DA SILVEIRA BRESSAN"/>
    <s v="Jeane Alencar Pereira"/>
    <s v="Jeane Alencar Pereira"/>
    <x v="184"/>
    <n v="63942"/>
    <s v="-"/>
    <s v="OFF LINE"/>
    <s v="Invoice"/>
    <s v="Faturado"/>
    <s v="Aéreo"/>
    <s v="N"/>
    <s v="Grupo Motiva"/>
    <s v="Vlt"/>
    <s v="-"/>
    <s v="Latam Airlines Brasil"/>
    <n v="2286928751"/>
    <s v="KON-OPE-SAO-PVI-CCR"/>
    <s v="-"/>
    <x v="73"/>
    <n v="0"/>
    <n v="0"/>
    <n v="0"/>
    <n v="0"/>
    <n v="0"/>
    <n v="0"/>
    <s v="Reserva importada do Sistema TMS. OS: 63942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601834"/>
    <n v="25428212"/>
    <s v="ACC01"/>
    <x v="713"/>
    <d v="2026-05-15T21:27:56"/>
    <s v="03 a 05 dias"/>
    <s v="03 a 05 dias"/>
    <s v="6II9C2"/>
    <s v="TMS"/>
    <s v="FABRICIO BRAZ DE SOUZA"/>
    <s v="Jeane Alencar Pereira"/>
    <s v="Jeane Alencar Pereira"/>
    <x v="581"/>
    <n v="63900"/>
    <s v="Belo Horizonte / MG, Brasil (BHZ)"/>
    <s v="OFF LINE"/>
    <s v="Invoice"/>
    <s v="Faturado"/>
    <s v="Carro"/>
    <s v="N"/>
    <s v="Grupo Motiva"/>
    <s v="Motiva Filial"/>
    <s v="-"/>
    <s v="-"/>
    <s v="-"/>
    <s v="KON-OPE-SAO-PVI-CCR"/>
    <s v="-"/>
    <x v="606"/>
    <n v="0"/>
    <n v="294.38"/>
    <n v="0"/>
    <n v="0"/>
    <n v="0"/>
    <n v="0"/>
    <s v="Reserva importada do Sistema TMS. OS: 63900"/>
    <s v="Fornecedor não preenchido! (ACC01)"/>
    <s v="ARGO(TMS)"/>
    <s v="Falta de Fornecedor"/>
    <s v="Campo Fornecedor"/>
    <s v="Dados do Fornecedor"/>
    <s v="Qualidade dos dados"/>
    <s v="KONTIK BUSINESS TRAVEL"/>
  </r>
  <r>
    <n v="24599313"/>
    <n v="25425342"/>
    <s v="ACC01"/>
    <x v="714"/>
    <d v="2026-05-15T13:57:37"/>
    <s v="03 a 05 dias"/>
    <s v="03 a 05 dias"/>
    <s v="6IE8T1"/>
    <s v="TMS"/>
    <s v="AUGUSTO GUARALDO WALTER"/>
    <s v="Jeane Alencar Pereira"/>
    <s v="Jeane Alencar Pereira"/>
    <x v="582"/>
    <n v="63837"/>
    <s v="Campinas / VCP"/>
    <s v="OFF LINE"/>
    <s v="Invoice"/>
    <s v="Faturado"/>
    <s v="Carro"/>
    <s v="N"/>
    <s v="Grupo Motiva"/>
    <s v="Motiva Filial"/>
    <s v="-"/>
    <s v="-"/>
    <s v="-"/>
    <s v="KON-OPE-SAO-PVI-CCR"/>
    <s v="-"/>
    <x v="607"/>
    <n v="0"/>
    <n v="447.44"/>
    <n v="0"/>
    <n v="0"/>
    <n v="0"/>
    <n v="0"/>
    <s v="Reserva importada do Sistema TMS. OS: 63837"/>
    <s v="Fornecedor não preenchido! (ACC01)"/>
    <s v="ARGO(TMS)"/>
    <s v="Falta de Fornecedor"/>
    <s v="Campo Fornecedor"/>
    <s v="Dados do Fornecedor"/>
    <s v="Qualidade dos dados"/>
    <s v="KONTIK BUSINESS TRAVEL"/>
  </r>
  <r>
    <n v="24601795"/>
    <n v="25428172"/>
    <s v="ACC01"/>
    <x v="715"/>
    <d v="2026-05-15T21:26:13"/>
    <s v="03 a 05 dias"/>
    <s v="03 a 05 dias"/>
    <s v="6I8IDW"/>
    <s v="TMS"/>
    <s v="EVERTON MARQUES CORREIA"/>
    <s v="Tms"/>
    <s v="Tms"/>
    <x v="454"/>
    <n v="63924"/>
    <s v="Jundiaí / QDV"/>
    <s v="ON LINE"/>
    <s v="Invoice"/>
    <s v="Faturado"/>
    <s v="Carro"/>
    <s v="N"/>
    <s v="Grupo Motiva"/>
    <s v="Motiva Filial"/>
    <s v="-"/>
    <s v="-"/>
    <s v="-"/>
    <s v="KON-OPE-SAO-PVI-CCR"/>
    <s v="-"/>
    <x v="608"/>
    <n v="0"/>
    <n v="0"/>
    <n v="0"/>
    <n v="0"/>
    <n v="0"/>
    <n v="0"/>
    <s v="Reserva importada do Sistema TMS. OS: 63924"/>
    <s v="Fornecedor não preenchido! (ACC01)"/>
    <s v="ARGO(TMS)"/>
    <s v="Falta de Fornecedor"/>
    <s v="Campo Fornecedor"/>
    <s v="Dados do Fornecedor"/>
    <s v="Qualidade dos dados"/>
    <s v="KONTIK BUSINESS TRAVEL"/>
  </r>
  <r>
    <n v="24608668"/>
    <n v="25436205"/>
    <s v="ACC01"/>
    <x v="716"/>
    <d v="2026-05-17T14:05:54"/>
    <s v="0 a 02 dias"/>
    <s v="0 a 02 dias"/>
    <s v="6IWNUD"/>
    <s v="TMS"/>
    <s v="BRUNA CARDOSO MENDES"/>
    <s v="Tms"/>
    <s v="Tms"/>
    <x v="583"/>
    <n v="63958"/>
    <s v="Campo Grande / CGR"/>
    <s v="ON LINE"/>
    <s v="Invoice"/>
    <s v="Faturado"/>
    <s v="Carro"/>
    <s v="N"/>
    <s v="Grupo Motiva"/>
    <s v="Motiva Filial"/>
    <s v="-"/>
    <s v="-"/>
    <s v="-"/>
    <s v="KON-OPE-SAO-PVI-CCR"/>
    <s v="-"/>
    <x v="609"/>
    <n v="0"/>
    <n v="0"/>
    <n v="0"/>
    <n v="0"/>
    <n v="0"/>
    <n v="0"/>
    <s v="Reserva importada do Sistema TMS. OS: 63958"/>
    <s v="Fornecedor não preenchido! (ACC01)"/>
    <s v="ARGO(TMS)"/>
    <s v="Falta de Fornecedor"/>
    <s v="Campo Fornecedor"/>
    <s v="Dados do Fornecedor"/>
    <s v="Qualidade dos dados"/>
    <s v="KONTIK BUSINESS TRAVEL"/>
  </r>
  <r>
    <n v="24593242"/>
    <n v="25418345"/>
    <s v="ACC01"/>
    <x v="717"/>
    <d v="2026-05-14T13:45:46"/>
    <s v="03 a 05 dias"/>
    <s v="03 a 05 dias"/>
    <s v="6H8EON"/>
    <s v="TMS"/>
    <s v="VICTOR ZAMPIERI ADORNO"/>
    <s v="Tms"/>
    <s v="Tms"/>
    <x v="584"/>
    <n v="63707"/>
    <s v="Florianópolis / FLN"/>
    <s v="ON LINE"/>
    <s v="Invoice"/>
    <s v="Faturado"/>
    <s v="Carro"/>
    <s v="N"/>
    <s v="Grupo Motiva"/>
    <s v="Motiva Filial"/>
    <s v="-"/>
    <s v="-"/>
    <s v="-"/>
    <s v="KON-OPE-SAO-PVI-CCR"/>
    <s v="-"/>
    <x v="610"/>
    <n v="0"/>
    <n v="0"/>
    <n v="0"/>
    <n v="0"/>
    <n v="0"/>
    <n v="0"/>
    <s v="Reserva importada do Sistema TMS. OS: 63707"/>
    <s v="Fornecedor não preenchido! (ACC01)"/>
    <s v="ARGO(TMS)"/>
    <s v="Falta de Fornecedor"/>
    <s v="Campo Fornecedor"/>
    <s v="Dados do Fornecedor"/>
    <s v="Qualidade dos dados"/>
    <s v="KONTIK BUSINESS TRAVEL"/>
  </r>
  <r>
    <n v="24599319"/>
    <n v="25425348"/>
    <s v="ACC01"/>
    <x v="718"/>
    <d v="2026-05-15T13:58:00"/>
    <s v="03 a 05 dias"/>
    <s v="03 a 05 dias"/>
    <s v="6IH8GZ"/>
    <s v="TMS"/>
    <s v="FABIO HENRIQUE DE OLIVEIRA"/>
    <s v="Tms"/>
    <s v="Tms"/>
    <x v="585"/>
    <n v="63826"/>
    <s v="São Paulo / SAO"/>
    <s v="ON LINE"/>
    <s v="Invoice"/>
    <s v="Faturado"/>
    <s v="Carro"/>
    <s v="N"/>
    <s v="Grupo Motiva"/>
    <s v="Motiva Pantanal"/>
    <s v="-"/>
    <s v="-"/>
    <s v="-"/>
    <s v="KON-OPE-SAO-PVI-CCR"/>
    <s v="-"/>
    <x v="611"/>
    <n v="0"/>
    <n v="0"/>
    <n v="0"/>
    <n v="0"/>
    <n v="0"/>
    <n v="0"/>
    <s v="Reserva importada do Sistema TMS. OS: 63826"/>
    <s v="Fornecedor não preenchido! (ACC01)"/>
    <s v="ARGO(TMS)"/>
    <s v="Falta de Fornecedor"/>
    <s v="Campo Fornecedor"/>
    <s v="Dados do Fornecedor"/>
    <s v="Qualidade dos dados"/>
    <s v="KONTIK BUSINESS TRAVEL"/>
  </r>
  <r>
    <n v="24595915"/>
    <n v="25421493"/>
    <s v="ACC01"/>
    <x v="719"/>
    <d v="2026-05-14T20:07:18"/>
    <s v="03 a 05 dias"/>
    <s v="03 a 05 dias"/>
    <s v="6ID6HM"/>
    <s v="TMS"/>
    <s v="DIEGO MORELL GOUVEIA"/>
    <s v="Tms"/>
    <s v="Tms"/>
    <x v="586"/>
    <n v="63781"/>
    <s v="Guarulhos / GRU"/>
    <s v="ON LINE"/>
    <s v="Invoice"/>
    <s v="Faturado"/>
    <s v="Carro"/>
    <s v="N"/>
    <s v="Grupo Motiva"/>
    <s v="Motiva Filial"/>
    <s v="-"/>
    <s v="-"/>
    <s v="-"/>
    <s v="KON-OPE-SAO-PVI-CCR"/>
    <s v="-"/>
    <x v="612"/>
    <n v="0"/>
    <n v="0"/>
    <n v="0"/>
    <n v="0"/>
    <n v="0"/>
    <n v="0"/>
    <s v="Reserva importada do Sistema TMS. OS: 63781"/>
    <s v="Fornecedor não preenchido! (ACC01)"/>
    <s v="ARGO(TMS)"/>
    <s v="Falta de Fornecedor"/>
    <s v="Campo Fornecedor"/>
    <s v="Dados do Fornecedor"/>
    <s v="Qualidade dos dados"/>
    <s v="KONTIK BUSINESS TRAVEL"/>
  </r>
  <r>
    <n v="24593225"/>
    <n v="25418327"/>
    <s v="ACC01"/>
    <x v="720"/>
    <d v="2026-05-14T13:42:53"/>
    <s v="03 a 05 dias"/>
    <s v="03 a 05 dias"/>
    <s v="6HMEO9"/>
    <s v="TMS"/>
    <s v="GUILHERME LAIRON GUIMARAES"/>
    <s v="Tms"/>
    <s v="Tms"/>
    <x v="587"/>
    <n v="63725"/>
    <s v="Pouso Alegre / PPY"/>
    <s v="ON LINE"/>
    <s v="Invoice"/>
    <s v="Faturado"/>
    <s v="Carro"/>
    <s v="N"/>
    <s v="Grupo Motiva"/>
    <s v="Motiva Filial"/>
    <s v="-"/>
    <s v="-"/>
    <s v="-"/>
    <s v="KON-OPE-SAO-PVI-CCR"/>
    <s v="-"/>
    <x v="613"/>
    <n v="0"/>
    <n v="0"/>
    <n v="0"/>
    <n v="0"/>
    <n v="0"/>
    <n v="0"/>
    <s v="Reserva importada do Sistema TMS. OS: 63725"/>
    <s v="Fornecedor não preenchido! (ACC01)"/>
    <s v="ARGO(TMS)"/>
    <s v="Falta de Fornecedor"/>
    <s v="Campo Fornecedor"/>
    <s v="Dados do Fornecedor"/>
    <s v="Qualidade dos dados"/>
    <s v="KONTIK BUSINESS TRAVEL"/>
  </r>
  <r>
    <n v="24596405"/>
    <n v="25422035"/>
    <s v="ACC01"/>
    <x v="721"/>
    <d v="2026-05-14T21:16:51"/>
    <s v="03 a 05 dias"/>
    <s v="03 a 05 dias"/>
    <s v="6IME9M"/>
    <s v="TMS"/>
    <s v="SAMIR BORTOLOZI"/>
    <s v="Tms"/>
    <s v="Tms"/>
    <x v="588"/>
    <n v="42320"/>
    <s v="Sao Carlos / QSC"/>
    <s v="ON LINE"/>
    <s v="Invoice"/>
    <s v="Faturado"/>
    <s v="Carro"/>
    <s v="N"/>
    <s v="Grupo Uol"/>
    <s v="Compass Uol Araraquara"/>
    <s v="-"/>
    <s v="-"/>
    <s v="-"/>
    <s v="KON-OPE-RIO-PVI-UOL"/>
    <s v="-"/>
    <x v="614"/>
    <n v="0"/>
    <n v="0"/>
    <n v="0"/>
    <n v="0"/>
    <n v="0"/>
    <n v="0"/>
    <s v="Reserva importada do Sistema TMS. OS: 42320"/>
    <s v="Fornecedor não preenchido! (ACC01)"/>
    <s v="ARGO(TMS)"/>
    <s v="Falta de Fornecedor"/>
    <s v="Campo Fornecedor"/>
    <s v="Dados do Fornecedor"/>
    <s v="Qualidade dos dados"/>
    <s v="KONTIK BUSINESS TRAVEL"/>
  </r>
  <r>
    <n v="24596409"/>
    <n v="25422039"/>
    <s v="ACC01"/>
    <x v="722"/>
    <d v="2026-05-14T21:17:05"/>
    <s v="03 a 05 dias"/>
    <s v="03 a 05 dias"/>
    <s v="6IW3NM"/>
    <s v="TMS"/>
    <s v="MAURO LUIZ MACEIRA"/>
    <s v="Tms"/>
    <s v="Tms"/>
    <x v="589"/>
    <n v="42313"/>
    <s v="Rio de Janeiro / RIO"/>
    <s v="ON LINE"/>
    <s v="Invoice"/>
    <s v="Faturado"/>
    <s v="Carro"/>
    <s v="N"/>
    <s v="Grupo Uol"/>
    <s v="Uol"/>
    <s v="-"/>
    <s v="-"/>
    <s v="-"/>
    <s v="KON-OPE-RIO-PVI-UOL"/>
    <s v="-"/>
    <x v="615"/>
    <n v="0"/>
    <n v="0"/>
    <n v="0"/>
    <n v="0"/>
    <n v="0"/>
    <n v="0"/>
    <s v="Reserva importada do Sistema TMS. OS: 42313"/>
    <s v="Fornecedor não preenchido! (ACC01)"/>
    <s v="ARGO(TMS)"/>
    <s v="Falta de Fornecedor"/>
    <s v="Campo Fornecedor"/>
    <s v="Dados do Fornecedor"/>
    <s v="Qualidade dos dados"/>
    <s v="KONTIK BUSINESS TRAVEL"/>
  </r>
  <r>
    <n v="24591420"/>
    <n v="25416131"/>
    <s v="ACC01"/>
    <x v="723"/>
    <d v="2026-05-14T01:16:51"/>
    <s v="03 a 05 dias"/>
    <s v="03 a 05 dias"/>
    <s v="6HRP5L"/>
    <s v="TMS"/>
    <s v="ELIZEU VALVERDE"/>
    <s v="Tms"/>
    <s v="Tms"/>
    <x v="181"/>
    <n v="42273"/>
    <s v="Goiânia / GYN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16"/>
    <n v="0"/>
    <n v="0"/>
    <n v="0"/>
    <n v="0"/>
    <n v="0"/>
    <n v="0"/>
    <s v="Reserva importada do Sistema TMS. OS: 42273"/>
    <s v="Fornecedor não preenchido! (ACC01)"/>
    <s v="ARGO(TMS)"/>
    <s v="Falta de Fornecedor"/>
    <s v="Campo Fornecedor"/>
    <s v="Dados do Fornecedor"/>
    <s v="Qualidade dos dados"/>
    <s v="KONTIK BUSINESS TRAVEL"/>
  </r>
  <r>
    <n v="24603528"/>
    <n v="25430215"/>
    <s v="ACC01"/>
    <x v="724"/>
    <d v="2026-05-16T02:32:24"/>
    <s v="0 a 02 dias"/>
    <s v="0 a 02 dias"/>
    <s v="6ILR8W"/>
    <s v="TMS"/>
    <s v="RODRIGO CORREA"/>
    <s v="Tms"/>
    <s v="Tms"/>
    <x v="590"/>
    <n v="42333"/>
    <s v="Porto Alegre / POA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17"/>
    <n v="0"/>
    <n v="0"/>
    <n v="0"/>
    <n v="0"/>
    <n v="0"/>
    <n v="0"/>
    <s v="Reserva importada do Sistema TMS. OS: 42333"/>
    <s v="Fornecedor não preenchido! (ACC01)"/>
    <s v="ARGO(TMS)"/>
    <s v="Falta de Fornecedor"/>
    <s v="Campo Fornecedor"/>
    <s v="Dados do Fornecedor"/>
    <s v="Qualidade dos dados"/>
    <s v="KONTIK BUSINESS TRAVEL"/>
  </r>
  <r>
    <n v="24603529"/>
    <n v="25430216"/>
    <s v="ACC01"/>
    <x v="725"/>
    <d v="2026-05-16T02:32:24"/>
    <s v="0 a 02 dias"/>
    <s v="0 a 02 dias"/>
    <s v="6I05KS"/>
    <s v="TMS"/>
    <s v="RODRIGO CORREA"/>
    <s v="Tms"/>
    <s v="Tms"/>
    <x v="590"/>
    <n v="42331"/>
    <s v="Manaus / MAO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18"/>
    <n v="0"/>
    <n v="0"/>
    <n v="0"/>
    <n v="0"/>
    <n v="0"/>
    <n v="0"/>
    <s v="Reserva importada do Sistema TMS. OS: 42331"/>
    <s v="Fornecedor não preenchido! (ACC01)"/>
    <s v="ARGO(TMS)"/>
    <s v="Falta de Fornecedor"/>
    <s v="Campo Fornecedor"/>
    <s v="Dados do Fornecedor"/>
    <s v="Qualidade dos dados"/>
    <s v="KONTIK BUSINESS TRAVEL"/>
  </r>
  <r>
    <n v="24603504"/>
    <n v="25430191"/>
    <s v="ACC01"/>
    <x v="726"/>
    <d v="2026-05-16T02:27:53"/>
    <s v="0 a 02 dias"/>
    <s v="0 a 02 dias"/>
    <s v="6INDIX"/>
    <s v="TMS"/>
    <s v="FELIPE ALVES"/>
    <s v="Tms"/>
    <s v="Tms"/>
    <x v="590"/>
    <n v="42396"/>
    <s v="Salvador / SSA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19"/>
    <n v="0"/>
    <n v="0"/>
    <n v="0"/>
    <n v="0"/>
    <n v="0"/>
    <n v="0"/>
    <s v="Reserva importada do Sistema TMS. OS: 42396"/>
    <s v="Fornecedor não preenchido! (ACC01)"/>
    <s v="ARGO(TMS)"/>
    <s v="Falta de Fornecedor"/>
    <s v="Campo Fornecedor"/>
    <s v="Dados do Fornecedor"/>
    <s v="Qualidade dos dados"/>
    <s v="KONTIK BUSINESS TRAVEL"/>
  </r>
  <r>
    <n v="24603502"/>
    <n v="25430189"/>
    <s v="ACC01"/>
    <x v="727"/>
    <d v="2026-05-16T02:27:42"/>
    <s v="0 a 02 dias"/>
    <s v="0 a 02 dias"/>
    <s v="6IU38X"/>
    <s v="TMS"/>
    <s v="SAMIR BORTOLOZI"/>
    <s v="Tms"/>
    <s v="Tms"/>
    <x v="591"/>
    <n v="42406"/>
    <s v="Sao Carlos / QSC"/>
    <s v="ON LINE"/>
    <s v="Invoice"/>
    <s v="Faturado"/>
    <s v="Carro"/>
    <s v="N"/>
    <s v="Grupo Uol"/>
    <s v="Compass Uol Araraquara"/>
    <s v="-"/>
    <s v="-"/>
    <s v="-"/>
    <s v="KON-OPE-RIO-PVI-UOL"/>
    <s v="-"/>
    <x v="620"/>
    <n v="0"/>
    <n v="0"/>
    <n v="0"/>
    <n v="0"/>
    <n v="0"/>
    <n v="0"/>
    <s v="Reserva importada do Sistema TMS. OS: 42406"/>
    <s v="Fornecedor não preenchido! (ACC01)"/>
    <s v="ARGO(TMS)"/>
    <s v="Falta de Fornecedor"/>
    <s v="Campo Fornecedor"/>
    <s v="Dados do Fornecedor"/>
    <s v="Qualidade dos dados"/>
    <s v="KONTIK BUSINESS TRAVEL"/>
  </r>
  <r>
    <n v="24578102"/>
    <n v="25401684"/>
    <s v="ACC01"/>
    <x v="728"/>
    <d v="2026-05-12T13:31:42"/>
    <s v="06 a 08 dias"/>
    <s v="06 a 08 dias"/>
    <s v="6H6674"/>
    <s v="TMS"/>
    <s v="MARCIO ALEXANDRE SANTOS"/>
    <s v="Tms"/>
    <s v="Tms"/>
    <x v="592"/>
    <n v="42116"/>
    <s v="Tangara da Serra / TGQ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21"/>
    <n v="0"/>
    <n v="0"/>
    <n v="0"/>
    <n v="0"/>
    <n v="0"/>
    <n v="0"/>
    <s v="Reserva importada do Sistema TMS. OS: 42116"/>
    <s v="Fornecedor não preenchido! (ACC01)"/>
    <s v="ARGO(TMS)"/>
    <s v="Falta de Fornecedor"/>
    <s v="Campo Fornecedor"/>
    <s v="Dados do Fornecedor"/>
    <s v="Qualidade dos dados"/>
    <s v="KONTIK BUSINESS TRAVEL"/>
  </r>
  <r>
    <n v="24524261"/>
    <n v="25341764"/>
    <s v="ACC01"/>
    <x v="729"/>
    <d v="2026-04-30T23:20:29"/>
    <s v="16 a 23 dias"/>
    <s v="16 a 23 dias"/>
    <s v="6FLE94"/>
    <s v="TMS"/>
    <s v="JEAN CARLO OLIVEIRA"/>
    <s v="Tms"/>
    <s v="Tms"/>
    <x v="593"/>
    <n v="41436"/>
    <s v="Piracicaba / VCP"/>
    <s v="ON LINE"/>
    <s v="Invoice"/>
    <s v="Faturado"/>
    <s v="Carro"/>
    <s v="N"/>
    <s v="Grupo Uol"/>
    <s v="Compass Everymind"/>
    <s v="-"/>
    <s v="-"/>
    <s v="-"/>
    <s v="KON-OPE-RIO-PVI-UOL"/>
    <s v="-"/>
    <x v="622"/>
    <n v="0"/>
    <n v="0"/>
    <n v="0"/>
    <n v="0"/>
    <n v="0"/>
    <n v="0"/>
    <s v="Reserva importada do Sistema TMS. OS: 41436"/>
    <s v="Fornecedor não preenchido! (ACC01)"/>
    <s v="ARGO(TMS)"/>
    <s v="Falta de Fornecedor"/>
    <s v="Campo Fornecedor"/>
    <s v="Dados do Fornecedor"/>
    <s v="Qualidade dos dados"/>
    <s v="KONTIK BUSINESS TRAVEL"/>
  </r>
  <r>
    <n v="24570686"/>
    <n v="25394062"/>
    <s v="ACC01"/>
    <x v="730"/>
    <d v="2026-05-11T14:20:39"/>
    <s v="06 a 08 dias"/>
    <s v="06 a 08 dias"/>
    <s v="6HOMIA"/>
    <s v="TMS"/>
    <s v="ANDRE SOUZA"/>
    <s v="Tms"/>
    <s v="Tms"/>
    <x v="594"/>
    <n v="42025"/>
    <s v="Palhoca / FLN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23"/>
    <n v="0"/>
    <n v="0"/>
    <n v="0"/>
    <n v="0"/>
    <n v="0"/>
    <n v="0"/>
    <s v="Reserva importada do Sistema TMS. OS: 42025"/>
    <s v="Fornecedor não preenchido! (ACC01)"/>
    <s v="ARGO(TMS)"/>
    <s v="Falta de Fornecedor"/>
    <s v="Campo Fornecedor"/>
    <s v="Dados do Fornecedor"/>
    <s v="Qualidade dos dados"/>
    <s v="KONTIK BUSINESS TRAVEL"/>
  </r>
  <r>
    <n v="24578103"/>
    <n v="25401685"/>
    <s v="ACC01"/>
    <x v="731"/>
    <d v="2026-05-12T13:31:43"/>
    <s v="06 a 08 dias"/>
    <s v="06 a 08 dias"/>
    <s v="6HJY7V"/>
    <s v="TMS"/>
    <s v="MARCIO ALEXANDRE SANTOS"/>
    <s v="Tms"/>
    <s v="Tms"/>
    <x v="595"/>
    <n v="42115"/>
    <s v="Tangara da Serra / TGQ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24"/>
    <n v="0"/>
    <n v="0"/>
    <n v="0"/>
    <n v="0"/>
    <n v="0"/>
    <n v="0"/>
    <s v="Reserva importada do Sistema TMS. OS: 42115"/>
    <s v="Fornecedor não preenchido! (ACC01)"/>
    <s v="ARGO(TMS)"/>
    <s v="Falta de Fornecedor"/>
    <s v="Campo Fornecedor"/>
    <s v="Dados do Fornecedor"/>
    <s v="Qualidade dos dados"/>
    <s v="KONTIK BUSINESS TRAVEL"/>
  </r>
  <r>
    <n v="24542002"/>
    <n v="25364846"/>
    <s v="ACC01"/>
    <x v="732"/>
    <d v="2026-05-05T23:51:50"/>
    <s v="09 a 15 dias"/>
    <s v="09 a 15 dias"/>
    <s v="6FSITO"/>
    <s v="TMS"/>
    <s v="MARCIO ALEXANDRE SANTOS"/>
    <s v="Tms"/>
    <s v="Tms"/>
    <x v="596"/>
    <n v="41769"/>
    <s v="Tangara da Serra / TGQ"/>
    <s v="ON LINE"/>
    <s v="Invoice"/>
    <s v="Faturado"/>
    <s v="Carro"/>
    <s v="N"/>
    <s v="Grupo Uol"/>
    <s v="Pagseguro Internet Instituicao de Pagamento S.a."/>
    <s v="-"/>
    <s v="-"/>
    <s v="-"/>
    <s v="KON-OPE-RIO-PVI-UOL"/>
    <s v="-"/>
    <x v="625"/>
    <n v="0"/>
    <n v="0"/>
    <n v="0"/>
    <n v="0"/>
    <n v="0"/>
    <n v="0"/>
    <s v="Reserva importada do Sistema TMS. OS: 41769"/>
    <s v="Fornecedor não preenchido! (ACC01)"/>
    <s v="ARGO(TMS)"/>
    <s v="Falta de Fornecedor"/>
    <s v="Campo Fornecedor"/>
    <s v="Dados do Fornecedor"/>
    <s v="Qualidade dos dados"/>
    <s v="KONTIK BUSINESS TRAVEL"/>
  </r>
  <r>
    <n v="24475192"/>
    <n v="25282924"/>
    <s v="ACC01"/>
    <x v="733"/>
    <d v="2026-05-11T17:50:27"/>
    <s v="06 a 08 dias"/>
    <s v="24 a 31 dias"/>
    <s v="6DNNSU"/>
    <s v="TMS"/>
    <s v="MAGNO SANTOS"/>
    <s v="Tms"/>
    <s v="Tms"/>
    <x v="597"/>
    <n v="40724"/>
    <s v="-"/>
    <s v="ON LINE"/>
    <s v="Cartão de crédito"/>
    <s v="Cartão de crédito"/>
    <s v="Hotel"/>
    <s v="N"/>
    <s v="Grupo Uol"/>
    <s v="Pagseguro Internet Instituicao de Pagamento S.a."/>
    <s v="-"/>
    <s v="-"/>
    <s v="-"/>
    <s v="KON-OPE-RIO-PVI-UOL"/>
    <s v="-"/>
    <x v="626"/>
    <n v="0"/>
    <n v="0"/>
    <n v="0"/>
    <n v="0"/>
    <n v="24.54"/>
    <n v="0"/>
    <s v="Reserva importada do Sistema TMS. OS: 40724"/>
    <s v="Fornecedor não preenchido! (ACC01)"/>
    <s v="ARGO(TMS)"/>
    <s v="Falta de Fornecedor"/>
    <s v="Campo Fornecedor"/>
    <s v="Dados do Fornecedor"/>
    <s v="Sistêmico"/>
    <s v="GRUPO KONTIK"/>
  </r>
  <r>
    <n v="24550311"/>
    <n v="25373583"/>
    <s v="ACC01"/>
    <x v="734"/>
    <d v="2026-05-08T03:23:34"/>
    <s v="09 a 15 dias"/>
    <s v="09 a 15 dias"/>
    <s v="MMQREP"/>
    <s v="GOVER"/>
    <s v="Rafaela Reboucas Pires Goncalves"/>
    <s v="Gover"/>
    <s v="Gover"/>
    <x v="598"/>
    <n v="4695735"/>
    <s v="-"/>
    <s v="ON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27"/>
    <n v="30.75"/>
    <n v="0"/>
    <n v="0"/>
    <n v="0"/>
    <n v="0"/>
    <n v="0"/>
    <s v="Reserva importada do sistema Gover. Id: 4695735"/>
    <s v="Fornecedor não preenchido! (ACC01)"/>
    <s v="GOVER"/>
    <s v="Falta de Fornecedor"/>
    <s v="Campo Fornecedor"/>
    <s v="Dados do Fornecedor"/>
    <s v="Sistêmico"/>
    <s v="GRUPO KONTIK"/>
  </r>
  <r>
    <n v="24569588"/>
    <n v="25392937"/>
    <s v="ACC01"/>
    <x v="735"/>
    <d v="2026-05-12T03:11:25"/>
    <s v="06 a 08 dias"/>
    <s v="06 a 08 dias"/>
    <s v="UNHBEU"/>
    <s v="GOVER"/>
    <s v="Matthias Ulrich Dahmen"/>
    <s v="Gover"/>
    <s v="Gover"/>
    <x v="599"/>
    <n v="4681661"/>
    <s v="-"/>
    <s v="ON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28"/>
    <n v="42.8"/>
    <n v="0"/>
    <n v="0"/>
    <n v="0"/>
    <n v="0"/>
    <n v="0"/>
    <s v="Reserva importada do sistema Gover. Id: 4681661"/>
    <s v="Fornecedor não preenchido! (ACC01)"/>
    <s v="GOVER"/>
    <s v="Falta de Fornecedor"/>
    <s v="Campo Fornecedor"/>
    <s v="Dados do Fornecedor"/>
    <s v="Sistêmico"/>
    <s v="GRUPO KONTIK"/>
  </r>
  <r>
    <n v="24570007"/>
    <n v="25393367"/>
    <s v="ACC01"/>
    <x v="736"/>
    <d v="2026-05-12T03:26:04"/>
    <s v="06 a 08 dias"/>
    <s v="06 a 08 dias"/>
    <n v="22860915"/>
    <s v="GOVER"/>
    <s v="Laecio Alves Dos Santos"/>
    <s v="Gover"/>
    <s v="Gover"/>
    <x v="600"/>
    <n v="4695769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29"/>
    <n v="0"/>
    <n v="0"/>
    <n v="0"/>
    <n v="0"/>
    <n v="0"/>
    <n v="0"/>
    <s v="Reserva importada do sistema Gover. Id: 4695769"/>
    <s v="Fornecedor não preenchido! (ACC01)"/>
    <s v="GOVER"/>
    <s v="Falta de Fornecedor"/>
    <s v="Campo Fornecedor"/>
    <s v="Dados do Fornecedor"/>
    <s v="Sistêmico"/>
    <s v="GRUPO KONTIK"/>
  </r>
  <r>
    <n v="24569718"/>
    <n v="25393063"/>
    <s v="ACC01"/>
    <x v="737"/>
    <d v="2026-05-12T03:19:10"/>
    <s v="06 a 08 dias"/>
    <s v="06 a 08 dias"/>
    <s v="HKEWUC"/>
    <s v="GOVER"/>
    <s v="JULIA RENATA SIMOES IVANTES DA FONSECA ANDRADE"/>
    <s v="Gover"/>
    <s v="Gover"/>
    <x v="601"/>
    <n v="4694782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30"/>
    <n v="0"/>
    <n v="0"/>
    <n v="0"/>
    <n v="0"/>
    <n v="0"/>
    <n v="0"/>
    <s v="Reserva importada do sistema Gover. Id: 4694782"/>
    <s v="Fornecedor não preenchido! (ACC01)"/>
    <s v="GOVER"/>
    <s v="Falta de Fornecedor"/>
    <s v="Campo Fornecedor"/>
    <s v="Dados do Fornecedor"/>
    <s v="Sistêmico"/>
    <s v="GRUPO KONTIK"/>
  </r>
  <r>
    <n v="24512893"/>
    <n v="25328259"/>
    <s v="ACC01"/>
    <x v="738"/>
    <d v="2026-04-29T03:35:16"/>
    <s v="16 a 23 dias"/>
    <s v="16 a 23 dias"/>
    <s v="JAXWKH"/>
    <s v="GOVER"/>
    <s v="Cássio Félix Kipper"/>
    <s v="Gover"/>
    <s v="Gover"/>
    <x v="602"/>
    <n v="4691845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31"/>
    <n v="14.15"/>
    <n v="0"/>
    <n v="0"/>
    <n v="0"/>
    <n v="0"/>
    <n v="0"/>
    <s v="Reserva importada do sistema Gover. Id: 4691845"/>
    <s v="Fornecedor não preenchido! (ACC01)"/>
    <s v="GOVER"/>
    <s v="Falta de Fornecedor"/>
    <s v="Campo Fornecedor"/>
    <s v="Dados do Fornecedor"/>
    <s v="Sistêmico"/>
    <s v="GRUPO KONTIK"/>
  </r>
  <r>
    <n v="24544155"/>
    <n v="25367456"/>
    <s v="ACC01"/>
    <x v="739"/>
    <d v="2026-05-07T03:33:39"/>
    <s v="09 a 15 dias"/>
    <s v="09 a 15 dias"/>
    <s v="QUECOD"/>
    <s v="GOVER"/>
    <s v="Daiana Cristina dos Santos Garcia"/>
    <s v="Gover"/>
    <s v="Gover"/>
    <x v="603"/>
    <n v="4693684"/>
    <s v="-"/>
    <s v="ON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32"/>
    <n v="0"/>
    <n v="0"/>
    <n v="0"/>
    <n v="0"/>
    <n v="0"/>
    <n v="0"/>
    <s v="Reserva importada do sistema Gover. Id: 4693684"/>
    <s v="Fornecedor não preenchido! (ACC01)"/>
    <s v="GOVER"/>
    <s v="Falta de Fornecedor"/>
    <s v="Campo Fornecedor"/>
    <s v="Dados do Fornecedor"/>
    <s v="Sistêmico"/>
    <s v="GRUPO KONTIK"/>
  </r>
  <r>
    <n v="24542765"/>
    <n v="25365836"/>
    <s v="ACC01"/>
    <x v="740"/>
    <d v="2026-05-07T03:13:53"/>
    <s v="09 a 15 dias"/>
    <s v="09 a 15 dias"/>
    <s v="YNUBJY"/>
    <s v="GOVER"/>
    <s v="SUELMA ROSA DOS SANTOS"/>
    <s v="Gover"/>
    <s v="Gover"/>
    <x v="604"/>
    <n v="4695199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33"/>
    <n v="514.36"/>
    <n v="0"/>
    <n v="0"/>
    <n v="0"/>
    <n v="0"/>
    <n v="0"/>
    <s v="Reserva importada do sistema Gover. Id: 4695199"/>
    <s v="Fornecedor não preenchido! (ACC01)"/>
    <s v="GOVER"/>
    <s v="Falta de Fornecedor"/>
    <s v="Campo Fornecedor"/>
    <s v="Dados do Fornecedor"/>
    <s v="Sistêmico"/>
    <s v="GRUPO KONTIK"/>
  </r>
  <r>
    <n v="24516697"/>
    <n v="25332639"/>
    <s v="ACC01"/>
    <x v="741"/>
    <d v="2026-04-30T03:55:03"/>
    <s v="16 a 23 dias"/>
    <s v="16 a 23 dias"/>
    <s v="IGBYHV"/>
    <s v="GOVER"/>
    <s v="Carlos Hernando Caballero Arango"/>
    <s v="Gover"/>
    <s v="Gover"/>
    <x v="605"/>
    <n v="4692556"/>
    <s v="-"/>
    <s v="ON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34"/>
    <n v="226.26"/>
    <n v="0"/>
    <n v="0"/>
    <n v="0"/>
    <n v="0"/>
    <n v="0"/>
    <s v="Reserva importada do sistema Gover. Id: 4692556"/>
    <s v="Fornecedor não preenchido! (ACC01)"/>
    <s v="GOVER"/>
    <s v="Falta de Fornecedor"/>
    <s v="Campo Fornecedor"/>
    <s v="Dados do Fornecedor"/>
    <s v="Sistêmico"/>
    <s v="GRUPO KONTIK"/>
  </r>
  <r>
    <n v="24459166"/>
    <n v="25265939"/>
    <s v="ACC01"/>
    <x v="742"/>
    <d v="2026-05-11T17:50:32"/>
    <s v="06 a 08 dias"/>
    <s v="31 dias ou +"/>
    <s v="MWFECX"/>
    <s v="GOVER"/>
    <s v="Carlos Hernando Caballero Arango"/>
    <s v="Gover"/>
    <s v="Gover"/>
    <x v="606"/>
    <n v="4665732"/>
    <s v="-"/>
    <s v="ON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35"/>
    <n v="0"/>
    <n v="0"/>
    <n v="0"/>
    <n v="0"/>
    <n v="0"/>
    <n v="0"/>
    <s v="Reserva importada do sistema Gover. Id: 4665732"/>
    <s v="Fornecedor não preenchido! (ACC01)"/>
    <s v="GOVER"/>
    <s v="Falta de Fornecedor"/>
    <s v="Campo Fornecedor"/>
    <s v="Dados do Fornecedor"/>
    <s v="Sistêmico"/>
    <s v="GRUPO KONTIK"/>
  </r>
  <r>
    <n v="24510473"/>
    <n v="25325362"/>
    <s v="ACC01"/>
    <x v="743"/>
    <d v="2026-04-29T03:17:03"/>
    <s v="16 a 23 dias"/>
    <s v="16 a 23 dias"/>
    <s v="CQAOYB"/>
    <s v="GOVER"/>
    <s v="Daniele Pereira Jardim"/>
    <s v="Gover"/>
    <s v="Gover"/>
    <x v="607"/>
    <n v="4690240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36"/>
    <n v="0"/>
    <n v="0"/>
    <n v="0"/>
    <n v="0"/>
    <n v="0"/>
    <n v="0"/>
    <s v="Reserva importada do sistema Gover. Id: 4690240"/>
    <s v="Fornecedor não preenchido! (ACC01)"/>
    <s v="GOVER"/>
    <s v="Falta de Fornecedor"/>
    <s v="Campo Fornecedor"/>
    <s v="Dados do Fornecedor"/>
    <s v="Sistêmico"/>
    <s v="GRUPO KONTIK"/>
  </r>
  <r>
    <n v="24510231"/>
    <n v="25325053"/>
    <s v="ACC01"/>
    <x v="744"/>
    <d v="2026-04-29T03:10:55"/>
    <s v="16 a 23 dias"/>
    <s v="16 a 23 dias"/>
    <s v="H4691076"/>
    <s v="GOVER"/>
    <s v="Lucas Vinicius Ribeiro Lavras"/>
    <s v="Ronaldo Pereira Muzel"/>
    <s v="Ronaldo Pereira Muzel"/>
    <x v="608"/>
    <n v="469107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37"/>
    <n v="0"/>
    <n v="0"/>
    <n v="0"/>
    <n v="0"/>
    <n v="0"/>
    <n v="0"/>
    <s v="Reserva importada do sistema Gover. Id: 4691076"/>
    <s v="Fornecedor não preenchido! (ACC01)"/>
    <s v="GOVER"/>
    <s v="Falta de Fornecedor"/>
    <s v="Campo Fornecedor"/>
    <s v="Dados do Fornecedor"/>
    <s v="Sistêmico"/>
    <s v="GRUPO KONTIK"/>
  </r>
  <r>
    <n v="24595632"/>
    <n v="25421191"/>
    <s v="ACC01"/>
    <x v="745"/>
    <d v="2026-05-15T03:41:17"/>
    <s v="03 a 05 dias"/>
    <s v="03 a 05 dias"/>
    <s v="WZUPHO"/>
    <s v="GOVER"/>
    <s v="Natasha de Freitas Machado Kurrik"/>
    <s v="Gover"/>
    <s v="Gover"/>
    <x v="609"/>
    <n v="4699180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38"/>
    <n v="77.400000000000006"/>
    <n v="0"/>
    <n v="0"/>
    <n v="0"/>
    <n v="0"/>
    <n v="0"/>
    <s v="Reserva importada do sistema Gover. Id: 4699180"/>
    <s v="Fornecedor não preenchido! (ACC01)"/>
    <s v="GOVER"/>
    <s v="Falta de Fornecedor"/>
    <s v="Campo Fornecedor"/>
    <s v="Dados do Fornecedor"/>
    <s v="Sistêmico"/>
    <s v="GRUPO KONTIK"/>
  </r>
  <r>
    <n v="24556408"/>
    <n v="25379461"/>
    <s v="ACC01"/>
    <x v="746"/>
    <d v="2026-05-09T03:23:39"/>
    <s v="09 a 15 dias"/>
    <s v="09 a 15 dias"/>
    <s v="h4695976"/>
    <s v="GOVER"/>
    <s v="Fabio Pastuchenco"/>
    <s v="Fabiola Lima de Oliveira"/>
    <s v="Fabiola Lima de Oliveira"/>
    <x v="299"/>
    <n v="4695976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39"/>
    <n v="0"/>
    <n v="0"/>
    <n v="0"/>
    <n v="0"/>
    <n v="0"/>
    <n v="0"/>
    <s v="Reserva importada do sistema Gover. Id: 4695976"/>
    <s v="Fornecedor não preenchido! (ACC01)"/>
    <s v="GOVER"/>
    <s v="Falta de Fornecedor"/>
    <s v="Campo Fornecedor"/>
    <s v="Dados do Fornecedor"/>
    <s v="Sistêmico"/>
    <s v="GRUPO KONTIK"/>
  </r>
  <r>
    <n v="24587869"/>
    <n v="25412215"/>
    <s v="ACC01"/>
    <x v="747"/>
    <d v="2026-05-14T03:18:24"/>
    <s v="03 a 05 dias"/>
    <s v="03 a 05 dias"/>
    <s v="h4696712"/>
    <s v="GOVER"/>
    <s v="Fabio Pastuchenco"/>
    <s v="Fabiola Lima de Oliveira"/>
    <s v="Fabiola Lima de Oliveira"/>
    <x v="168"/>
    <n v="4696712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142"/>
    <n v="0"/>
    <n v="0"/>
    <n v="0"/>
    <n v="0"/>
    <n v="0"/>
    <n v="0"/>
    <s v="Reserva importada do sistema Gover. Id: 4696712"/>
    <s v="Fornecedor não preenchido! (ACC01)"/>
    <s v="GOVER"/>
    <s v="Falta de Fornecedor"/>
    <s v="Campo Fornecedor"/>
    <s v="Dados do Fornecedor"/>
    <s v="Sistêmico"/>
    <s v="GRUPO KONTIK"/>
  </r>
  <r>
    <n v="24441038"/>
    <n v="25245980"/>
    <s v="ACC01"/>
    <x v="748"/>
    <d v="2026-05-11T17:45:26"/>
    <s v="06 a 08 dias"/>
    <s v="31 dias ou +"/>
    <s v="GOFUTS"/>
    <s v="GOVER"/>
    <s v="Luis Henrique Malaquias"/>
    <s v="Donizete Alves de Souza"/>
    <s v="Donizete Alves de Souza"/>
    <x v="610"/>
    <n v="4685176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73"/>
    <n v="0"/>
    <n v="0"/>
    <n v="0"/>
    <n v="0"/>
    <n v="0"/>
    <n v="0"/>
    <s v="Reserva importada do sistema Gover. Id: 4685176"/>
    <s v="Fornecedor não preenchido! (ACC01)"/>
    <s v="GOVER"/>
    <s v="Falta de Fornecedor"/>
    <s v="Campo Fornecedor"/>
    <s v="Dados do Fornecedor"/>
    <s v="Sistêmico"/>
    <s v="GRUPO KONTIK"/>
  </r>
  <r>
    <n v="24481651"/>
    <n v="25290585"/>
    <s v="ACC01"/>
    <x v="749"/>
    <d v="2026-05-11T18:00:57"/>
    <s v="06 a 08 dias"/>
    <s v="24 a 31 dias"/>
    <s v="UQYYXI"/>
    <s v="GOVER"/>
    <s v="Fernanda Oliveira Ferreira"/>
    <s v="Donizete Alves de Souza"/>
    <s v="Donizete Alves de Souza"/>
    <x v="611"/>
    <n v="4688646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40"/>
    <n v="0"/>
    <n v="0"/>
    <n v="0"/>
    <n v="0"/>
    <n v="0"/>
    <n v="0"/>
    <s v="Reserva importada do sistema Gover. Id: 4688646"/>
    <s v="Fornecedor não preenchido! (ACC01)"/>
    <s v="GOVER"/>
    <s v="Falta de Fornecedor"/>
    <s v="Campo Fornecedor"/>
    <s v="Dados do Fornecedor"/>
    <s v="Sistêmico"/>
    <s v="GRUPO KONTIK"/>
  </r>
  <r>
    <n v="24458344"/>
    <n v="25265016"/>
    <s v="ACC01"/>
    <x v="750"/>
    <d v="2026-05-11T17:50:31"/>
    <s v="06 a 08 dias"/>
    <s v="31 dias ou +"/>
    <s v="QZWVNG"/>
    <s v="GOVER"/>
    <s v="INGRID DRAGAN TARICANO"/>
    <s v="Donizete Alves de Souza"/>
    <s v="Donizete Alves de Souza"/>
    <x v="612"/>
    <n v="4687054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41"/>
    <n v="0"/>
    <n v="0"/>
    <n v="0"/>
    <n v="0"/>
    <n v="0"/>
    <n v="0"/>
    <s v="Reserva importada do sistema Gover. Id: 4687054"/>
    <s v="Fornecedor não preenchido! (ACC01)"/>
    <s v="GOVER"/>
    <s v="Falta de Fornecedor"/>
    <s v="Campo Fornecedor"/>
    <s v="Dados do Fornecedor"/>
    <s v="Sistêmico"/>
    <s v="GRUPO KONTIK"/>
  </r>
  <r>
    <n v="24510318"/>
    <n v="25325181"/>
    <s v="ACC01"/>
    <x v="751"/>
    <d v="2026-04-29T03:11:43"/>
    <s v="16 a 23 dias"/>
    <s v="16 a 23 dias"/>
    <s v="H4691083"/>
    <s v="GOVER"/>
    <s v="Lucas Vinicius Ribeiro Lavras"/>
    <s v="CAROLINA SOSA BENAVENTE"/>
    <s v="CAROLINA SOSA BENAVENTE"/>
    <x v="613"/>
    <n v="469108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37"/>
    <n v="0"/>
    <n v="0"/>
    <n v="0"/>
    <n v="0"/>
    <n v="0"/>
    <n v="0"/>
    <s v="Reserva importada do sistema Gover. Id: 4691083"/>
    <s v="Fornecedor não preenchido! (ACC01)"/>
    <s v="GOVER"/>
    <s v="Falta de Fornecedor"/>
    <s v="Campo Fornecedor"/>
    <s v="Dados do Fornecedor"/>
    <s v="Sistêmico"/>
    <s v="GRUPO KONTIK"/>
  </r>
  <r>
    <n v="24510428"/>
    <n v="25325317"/>
    <s v="ACC01"/>
    <x v="752"/>
    <d v="2026-04-29T03:12:45"/>
    <s v="16 a 23 dias"/>
    <s v="16 a 23 dias"/>
    <s v="H4689579"/>
    <s v="GOVER"/>
    <s v="Leandro Almeida Santiago"/>
    <s v="CAROLINA SOSA BENAVENTE"/>
    <s v="CAROLINA SOSA BENAVENTE"/>
    <x v="614"/>
    <n v="4689579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467"/>
    <n v="0"/>
    <n v="0"/>
    <n v="0"/>
    <n v="0"/>
    <n v="0"/>
    <n v="0"/>
    <s v="Reserva importada do sistema Gover. Id: 4689579"/>
    <s v="Fornecedor não preenchido! (ACC01)"/>
    <s v="GOVER"/>
    <s v="Falta de Fornecedor"/>
    <s v="Campo Fornecedor"/>
    <s v="Dados do Fornecedor"/>
    <s v="Sistêmico"/>
    <s v="GRUPO KONTIK"/>
  </r>
  <r>
    <n v="24490105"/>
    <n v="25300905"/>
    <s v="ACC01"/>
    <x v="753"/>
    <d v="2026-05-11T18:05:33"/>
    <s v="06 a 08 dias"/>
    <s v="24 a 31 dias"/>
    <s v="H4689812"/>
    <s v="GOVER"/>
    <s v="Fernando Henrique Camargo"/>
    <s v="CAROLINA SOSA BENAVENTE"/>
    <s v="CAROLINA SOSA BENAVENTE"/>
    <x v="615"/>
    <n v="4689812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2"/>
    <n v="0"/>
    <n v="0"/>
    <n v="0"/>
    <n v="0"/>
    <n v="0"/>
    <n v="0"/>
    <s v="Reserva importada do sistema Gover. Id: 4689812"/>
    <s v="Fornecedor não preenchido! (ACC01)"/>
    <s v="GOVER"/>
    <s v="Falta de Fornecedor"/>
    <s v="Campo Fornecedor"/>
    <s v="Dados do Fornecedor"/>
    <s v="Sistêmico"/>
    <s v="GRUPO KONTIK"/>
  </r>
  <r>
    <n v="24549161"/>
    <n v="25372374"/>
    <s v="ACC01"/>
    <x v="754"/>
    <d v="2026-05-11T13:20:33"/>
    <s v="06 a 08 dias"/>
    <s v="09 a 15 dias"/>
    <s v="H4694898"/>
    <s v="GOVER"/>
    <s v="Jean Medeiros Dos Santos"/>
    <s v="CAROLINA SOSA BENAVENTE"/>
    <s v="CAROLINA SOSA BENAVENTE"/>
    <x v="616"/>
    <n v="4694898"/>
    <s v="-"/>
    <s v="OFF LINE"/>
    <s v="Cartão de crédito"/>
    <s v="Cartão de crédito"/>
    <s v="Hotel"/>
    <s v="N"/>
    <s v="Grupo British American Tobacco"/>
    <s v="Bat | Souza Cruz - Matriz"/>
    <s v="-"/>
    <s v="Hotel Ipe Comfort"/>
    <s v="-"/>
    <s v="FCM-OPE-SAO-PVI-BAT"/>
    <s v="-"/>
    <x v="643"/>
    <n v="0"/>
    <n v="0"/>
    <n v="0"/>
    <n v="0"/>
    <n v="0"/>
    <n v="0"/>
    <s v="Reserva importada do sistema Gover. Id: 4694898"/>
    <s v="Fornecedor não preenchido! (ACC03)"/>
    <s v="GOVER"/>
    <s v="Falta de Fornecedor"/>
    <s v="Campo Fornecedor"/>
    <s v="Dados do Fornecedor"/>
    <s v="Sistêmico"/>
    <s v="GRUPO KONTIK"/>
  </r>
  <r>
    <n v="24549161"/>
    <n v="25372375"/>
    <s v="ACC02"/>
    <x v="754"/>
    <d v="2026-05-11T13:20:33"/>
    <s v="06 a 08 dias"/>
    <s v="09 a 15 dias"/>
    <s v="H4694898"/>
    <s v="GOVER"/>
    <s v="Jean Medeiros Dos Santos"/>
    <s v="CAROLINA SOSA BENAVENTE"/>
    <s v="CAROLINA SOSA BENAVENTE"/>
    <x v="616"/>
    <n v="4694898"/>
    <s v="-"/>
    <s v="OFF LINE"/>
    <s v="Cartão de crédito"/>
    <s v="Cartão de crédito"/>
    <s v="Hotel"/>
    <s v="N"/>
    <s v="Grupo British American Tobacco"/>
    <s v="Bat | Souza Cruz - Matriz"/>
    <s v="-"/>
    <s v="Portal do Xingu Busines Hotel"/>
    <s v="-"/>
    <s v="FCM-OPE-SAO-PVI-BAT"/>
    <s v="-"/>
    <x v="644"/>
    <n v="0"/>
    <n v="0"/>
    <n v="0"/>
    <n v="0"/>
    <n v="0"/>
    <n v="0"/>
    <s v="Reserva importada do sistema Gover. Id: 4694898"/>
    <s v="Fornecedor não preenchido! (ACC03)"/>
    <s v="GOVER"/>
    <s v="Falta de Fornecedor"/>
    <s v="Campo Fornecedor"/>
    <s v="Dados do Fornecedor"/>
    <s v="Sistêmico"/>
    <s v="GRUPO KONTIK"/>
  </r>
  <r>
    <n v="24549161"/>
    <n v="25372376"/>
    <s v="ACC03"/>
    <x v="754"/>
    <d v="2026-05-11T13:20:33"/>
    <s v="06 a 08 dias"/>
    <s v="09 a 15 dias"/>
    <s v="H4694898"/>
    <s v="GOVER"/>
    <s v="Jean Medeiros Dos Santos"/>
    <s v="CAROLINA SOSA BENAVENTE"/>
    <s v="CAROLINA SOSA BENAVENTE"/>
    <x v="616"/>
    <n v="4694898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417"/>
    <n v="0"/>
    <n v="0"/>
    <n v="0"/>
    <n v="0"/>
    <n v="0"/>
    <n v="0"/>
    <s v="Reserva importada do sistema Gover. Id: 4694898"/>
    <s v="Fornecedor não preenchido! (ACC03)"/>
    <s v="GOVER"/>
    <s v="Falta de Fornecedor"/>
    <s v="Campo Fornecedor"/>
    <s v="Dados do Fornecedor"/>
    <s v="Sistêmico"/>
    <s v="GRUPO KONTIK"/>
  </r>
  <r>
    <n v="24543309"/>
    <n v="25366433"/>
    <s v="ACC01"/>
    <x v="755"/>
    <d v="2026-05-07T03:18:01"/>
    <s v="09 a 15 dias"/>
    <s v="09 a 15 dias"/>
    <s v="H4692539"/>
    <s v="GOVER"/>
    <s v="Mariel Luiz Canton"/>
    <s v="CAROLINA SOSA BENAVENTE"/>
    <s v="CAROLINA SOSA BENAVENTE"/>
    <x v="617"/>
    <n v="4692539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5"/>
    <n v="0"/>
    <n v="0"/>
    <n v="0"/>
    <n v="0"/>
    <n v="0"/>
    <n v="0"/>
    <s v="Reserva importada do sistema Gover. Id: 4692539"/>
    <s v="Fornecedor não preenchido! (ACC01)"/>
    <s v="GOVER"/>
    <s v="Falta de Fornecedor"/>
    <s v="Campo Fornecedor"/>
    <s v="Dados do Fornecedor"/>
    <s v="Sistêmico"/>
    <s v="GRUPO KONTIK"/>
  </r>
  <r>
    <n v="24543309"/>
    <n v="25366434"/>
    <s v="ACC02"/>
    <x v="755"/>
    <d v="2026-05-07T03:18:01"/>
    <s v="09 a 15 dias"/>
    <s v="09 a 15 dias"/>
    <s v="H4692539"/>
    <s v="GOVER"/>
    <s v="Guilherme Cardoso De Oliveira"/>
    <s v="CAROLINA SOSA BENAVENTE"/>
    <s v="CAROLINA SOSA BENAVENTE"/>
    <x v="617"/>
    <n v="4692539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39"/>
    <s v="Fornecedor não preenchido! (ACC01)"/>
    <s v="GOVER"/>
    <s v="Falta de Fornecedor"/>
    <s v="Campo Fornecedor"/>
    <s v="Dados do Fornecedor"/>
    <s v="Sistêmico"/>
    <s v="GRUPO KONTIK"/>
  </r>
  <r>
    <n v="24543309"/>
    <n v="25366435"/>
    <s v="ACC03"/>
    <x v="755"/>
    <d v="2026-05-07T03:18:01"/>
    <s v="09 a 15 dias"/>
    <s v="09 a 15 dias"/>
    <s v="H4692539"/>
    <s v="GOVER"/>
    <s v="Gilson Rafael Rieger"/>
    <s v="CAROLINA SOSA BENAVENTE"/>
    <s v="CAROLINA SOSA BENAVENTE"/>
    <x v="617"/>
    <n v="4692539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39"/>
    <s v="Fornecedor não preenchido! (ACC01)"/>
    <s v="GOVER"/>
    <s v="Falta de Fornecedor"/>
    <s v="Campo Fornecedor"/>
    <s v="Dados do Fornecedor"/>
    <s v="Sistêmico"/>
    <s v="GRUPO KONTIK"/>
  </r>
  <r>
    <n v="24543311"/>
    <n v="25366436"/>
    <s v="ACC01"/>
    <x v="756"/>
    <d v="2026-05-07T03:18:01"/>
    <s v="09 a 15 dias"/>
    <s v="09 a 15 dias"/>
    <s v="H4692542"/>
    <s v="GOVER"/>
    <s v="Gabriel Sarzi Donato"/>
    <s v="CAROLINA SOSA BENAVENTE"/>
    <s v="CAROLINA SOSA BENAVENTE"/>
    <x v="618"/>
    <n v="4692542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5"/>
    <n v="0"/>
    <n v="0"/>
    <n v="0"/>
    <n v="0"/>
    <n v="0"/>
    <n v="0"/>
    <s v="Reserva importada do sistema Gover. Id: 4692542"/>
    <s v="Fornecedor não preenchido! (ACC01)"/>
    <s v="GOVER"/>
    <s v="Falta de Fornecedor"/>
    <s v="Campo Fornecedor"/>
    <s v="Dados do Fornecedor"/>
    <s v="Sistêmico"/>
    <s v="GRUPO KONTIK"/>
  </r>
  <r>
    <n v="24580331"/>
    <n v="25404072"/>
    <s v="ACC03"/>
    <x v="757"/>
    <d v="2026-05-13T03:26:30"/>
    <s v="03 a 05 dias"/>
    <s v="06 a 08 dias"/>
    <s v="H4692553"/>
    <s v="GOVER"/>
    <s v="Gioner dos Santos Neves"/>
    <s v="CAROLINA SOSA BENAVENTE"/>
    <s v="CAROLINA SOSA BENAVENTE"/>
    <x v="619"/>
    <n v="469255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53"/>
    <s v="Fornecedor não preenchido! (ACC01)"/>
    <s v="GOVER"/>
    <s v="Falta de Fornecedor"/>
    <s v="Campo Fornecedor"/>
    <s v="Dados do Fornecedor"/>
    <s v="Sistêmico"/>
    <s v="GRUPO KONTIK"/>
  </r>
  <r>
    <n v="24580332"/>
    <n v="25404073"/>
    <s v="ACC01"/>
    <x v="758"/>
    <d v="2026-05-13T03:26:31"/>
    <s v="03 a 05 dias"/>
    <s v="06 a 08 dias"/>
    <s v="H4692566"/>
    <s v="GOVER"/>
    <s v="Tiago da Silva Grapiglia"/>
    <s v="CAROLINA SOSA BENAVENTE"/>
    <s v="CAROLINA SOSA BENAVENTE"/>
    <x v="620"/>
    <n v="469256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66"/>
    <s v="Fornecedor não preenchido! (ACC01)"/>
    <s v="GOVER"/>
    <s v="Falta de Fornecedor"/>
    <s v="Campo Fornecedor"/>
    <s v="Dados do Fornecedor"/>
    <s v="Sistêmico"/>
    <s v="GRUPO KONTIK"/>
  </r>
  <r>
    <n v="24580331"/>
    <n v="25404071"/>
    <s v="ACC02"/>
    <x v="757"/>
    <d v="2026-05-13T03:26:30"/>
    <s v="03 a 05 dias"/>
    <s v="06 a 08 dias"/>
    <s v="H4692553"/>
    <s v="GOVER"/>
    <s v="Jocimar Freitas da Silva"/>
    <s v="CAROLINA SOSA BENAVENTE"/>
    <s v="CAROLINA SOSA BENAVENTE"/>
    <x v="619"/>
    <n v="469255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53"/>
    <s v="Fornecedor não preenchido! (ACC01)"/>
    <s v="GOVER"/>
    <s v="Falta de Fornecedor"/>
    <s v="Campo Fornecedor"/>
    <s v="Dados do Fornecedor"/>
    <s v="Sistêmico"/>
    <s v="GRUPO KONTIK"/>
  </r>
  <r>
    <n v="24580331"/>
    <n v="25404070"/>
    <s v="ACC01"/>
    <x v="757"/>
    <d v="2026-05-13T03:26:30"/>
    <s v="03 a 05 dias"/>
    <s v="06 a 08 dias"/>
    <s v="H4692553"/>
    <s v="GOVER"/>
    <s v="Ricardo Santos"/>
    <s v="CAROLINA SOSA BENAVENTE"/>
    <s v="CAROLINA SOSA BENAVENTE"/>
    <x v="619"/>
    <n v="4692553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53"/>
    <s v="Fornecedor não preenchido! (ACC01)"/>
    <s v="GOVER"/>
    <s v="Falta de Fornecedor"/>
    <s v="Campo Fornecedor"/>
    <s v="Dados do Fornecedor"/>
    <s v="Sistêmico"/>
    <s v="GRUPO KONTIK"/>
  </r>
  <r>
    <n v="24580332"/>
    <n v="25404074"/>
    <s v="ACC02"/>
    <x v="758"/>
    <d v="2026-05-13T03:26:31"/>
    <s v="03 a 05 dias"/>
    <s v="06 a 08 dias"/>
    <s v="H4692566"/>
    <s v="GOVER"/>
    <s v="Anderson Lopes Ferreira"/>
    <s v="CAROLINA SOSA BENAVENTE"/>
    <s v="CAROLINA SOSA BENAVENTE"/>
    <x v="620"/>
    <n v="469256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66"/>
    <s v="Fornecedor não preenchido! (ACC01)"/>
    <s v="GOVER"/>
    <s v="Falta de Fornecedor"/>
    <s v="Campo Fornecedor"/>
    <s v="Dados do Fornecedor"/>
    <s v="Sistêmico"/>
    <s v="GRUPO KONTIK"/>
  </r>
  <r>
    <n v="24580332"/>
    <n v="25404075"/>
    <s v="ACC03"/>
    <x v="758"/>
    <d v="2026-05-13T03:26:31"/>
    <s v="03 a 05 dias"/>
    <s v="06 a 08 dias"/>
    <s v="H4692566"/>
    <s v="GOVER"/>
    <s v="Laisson Minozzo Da Silveira"/>
    <s v="CAROLINA SOSA BENAVENTE"/>
    <s v="CAROLINA SOSA BENAVENTE"/>
    <x v="620"/>
    <n v="469256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6"/>
    <n v="0"/>
    <n v="0"/>
    <n v="0"/>
    <n v="0"/>
    <n v="0"/>
    <n v="0"/>
    <s v="Reserva importada do sistema Gover. Id: 4692566"/>
    <s v="Fornecedor não preenchido! (ACC01)"/>
    <s v="GOVER"/>
    <s v="Falta de Fornecedor"/>
    <s v="Campo Fornecedor"/>
    <s v="Dados do Fornecedor"/>
    <s v="Sistêmico"/>
    <s v="GRUPO KONTIK"/>
  </r>
  <r>
    <n v="24580478"/>
    <n v="25404223"/>
    <s v="ACC01"/>
    <x v="759"/>
    <d v="2026-05-13T03:33:59"/>
    <s v="03 a 05 dias"/>
    <s v="06 a 08 dias"/>
    <s v="H4695236"/>
    <s v="GOVER"/>
    <s v="Adriano Cordeiro Oliveira"/>
    <s v="CAROLINA SOSA BENAVENTE"/>
    <s v="CAROLINA SOSA BENAVENTE"/>
    <x v="621"/>
    <n v="4695236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7"/>
    <n v="0"/>
    <n v="0"/>
    <n v="0"/>
    <n v="0"/>
    <n v="0"/>
    <n v="0"/>
    <s v="Reserva importada do sistema Gover. Id: 4695236"/>
    <s v="Fornecedor não preenchido! (ACC01)"/>
    <s v="GOVER"/>
    <s v="Falta de Fornecedor"/>
    <s v="Campo Fornecedor"/>
    <s v="Dados do Fornecedor"/>
    <s v="Sistêmico"/>
    <s v="GRUPO KONTIK"/>
  </r>
  <r>
    <n v="24598632"/>
    <n v="25424582"/>
    <s v="ACC01"/>
    <x v="760"/>
    <d v="2026-05-16T03:17:46"/>
    <s v="0 a 02 dias"/>
    <s v="03 a 05 dias"/>
    <n v="22941970"/>
    <s v="GOVER"/>
    <s v="Marcelo Deble Joaquim"/>
    <s v="CAROLINA SOSA BENAVENTE"/>
    <s v="CAROLINA SOSA BENAVENTE"/>
    <x v="622"/>
    <n v="4698142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48"/>
    <n v="0"/>
    <n v="0"/>
    <n v="0"/>
    <n v="0"/>
    <n v="0"/>
    <n v="0"/>
    <s v="Reserva importada do sistema Gover. Id: 4698142"/>
    <s v="Fornecedor não preenchido! (ACC01)"/>
    <s v="GOVER"/>
    <s v="Falta de Fornecedor"/>
    <s v="Campo Fornecedor"/>
    <s v="Dados do Fornecedor"/>
    <s v="Sistêmico"/>
    <s v="GRUPO KONTIK"/>
  </r>
  <r>
    <n v="24504235"/>
    <n v="25318002"/>
    <s v="ACC01"/>
    <x v="761"/>
    <d v="2026-04-28T03:16:06"/>
    <s v="16 a 23 dias"/>
    <s v="16 a 23 dias"/>
    <s v="H4687397"/>
    <s v="GOVER"/>
    <s v="Diego Saraiva Barbosa"/>
    <s v="Francisca Maria Mangueira"/>
    <s v="Francisca Maria Mangueira"/>
    <x v="623"/>
    <n v="4687397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49"/>
    <n v="0"/>
    <n v="0"/>
    <n v="0"/>
    <n v="0"/>
    <n v="0"/>
    <n v="0"/>
    <s v="Reserva importada do sistema Gover. Id: 4687397"/>
    <s v="Fornecedor não preenchido! (ACC01)"/>
    <s v="GOVER"/>
    <s v="Falta de Fornecedor"/>
    <s v="Campo Fornecedor"/>
    <s v="Dados do Fornecedor"/>
    <s v="Sistêmico"/>
    <s v="GRUPO KONTIK"/>
  </r>
  <r>
    <n v="24475811"/>
    <n v="25283580"/>
    <s v="ACC01"/>
    <x v="762"/>
    <d v="2026-05-11T18:00:54"/>
    <s v="06 a 08 dias"/>
    <s v="24 a 31 dias"/>
    <s v="H4675901"/>
    <s v="GOVER"/>
    <s v="Ricardo Aguiar Ribeiro"/>
    <s v="Francisca Maria Mangueira"/>
    <s v="Francisca Maria Mangueira"/>
    <x v="624"/>
    <n v="4675901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410"/>
    <n v="0"/>
    <n v="0"/>
    <n v="0"/>
    <n v="0"/>
    <n v="0"/>
    <n v="0"/>
    <s v="Reserva importada do sistema Gover. Id: 4675901"/>
    <s v="Fornecedor não preenchido! (ACC01)"/>
    <s v="GOVER"/>
    <s v="Falta de Fornecedor"/>
    <s v="Campo Fornecedor"/>
    <s v="Dados do Fornecedor"/>
    <s v="Sistêmico"/>
    <s v="GRUPO KONTIK"/>
  </r>
  <r>
    <n v="24470151"/>
    <n v="25277428"/>
    <s v="ACC01"/>
    <x v="763"/>
    <d v="2026-05-11T17:50:34"/>
    <s v="06 a 08 dias"/>
    <s v="24 a 31 dias"/>
    <s v="H4685282"/>
    <s v="GOVER"/>
    <s v="Iran Carmo Carvalho"/>
    <s v="Francisca Maria Mangueira"/>
    <s v="Francisca Maria Mangueira"/>
    <x v="625"/>
    <n v="4685282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407"/>
    <n v="0"/>
    <n v="0"/>
    <n v="0"/>
    <n v="0"/>
    <n v="0"/>
    <n v="0"/>
    <s v="Reserva importada do sistema Gover. Id: 4685282"/>
    <s v="Fornecedor não preenchido! (ACC01)"/>
    <s v="GOVER"/>
    <s v="Falta de Fornecedor"/>
    <s v="Campo Fornecedor"/>
    <s v="Dados do Fornecedor"/>
    <s v="Sistêmico"/>
    <s v="GRUPO KONTIK"/>
  </r>
  <r>
    <n v="24475717"/>
    <n v="25283487"/>
    <s v="ACC01"/>
    <x v="764"/>
    <d v="2026-05-11T17:55:37"/>
    <s v="06 a 08 dias"/>
    <s v="24 a 31 dias"/>
    <n v="22535255"/>
    <s v="GOVER"/>
    <s v="Gerson Costa Paixao"/>
    <s v="Francisca Maria Mangueira"/>
    <s v="Francisca Maria Mangueira"/>
    <x v="626"/>
    <n v="4685248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0"/>
    <n v="0"/>
    <n v="0"/>
    <n v="0"/>
    <n v="0"/>
    <n v="0"/>
    <n v="0"/>
    <s v="Reserva importada do sistema Gover. Id: 4685248"/>
    <s v="Fornecedor não preenchido! (ACC01)"/>
    <s v="GOVER"/>
    <s v="Falta de Fornecedor"/>
    <s v="Campo Fornecedor"/>
    <s v="Dados do Fornecedor"/>
    <s v="Sistêmico"/>
    <s v="GRUPO KONTIK"/>
  </r>
  <r>
    <n v="24549162"/>
    <n v="25372377"/>
    <s v="ACC01"/>
    <x v="765"/>
    <d v="2026-05-08T03:16:40"/>
    <s v="09 a 15 dias"/>
    <s v="09 a 15 dias"/>
    <n v="22823548"/>
    <s v="GOVER"/>
    <s v="Cleiton Junio Bras Clemente Bittencourt"/>
    <s v="Francisca Maria Mangueira"/>
    <s v="Francisca Maria Mangueira"/>
    <x v="627"/>
    <n v="4695186"/>
    <s v="-"/>
    <s v="OFF LINE"/>
    <s v="Cartão de crédito"/>
    <s v="Cartão de crédito"/>
    <s v="Hotel"/>
    <s v="N"/>
    <s v="Grupo British American Tobacco"/>
    <s v="Bat | Souza Cruz - Matriz"/>
    <s v="-"/>
    <s v="Trip Hotel Uba Centro Mg - Inativo"/>
    <s v="-"/>
    <s v="FCM-OPE-SAO-PVI-BAT"/>
    <s v="-"/>
    <x v="191"/>
    <n v="0"/>
    <n v="0"/>
    <n v="0"/>
    <n v="0"/>
    <n v="0"/>
    <n v="0"/>
    <s v="Reserva importada do sistema Gover. Id: 4695186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561248"/>
    <n v="25384341"/>
    <s v="ACC01"/>
    <x v="766"/>
    <d v="2026-05-10T03:11:23"/>
    <s v="06 a 08 dias"/>
    <s v="09 a 15 dias"/>
    <s v="H4691261"/>
    <s v="GOVER"/>
    <s v="Iran Carmo Carvalho"/>
    <s v="Francisca Maria Mangueira"/>
    <s v="Francisca Maria Mangueira"/>
    <x v="628"/>
    <n v="4691261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503"/>
    <n v="0"/>
    <n v="0"/>
    <n v="0"/>
    <n v="0"/>
    <n v="0"/>
    <n v="0"/>
    <s v="Reserva importada do sistema Gover. Id: 4691261"/>
    <s v="Fornecedor não preenchido! (ACC01)"/>
    <s v="GOVER"/>
    <s v="Falta de Fornecedor"/>
    <s v="Campo Fornecedor"/>
    <s v="Dados do Fornecedor"/>
    <s v="Sistêmico"/>
    <s v="GRUPO KONTIK"/>
  </r>
  <r>
    <n v="24600865"/>
    <n v="25427180"/>
    <s v="ACC01"/>
    <x v="767"/>
    <d v="2026-05-16T03:33:13"/>
    <s v="0 a 02 dias"/>
    <s v="03 a 05 dias"/>
    <s v="AREYRS"/>
    <s v="GOVER"/>
    <s v="Adenilson Mroginski de Souza"/>
    <s v="GABRIEL ALVES MOURA"/>
    <s v="GABRIEL ALVES MOURA"/>
    <x v="12"/>
    <n v="4696565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51"/>
    <n v="126"/>
    <n v="0"/>
    <n v="0"/>
    <n v="0"/>
    <n v="0"/>
    <n v="0"/>
    <s v="Reserva importada do sistema Gover. Id: 4696565"/>
    <s v="Fornecedor não preenchido! (ACC01)"/>
    <s v="GOVER"/>
    <s v="Falta de Fornecedor"/>
    <s v="Campo Fornecedor"/>
    <s v="Dados do Fornecedor"/>
    <s v="Sistêmico"/>
    <s v="GRUPO KONTIK"/>
  </r>
  <r>
    <n v="24534761"/>
    <n v="25356073"/>
    <s v="ACC01"/>
    <x v="768"/>
    <d v="2026-05-05T04:25:58"/>
    <s v="09 a 15 dias"/>
    <s v="09 a 15 dias"/>
    <s v="FSORYA"/>
    <s v="GOVER"/>
    <s v="Joao Francisco de Jesus Junior"/>
    <s v="GABRIEL ALVES MOURA"/>
    <s v="GABRIEL ALVES MOURA"/>
    <x v="629"/>
    <n v="4691332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52"/>
    <n v="0"/>
    <n v="0"/>
    <n v="0"/>
    <n v="0"/>
    <n v="0"/>
    <n v="0"/>
    <s v="Reserva importada do sistema Gover. Id: 4691332"/>
    <s v="Fornecedor não preenchido! (ACC01)"/>
    <s v="GOVER"/>
    <s v="Falta de Fornecedor"/>
    <s v="Campo Fornecedor"/>
    <s v="Dados do Fornecedor"/>
    <s v="Sistêmico"/>
    <s v="GRUPO KONTIK"/>
  </r>
  <r>
    <n v="24506460"/>
    <n v="25320482"/>
    <s v="ACC01"/>
    <x v="769"/>
    <d v="2026-04-28T03:38:35"/>
    <s v="16 a 23 dias"/>
    <s v="16 a 23 dias"/>
    <s v="WHETWO"/>
    <s v="GOVER"/>
    <s v="Davi  Gasparini Fontes"/>
    <s v="GABRIEL ALVES MOURA"/>
    <s v="GABRIEL ALVES MOURA"/>
    <x v="630"/>
    <n v="4691034"/>
    <s v="-"/>
    <s v="OFF LINE"/>
    <s v="Pagamento direto"/>
    <s v="Pagamento direto"/>
    <s v="Hotel"/>
    <s v="N"/>
    <s v="Grupo British American Tobacco"/>
    <s v="Bat | Souza Cruz - Matriz"/>
    <s v="-"/>
    <s v="-"/>
    <s v="-"/>
    <s v="FCM-OPE-SAO-PVI-BAT"/>
    <s v="-"/>
    <x v="652"/>
    <n v="0"/>
    <n v="0"/>
    <n v="0"/>
    <n v="0"/>
    <n v="0"/>
    <n v="0"/>
    <s v="Reserva importada do sistema Gover. Id: 4691034"/>
    <s v="Fornecedor não preenchido! (ACC01)"/>
    <s v="GOVER"/>
    <s v="Falta de Fornecedor"/>
    <s v="Campo Fornecedor"/>
    <s v="Dados do Fornecedor"/>
    <s v="Sistêmico"/>
    <s v="GRUPO KONTIK"/>
  </r>
  <r>
    <n v="24546696"/>
    <n v="25370128"/>
    <s v="ACC01"/>
    <x v="770"/>
    <d v="2026-05-07T03:47:46"/>
    <s v="09 a 15 dias"/>
    <s v="09 a 15 dias"/>
    <s v="QZYROO1"/>
    <s v="GOVER"/>
    <s v="Dayverson Borges de Souza"/>
    <s v="Sheila Ramos dos Santos"/>
    <s v="Sheila Ramos dos Santos"/>
    <x v="631"/>
    <n v="4695577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3"/>
    <n v="11.7"/>
    <n v="0"/>
    <n v="0"/>
    <n v="0"/>
    <n v="0"/>
    <n v="0"/>
    <s v="Reserva importada do sistema Gover. Id: 4695577"/>
    <s v="Fornecedor não preenchido! (ACC01)"/>
    <s v="GOVER"/>
    <s v="Falta de Fornecedor"/>
    <s v="Campo Fornecedor"/>
    <s v="Dados do Fornecedor"/>
    <s v="Sistêmico"/>
    <s v="GRUPO KONTIK"/>
  </r>
  <r>
    <n v="24506653"/>
    <n v="25320702"/>
    <s v="ACC01"/>
    <x v="771"/>
    <d v="2026-04-28T03:50:59"/>
    <s v="16 a 23 dias"/>
    <s v="16 a 23 dias"/>
    <s v="H4681745"/>
    <s v="GOVER"/>
    <s v="Milton de Souza Hashimoto"/>
    <s v="Jose Luiz Lace Rodrigues"/>
    <s v="Jose Luiz Lace Rodrigues"/>
    <x v="301"/>
    <n v="4681745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4"/>
    <n v="0"/>
    <n v="0"/>
    <n v="0"/>
    <n v="0"/>
    <n v="0"/>
    <n v="0"/>
    <s v="Reserva importada do sistema Gover. Id: 4681745"/>
    <s v="Fornecedor não preenchido! (ACC01)"/>
    <s v="GOVER"/>
    <s v="Falta de Fornecedor"/>
    <s v="Campo Fornecedor"/>
    <s v="Dados do Fornecedor"/>
    <s v="Sistêmico"/>
    <s v="GRUPO KONTIK"/>
  </r>
  <r>
    <n v="24465536"/>
    <n v="25272575"/>
    <s v="ACC01"/>
    <x v="772"/>
    <d v="2026-05-11T17:50:34"/>
    <s v="06 a 08 dias"/>
    <s v="31 dias ou +"/>
    <s v="H4685481"/>
    <s v="GOVER"/>
    <s v="Milton de Souza Hashimoto"/>
    <s v="Jose Luiz Lace Rodrigues"/>
    <s v="Jose Luiz Lace Rodrigues"/>
    <x v="632"/>
    <n v="4685481"/>
    <s v="-"/>
    <s v="OFF LINE"/>
    <s v="Cartão de crédito"/>
    <s v="Cartão de crédito"/>
    <s v="Hotel"/>
    <s v="N"/>
    <s v="Grupo British American Tobacco"/>
    <s v="Bat | Souza Cruz - Matriz"/>
    <s v="-"/>
    <s v="-"/>
    <s v="-"/>
    <s v="FCM-OPE-SAO-PVI-BAT"/>
    <s v="-"/>
    <x v="655"/>
    <n v="0"/>
    <n v="0"/>
    <n v="0"/>
    <n v="0"/>
    <n v="0"/>
    <n v="0"/>
    <s v="Reserva importada do sistema Gover. Id: 4685481"/>
    <s v="Fornecedor não preenchido! (ACC01)"/>
    <s v="GOVER"/>
    <s v="Falta de Fornecedor"/>
    <s v="Campo Fornecedor"/>
    <s v="Dados do Fornecedor"/>
    <s v="Sistêmico"/>
    <s v="GRUPO KONTIK"/>
  </r>
  <r>
    <n v="24549006"/>
    <n v="25372208"/>
    <s v="ACC01"/>
    <x v="773"/>
    <d v="2026-05-08T03:13:52"/>
    <s v="09 a 15 dias"/>
    <s v="09 a 15 dias"/>
    <s v="H4695752"/>
    <s v="GOVER"/>
    <s v="N/I"/>
    <s v="Cristiane Santos Pio Memoria"/>
    <s v="Cristiane Santos Pio Memoria"/>
    <x v="633"/>
    <n v="4695752"/>
    <s v="-"/>
    <s v="OFF LINE"/>
    <s v="Cartão de crédito"/>
    <s v="Cartão de crédito"/>
    <s v="Hotel"/>
    <s v="N"/>
    <s v="Grupo British American Tobacco"/>
    <s v="Bat | Souza Cruz - Matriz"/>
    <s v="-"/>
    <s v="Hotel das Figueiras"/>
    <s v="-"/>
    <s v="FCM-OPE-SAO-PVI-BAT"/>
    <s v="-"/>
    <x v="656"/>
    <n v="0"/>
    <n v="0"/>
    <n v="0"/>
    <n v="0"/>
    <n v="0"/>
    <n v="0"/>
    <s v="Reserva importada do sistema Gover. Id: 4695752"/>
    <s v="Centro de custo não preenchido! (ACC01)"/>
    <s v="GOVER"/>
    <s v="Centro de custo"/>
    <s v="Falta de informação Gerencial"/>
    <s v="Dados do Fornecedor"/>
    <s v="Qualidade dos dados"/>
    <s v="KONTIK BUSINESS TRAVEL"/>
  </r>
  <r>
    <n v="24549006"/>
    <n v="25372209"/>
    <s v="ACC02"/>
    <x v="773"/>
    <d v="2026-05-08T03:13:52"/>
    <s v="09 a 15 dias"/>
    <s v="09 a 15 dias"/>
    <s v="H4695752"/>
    <s v="GOVER"/>
    <s v="ENIO  FEIL"/>
    <s v="Cristiane Santos Pio Memoria"/>
    <s v="Cristiane Santos Pio Memoria"/>
    <x v="633"/>
    <n v="4695752"/>
    <s v="-"/>
    <s v="OFF LINE"/>
    <s v="Cartão de crédito"/>
    <s v="Cartão de crédito"/>
    <s v="Hotel"/>
    <s v="N"/>
    <s v="Grupo British American Tobacco"/>
    <s v="Bat | Souza Cruz - Matriz"/>
    <s v="-"/>
    <s v="Hotel das Figueiras"/>
    <s v="-"/>
    <s v="FCM-OPE-SAO-PVI-BAT"/>
    <s v="-"/>
    <x v="656"/>
    <n v="0"/>
    <n v="0"/>
    <n v="0"/>
    <n v="0"/>
    <n v="0"/>
    <n v="0"/>
    <s v="Reserva importada do sistema Gover. Id: 4695752"/>
    <s v="Centro de custo não preenchido! (ACC01)"/>
    <s v="GOVER"/>
    <s v="Centro de custo"/>
    <s v="Falta de informação Gerencial"/>
    <s v="Dados do Fornecedor"/>
    <s v="Qualidade dos dados"/>
    <s v="KONTIK BUSINESS TRAVEL"/>
  </r>
  <r>
    <n v="24581740"/>
    <n v="25405505"/>
    <s v="ACC01"/>
    <x v="774"/>
    <d v="2026-05-13T03:47:39"/>
    <s v="03 a 05 dias"/>
    <s v="06 a 08 dias"/>
    <s v="h4698167"/>
    <s v="GOVER"/>
    <s v="N/I"/>
    <s v="Cristiane Santos Pio Memoria"/>
    <s v="Cristiane Santos Pio Memoria"/>
    <x v="634"/>
    <n v="4698167"/>
    <s v="-"/>
    <s v="OFF LINE"/>
    <s v="Cartão de crédito"/>
    <s v="Cartão de crédito"/>
    <s v="Hotel"/>
    <s v="N"/>
    <s v="Grupo British American Tobacco"/>
    <s v="Bat | Souza Cruz - Matriz"/>
    <s v="-"/>
    <s v="Clasen Park Hotel Ituporanga"/>
    <s v="-"/>
    <s v="FCM-OPE-SAO-PVI-BAT"/>
    <s v="-"/>
    <x v="657"/>
    <n v="0"/>
    <n v="0"/>
    <n v="0"/>
    <n v="0"/>
    <n v="0"/>
    <n v="0"/>
    <s v="Reserva importada do sistema Gover. Id: 4698167"/>
    <s v="Centro de custo não preenchido! (ACC01)"/>
    <s v="GOVER"/>
    <s v="Centro de custo"/>
    <s v="Falta de informação Gerencial"/>
    <s v="Dados do Fornecedor"/>
    <s v="Qualidade dos dados"/>
    <s v="KONTIK BUSINESS TRAVEL"/>
  </r>
  <r>
    <n v="24581740"/>
    <n v="25405506"/>
    <s v="ACC02"/>
    <x v="774"/>
    <d v="2026-05-13T03:47:39"/>
    <s v="03 a 05 dias"/>
    <s v="06 a 08 dias"/>
    <s v="h4698167"/>
    <s v="GOVER"/>
    <s v="Ruan  Nascimento"/>
    <s v="Cristiane Santos Pio Memoria"/>
    <s v="Cristiane Santos Pio Memoria"/>
    <x v="634"/>
    <n v="4698167"/>
    <s v="-"/>
    <s v="OFF LINE"/>
    <s v="Cartão de crédito"/>
    <s v="Cartão de crédito"/>
    <s v="Hotel"/>
    <s v="N"/>
    <s v="Grupo British American Tobacco"/>
    <s v="Bat | Souza Cruz - Matriz"/>
    <s v="-"/>
    <s v="Clasen Park Hotel Ituporanga"/>
    <s v="-"/>
    <s v="FCM-OPE-SAO-PVI-BAT"/>
    <s v="-"/>
    <x v="657"/>
    <n v="0"/>
    <n v="0"/>
    <n v="0"/>
    <n v="0"/>
    <n v="0"/>
    <n v="0"/>
    <s v="Reserva importada do sistema Gover. Id: 4698167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2954"/>
    <n v="25396443"/>
    <s v="ACC01"/>
    <x v="775"/>
    <d v="2026-05-12T03:35:09"/>
    <s v="06 a 08 dias"/>
    <s v="06 a 08 dias"/>
    <s v="h4697476"/>
    <s v="GOVER"/>
    <s v="N/I"/>
    <s v="Cristiane Santos Pio Memoria"/>
    <s v="Cristiane Santos Pio Memoria"/>
    <x v="635"/>
    <n v="4697476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658"/>
    <n v="0"/>
    <n v="0"/>
    <n v="0"/>
    <n v="0"/>
    <n v="0"/>
    <n v="0"/>
    <s v="Reserva importada do sistema Gover. Id: 4697476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2954"/>
    <n v="25396444"/>
    <s v="ACC02"/>
    <x v="775"/>
    <d v="2026-05-12T03:35:09"/>
    <s v="06 a 08 dias"/>
    <s v="06 a 08 dias"/>
    <s v="h4697476"/>
    <s v="GOVER"/>
    <s v="FLUVIO  JANISCH"/>
    <s v="Cristiane Santos Pio Memoria"/>
    <s v="Cristiane Santos Pio Memoria"/>
    <x v="635"/>
    <n v="4697476"/>
    <s v="-"/>
    <s v="OFF LINE"/>
    <s v="Cartão de crédito"/>
    <s v="Cartão de crédito"/>
    <s v="Hotel"/>
    <s v="N"/>
    <s v="Grupo British American Tobacco"/>
    <s v="Bat | Souza Cruz - Matriz"/>
    <s v="-"/>
    <s v="Bartz Hotel - Camaqua"/>
    <s v="-"/>
    <s v="FCM-OPE-SAO-PVI-BAT"/>
    <s v="-"/>
    <x v="658"/>
    <n v="0"/>
    <n v="0"/>
    <n v="0"/>
    <n v="0"/>
    <n v="0"/>
    <n v="0"/>
    <s v="Reserva importada do sistema Gover. Id: 4697476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8352"/>
    <n v="25401936"/>
    <s v="ACC01"/>
    <x v="776"/>
    <d v="2026-05-13T03:16:08"/>
    <s v="03 a 05 dias"/>
    <s v="06 a 08 dias"/>
    <s v="H4697845"/>
    <s v="GOVER"/>
    <s v="N/I"/>
    <s v="Cristiane Santos Pio Memoria"/>
    <s v="Cristiane Santos Pio Memoria"/>
    <x v="634"/>
    <n v="4697845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659"/>
    <n v="0"/>
    <n v="0"/>
    <n v="0"/>
    <n v="0"/>
    <n v="0"/>
    <n v="0"/>
    <s v="Reserva importada do sistema Gover. Id: 4697845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8352"/>
    <n v="25401937"/>
    <s v="ACC02"/>
    <x v="776"/>
    <d v="2026-05-13T03:16:08"/>
    <s v="03 a 05 dias"/>
    <s v="06 a 08 dias"/>
    <s v="H4697845"/>
    <s v="GOVER"/>
    <s v="RAUL  KANITZ"/>
    <s v="Cristiane Santos Pio Memoria"/>
    <s v="Cristiane Santos Pio Memoria"/>
    <x v="634"/>
    <n v="4697845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659"/>
    <n v="0"/>
    <n v="0"/>
    <n v="0"/>
    <n v="0"/>
    <n v="0"/>
    <n v="0"/>
    <s v="Reserva importada do sistema Gover. Id: 4697845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8244"/>
    <n v="25401820"/>
    <s v="ACC01"/>
    <x v="777"/>
    <d v="2026-05-13T03:14:25"/>
    <s v="03 a 05 dias"/>
    <s v="06 a 08 dias"/>
    <s v="h4697839"/>
    <s v="GOVER"/>
    <s v="N/I"/>
    <s v="Cristiane Santos Pio Memoria"/>
    <s v="Cristiane Santos Pio Memoria"/>
    <x v="634"/>
    <n v="4697839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659"/>
    <n v="0"/>
    <n v="0"/>
    <n v="0"/>
    <n v="0"/>
    <n v="0"/>
    <n v="0"/>
    <s v="Reserva importada do sistema Gover. Id: 4697839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8244"/>
    <n v="25401821"/>
    <s v="ACC02"/>
    <x v="777"/>
    <d v="2026-05-13T03:14:25"/>
    <s v="03 a 05 dias"/>
    <s v="06 a 08 dias"/>
    <s v="h4697839"/>
    <s v="GOVER"/>
    <s v="DANIEL AUGUSTO DIEHL"/>
    <s v="Cristiane Santos Pio Memoria"/>
    <s v="Cristiane Santos Pio Memoria"/>
    <x v="634"/>
    <n v="4697839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659"/>
    <n v="0"/>
    <n v="0"/>
    <n v="0"/>
    <n v="0"/>
    <n v="0"/>
    <n v="0"/>
    <s v="Reserva importada do sistema Gover. Id: 4697839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9053"/>
    <n v="25402759"/>
    <s v="ACC02"/>
    <x v="778"/>
    <d v="2026-05-13T03:22:31"/>
    <s v="03 a 05 dias"/>
    <s v="06 a 08 dias"/>
    <s v="h4697448"/>
    <s v="GOVER"/>
    <s v="EDER  BASSO"/>
    <s v="Cristiane Santos Pio Memoria"/>
    <s v="Cristiane Santos Pio Memoria"/>
    <x v="634"/>
    <n v="4697448"/>
    <s v="-"/>
    <s v="OFF LINE"/>
    <s v="Cartão de crédito"/>
    <s v="Cartão de crédito"/>
    <s v="Hotel"/>
    <s v="N"/>
    <s v="Grupo British American Tobacco"/>
    <s v="Bat | Souza Cruz - Matriz"/>
    <s v="-"/>
    <s v="Charrua Hotel"/>
    <s v="-"/>
    <s v="FCM-OPE-SAO-PVI-BAT"/>
    <s v="-"/>
    <x v="138"/>
    <n v="0"/>
    <n v="0"/>
    <n v="0"/>
    <n v="0"/>
    <n v="0"/>
    <n v="0"/>
    <s v="Reserva importada do sistema Gover. Id: 4697448"/>
    <s v="Centro de custo não preenchido! (ACC01)"/>
    <s v="GOVER"/>
    <s v="Centro de custo"/>
    <s v="Falta de informação Gerencial"/>
    <s v="Dados do Fornecedor"/>
    <s v="Qualidade dos dados"/>
    <s v="KONTIK BUSINESS TRAVEL"/>
  </r>
  <r>
    <n v="24579053"/>
    <n v="25402758"/>
    <s v="ACC01"/>
    <x v="778"/>
    <d v="2026-05-13T03:22:31"/>
    <s v="03 a 05 dias"/>
    <s v="06 a 08 dias"/>
    <s v="h4697448"/>
    <s v="GOVER"/>
    <s v="N/I"/>
    <s v="Cristiane Santos Pio Memoria"/>
    <s v="Cristiane Santos Pio Memoria"/>
    <x v="634"/>
    <n v="4697448"/>
    <s v="-"/>
    <s v="OFF LINE"/>
    <s v="Cartão de crédito"/>
    <s v="Cartão de crédito"/>
    <s v="Hotel"/>
    <s v="N"/>
    <s v="Grupo British American Tobacco"/>
    <s v="Bat | Souza Cruz - Matriz"/>
    <s v="-"/>
    <s v="Charrua Hotel"/>
    <s v="-"/>
    <s v="FCM-OPE-SAO-PVI-BAT"/>
    <s v="-"/>
    <x v="138"/>
    <n v="0"/>
    <n v="0"/>
    <n v="0"/>
    <n v="0"/>
    <n v="0"/>
    <n v="0"/>
    <s v="Reserva importada do sistema Gover. Id: 4697448"/>
    <s v="Centro de custo não preenchido! (ACC01)"/>
    <s v="GOVER"/>
    <s v="Centro de custo"/>
    <s v="Falta de informação Gerencial"/>
    <s v="Dados do Fornecedor"/>
    <s v="Qualidade dos dados"/>
    <s v="KONTIK BUSINESS TRAVEL"/>
  </r>
  <r>
    <n v="24598909"/>
    <n v="25424914"/>
    <s v="ACC01"/>
    <x v="779"/>
    <d v="2026-05-16T03:25:46"/>
    <s v="0 a 02 dias"/>
    <s v="03 a 05 dias"/>
    <s v="h4699389"/>
    <s v="GOVER"/>
    <s v="N/I"/>
    <s v="Cristiane Santos Pio Memoria"/>
    <s v="Cristiane Santos Pio Memoria"/>
    <x v="636"/>
    <n v="4699389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660"/>
    <n v="0"/>
    <n v="0"/>
    <n v="0"/>
    <n v="0"/>
    <n v="0"/>
    <n v="0"/>
    <s v="Reserva importada do sistema Gover. Id: 4699389"/>
    <s v="Centro de custo não preenchido! (ACC01)"/>
    <s v="GOVER"/>
    <s v="Centro de custo"/>
    <s v="Falta de informação Gerencial"/>
    <s v="Dados do Fornecedor"/>
    <s v="Qualidade dos dados"/>
    <s v="KONTIK BUSINESS TRAVEL"/>
  </r>
  <r>
    <n v="24598909"/>
    <n v="25424915"/>
    <s v="ACC02"/>
    <x v="779"/>
    <d v="2026-05-16T03:25:46"/>
    <s v="0 a 02 dias"/>
    <s v="03 a 05 dias"/>
    <s v="h4699389"/>
    <s v="GOVER"/>
    <s v="MAURICIO  ATZEL "/>
    <s v="Cristiane Santos Pio Memoria"/>
    <s v="Cristiane Santos Pio Memoria"/>
    <x v="636"/>
    <n v="4699389"/>
    <s v="-"/>
    <s v="OFF LINE"/>
    <s v="Cartão de crédito"/>
    <s v="Cartão de crédito"/>
    <s v="Hotel"/>
    <s v="N"/>
    <s v="Grupo British American Tobacco"/>
    <s v="Bat | Souza Cruz - Matriz"/>
    <s v="-"/>
    <s v="Hotel Cangucu"/>
    <s v="-"/>
    <s v="FCM-OPE-SAO-PVI-BAT"/>
    <s v="-"/>
    <x v="660"/>
    <n v="0"/>
    <n v="0"/>
    <n v="0"/>
    <n v="0"/>
    <n v="0"/>
    <n v="0"/>
    <s v="Reserva importada do sistema Gover. Id: 4699389"/>
    <s v="Centro de custo não preenchido! (ACC01)"/>
    <s v="GOVER"/>
    <s v="Centro de custo"/>
    <s v="Falta de informação Gerencial"/>
    <s v="Dados do Fornecedor"/>
    <s v="Qualidade dos dados"/>
    <s v="KONTIK BUSINESS TRAVEL"/>
  </r>
  <r>
    <n v="24604641"/>
    <n v="25431336"/>
    <s v="ACC01"/>
    <x v="780"/>
    <d v="2026-05-17T03:13:06"/>
    <s v="0 a 02 dias"/>
    <s v="0 a 02 dias"/>
    <s v="h4698505"/>
    <s v="GOVER"/>
    <s v="Francivaldo Soares de Oliveira"/>
    <s v="Cristiane Santos Pio Memoria"/>
    <s v="Cristiane Santos Pio Memoria"/>
    <x v="637"/>
    <n v="4698505"/>
    <s v="-"/>
    <s v="OFF LINE"/>
    <s v="Invoice"/>
    <s v="Faturado"/>
    <s v="Hotel"/>
    <s v="N"/>
    <s v="Grupo British American Tobacco"/>
    <s v="Bat | Souza Cruz - Matriz"/>
    <s v="-"/>
    <s v="-"/>
    <s v="-"/>
    <s v="FCM-OPE-SAO-PVI-BAT"/>
    <s v="-"/>
    <x v="661"/>
    <n v="0"/>
    <n v="0"/>
    <n v="0"/>
    <n v="0"/>
    <n v="0"/>
    <n v="0"/>
    <s v="Reserva importada do sistema Gover. Id: 4698505"/>
    <s v="Fornecedor não preenchido! (ACC01)"/>
    <s v="GOVER"/>
    <s v="Falta de Fornecedor"/>
    <s v="Campo Fornecedor"/>
    <s v="Dados do Fornecedor"/>
    <s v="Sistêmico"/>
    <s v="GRUPO KONTIK"/>
  </r>
  <r>
    <n v="24604905"/>
    <n v="25431690"/>
    <s v="ACC01"/>
    <x v="781"/>
    <d v="2026-05-17T03:13:08"/>
    <s v="0 a 02 dias"/>
    <s v="0 a 02 dias"/>
    <s v="h4699072"/>
    <s v="GOVER"/>
    <s v="Cleiton Junio Bras Clemente Bittencourt"/>
    <s v="Cristiane Santos Pio Memoria"/>
    <s v="Cristiane Santos Pio Memoria"/>
    <x v="637"/>
    <n v="4699072"/>
    <s v="-"/>
    <s v="OFF LINE"/>
    <s v="Cartão de crédito"/>
    <s v="Cartão de crédito"/>
    <s v="Hotel"/>
    <s v="N"/>
    <s v="Grupo British American Tobacco"/>
    <s v="Bat | Souza Cruz - Matriz"/>
    <s v="-"/>
    <s v="Trip Hotel Uba Centro Mg - Inativo"/>
    <s v="-"/>
    <s v="FCM-OPE-SAO-PVI-BAT"/>
    <s v="-"/>
    <x v="662"/>
    <n v="0"/>
    <n v="0"/>
    <n v="0"/>
    <n v="0"/>
    <n v="0"/>
    <n v="0"/>
    <s v="Reserva importada do sistema Gover. Id: 4699072"/>
    <s v="Não foi possível encontrar um contrato válido para o fornecedor 69338 (Código fornecedor) "/>
    <s v="GOVER"/>
    <s v="Contrato de fornecedor"/>
    <s v="Análise Cadastro"/>
    <s v="Dados do Fornecedor"/>
    <s v="Qualidade dos dados"/>
    <s v="KONTIK BUSINESS TRAVEL"/>
  </r>
  <r>
    <n v="24607727"/>
    <n v="25435061"/>
    <s v="ACC01"/>
    <x v="782"/>
    <d v="2026-05-18T03:11:00"/>
    <s v="0 a 02 dias"/>
    <s v="0 a 02 dias"/>
    <s v="h4699707"/>
    <s v="GOVER"/>
    <s v="N/I"/>
    <s v="Cristiane Santos Pio Memoria"/>
    <s v="Cristiane Santos Pio Memoria"/>
    <x v="638"/>
    <n v="4699707"/>
    <s v="-"/>
    <s v="OFF LINE"/>
    <s v="Cartão de crédito"/>
    <s v="Cartão de crédito"/>
    <s v="Hotel"/>
    <s v="N"/>
    <s v="Grupo British American Tobacco"/>
    <s v="Bat | Souza Cruz - Matriz"/>
    <s v="-"/>
    <s v="Hotel Bartz"/>
    <s v="-"/>
    <s v="FCM-OPE-SAO-PVI-BAT"/>
    <s v="-"/>
    <x v="663"/>
    <n v="0"/>
    <n v="0"/>
    <n v="0"/>
    <n v="0"/>
    <n v="0"/>
    <n v="0"/>
    <s v="Reserva importada do sistema Gover. Id: 4699707"/>
    <s v="Centro de custo não preenchido! (ACC01)"/>
    <s v="GOVER"/>
    <s v="Centro de custo"/>
    <s v="Falta de informação Gerencial"/>
    <s v="Dados do Fornecedor"/>
    <s v="Qualidade dos dados"/>
    <s v="KONTIK BUSINESS TRAVEL"/>
  </r>
  <r>
    <n v="24607727"/>
    <n v="25435062"/>
    <s v="ACC02"/>
    <x v="782"/>
    <d v="2026-05-18T03:11:00"/>
    <s v="0 a 02 dias"/>
    <s v="0 a 02 dias"/>
    <s v="h4699707"/>
    <s v="GOVER"/>
    <s v="AFONSO  THUME"/>
    <s v="Cristiane Santos Pio Memoria"/>
    <s v="Cristiane Santos Pio Memoria"/>
    <x v="638"/>
    <n v="4699707"/>
    <s v="-"/>
    <s v="OFF LINE"/>
    <s v="Cartão de crédito"/>
    <s v="Cartão de crédito"/>
    <s v="Hotel"/>
    <s v="N"/>
    <s v="Grupo British American Tobacco"/>
    <s v="Bat | Souza Cruz - Matriz"/>
    <s v="-"/>
    <s v="Hotel Bartz"/>
    <s v="-"/>
    <s v="FCM-OPE-SAO-PVI-BAT"/>
    <s v="-"/>
    <x v="663"/>
    <n v="0"/>
    <n v="0"/>
    <n v="0"/>
    <n v="0"/>
    <n v="0"/>
    <n v="0"/>
    <s v="Reserva importada do sistema Gover. Id: 4699707"/>
    <s v="Centro de custo não preenchido! (ACC01)"/>
    <s v="GOVER"/>
    <s v="Centro de custo"/>
    <s v="Falta de informação Gerencial"/>
    <s v="Dados do Fornecedor"/>
    <s v="Qualidade dos dados"/>
    <s v="KONTIK BUSINESS TRAVEL"/>
  </r>
  <r>
    <n v="24432531"/>
    <n v="25235829"/>
    <s v="ACC01"/>
    <x v="783"/>
    <d v="2026-05-11T17:45:43"/>
    <s v="06 a 08 dias"/>
    <s v="31 dias ou +"/>
    <s v="JVGJIP"/>
    <s v="TMS"/>
    <s v="ROBERTO SILVA"/>
    <s v="Deise Fernanda Franca de Souza"/>
    <s v="Deise Fernanda Franca de Souza"/>
    <x v="639"/>
    <n v="24941"/>
    <s v="-"/>
    <s v="ON LINE"/>
    <s v="Invoice"/>
    <s v="Faturado"/>
    <s v="Aéreo"/>
    <s v="N"/>
    <s v="Grupo Constellation"/>
    <s v="Constellation"/>
    <s v="-"/>
    <s v="Latam Airlines Brasil"/>
    <n v="2281951684"/>
    <s v="KON-OPE-RIO-PVI-CONSTELLATION"/>
    <s v="-"/>
    <x v="664"/>
    <n v="52.72"/>
    <n v="0"/>
    <n v="0"/>
    <n v="0"/>
    <n v="0"/>
    <n v="0"/>
    <s v="Reserva importada do Sistema TMS. OS: 24941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39844"/>
    <n v="25244785"/>
    <s v="ACC01"/>
    <x v="784"/>
    <d v="2026-05-17T16:27:56"/>
    <s v="0 a 02 dias"/>
    <s v="31 dias ou +"/>
    <s v="SKE84M"/>
    <s v="TMS"/>
    <s v="LINDOMAR SOUZA JUNIOR"/>
    <s v="Deise Fernanda Franca de Souza"/>
    <s v="Deise Fernanda Franca de Souza"/>
    <x v="640"/>
    <n v="24971"/>
    <s v="-"/>
    <s v="ON LINE"/>
    <s v="Invoice"/>
    <s v="Faturado"/>
    <s v="Aéreo"/>
    <s v="N"/>
    <s v="Grupo Constellation"/>
    <s v="Constellation"/>
    <s v="-"/>
    <s v="Azul Linhas Aereas"/>
    <n v="3025244785"/>
    <s v="KON-OPE-RIO-PVI-CONSTELLATION"/>
    <s v="-"/>
    <x v="665"/>
    <n v="33.56"/>
    <n v="0"/>
    <n v="0"/>
    <n v="0"/>
    <n v="0"/>
    <n v="0"/>
    <s v="Reserva importada do Sistema TMS. OS: 24971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39846"/>
    <n v="25244787"/>
    <s v="ACC01"/>
    <x v="785"/>
    <d v="2026-05-17T16:26:41"/>
    <s v="0 a 02 dias"/>
    <s v="31 dias ou +"/>
    <s v="JI4NSF"/>
    <s v="TMS"/>
    <s v="LINDOMAR SOUZA JUNIOR"/>
    <s v="Deise Fernanda Franca de Souza"/>
    <s v="Deise Fernanda Franca de Souza"/>
    <x v="641"/>
    <n v="24970"/>
    <s v="-"/>
    <s v="ON LINE"/>
    <s v="Invoice"/>
    <s v="Faturado"/>
    <s v="Aéreo"/>
    <s v="N"/>
    <s v="Grupo Constellation"/>
    <s v="Constellation"/>
    <s v="-"/>
    <s v="Azul Linhas Aereas"/>
    <n v="3025244787"/>
    <s v="KON-OPE-RIO-PVI-CONSTELLATION"/>
    <s v="-"/>
    <x v="666"/>
    <n v="33.56"/>
    <n v="0"/>
    <n v="0"/>
    <n v="0"/>
    <n v="0"/>
    <n v="0"/>
    <s v="Reserva importada do Sistema TMS. OS: 2497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53550"/>
    <n v="25259865"/>
    <s v="ACC01"/>
    <x v="786"/>
    <d v="2026-05-11T17:45:43"/>
    <s v="06 a 08 dias"/>
    <s v="31 dias ou +"/>
    <s v="LVVPCY"/>
    <s v="TMS"/>
    <s v="ABGAIL PEREIRA"/>
    <s v="Joao Carlos da Cruz"/>
    <s v="Joao Carlos da Cruz"/>
    <x v="642"/>
    <n v="25131"/>
    <s v="-"/>
    <s v="ON LINE"/>
    <s v="Cartão de crédito"/>
    <s v="Cartão de crédito"/>
    <s v="Aéreo"/>
    <s v="N"/>
    <s v="Grupo Constellation"/>
    <s v="Constellation"/>
    <s v="-"/>
    <s v="Latam Airlines Brasil"/>
    <n v="2282510971"/>
    <s v="KON-OPE-RIO-PVI-CONSTELLATION"/>
    <s v="-"/>
    <x v="667"/>
    <n v="34.11"/>
    <n v="0"/>
    <n v="0"/>
    <n v="0"/>
    <n v="0"/>
    <n v="0"/>
    <s v="Reserva importada do Sistema TMS. OS: 25131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41693"/>
    <n v="25246665"/>
    <s v="ACC01"/>
    <x v="787"/>
    <d v="2026-05-11T17:45:43"/>
    <s v="06 a 08 dias"/>
    <s v="31 dias ou +"/>
    <s v="CZPXXG"/>
    <s v="TMS"/>
    <s v="ALDO SILVA"/>
    <s v="Joao Carlos da Cruz"/>
    <s v="Joao Carlos da Cruz"/>
    <x v="643"/>
    <n v="24973"/>
    <s v="-"/>
    <s v="ON LINE"/>
    <s v="Cartão de crédito"/>
    <s v="Cartão de crédito"/>
    <s v="Aéreo"/>
    <s v="N"/>
    <s v="Grupo Constellation"/>
    <s v="Constellation"/>
    <s v="-"/>
    <s v="Gol Linhas Aereas"/>
    <n v="2301758463"/>
    <s v="KON-OPE-RIO-PVI-CONSTELLATION"/>
    <s v="-"/>
    <x v="668"/>
    <n v="34.11"/>
    <n v="0"/>
    <n v="0"/>
    <n v="0"/>
    <n v="0"/>
    <n v="0"/>
    <s v="Reserva importada do Sistema TMS. OS: 2497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48028"/>
    <n v="25253719"/>
    <s v="ACC01"/>
    <x v="788"/>
    <d v="2026-05-11T17:45:43"/>
    <s v="06 a 08 dias"/>
    <s v="31 dias ou +"/>
    <s v="LJDVMX"/>
    <s v="TMS"/>
    <s v="ROMILDO ANDRADE JUNIOR"/>
    <s v="Joao Carlos da Cruz"/>
    <s v="Joao Carlos da Cruz"/>
    <x v="644"/>
    <n v="25066"/>
    <s v="-"/>
    <s v="ON LINE"/>
    <s v="Invoice"/>
    <s v="Faturado"/>
    <s v="Aéreo"/>
    <s v="N"/>
    <s v="Grupo Constellation"/>
    <s v="Constellation"/>
    <s v="-"/>
    <s v="Latam Airlines Brasil"/>
    <n v="2282336370"/>
    <s v="KON-OPE-RIO-PVI-CONSTELLATION"/>
    <s v="-"/>
    <x v="669"/>
    <n v="34.11"/>
    <n v="0"/>
    <n v="0"/>
    <n v="0"/>
    <n v="0"/>
    <n v="0"/>
    <s v="Reserva importada do Sistema TMS. OS: 25066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015"/>
    <n v="25276178"/>
    <s v="ACC01"/>
    <x v="789"/>
    <d v="2026-05-11T17:45:43"/>
    <s v="06 a 08 dias"/>
    <s v="24 a 31 dias"/>
    <s v="FKGJMZ"/>
    <s v="TMS"/>
    <s v="MARCIO TESCHE"/>
    <s v="Tms"/>
    <s v="Tms"/>
    <x v="645"/>
    <n v="25351"/>
    <s v="-"/>
    <s v="ON LINE"/>
    <s v="Cartão de crédito"/>
    <s v="Cartão de crédito"/>
    <s v="Aéreo"/>
    <s v="N"/>
    <s v="Grupo Constellation"/>
    <s v="Constellation"/>
    <s v="-"/>
    <s v="Latam Airlines Brasil"/>
    <n v="2283006782"/>
    <s v="KON-OPE-RIO-PVI-CONSTELLATION"/>
    <s v="-"/>
    <x v="670"/>
    <n v="93.57"/>
    <n v="0"/>
    <n v="0"/>
    <n v="0"/>
    <n v="0"/>
    <n v="0"/>
    <s v="Reserva importada do Sistema TMS. OS: 25351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36409"/>
    <n v="25240451"/>
    <s v="ACC01"/>
    <x v="790"/>
    <d v="2026-05-17T16:25:23"/>
    <s v="0 a 02 dias"/>
    <s v="31 dias ou +"/>
    <s v="DSW6QB"/>
    <s v="TMS"/>
    <s v="NILTON DE JESUS"/>
    <s v="Marcelo Ignacio de Lima"/>
    <s v="Tms"/>
    <x v="646"/>
    <n v="24953"/>
    <s v="-"/>
    <s v="ON LINE"/>
    <s v="Cartão de crédito"/>
    <s v="Cartão de crédito"/>
    <s v="Aéreo"/>
    <s v="N"/>
    <s v="Grupo Constellation"/>
    <s v="Constellation"/>
    <s v="-"/>
    <s v="Azul Linhas Aereas"/>
    <n v="3025240451"/>
    <s v="KON-OPE-RIO-PVI-CONSTELLATION"/>
    <s v="-"/>
    <x v="671"/>
    <n v="52.04"/>
    <n v="0"/>
    <n v="0"/>
    <n v="0"/>
    <n v="0"/>
    <n v="0"/>
    <s v="Reserva importada do Sistema TMS. OS: 2495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79529"/>
    <n v="25288007"/>
    <s v="ACC01"/>
    <x v="791"/>
    <d v="2026-05-11T17:45:43"/>
    <s v="06 a 08 dias"/>
    <s v="24 a 31 dias"/>
    <s v="LWQDLV"/>
    <s v="TMS"/>
    <s v="PEDRO SANTOS"/>
    <s v="ANDRÉ DE ARAUJO FRANCISCO"/>
    <s v="Tms"/>
    <x v="647"/>
    <n v="25460"/>
    <s v="-"/>
    <s v="ON LINE"/>
    <s v="Cartão de crédito"/>
    <s v="Cartão de crédito"/>
    <s v="Aéreo"/>
    <s v="N"/>
    <s v="Grupo Constellation"/>
    <s v="Constellation"/>
    <s v="-"/>
    <s v="Latam Airlines Brasil"/>
    <n v="2283425001"/>
    <s v="KON-OPE-RIO-PVI-CONSTELLATION"/>
    <s v="-"/>
    <x v="672"/>
    <n v="34.11"/>
    <n v="0"/>
    <n v="0"/>
    <n v="0"/>
    <n v="0"/>
    <n v="0"/>
    <s v="Reserva importada do Sistema TMS. OS: 2546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812"/>
    <n v="25277074"/>
    <s v="ACC01"/>
    <x v="792"/>
    <d v="2026-05-11T17:45:43"/>
    <s v="06 a 08 dias"/>
    <s v="24 a 31 dias"/>
    <s v="LBCPLJ"/>
    <s v="TMS"/>
    <s v="GENIVALDO PEREIRA JUNIOR"/>
    <s v="ALINY RAFAELLA PEREIRA TOMAZ"/>
    <s v="Tms"/>
    <x v="648"/>
    <n v="25357"/>
    <s v="-"/>
    <s v="ON LINE"/>
    <s v="Invoice"/>
    <s v="Faturado"/>
    <s v="Aéreo"/>
    <s v="N"/>
    <s v="Grupo Constellation"/>
    <s v="Constellation"/>
    <s v="-"/>
    <s v="Latam Airlines Brasil"/>
    <n v="2283025879"/>
    <s v="KON-OPE-RIO-PVI-CONSTELLATION"/>
    <s v="-"/>
    <x v="673"/>
    <n v="55.17"/>
    <n v="0"/>
    <n v="0"/>
    <n v="0"/>
    <n v="0"/>
    <n v="0"/>
    <s v="Reserva importada do Sistema TMS. OS: 25357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813"/>
    <n v="25277075"/>
    <s v="ACC01"/>
    <x v="793"/>
    <d v="2026-05-11T17:45:43"/>
    <s v="06 a 08 dias"/>
    <s v="24 a 31 dias"/>
    <s v="GIZWFP"/>
    <s v="TMS"/>
    <s v="GENIVALDO PEREIRA JUNIOR"/>
    <s v="ALINY RAFAELLA PEREIRA TOMAZ"/>
    <s v="Tms"/>
    <x v="648"/>
    <n v="25357"/>
    <s v="-"/>
    <s v="ON LINE"/>
    <s v="Invoice"/>
    <s v="Faturado"/>
    <s v="Aéreo"/>
    <s v="N"/>
    <s v="Grupo Constellation"/>
    <s v="Constellation"/>
    <s v="-"/>
    <s v="Gol Linhas Aereas"/>
    <n v="2302130455"/>
    <s v="KON-OPE-RIO-PVI-CONSTELLATION"/>
    <s v="-"/>
    <x v="674"/>
    <n v="34.11"/>
    <n v="0"/>
    <n v="0"/>
    <n v="0"/>
    <n v="0"/>
    <n v="0"/>
    <s v="Reserva importada do Sistema TMS. OS: 25357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815"/>
    <n v="25277077"/>
    <s v="ACC01"/>
    <x v="794"/>
    <d v="2026-05-11T17:45:43"/>
    <s v="06 a 08 dias"/>
    <s v="24 a 31 dias"/>
    <s v="EPIFLR"/>
    <s v="TMS"/>
    <s v="SALMO BULHOES"/>
    <s v="ALINY RAFAELLA PEREIRA TOMAZ"/>
    <s v="Tms"/>
    <x v="649"/>
    <n v="25356"/>
    <s v="-"/>
    <s v="ON LINE"/>
    <s v="Invoice"/>
    <s v="Faturado"/>
    <s v="Aéreo"/>
    <s v="N"/>
    <s v="Grupo Constellation"/>
    <s v="Constellation"/>
    <s v="-"/>
    <s v="Gol Linhas Aereas"/>
    <n v="2302130654"/>
    <s v="KON-OPE-RIO-PVI-CONSTELLATION"/>
    <s v="-"/>
    <x v="675"/>
    <n v="62.62"/>
    <n v="0"/>
    <n v="0"/>
    <n v="0"/>
    <n v="0"/>
    <n v="0"/>
    <s v="Reserva importada do Sistema TMS. OS: 25356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817"/>
    <n v="25277078"/>
    <s v="ACC01"/>
    <x v="795"/>
    <d v="2026-05-11T17:45:43"/>
    <s v="06 a 08 dias"/>
    <s v="24 a 31 dias"/>
    <s v="IGFLIG"/>
    <s v="TMS"/>
    <s v="WILSON COUTO"/>
    <s v="ALINY RAFAELLA PEREIRA TOMAZ"/>
    <s v="Tms"/>
    <x v="650"/>
    <n v="25355"/>
    <s v="-"/>
    <s v="ON LINE"/>
    <s v="Invoice"/>
    <s v="Faturado"/>
    <s v="Aéreo"/>
    <s v="N"/>
    <s v="Grupo Constellation"/>
    <s v="Constellation"/>
    <s v="-"/>
    <s v="Gol Linhas Aereas"/>
    <n v="2302130747"/>
    <s v="KON-OPE-RIO-PVI-CONSTELLATION"/>
    <s v="-"/>
    <x v="676"/>
    <n v="66.05"/>
    <n v="0"/>
    <n v="0"/>
    <n v="0"/>
    <n v="0"/>
    <n v="0"/>
    <s v="Reserva importada do Sistema TMS. OS: 25355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818"/>
    <n v="25277081"/>
    <s v="ACC01"/>
    <x v="796"/>
    <d v="2026-05-11T17:45:43"/>
    <s v="06 a 08 dias"/>
    <s v="24 a 31 dias"/>
    <s v="FLXPEO"/>
    <s v="TMS"/>
    <s v="DOUGLAS MOREIRA"/>
    <s v="ALINY RAFAELLA PEREIRA TOMAZ"/>
    <s v="Tms"/>
    <x v="651"/>
    <n v="25354"/>
    <s v="-"/>
    <s v="ON LINE"/>
    <s v="Invoice"/>
    <s v="Faturado"/>
    <s v="Aéreo"/>
    <s v="N"/>
    <s v="Grupo Constellation"/>
    <s v="Constellation"/>
    <s v="-"/>
    <s v="Gol Linhas Aereas"/>
    <n v="2302130815"/>
    <s v="KON-OPE-RIO-PVI-CONSTELLATION"/>
    <s v="-"/>
    <x v="677"/>
    <n v="34.11"/>
    <n v="0"/>
    <n v="0"/>
    <n v="0"/>
    <n v="0"/>
    <n v="0"/>
    <s v="Reserva importada do Sistema TMS. OS: 25354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9819"/>
    <n v="25277082"/>
    <s v="ACC01"/>
    <x v="797"/>
    <d v="2026-05-11T17:45:43"/>
    <s v="06 a 08 dias"/>
    <s v="24 a 31 dias"/>
    <s v="LCXIMV"/>
    <s v="TMS"/>
    <s v="VIVIANE NUNES"/>
    <s v="ALINY RAFAELLA PEREIRA TOMAZ"/>
    <s v="Tms"/>
    <x v="652"/>
    <n v="25353"/>
    <s v="-"/>
    <s v="ON LINE"/>
    <s v="Invoice"/>
    <s v="Faturado"/>
    <s v="Aéreo"/>
    <s v="N"/>
    <s v="Grupo Constellation"/>
    <s v="Constellation"/>
    <s v="-"/>
    <s v="Gol Linhas Aereas"/>
    <n v="2302130667"/>
    <s v="KON-OPE-RIO-PVI-CONSTELLATION"/>
    <s v="-"/>
    <x v="678"/>
    <n v="52.04"/>
    <n v="0"/>
    <n v="0"/>
    <n v="0"/>
    <n v="0"/>
    <n v="0"/>
    <s v="Reserva importada do Sistema TMS. OS: 2535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79530"/>
    <n v="25288008"/>
    <s v="ACC01"/>
    <x v="798"/>
    <d v="2026-05-11T17:45:43"/>
    <s v="06 a 08 dias"/>
    <s v="24 a 31 dias"/>
    <s v="DGUKXA"/>
    <s v="TMS"/>
    <s v="PEDRO SANTOS"/>
    <s v="Tms"/>
    <s v="Tms"/>
    <x v="647"/>
    <n v="25460"/>
    <s v="-"/>
    <s v="ON LINE"/>
    <s v="Cartão de crédito"/>
    <s v="Cartão de crédito"/>
    <s v="Aéreo"/>
    <s v="N"/>
    <s v="Grupo Constellation"/>
    <s v="Constellation"/>
    <s v="-"/>
    <s v="Latam Airlines Brasil"/>
    <n v="2283399016"/>
    <s v="KON-OPE-RIO-PVI-CONSTELLATION"/>
    <s v="-"/>
    <x v="672"/>
    <n v="33.64"/>
    <n v="0"/>
    <n v="0"/>
    <n v="0"/>
    <n v="0"/>
    <n v="0"/>
    <s v="Reserva importada do Sistema TMS. OS: 25460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79541"/>
    <n v="25288019"/>
    <s v="ACC01"/>
    <x v="799"/>
    <d v="2026-05-11T17:45:43"/>
    <s v="06 a 08 dias"/>
    <s v="24 a 31 dias"/>
    <s v="OEEDLU"/>
    <s v="TMS"/>
    <s v="PAULO BRANCO"/>
    <s v="Tms"/>
    <s v="Tms"/>
    <x v="653"/>
    <n v="25453"/>
    <s v="-"/>
    <s v="ON LINE"/>
    <s v="Cartão de crédito"/>
    <s v="Cartão de crédito"/>
    <s v="Aéreo"/>
    <s v="N"/>
    <s v="Grupo Constellation"/>
    <s v="Constellation"/>
    <s v="-"/>
    <s v="Gol Linhas Aereas"/>
    <n v="2302273487"/>
    <s v="KON-OPE-RIO-PVI-CONSTELLATION"/>
    <s v="-"/>
    <x v="679"/>
    <n v="34.11"/>
    <n v="0"/>
    <n v="0"/>
    <n v="0"/>
    <n v="0"/>
    <n v="0"/>
    <s v="Reserva importada do Sistema TMS. OS: 25453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460356"/>
    <n v="25267183"/>
    <s v="ACC01"/>
    <x v="800"/>
    <d v="2026-05-11T17:48:24"/>
    <s v="06 a 08 dias"/>
    <s v="31 dias ou +"/>
    <s v="HQBEWUT"/>
    <s v="SABRE"/>
    <s v="GALANI/NATALIA DARESI PICOSSE"/>
    <s v="VANESSA ARAUJO ALVES"/>
    <s v="VANESSA ARAUJO ALVES"/>
    <x v="654"/>
    <s v="HQBEWU"/>
    <s v="-"/>
    <s v="OFF LINE"/>
    <s v="Invoice"/>
    <s v="Faturado"/>
    <s v="Hotel"/>
    <s v="N"/>
    <s v="Grupo Sony Pictures"/>
    <s v="Sony Pictures Releasing Of Brasil Inc"/>
    <s v="-"/>
    <s v="Babel Palermo"/>
    <s v="-"/>
    <s v="FCM-OPE-SAO-PVI-BTC CONCUR"/>
    <s v="-"/>
    <x v="680"/>
    <n v="0"/>
    <n v="0"/>
    <n v="0"/>
    <n v="0"/>
    <n v="0"/>
    <n v="0"/>
    <s v="Reserva importada por HubTravel"/>
    <s v="Não foi possível encontrar um contrato válido para o fornecedor 48666 (Código fornecedor) "/>
    <s v="SABRE"/>
    <s v="Contrato de fornecedor"/>
    <s v="Análise Cadastro"/>
    <s v="Dados do Fornecedor"/>
    <s v="Qualidade dos dados"/>
    <s v="KONTIK BUSINESS TRAVEL"/>
  </r>
  <r>
    <n v="24474767"/>
    <n v="25282451"/>
    <s v="ACC01"/>
    <x v="801"/>
    <d v="2026-05-11T17:48:26"/>
    <s v="06 a 08 dias"/>
    <s v="24 a 31 dias"/>
    <s v="MQIGIYT"/>
    <s v="SABRE"/>
    <s v="LOPES/PAULO"/>
    <s v="WU"/>
    <s v="WU"/>
    <x v="655"/>
    <s v="MQIGIY"/>
    <s v="-"/>
    <s v="OFF LINE"/>
    <s v="Pagamento direto"/>
    <s v="Pagamento direto"/>
    <s v="Hotel"/>
    <s v="N"/>
    <s v="Grupo Casas Bahia"/>
    <s v="Grupo Casas Bahia S.a."/>
    <s v="-"/>
    <s v="Del Rey Hotel"/>
    <s v="-"/>
    <s v="KON-OPE-RIO-PVI-CASAS BAHIA"/>
    <s v="-"/>
    <x v="68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4767"/>
    <n v="25282452"/>
    <s v="ACC02"/>
    <x v="801"/>
    <d v="2026-05-11T17:48:26"/>
    <s v="06 a 08 dias"/>
    <s v="24 a 31 dias"/>
    <s v="MQIGIYT"/>
    <s v="SABRE"/>
    <s v="LOPES/PAULO"/>
    <s v="WU"/>
    <s v="WU"/>
    <x v="655"/>
    <s v="MQIGIY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8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74767"/>
    <n v="25282453"/>
    <s v="ACC03"/>
    <x v="801"/>
    <d v="2026-05-11T17:48:26"/>
    <s v="06 a 08 dias"/>
    <s v="24 a 31 dias"/>
    <s v="MQIGIYT"/>
    <s v="SABRE"/>
    <s v="LOPES/PAULO"/>
    <s v="WU"/>
    <s v="WU"/>
    <x v="655"/>
    <s v="MQIGIY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8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600372"/>
    <n v="25426557"/>
    <s v="ACC01"/>
    <x v="802"/>
    <d v="2026-05-15T17:24:32"/>
    <s v="03 a 05 dias"/>
    <s v="03 a 05 dias"/>
    <s v="MGDKZX"/>
    <s v="SABRE"/>
    <s v="PENA/IRMA"/>
    <s v="WU"/>
    <s v="WU"/>
    <x v="656"/>
    <s v="CSQQUB"/>
    <s v="-"/>
    <s v="ON LINE"/>
    <s v="Cartão de crédito"/>
    <s v="Cartão AMEX"/>
    <s v="Aéreo"/>
    <s v="N"/>
    <s v="Grupo Casas Bahia"/>
    <s v="Grupo Casas Bahia S.a."/>
    <s v="-"/>
    <s v="Azul Linhas Aereas"/>
    <n v="7700088509"/>
    <s v="KON-OPE-RIO-PVI-CASAS BAHIA"/>
    <s v="-"/>
    <x v="684"/>
    <n v="54.45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604421"/>
    <n v="25431060"/>
    <s v="ACC01"/>
    <x v="803"/>
    <d v="2026-05-16T10:40:42"/>
    <s v="0 a 02 dias"/>
    <s v="0 a 02 dias"/>
    <s v="LLPHRA"/>
    <s v="SABRE"/>
    <s v="MELO/ELISANGELA"/>
    <s v="WU"/>
    <s v="WU"/>
    <x v="657"/>
    <s v="GHEYFF"/>
    <s v="-"/>
    <s v="ON LINE"/>
    <s v="Cartão de crédito"/>
    <s v="Cartão AMEX"/>
    <s v="Aéreo"/>
    <s v="N"/>
    <s v="Grupo Casas Bahia"/>
    <s v="Grupo Casas Bahia S.a."/>
    <s v="-"/>
    <s v="Azul Linhas Aereas"/>
    <n v="7700088527"/>
    <s v="KON-OPE-RIO-PVI-CASAS BAHIA"/>
    <s v="-"/>
    <x v="73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604422"/>
    <n v="25431061"/>
    <s v="ACC01"/>
    <x v="804"/>
    <d v="2026-05-16T10:40:42"/>
    <s v="0 a 02 dias"/>
    <s v="0 a 02 dias"/>
    <s v="QPMFZD"/>
    <s v="SABRE"/>
    <s v="LIMA/MARIA DO BONFIM FERREIRA"/>
    <s v="WU"/>
    <s v="WU"/>
    <x v="658"/>
    <s v="QPMFZD"/>
    <s v="-"/>
    <s v="ON LINE"/>
    <s v="Cartão de crédito"/>
    <s v="Cartão AMEX"/>
    <s v="Aéreo"/>
    <s v="N"/>
    <s v="Grupo Casas Bahia"/>
    <s v="Grupo Casas Bahia S.a."/>
    <s v="-"/>
    <s v="Gol Linhas Aereas"/>
    <n v="7700088528"/>
    <s v="KON-OPE-RIO-PVI-CASAS BAHIA"/>
    <s v="-"/>
    <x v="73"/>
    <n v="0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602487"/>
    <n v="25428972"/>
    <s v="ACC01"/>
    <x v="805"/>
    <d v="2026-05-15T21:54:42"/>
    <s v="03 a 05 dias"/>
    <s v="03 a 05 dias"/>
    <s v="WFPATJT"/>
    <s v="SABRE"/>
    <s v="SANTIAGO/ADSON"/>
    <s v="WU"/>
    <s v="WU"/>
    <x v="659"/>
    <s v="WFPATJ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2488"/>
    <n v="25428973"/>
    <s v="ACC01"/>
    <x v="806"/>
    <d v="2026-05-15T21:54:43"/>
    <s v="03 a 05 dias"/>
    <s v="03 a 05 dias"/>
    <s v="KDVWPUT"/>
    <s v="SABRE"/>
    <s v="JULIAO/FERNANDA"/>
    <s v="WU"/>
    <s v="WU"/>
    <x v="660"/>
    <s v="KDVWPU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85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2490"/>
    <n v="25428975"/>
    <s v="ACC01"/>
    <x v="807"/>
    <d v="2026-05-15T22:03:02"/>
    <s v="03 a 05 dias"/>
    <s v="03 a 05 dias"/>
    <s v="NPQCCBT"/>
    <s v="SABRE"/>
    <s v="GIMENEZ/TIAGO"/>
    <s v="WU"/>
    <s v="WU"/>
    <x v="661"/>
    <s v="NPQCCB"/>
    <s v="-"/>
    <s v="ON LINE"/>
    <s v="Invoice"/>
    <s v="Faturado"/>
    <s v="Hotel"/>
    <s v="N"/>
    <s v="Grupo Casas Bahia"/>
    <s v="Grupo Casas Bahia S.a."/>
    <s v="-"/>
    <s v="Saint Paul Residence"/>
    <s v="-"/>
    <s v="KON-OPE-RIO-PVI-CASAS BAHIA"/>
    <s v="-"/>
    <x v="629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602491"/>
    <n v="25428976"/>
    <s v="ACC01"/>
    <x v="808"/>
    <d v="2026-05-15T21:54:46"/>
    <s v="03 a 05 dias"/>
    <s v="03 a 05 dias"/>
    <s v="WEHDWJT"/>
    <s v="SABRE"/>
    <s v="GIMENEZ/TIAGO"/>
    <s v="WU"/>
    <s v="WU"/>
    <x v="662"/>
    <s v="WEHDWJ"/>
    <s v="-"/>
    <s v="ON LINE"/>
    <s v="Pagamento direto"/>
    <s v="Pagamento direto"/>
    <s v="Hotel"/>
    <s v="N"/>
    <s v="Grupo Casas Bahia"/>
    <s v="Grupo Casas Bahia S.a."/>
    <s v="-"/>
    <s v="-"/>
    <s v="-"/>
    <s v="KON-OPE-RIO-PVI-CASAS BAHIA"/>
    <s v="-"/>
    <x v="686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2486"/>
    <n v="25428971"/>
    <s v="ACC01"/>
    <x v="809"/>
    <d v="2026-05-15T22:03:02"/>
    <s v="03 a 05 dias"/>
    <s v="03 a 05 dias"/>
    <s v="WCDNTOT"/>
    <s v="SABRE"/>
    <s v="SILVA/CLEIDE"/>
    <s v="WU"/>
    <s v="WU"/>
    <x v="663"/>
    <s v="WCDNTO"/>
    <s v="-"/>
    <s v="ON LINE"/>
    <s v="Invoice"/>
    <s v="Faturado"/>
    <s v="Hotel"/>
    <s v="N"/>
    <s v="Grupo Casas Bahia"/>
    <s v="Grupo Casas Bahia S.a."/>
    <s v="-"/>
    <s v="-"/>
    <s v="-"/>
    <s v="KON-OPE-RIO-PVI-CASAS BAHIA"/>
    <s v="-"/>
    <x v="686"/>
    <n v="0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84574"/>
    <n v="25408481"/>
    <s v="ACC01"/>
    <x v="810"/>
    <d v="2026-05-13T09:27:30"/>
    <s v="03 a 05 dias"/>
    <s v="03 a 05 dias"/>
    <s v="QOOISCT"/>
    <s v="SABRE"/>
    <s v="SILVA/ANDRE"/>
    <s v="Rafaela Leitao Oliveira"/>
    <s v="Rafaela Leitao Oliveira"/>
    <x v="664"/>
    <s v="QOOISC"/>
    <s v="-"/>
    <s v="OFF LINE"/>
    <s v="Cartão de crédito"/>
    <s v="Cartão de crédito"/>
    <s v="Hotel"/>
    <s v="N"/>
    <s v="Grupo Casas Bahia"/>
    <s v="Grupo Casas Bahia S.a."/>
    <s v="-"/>
    <s v="Ibis Juazeiro do Norte"/>
    <s v="-"/>
    <s v="KON-OPE-RIO-PVI-CASAS BAHIA"/>
    <s v="-"/>
    <x v="68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84574"/>
    <n v="25408482"/>
    <s v="ACC02"/>
    <x v="810"/>
    <d v="2026-05-13T09:27:30"/>
    <s v="03 a 05 dias"/>
    <s v="03 a 05 dias"/>
    <s v="QOOISCT"/>
    <s v="SABRE"/>
    <s v="SILVA/ANDRE"/>
    <s v="Rafaela Leitao Oliveira"/>
    <s v="Rafaela Leitao Oliveira"/>
    <x v="664"/>
    <s v="QOOISC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5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600101"/>
    <n v="25426217"/>
    <s v="ACC01"/>
    <x v="811"/>
    <d v="2026-05-15T16:39:14"/>
    <s v="03 a 05 dias"/>
    <s v="03 a 05 dias"/>
    <s v="HTPMWYT"/>
    <s v="SABRE"/>
    <s v="BARBOSA/ADRIANO"/>
    <s v="Rafaela Leitao Oliveira"/>
    <s v="Rafaela Leitao Oliveira"/>
    <x v="411"/>
    <s v="MH9N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88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5089"/>
    <n v="25431915"/>
    <s v="ACC01"/>
    <x v="812"/>
    <d v="2026-05-16T13:21:22"/>
    <s v="0 a 02 dias"/>
    <s v="0 a 02 dias"/>
    <s v="FKBXJCT"/>
    <s v="SABRE"/>
    <s v="SANTOS/EMERSON"/>
    <s v="Rafaela Leitao Oliveira"/>
    <s v="Rafaela Leitao Oliveira"/>
    <x v="665"/>
    <s v="MGMG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5090"/>
    <n v="25431916"/>
    <s v="ACC01"/>
    <x v="813"/>
    <d v="2026-05-16T13:21:22"/>
    <s v="0 a 02 dias"/>
    <s v="0 a 02 dias"/>
    <s v="MPJQJHT"/>
    <s v="SABRE"/>
    <s v="SILVA/INELMA"/>
    <s v="Rafaela Leitao Oliveira"/>
    <s v="Rafaela Leitao Oliveira"/>
    <x v="666"/>
    <s v="MGNK"/>
    <s v="-"/>
    <s v="OFF LINE"/>
    <s v="Invoice"/>
    <s v="Faturado"/>
    <s v="Hotel"/>
    <s v="N"/>
    <s v="Grupo Casas Bahia"/>
    <s v="Grupo Casas Bahia S.a."/>
    <s v="-"/>
    <s v="-"/>
    <s v="-"/>
    <s v="KON-OPE-RIO-PVI-CASAS BAHIA"/>
    <s v="-"/>
    <x v="6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945"/>
    <n v="25431737"/>
    <s v="ACC01"/>
    <x v="814"/>
    <d v="2026-05-16T12:45:19"/>
    <s v="0 a 02 dias"/>
    <s v="0 a 02 dias"/>
    <s v="MRDKXHT"/>
    <s v="SABRE"/>
    <s v="SILVA/MICHELLE"/>
    <s v="Rafaela Leitao Oliveira"/>
    <s v="Rafaela Leitao Oliveira"/>
    <x v="667"/>
    <s v="MGPF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947"/>
    <n v="25431738"/>
    <s v="ACC01"/>
    <x v="815"/>
    <d v="2026-05-16T12:45:19"/>
    <s v="0 a 02 dias"/>
    <s v="0 a 02 dias"/>
    <s v="MNAAPTT"/>
    <s v="SABRE"/>
    <s v="PEREIRA/DIRCELIA"/>
    <s v="Rafaela Leitao Oliveira"/>
    <s v="Rafaela Leitao Oliveira"/>
    <x v="668"/>
    <s v="MGNT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948"/>
    <n v="25431739"/>
    <s v="ACC01"/>
    <x v="816"/>
    <d v="2026-05-16T12:45:19"/>
    <s v="0 a 02 dias"/>
    <s v="0 a 02 dias"/>
    <s v="FLAVHPT"/>
    <s v="SABRE"/>
    <s v="TELES/NUBIA"/>
    <s v="Rafaela Leitao Oliveira"/>
    <s v="Rafaela Leitao Oliveira"/>
    <x v="669"/>
    <s v="MGK7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949"/>
    <n v="25431740"/>
    <s v="ACC01"/>
    <x v="817"/>
    <d v="2026-05-16T12:45:20"/>
    <s v="0 a 02 dias"/>
    <s v="0 a 02 dias"/>
    <s v="NYYRUTT"/>
    <s v="SABRE"/>
    <s v="CARVALHO/LIVIA"/>
    <s v="Rafaela Leitao Oliveira"/>
    <s v="Rafaela Leitao Oliveira"/>
    <x v="670"/>
    <s v="MGQW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89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814"/>
    <n v="25431583"/>
    <s v="ACC01"/>
    <x v="818"/>
    <d v="2026-05-16T12:00:36"/>
    <s v="0 a 02 dias"/>
    <s v="0 a 02 dias"/>
    <s v="OWAAGJT"/>
    <s v="SABRE"/>
    <s v="DINIZ/NEYANNE"/>
    <s v="Rafaela Leitao Oliveira"/>
    <s v="Rafaela Leitao Oliveira"/>
    <x v="671"/>
    <s v="MGJ9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604815"/>
    <n v="25431584"/>
    <s v="ACC01"/>
    <x v="819"/>
    <d v="2026-05-16T12:00:36"/>
    <s v="0 a 02 dias"/>
    <s v="0 a 02 dias"/>
    <s v="SFKVQLT"/>
    <s v="SABRE"/>
    <s v="MARTINS/ERICSSOM"/>
    <s v="Rafaela Leitao Oliveira"/>
    <s v="Rafaela Leitao Oliveira"/>
    <x v="672"/>
    <s v="MGJQ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0"/>
    <n v="0"/>
    <n v="0"/>
    <n v="0"/>
    <n v="0"/>
    <n v="0"/>
    <n v="0"/>
    <s v="Reserva importada por HubTravel"/>
    <s v="Fornecedor não preenchido! (ACC01)"/>
    <s v="SABRE"/>
    <s v="Falta de Fornecedor"/>
    <s v="Campo Fornecedor"/>
    <s v="Dados do Fornecedor"/>
    <s v="Qualidade dos dados"/>
    <s v="KONTIK BUSINESS TRAVEL"/>
  </r>
  <r>
    <n v="24577398"/>
    <n v="25400912"/>
    <s v="ACC01"/>
    <x v="820"/>
    <d v="2026-05-12T11:51:15"/>
    <s v="06 a 08 dias"/>
    <s v="06 a 08 dias"/>
    <s v="COETFKT"/>
    <s v="SABRE"/>
    <s v="PEREIRA/JOSE"/>
    <s v="Rafaela Leitao Oliveira"/>
    <s v="Rafaela Leitao Oliveira"/>
    <x v="592"/>
    <s v="COETFK"/>
    <s v="-"/>
    <s v="OFF LINE"/>
    <s v="Cartão de crédito"/>
    <s v="Cartão de crédito"/>
    <s v="Hotel"/>
    <s v="N"/>
    <s v="Grupo Casas Bahia"/>
    <s v="Grupo Casas Bahia S.a."/>
    <s v="-"/>
    <s v="Ibis Juazeiro do Norte"/>
    <s v="-"/>
    <s v="KON-OPE-RIO-PVI-CASAS BAHIA"/>
    <s v="-"/>
    <x v="69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7398"/>
    <n v="25400913"/>
    <s v="ACC02"/>
    <x v="820"/>
    <d v="2026-05-12T11:51:15"/>
    <s v="06 a 08 dias"/>
    <s v="06 a 08 dias"/>
    <s v="COETFKT"/>
    <s v="SABRE"/>
    <s v="PEREIRA/JOSE"/>
    <s v="Rafaela Leitao Oliveira"/>
    <s v="Rafaela Leitao Oliveira"/>
    <x v="592"/>
    <s v="COETF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5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7399"/>
    <n v="25400914"/>
    <s v="ACC01"/>
    <x v="821"/>
    <d v="2026-05-12T11:51:16"/>
    <s v="06 a 08 dias"/>
    <s v="06 a 08 dias"/>
    <s v="DDBNFRT"/>
    <s v="SABRE"/>
    <s v="OLIVEIRA/JESSICA"/>
    <s v="Rafaela Leitao Oliveira"/>
    <s v="Rafaela Leitao Oliveira"/>
    <x v="673"/>
    <s v="DDBNFR"/>
    <s v="-"/>
    <s v="OFF LINE"/>
    <s v="Cartão de crédito"/>
    <s v="Cartão de crédito"/>
    <s v="Hotel"/>
    <s v="N"/>
    <s v="Grupo Casas Bahia"/>
    <s v="Grupo Casas Bahia S.a."/>
    <s v="-"/>
    <s v="Ibis Juazeiro do Norte"/>
    <s v="-"/>
    <s v="KON-OPE-RIO-PVI-CASAS BAHIA"/>
    <s v="-"/>
    <x v="691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7399"/>
    <n v="25400915"/>
    <s v="ACC02"/>
    <x v="821"/>
    <d v="2026-05-12T11:51:16"/>
    <s v="06 a 08 dias"/>
    <s v="06 a 08 dias"/>
    <s v="DDBNFRT"/>
    <s v="SABRE"/>
    <s v="OLIVEIRA/JESSICA"/>
    <s v="Rafaela Leitao Oliveira"/>
    <s v="Rafaela Leitao Oliveira"/>
    <x v="673"/>
    <s v="DDBNFR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5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6813"/>
    <n v="25400191"/>
    <s v="ACC01"/>
    <x v="822"/>
    <d v="2026-05-14T13:34:27"/>
    <s v="03 a 05 dias"/>
    <s v="06 a 08 dias"/>
    <s v="CPKWFKT"/>
    <s v="SABRE"/>
    <s v="OLIVEIRA/FABRICIO"/>
    <s v="Rafaela Leitao Oliveira"/>
    <s v="Rafaela Leitao Oliveira"/>
    <x v="674"/>
    <s v="CPKWFK"/>
    <s v="-"/>
    <s v="OFF LINE"/>
    <s v="Cartão de crédito"/>
    <s v="Cartão de crédito"/>
    <s v="Hotel"/>
    <s v="N"/>
    <s v="Grupo Casas Bahia"/>
    <s v="Grupo Casas Bahia S.a."/>
    <s v="-"/>
    <s v="Hotel Solar das Mangueiras"/>
    <s v="-"/>
    <s v="KON-OPE-RIO-PVI-CASAS BAHIA"/>
    <s v="-"/>
    <x v="692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6813"/>
    <n v="25400192"/>
    <s v="ACC02"/>
    <x v="822"/>
    <d v="2026-05-14T13:34:27"/>
    <s v="03 a 05 dias"/>
    <s v="06 a 08 dias"/>
    <s v="CPKWFKT"/>
    <s v="SABRE"/>
    <s v="OLIVEIRA/FABRICIO"/>
    <s v="Rafaela Leitao Oliveira"/>
    <s v="Rafaela Leitao Oliveira"/>
    <x v="674"/>
    <s v="CPKWF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6813"/>
    <n v="25400193"/>
    <s v="ACC03"/>
    <x v="822"/>
    <d v="2026-05-14T13:34:27"/>
    <s v="03 a 05 dias"/>
    <s v="06 a 08 dias"/>
    <s v="CPKWFKT"/>
    <s v="SABRE"/>
    <s v="OLIVEIRA/FABRICIO"/>
    <s v="Rafaela Leitao Oliveira"/>
    <s v="Rafaela Leitao Oliveira"/>
    <x v="674"/>
    <s v="CPKWF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7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6813"/>
    <n v="25400194"/>
    <s v="ACC04"/>
    <x v="822"/>
    <d v="2026-05-14T13:34:27"/>
    <s v="03 a 05 dias"/>
    <s v="06 a 08 dias"/>
    <s v="CPKWFKT"/>
    <s v="SABRE"/>
    <s v="OLIVEIRA/FABRICIO"/>
    <s v="Rafaela Leitao Oliveira"/>
    <s v="Rafaela Leitao Oliveira"/>
    <x v="674"/>
    <s v="CPKWF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3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76813"/>
    <n v="25400195"/>
    <s v="ACC05"/>
    <x v="822"/>
    <d v="2026-05-14T13:34:27"/>
    <s v="03 a 05 dias"/>
    <s v="06 a 08 dias"/>
    <s v="CPKWFKT"/>
    <s v="SABRE"/>
    <s v="OLIVEIRA/FABRICIO"/>
    <s v="Rafaela Leitao Oliveira"/>
    <s v="Rafaela Leitao Oliveira"/>
    <x v="674"/>
    <s v="CPKWFK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4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32607"/>
    <n v="25353590"/>
    <s v="ACC01"/>
    <x v="823"/>
    <d v="2026-05-11T13:48:57"/>
    <s v="06 a 08 dias"/>
    <s v="09 a 15 dias"/>
    <s v="ENISZVT"/>
    <s v="SABRE"/>
    <s v="PEREIRA/JOSE"/>
    <s v="Rafaela Leitao Oliveira"/>
    <s v="Rafaela Leitao Oliveira"/>
    <x v="675"/>
    <s v="ENISZV"/>
    <s v="-"/>
    <s v="OFF LINE"/>
    <s v="Cartão de crédito"/>
    <s v="Cartão de crédito"/>
    <s v="Hotel"/>
    <s v="N"/>
    <s v="Grupo Casas Bahia"/>
    <s v="Grupo Casas Bahia S.a."/>
    <s v="-"/>
    <s v="Ibis Teresina"/>
    <s v="-"/>
    <s v="KON-OPE-RIO-PVI-CASAS BAHIA"/>
    <s v="-"/>
    <x v="139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532607"/>
    <n v="25353591"/>
    <s v="ACC02"/>
    <x v="823"/>
    <d v="2026-05-11T13:48:57"/>
    <s v="06 a 08 dias"/>
    <s v="09 a 15 dias"/>
    <s v="ENISZVT"/>
    <s v="SABRE"/>
    <s v="PEREIRA/JOSE"/>
    <s v="Rafaela Leitao Oliveira"/>
    <s v="Rafaela Leitao Oliveira"/>
    <x v="675"/>
    <s v="ENISZV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467"/>
    <n v="0"/>
    <n v="0"/>
    <n v="0"/>
    <n v="0"/>
    <n v="0"/>
    <n v="0"/>
    <s v="Reserva importada por HubTravel"/>
    <s v="Fornecedor não preenchido! (ACC02)"/>
    <s v="SABRE"/>
    <s v="Falta de Fornecedor"/>
    <s v="Campo Fornecedor"/>
    <s v="Dados do Fornecedor"/>
    <s v="Qualidade dos dados"/>
    <s v="KONTIK BUSINESS TRAVEL"/>
  </r>
  <r>
    <n v="24484765"/>
    <n v="25294776"/>
    <s v="ACC01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Fenix Plaza Hotel"/>
    <s v="-"/>
    <s v="KON-OPE-RIO-PVI-CASAS BAHIA"/>
    <s v="-"/>
    <x v="642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77"/>
    <s v="ACC02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C M Hotel"/>
    <s v="-"/>
    <s v="KON-OPE-RIO-PVI-CASAS BAHIA"/>
    <s v="-"/>
    <x v="695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78"/>
    <s v="ACC03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6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79"/>
    <s v="ACC04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Hotel Savana"/>
    <s v="-"/>
    <s v="KON-OPE-RIO-PVI-CASAS BAHIA"/>
    <s v="-"/>
    <x v="688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80"/>
    <s v="ACC05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Hotel Dois Gauchos"/>
    <s v="-"/>
    <s v="KON-OPE-RIO-PVI-CASAS BAHIA"/>
    <s v="-"/>
    <x v="697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81"/>
    <s v="ACC06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Yes Hotel"/>
    <s v="-"/>
    <s v="KON-OPE-RIO-PVI-CASAS BAHIA"/>
    <s v="-"/>
    <x v="698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83"/>
    <s v="ACC07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99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84765"/>
    <n v="25294784"/>
    <s v="ACC08"/>
    <x v="824"/>
    <d v="2026-05-11T17:48:28"/>
    <s v="06 a 08 dias"/>
    <s v="24 a 31 dias"/>
    <s v="DGMYTZT"/>
    <s v="SABRE"/>
    <s v="AJIKI/ALINE"/>
    <s v="Ana Clara Brime"/>
    <s v="Ana Clara Brime"/>
    <x v="676"/>
    <s v="DGMYTZ"/>
    <s v="-"/>
    <s v="OFF LINE"/>
    <s v="Cartão de crédito"/>
    <s v="Cartão de crédito"/>
    <s v="Hotel"/>
    <s v="N"/>
    <s v="Grupo Casas Bahia"/>
    <s v="Grupo Casas Bahia S.a."/>
    <s v="-"/>
    <s v="-"/>
    <s v="-"/>
    <s v="KON-OPE-RIO-PVI-CASAS BAHIA"/>
    <s v="-"/>
    <x v="642"/>
    <n v="0"/>
    <n v="0"/>
    <n v="0"/>
    <n v="0"/>
    <n v="0"/>
    <n v="0"/>
    <s v="Reserva importada por HubTravel"/>
    <s v="Fornecedor não preenchido! (ACC03)"/>
    <s v="SABRE"/>
    <s v="Falta de Fornecedor"/>
    <s v="Campo Fornecedor"/>
    <s v="Dados do Fornecedor"/>
    <s v="Qualidade dos dados"/>
    <s v="KONTIK BUSINESS TRAVEL"/>
  </r>
  <r>
    <n v="24411686"/>
    <n v="25212954"/>
    <s v="ACC01"/>
    <x v="825"/>
    <d v="2026-05-11T17:42:31"/>
    <s v="06 a 08 dias"/>
    <s v="31 dias ou +"/>
    <s v="NXRMVAT"/>
    <s v="SABRE"/>
    <s v="CORREA/FERNANDA"/>
    <s v="Ana Clara Brime"/>
    <s v="Ana Clara Brime"/>
    <x v="677"/>
    <s v="NXRMVA"/>
    <s v="-"/>
    <s v="OFF LINE"/>
    <s v="Cartão de crédito"/>
    <s v="Cartão de crédito"/>
    <s v="Hotel"/>
    <s v="N"/>
    <s v="Grupo Casas Bahia"/>
    <s v="Grupo Casas Bahia S.a."/>
    <s v="-"/>
    <s v="Pousada Cultural Boi de Axixa"/>
    <s v="-"/>
    <s v="KON-OPE-RIO-PVI-CASAS BAHIA"/>
    <s v="-"/>
    <x v="485"/>
    <n v="0"/>
    <n v="0"/>
    <n v="0"/>
    <n v="0"/>
    <n v="0"/>
    <n v="0"/>
    <s v="Reserva importada por HubTravel"/>
    <s v="Não foi possível encontrar um contrato válido para o fornecedor 878296 (Código fornecedor) "/>
    <s v="SABRE"/>
    <s v="Contrato de fornecedor"/>
    <s v="Análise Cadastro"/>
    <s v="Dados do Fornecedor"/>
    <s v="Qualidade dos dados"/>
    <s v="KONTIK BUSINESS TRAVEL"/>
  </r>
  <r>
    <n v="24552524"/>
    <n v="25375854"/>
    <s v="ACC02"/>
    <x v="826"/>
    <d v="2026-05-11T13:18:38"/>
    <s v="06 a 08 dias"/>
    <s v="09 a 15 dias"/>
    <s v="6GFJIC"/>
    <s v="MANUAL"/>
    <s v="RAMOS VALENTE/HELENA"/>
    <s v="Wellington Ribeiro da Silva"/>
    <s v="Wellington Ribeiro da Silva"/>
    <x v="678"/>
    <s v="-"/>
    <s v="-"/>
    <s v="OFF LINE"/>
    <s v="Invoice"/>
    <s v="Múltiplos"/>
    <s v="Aéreo"/>
    <s v="N"/>
    <s v="Grupo Pessoa Fisica"/>
    <s v="Pessoa Fisica - Vendas Cartao de Credito"/>
    <s v="-"/>
    <s v="Latam Airlines Brasil"/>
    <n v="9552172575"/>
    <s v="KON-OPE-SAO-SUP-CENTRAL DE EMISSAO"/>
    <s v="-"/>
    <x v="700"/>
    <n v="0"/>
    <n v="0"/>
    <n v="0"/>
    <n v="0"/>
    <n v="0"/>
    <n v="0"/>
    <s v="-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552524"/>
    <n v="25375851"/>
    <s v="ACC01"/>
    <x v="826"/>
    <d v="2026-05-11T13:18:38"/>
    <s v="06 a 08 dias"/>
    <s v="09 a 15 dias"/>
    <s v="6GFJIC"/>
    <s v="MANUAL"/>
    <s v="PONCE LEON VALENTE/LEONARDO"/>
    <s v="Wellington Ribeiro da Silva"/>
    <s v="Wellington Ribeiro da Silva"/>
    <x v="678"/>
    <s v="-"/>
    <s v="-"/>
    <s v="OFF LINE"/>
    <s v="Invoice"/>
    <s v="Cartão convênio"/>
    <s v="Aéreo"/>
    <s v="N"/>
    <s v="Grupo Pessoa Fisica"/>
    <s v="Pessoa Fisica - Vendas Cartao de Credito"/>
    <s v="-"/>
    <s v="Latam Airlines Brasil"/>
    <n v="9552172574"/>
    <s v="KON-OPE-SAO-SUP-CENTRAL DE EMISSAO"/>
    <s v="-"/>
    <x v="700"/>
    <n v="0"/>
    <n v="0"/>
    <n v="0"/>
    <n v="0"/>
    <n v="0"/>
    <n v="0"/>
    <s v="-"/>
    <s v="Este cliente não possui permissão para usar este tipo de pagamento e recebimento para este produto."/>
    <s v="MANUAL"/>
    <s v="Pagamento não permitido para cobrança"/>
    <s v="Forma PG. e REC."/>
    <s v="Dados do Fornecedor"/>
    <s v="Qualidade dos dados"/>
    <s v="GRUPO KONTIK"/>
  </r>
  <r>
    <n v="24542721"/>
    <n v="25365790"/>
    <s v="ACC01"/>
    <x v="827"/>
    <d v="2026-05-11T14:12:34"/>
    <s v="06 a 08 dias"/>
    <s v="09 a 15 dias"/>
    <s v="XFBWTR"/>
    <s v="WOOBA"/>
    <s v="GALVES NEVERMORE/BRUNO"/>
    <s v="Toou"/>
    <s v="Toou"/>
    <x v="679"/>
    <s v="-"/>
    <s v="-"/>
    <s v="OFF LINE"/>
    <s v="Invoice"/>
    <s v="Faturado"/>
    <s v="Aéreo"/>
    <s v="S"/>
    <s v="Grupo Kontik Businees Travel"/>
    <s v="Kontik Business Travel - Viagens Internas"/>
    <s v="-"/>
    <s v="Azul Linhas Aereas"/>
    <n v="5000861"/>
    <s v="KON-OPE-SAO-SUP-KONTIK DESPESAS"/>
    <s v="-"/>
    <x v="701"/>
    <n v="121.6"/>
    <n v="0"/>
    <n v="0"/>
    <n v="0"/>
    <n v="0"/>
    <n v="0"/>
    <s v="Reserva importada do Sistema WOOBA. Id: 5244"/>
    <s v="Centro de custo não preenchido! (ACC01) Requisição não preenchida! (ACC01)"/>
    <s v="WOOBA"/>
    <s v="Mais de um campo não preenchido"/>
    <s v="Falta de informação Gerencial"/>
    <s v="Dados do Fornecedor"/>
    <s v="Qualidade dos dados"/>
    <s v="KONTIK BUSINESS TRAVEL"/>
  </r>
  <r>
    <n v="24589650"/>
    <n v="25414124"/>
    <s v="ACC01"/>
    <x v="828"/>
    <d v="2026-05-13T21:06:17"/>
    <s v="03 a 05 dias"/>
    <s v="03 a 05 dias"/>
    <s v="OFNGLTT"/>
    <s v="SABRE"/>
    <s v="CIPRIANO/WILBER RODRIGUES"/>
    <s v="SHARON STONE RODRIGUES MARQUES"/>
    <s v="SHARON STONE RODRIGUES MARQUES"/>
    <x v="680"/>
    <s v="OFNGLT"/>
    <s v="-"/>
    <s v="ON LINE"/>
    <s v="Cartão de crédito"/>
    <s v="Cartão de crédito"/>
    <s v="Hotel"/>
    <s v="N"/>
    <s v="Grupo Atento"/>
    <s v="Interfile Bpo"/>
    <s v="-"/>
    <s v="Ibis Caxias do Sul"/>
    <s v="-"/>
    <s v="FCM-OPE-POA-PVI-ATENTO"/>
    <s v="-"/>
    <x v="702"/>
    <n v="10.17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89665"/>
    <n v="25414146"/>
    <s v="ACC01"/>
    <x v="829"/>
    <d v="2026-05-13T21:06:17"/>
    <s v="03 a 05 dias"/>
    <s v="03 a 05 dias"/>
    <s v="OMGXHXT"/>
    <s v="SABRE"/>
    <s v="DE MORAES/VAGNER NIELSEN"/>
    <s v="SHARON STONE RODRIGUES MARQUES"/>
    <s v="SHARON STONE RODRIGUES MARQUES"/>
    <x v="681"/>
    <s v="OMGXHX"/>
    <s v="-"/>
    <s v="ON LINE"/>
    <s v="Cartão de crédito"/>
    <s v="Cartão de crédito"/>
    <s v="Hotel"/>
    <s v="N"/>
    <s v="Grupo Atento"/>
    <s v="Interfile Bpo"/>
    <s v="-"/>
    <s v="Ibis Caxias do Sul"/>
    <s v="-"/>
    <s v="FCM-OPE-POA-PVI-ATENTO"/>
    <s v="-"/>
    <x v="200"/>
    <n v="8.9700000000000006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601837"/>
    <n v="25428215"/>
    <s v="ACC01"/>
    <x v="830"/>
    <d v="2026-05-15T21:06:29"/>
    <s v="03 a 05 dias"/>
    <s v="03 a 05 dias"/>
    <s v="SUHXUPT"/>
    <s v="SABRE"/>
    <s v="TOLLER DE SOUZA/FABIANO TOLLER"/>
    <s v="SHARON STONE RODRIGUES MARQUES"/>
    <s v="SHARON STONE RODRIGUES MARQUES"/>
    <x v="682"/>
    <s v="SUHXUP"/>
    <s v="-"/>
    <s v="ON LINE"/>
    <s v="Cartão de crédito"/>
    <s v="Cartão de crédito"/>
    <s v="Hotel"/>
    <s v="N"/>
    <s v="Grupo Atento"/>
    <s v="Atento Brasil S/a"/>
    <s v="-"/>
    <s v="-"/>
    <s v="-"/>
    <s v="FCM-OPE-POA-PVI-ATENTO"/>
    <s v="-"/>
    <x v="703"/>
    <n v="41.16"/>
    <n v="0"/>
    <n v="0"/>
    <n v="0"/>
    <n v="0"/>
    <n v="0"/>
    <s v="Reserva importada por HubTravel"/>
    <s v="Centro de custo não preenchido! (ACC01)"/>
    <s v="SABRE"/>
    <s v="Centro de custo"/>
    <s v="Falta de informação Gerencial"/>
    <s v="Dados do Fornecedor"/>
    <s v="Qualidade dos dados"/>
    <s v="KONTIK BUSINESS TRAVEL"/>
  </r>
  <r>
    <n v="24589111"/>
    <n v="25413542"/>
    <s v="ACC01"/>
    <x v="831"/>
    <d v="2026-05-13T20:52:38"/>
    <s v="03 a 05 dias"/>
    <s v="03 a 05 dias"/>
    <s v="6HM3N8"/>
    <s v="TMS"/>
    <s v="MARCOS VIOTTO"/>
    <s v="Etiana Cidade Moraes"/>
    <s v="Etiana Cidade Moraes"/>
    <x v="683"/>
    <n v="9320"/>
    <s v="Sorocaba / SP, Brasil (SOD)"/>
    <s v="OFF LINE"/>
    <s v="Cartão de crédito"/>
    <s v="Cartão de crédito"/>
    <s v="Carro"/>
    <s v="N"/>
    <s v="Grupo Pepsico"/>
    <s v="Pepsico do Brasil Industria e Comercio de Alimentos Ltda."/>
    <s v="-"/>
    <s v="-"/>
    <s v="-"/>
    <s v="KON-OPE-POA-PVI-PEPSICO"/>
    <s v="-"/>
    <x v="704"/>
    <n v="0"/>
    <n v="0"/>
    <n v="0"/>
    <n v="0"/>
    <n v="0"/>
    <n v="0"/>
    <s v="Reserva importada do Sistema TMS. OS: 9320"/>
    <s v="Fornecedor não preenchido! (ACC01)"/>
    <s v="ARGO(TMS)"/>
    <s v="Falta de Fornecedor"/>
    <s v="Campo Fornecedor"/>
    <s v="Dados do Fornecedor"/>
    <s v="Qualidade dos dados"/>
    <s v="KONTIK BUSINESS TRAVEL"/>
  </r>
  <r>
    <n v="24539548"/>
    <n v="25361929"/>
    <s v="ACC01"/>
    <x v="832"/>
    <d v="2026-05-05T17:38:00"/>
    <s v="09 a 15 dias"/>
    <s v="09 a 15 dias"/>
    <s v="6FLLII"/>
    <s v="TMS"/>
    <s v="WELLINGTON CALEFFO"/>
    <s v="Tms"/>
    <s v="Tms"/>
    <x v="684"/>
    <n v="9046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705"/>
    <n v="0"/>
    <n v="0"/>
    <n v="0"/>
    <n v="0"/>
    <n v="405.41"/>
    <n v="0"/>
    <s v="Reserva importada do Sistema TMS. OS: 9046"/>
    <s v="Fornecedor não preenchido! (ACC01)"/>
    <s v="ARGO(TMS)"/>
    <s v="Falta de Fornecedor"/>
    <s v="Campo Fornecedor"/>
    <s v="Dados do Fornecedor"/>
    <s v="Sistêmico"/>
    <s v="GRUPO KONTIK"/>
  </r>
  <r>
    <n v="24558209"/>
    <n v="25381374"/>
    <s v="ACC01"/>
    <x v="833"/>
    <d v="2026-05-08T19:27:19"/>
    <s v="09 a 15 dias"/>
    <s v="09 a 15 dias"/>
    <s v="6G0JJ6"/>
    <s v="TMS"/>
    <s v="WELLINGTON TARSIS ALVES DE OLIVEIRA"/>
    <s v="Tms"/>
    <s v="Tms"/>
    <x v="685"/>
    <n v="9258"/>
    <s v="-"/>
    <s v="ON LINE"/>
    <s v="Cartão de crédito"/>
    <s v="Cartão de crédito"/>
    <s v="Hotel"/>
    <s v="N"/>
    <s v="Grupo Pepsico"/>
    <s v="Pepsico do Brasil Ltda"/>
    <s v="-"/>
    <s v="-"/>
    <s v="-"/>
    <s v="KON-OPE-POA-PVI-PEPSICO"/>
    <s v="-"/>
    <x v="706"/>
    <n v="0"/>
    <n v="0"/>
    <n v="0"/>
    <n v="0"/>
    <n v="267.32"/>
    <n v="0"/>
    <s v="Reserva importada do Sistema TMS. OS: 9258"/>
    <s v="Fornecedor não preenchido! (ACC01)"/>
    <s v="ARGO(TMS)"/>
    <s v="Falta de Fornecedor"/>
    <s v="Campo Fornecedor"/>
    <s v="Dados do Fornecedor"/>
    <s v="Sistêmico"/>
    <s v="GRUPO KONTIK"/>
  </r>
  <r>
    <n v="24596200"/>
    <n v="25421802"/>
    <s v="ACC01"/>
    <x v="834"/>
    <d v="2026-05-14T20:46:09"/>
    <s v="03 a 05 dias"/>
    <s v="03 a 05 dias"/>
    <s v="6I9PKP"/>
    <s v="TMS"/>
    <s v="DANIELA VELARDE"/>
    <s v="Tms"/>
    <s v="Tms"/>
    <x v="686"/>
    <n v="9451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707"/>
    <n v="0"/>
    <n v="0"/>
    <n v="0"/>
    <n v="0"/>
    <n v="346.56"/>
    <n v="0"/>
    <s v="Reserva importada do Sistema TMS. OS: 9451"/>
    <s v="Fornecedor não preenchido! (ACC01)"/>
    <s v="ARGO(TMS)"/>
    <s v="Falta de Fornecedor"/>
    <s v="Campo Fornecedor"/>
    <s v="Dados do Fornecedor"/>
    <s v="Sistêmico"/>
    <s v="GRUPO KONTIK"/>
  </r>
  <r>
    <n v="24596201"/>
    <n v="25421803"/>
    <s v="ACC01"/>
    <x v="835"/>
    <d v="2026-05-14T20:46:10"/>
    <s v="03 a 05 dias"/>
    <s v="03 a 05 dias"/>
    <s v="6IP1IM"/>
    <s v="TMS"/>
    <s v="SAMUEL OLIVEIRA"/>
    <s v="Tms"/>
    <s v="Tms"/>
    <x v="687"/>
    <n v="9448"/>
    <s v="-"/>
    <s v="ON LINE"/>
    <s v="Cartão de crédito"/>
    <s v="Cartão de crédito"/>
    <s v="Hotel"/>
    <s v="N"/>
    <s v="Grupo Pepsico"/>
    <s v="Pepsico do Brasil Industria e Comercio de Alimentos Ltda."/>
    <s v="-"/>
    <s v="-"/>
    <s v="-"/>
    <s v="KON-OPE-POA-PVI-PEPSICO"/>
    <s v="-"/>
    <x v="708"/>
    <n v="0"/>
    <n v="0"/>
    <n v="0"/>
    <n v="0"/>
    <n v="402.07"/>
    <n v="0"/>
    <s v="Reserva importada do Sistema TMS. OS: 9448"/>
    <s v="Fornecedor não preenchido! (ACC01)"/>
    <s v="ARGO(TMS)"/>
    <s v="Falta de Fornecedor"/>
    <s v="Campo Fornecedor"/>
    <s v="Dados do Fornecedor"/>
    <s v="Sistêmico"/>
    <s v="GRUPO KONTIK"/>
  </r>
  <r>
    <n v="24595540"/>
    <n v="25421099"/>
    <s v="ACC01"/>
    <x v="836"/>
    <d v="2026-05-14T19:31:28"/>
    <s v="03 a 05 dias"/>
    <s v="03 a 05 dias"/>
    <s v="6IJPTP"/>
    <s v="TMS"/>
    <s v="FABIOLA FALH"/>
    <s v="Tms"/>
    <s v="Tms"/>
    <x v="688"/>
    <n v="14630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09"/>
    <n v="0"/>
    <n v="0"/>
    <n v="0"/>
    <n v="0"/>
    <n v="0"/>
    <n v="0"/>
    <s v="Reserva importada do Sistema TMS. OS: 14630"/>
    <s v="Fornecedor não preenchido! (ACC01)"/>
    <s v="ARGO(TMS)"/>
    <s v="Falta de Fornecedor"/>
    <s v="Campo Fornecedor"/>
    <s v="Dados do Fornecedor"/>
    <s v="Qualidade dos dados"/>
    <s v="KONTIK BUSINESS TRAVEL"/>
  </r>
  <r>
    <n v="24588365"/>
    <n v="25412765"/>
    <s v="ACC01"/>
    <x v="837"/>
    <d v="2026-05-13T19:21:50"/>
    <s v="03 a 05 dias"/>
    <s v="03 a 05 dias"/>
    <s v="6HRYTK"/>
    <s v="TMS"/>
    <s v="MARDEN RIBEIRO"/>
    <s v="Tms"/>
    <s v="Tms"/>
    <x v="689"/>
    <n v="14534"/>
    <s v="Porto Alegre / PO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0"/>
    <n v="0"/>
    <n v="0"/>
    <n v="0"/>
    <n v="0"/>
    <n v="0"/>
    <n v="0"/>
    <s v="Reserva importada do Sistema TMS. OS: 14534"/>
    <s v="Fornecedor não preenchido! (ACC01)"/>
    <s v="ARGO(TMS)"/>
    <s v="Falta de Fornecedor"/>
    <s v="Campo Fornecedor"/>
    <s v="Dados do Fornecedor"/>
    <s v="Qualidade dos dados"/>
    <s v="KONTIK BUSINESS TRAVEL"/>
  </r>
  <r>
    <n v="24588373"/>
    <n v="25412773"/>
    <s v="ACC01"/>
    <x v="838"/>
    <d v="2026-05-13T19:22:25"/>
    <s v="03 a 05 dias"/>
    <s v="03 a 05 dias"/>
    <s v="6HMUTK"/>
    <s v="TMS"/>
    <s v="FERNANDO VIEIRA FILHO"/>
    <s v="Tms"/>
    <s v="Tms"/>
    <x v="690"/>
    <n v="14502"/>
    <s v="São Paulo / SAO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1"/>
    <n v="0"/>
    <n v="0"/>
    <n v="0"/>
    <n v="0"/>
    <n v="0"/>
    <n v="0"/>
    <s v="Reserva importada do Sistema TMS. OS: 14502"/>
    <s v="Fornecedor não preenchido! (ACC01)"/>
    <s v="ARGO(TMS)"/>
    <s v="Falta de Fornecedor"/>
    <s v="Campo Fornecedor"/>
    <s v="Dados do Fornecedor"/>
    <s v="Qualidade dos dados"/>
    <s v="KONTIK BUSINESS TRAVEL"/>
  </r>
  <r>
    <n v="24595542"/>
    <n v="25421101"/>
    <s v="ACC01"/>
    <x v="839"/>
    <d v="2026-05-14T19:31:45"/>
    <s v="03 a 05 dias"/>
    <s v="03 a 05 dias"/>
    <s v="6IMQGB"/>
    <s v="TMS"/>
    <s v="RAISSA LISBOA"/>
    <s v="Tms"/>
    <s v="Tms"/>
    <x v="688"/>
    <n v="14609"/>
    <s v="Brasília / BSB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2"/>
    <n v="0"/>
    <n v="0"/>
    <n v="0"/>
    <n v="0"/>
    <n v="0"/>
    <n v="0"/>
    <s v="Reserva importada do Sistema TMS. OS: 14609"/>
    <s v="Fornecedor não preenchido! (ACC01)"/>
    <s v="ARGO(TMS)"/>
    <s v="Falta de Fornecedor"/>
    <s v="Campo Fornecedor"/>
    <s v="Dados do Fornecedor"/>
    <s v="Qualidade dos dados"/>
    <s v="KONTIK BUSINESS TRAVEL"/>
  </r>
  <r>
    <n v="24599131"/>
    <n v="25425155"/>
    <s v="ACC01"/>
    <x v="840"/>
    <d v="2026-05-15T13:31:26"/>
    <s v="03 a 05 dias"/>
    <s v="03 a 05 dias"/>
    <s v="6ITU4Q"/>
    <s v="TMS"/>
    <s v="TOMAZ TAVARES"/>
    <s v="Tms"/>
    <s v="Tms"/>
    <x v="691"/>
    <n v="14668"/>
    <s v="Caruaru / CAU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3"/>
    <n v="0"/>
    <n v="0"/>
    <n v="0"/>
    <n v="0"/>
    <n v="0"/>
    <n v="0"/>
    <s v="Reserva importada do Sistema TMS. OS: 14668"/>
    <s v="Fornecedor não preenchido! (ACC01)"/>
    <s v="ARGO(TMS)"/>
    <s v="Falta de Fornecedor"/>
    <s v="Campo Fornecedor"/>
    <s v="Dados do Fornecedor"/>
    <s v="Qualidade dos dados"/>
    <s v="KONTIK BUSINESS TRAVEL"/>
  </r>
  <r>
    <n v="24599132"/>
    <n v="25425156"/>
    <s v="ACC01"/>
    <x v="841"/>
    <d v="2026-05-15T13:31:26"/>
    <s v="03 a 05 dias"/>
    <s v="03 a 05 dias"/>
    <s v="6IYJRA"/>
    <s v="TMS"/>
    <s v="TIAGO BOSSI"/>
    <s v="Tms"/>
    <s v="Tms"/>
    <x v="447"/>
    <n v="14666"/>
    <s v="-"/>
    <s v="ON LINE"/>
    <s v="Cartão de crédito"/>
    <s v="Cartão de crédito"/>
    <s v="Hotel"/>
    <s v="N"/>
    <s v="Grupo Bernoulli Educacao"/>
    <s v="Colegio e Pre-vestibular Bernoulli - Un. Raja"/>
    <s v="-"/>
    <s v="-"/>
    <s v="-"/>
    <s v="KON-OPE-SAO-PVI-BERNOULLI"/>
    <s v="-"/>
    <x v="343"/>
    <n v="0"/>
    <n v="0"/>
    <n v="0"/>
    <n v="0"/>
    <n v="52.5"/>
    <n v="0"/>
    <s v="Reserva importada do Sistema TMS. OS: 14666"/>
    <s v="Fornecedor não preenchido! (ACC01)"/>
    <s v="ARGO(TMS)"/>
    <s v="Falta de Fornecedor"/>
    <s v="Campo Fornecedor"/>
    <s v="Dados do Fornecedor"/>
    <s v="Sistêmico"/>
    <s v="GRUPO KONTIK"/>
  </r>
  <r>
    <n v="24599133"/>
    <n v="25425157"/>
    <s v="ACC01"/>
    <x v="842"/>
    <d v="2026-05-15T13:31:27"/>
    <s v="03 a 05 dias"/>
    <s v="03 a 05 dias"/>
    <s v="6IUJFZ"/>
    <s v="TMS"/>
    <s v="RODRIGO SILVA"/>
    <s v="Tms"/>
    <s v="Tms"/>
    <x v="692"/>
    <n v="14664"/>
    <s v="Confins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4"/>
    <n v="0"/>
    <n v="0"/>
    <n v="0"/>
    <n v="0"/>
    <n v="0"/>
    <n v="0"/>
    <s v="Reserva importada do Sistema TMS. OS: 14664"/>
    <s v="Fornecedor não preenchido! (ACC01)"/>
    <s v="ARGO(TMS)"/>
    <s v="Falta de Fornecedor"/>
    <s v="Campo Fornecedor"/>
    <s v="Dados do Fornecedor"/>
    <s v="Qualidade dos dados"/>
    <s v="KONTIK BUSINESS TRAVEL"/>
  </r>
  <r>
    <n v="24585881"/>
    <n v="25409997"/>
    <s v="ACC01"/>
    <x v="843"/>
    <d v="2026-05-13T12:56:19"/>
    <s v="03 a 05 dias"/>
    <s v="03 a 05 dias"/>
    <s v="6H9067"/>
    <s v="TMS"/>
    <s v="ANA FLAVIA BISCAIA"/>
    <s v="Tms"/>
    <s v="Tms"/>
    <x v="693"/>
    <n v="14496"/>
    <s v="-"/>
    <s v="ON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715"/>
    <n v="0"/>
    <n v="0"/>
    <n v="0"/>
    <n v="0"/>
    <n v="0"/>
    <n v="0"/>
    <s v="Reserva importada do Sistema TMS. OS: 14496"/>
    <s v="Fornecedor não preenchido! (ACC01)"/>
    <s v="ARGO(TMS)"/>
    <s v="Falta de Fornecedor"/>
    <s v="Campo Fornecedor"/>
    <s v="Dados do Fornecedor"/>
    <s v="Sistêmico"/>
    <s v="GRUPO KONTIK"/>
  </r>
  <r>
    <n v="24588353"/>
    <n v="25412753"/>
    <s v="ACC01"/>
    <x v="844"/>
    <d v="2026-05-13T19:18:12"/>
    <s v="03 a 05 dias"/>
    <s v="03 a 05 dias"/>
    <s v="6HTG5I"/>
    <s v="TMS"/>
    <s v="COARACI OLIVEIRA"/>
    <s v="Tms"/>
    <s v="Tms"/>
    <x v="694"/>
    <n v="14545"/>
    <s v="Barreiras / BRA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6"/>
    <n v="0"/>
    <n v="0"/>
    <n v="0"/>
    <n v="0"/>
    <n v="0"/>
    <n v="0"/>
    <s v="Reserva importada do Sistema TMS. OS: 14545"/>
    <s v="Fornecedor não preenchido! (ACC01)"/>
    <s v="ARGO(TMS)"/>
    <s v="Falta de Fornecedor"/>
    <s v="Campo Fornecedor"/>
    <s v="Dados do Fornecedor"/>
    <s v="Qualidade dos dados"/>
    <s v="KONTIK BUSINESS TRAVEL"/>
  </r>
  <r>
    <n v="24593020"/>
    <n v="25418105"/>
    <s v="ACC01"/>
    <x v="845"/>
    <d v="2026-05-14T13:11:13"/>
    <s v="03 a 05 dias"/>
    <s v="03 a 05 dias"/>
    <s v="6HD3IL"/>
    <s v="TMS"/>
    <s v="DEMETRIUS GARRIDO"/>
    <s v="Tms"/>
    <s v="Tms"/>
    <x v="695"/>
    <n v="14581"/>
    <s v="Confins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17"/>
    <n v="0"/>
    <n v="0"/>
    <n v="0"/>
    <n v="0"/>
    <n v="0"/>
    <n v="0"/>
    <s v="Reserva importada do Sistema TMS. OS: 14581"/>
    <s v="Fornecedor não preenchido! (ACC01)"/>
    <s v="ARGO(TMS)"/>
    <s v="Falta de Fornecedor"/>
    <s v="Campo Fornecedor"/>
    <s v="Dados do Fornecedor"/>
    <s v="Qualidade dos dados"/>
    <s v="KONTIK BUSINESS TRAVEL"/>
  </r>
  <r>
    <n v="24593010"/>
    <n v="25418095"/>
    <s v="ACC01"/>
    <x v="846"/>
    <d v="2026-05-18T05:10:13"/>
    <s v="0 a 02 dias"/>
    <s v="03 a 05 dias"/>
    <s v="6H4SI9"/>
    <s v="TMS"/>
    <s v="ANA LUIZA MIRANDA"/>
    <s v="Tms"/>
    <s v="Tms"/>
    <x v="696"/>
    <n v="14593"/>
    <s v="-"/>
    <s v="OFF LINE"/>
    <s v="Invoice"/>
    <s v="Faturado"/>
    <s v="Serviço"/>
    <s v="N"/>
    <s v="Grupo Bernoulli Educacao"/>
    <s v="Colegio e Pre-vestibular Bernoulli - Un. Raja"/>
    <s v="-"/>
    <s v="-"/>
    <s v="-"/>
    <s v="KON-OPE-SAO-PVI-BERNOULLI"/>
    <s v="-"/>
    <x v="718"/>
    <n v="23.9"/>
    <n v="0"/>
    <n v="0"/>
    <n v="0"/>
    <n v="0"/>
    <n v="0"/>
    <s v="Reserva importada do Sistema TMS. OS: 14593"/>
    <s v="Fornecedor não preenchido! (ACC01)"/>
    <s v="ARGO(TMS)"/>
    <s v="Falta de Fornecedor"/>
    <s v="Campo Fornecedor"/>
    <s v="Dados do Fornecedor"/>
    <s v="Qualidade dos dados"/>
    <s v="KONTIK BUSINESS TRAVEL"/>
  </r>
  <r>
    <n v="24593015"/>
    <n v="25418100"/>
    <s v="ACC01"/>
    <x v="847"/>
    <d v="2026-05-14T13:09:27"/>
    <s v="03 a 05 dias"/>
    <s v="03 a 05 dias"/>
    <s v="6HKSI9"/>
    <s v="TMS"/>
    <s v="ANTONIO ANDRADE"/>
    <s v="Tms"/>
    <s v="Tms"/>
    <x v="697"/>
    <n v="14590"/>
    <s v="Belo Horizonte / BHZ"/>
    <s v="ON LINE"/>
    <s v="Invoice"/>
    <s v="Faturado"/>
    <s v="Carro"/>
    <s v="N"/>
    <s v="Grupo Bernoulli Educacao"/>
    <s v="Colegio e Pre-vestibular Bernoulli - Un. Raja"/>
    <s v="-"/>
    <s v="-"/>
    <s v="-"/>
    <s v="KON-OPE-SAO-PVI-BERNOULLI"/>
    <s v="-"/>
    <x v="719"/>
    <n v="0"/>
    <n v="0"/>
    <n v="0"/>
    <n v="0"/>
    <n v="0"/>
    <n v="0"/>
    <s v="Reserva importada do Sistema TMS. OS: 14590"/>
    <s v="Fornecedor não preenchido! (ACC01)"/>
    <s v="ARGO(TMS)"/>
    <s v="Falta de Fornecedor"/>
    <s v="Campo Fornecedor"/>
    <s v="Dados do Fornecedor"/>
    <s v="Qualidade dos dados"/>
    <s v="KONTIK BUSINESS TRAVEL"/>
  </r>
  <r>
    <n v="24601449"/>
    <n v="25427801"/>
    <s v="ACC01"/>
    <x v="848"/>
    <d v="2026-05-15T20:47:38"/>
    <s v="03 a 05 dias"/>
    <s v="03 a 05 dias"/>
    <s v="6ITCSS"/>
    <s v="TMS"/>
    <s v="WANDERLEY SANTOS"/>
    <s v="Tms"/>
    <s v="Tms"/>
    <x v="698"/>
    <n v="14615"/>
    <s v="-"/>
    <s v="ON LINE"/>
    <s v="Cartão de crédito"/>
    <s v="Cartão de crédito"/>
    <s v="Hotel"/>
    <s v="N"/>
    <s v="Grupo Bernoulli Educacao"/>
    <s v="Colegio e Pre-vestibular Bernoulli - Un. Raja"/>
    <s v="-"/>
    <s v="-"/>
    <s v="-"/>
    <s v="KON-OPE-SAO-PVI-BERNOULLI"/>
    <s v="-"/>
    <x v="720"/>
    <n v="0"/>
    <n v="0"/>
    <n v="0"/>
    <n v="0"/>
    <n v="0"/>
    <n v="0"/>
    <s v="Reserva importada do Sistema TMS. OS: 14615"/>
    <s v="Fornecedor não preenchido! (ACC01)"/>
    <s v="ARGO(TMS)"/>
    <s v="Falta de Fornecedor"/>
    <s v="Campo Fornecedor"/>
    <s v="Dados do Fornecedor"/>
    <s v="Sistêmico"/>
    <s v="GRUPO KONTIK"/>
  </r>
  <r>
    <n v="24595543"/>
    <n v="25421102"/>
    <s v="ACC01"/>
    <x v="849"/>
    <d v="2026-05-14T19:31:46"/>
    <s v="03 a 05 dias"/>
    <s v="03 a 05 dias"/>
    <s v="6IZAGM"/>
    <s v="TMS"/>
    <s v="CRISTIANE VIEIRA"/>
    <s v="Tms"/>
    <s v="Tms"/>
    <x v="699"/>
    <n v="14607"/>
    <s v="Confins / CNF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21"/>
    <n v="0"/>
    <n v="0"/>
    <n v="0"/>
    <n v="0"/>
    <n v="0"/>
    <n v="0"/>
    <s v="Reserva importada do Sistema TMS. OS: 14607"/>
    <s v="Fornecedor não preenchido! (ACC01)"/>
    <s v="ARGO(TMS)"/>
    <s v="Falta de Fornecedor"/>
    <s v="Campo Fornecedor"/>
    <s v="Dados do Fornecedor"/>
    <s v="Qualidade dos dados"/>
    <s v="KONTIK BUSINESS TRAVEL"/>
  </r>
  <r>
    <n v="24595552"/>
    <n v="25421111"/>
    <s v="ACC01"/>
    <x v="850"/>
    <d v="2026-05-14T19:32:23"/>
    <s v="03 a 05 dias"/>
    <s v="03 a 05 dias"/>
    <s v="6I6A5P"/>
    <s v="TMS"/>
    <s v="RICARDO ROCCO"/>
    <s v="Tms"/>
    <s v="Tms"/>
    <x v="700"/>
    <n v="14564"/>
    <s v="Belém / BEL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22"/>
    <n v="0"/>
    <n v="0"/>
    <n v="0"/>
    <n v="0"/>
    <n v="0"/>
    <n v="0"/>
    <s v="Reserva importada do Sistema TMS. OS: 14564"/>
    <s v="Fornecedor não preenchido! (ACC01)"/>
    <s v="ARGO(TMS)"/>
    <s v="Falta de Fornecedor"/>
    <s v="Campo Fornecedor"/>
    <s v="Dados do Fornecedor"/>
    <s v="Qualidade dos dados"/>
    <s v="KONTIK BUSINESS TRAVEL"/>
  </r>
  <r>
    <n v="24605232"/>
    <n v="25432071"/>
    <s v="ACC01"/>
    <x v="851"/>
    <d v="2026-05-16T13:46:50"/>
    <s v="0 a 02 dias"/>
    <s v="0 a 02 dias"/>
    <s v="6I7WSC"/>
    <s v="TMS"/>
    <s v="ANA SILVA"/>
    <s v="Tms"/>
    <s v="Tms"/>
    <x v="701"/>
    <n v="14725"/>
    <s v="Contagem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23"/>
    <n v="0"/>
    <n v="0"/>
    <n v="0"/>
    <n v="0"/>
    <n v="0"/>
    <n v="0"/>
    <s v="Reserva importada do Sistema TMS. OS: 14725"/>
    <s v="Fornecedor não preenchido! (ACC01)"/>
    <s v="ARGO(TMS)"/>
    <s v="Falta de Fornecedor"/>
    <s v="Campo Fornecedor"/>
    <s v="Dados do Fornecedor"/>
    <s v="Qualidade dos dados"/>
    <s v="KONTIK BUSINESS TRAVEL"/>
  </r>
  <r>
    <n v="24605235"/>
    <n v="25432074"/>
    <s v="ACC01"/>
    <x v="852"/>
    <d v="2026-05-16T13:47:12"/>
    <s v="0 a 02 dias"/>
    <s v="0 a 02 dias"/>
    <s v="6IME2E"/>
    <s v="TMS"/>
    <s v="ANGELICA CRISTINA HENICK"/>
    <s v="Tms"/>
    <s v="Tms"/>
    <x v="702"/>
    <n v="14713"/>
    <s v="Belo Horizonte / BHZ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24"/>
    <n v="0"/>
    <n v="0"/>
    <n v="0"/>
    <n v="0"/>
    <n v="0"/>
    <n v="0"/>
    <s v="Reserva importada do Sistema TMS. OS: 14713"/>
    <s v="Fornecedor não preenchido! (ACC01)"/>
    <s v="ARGO(TMS)"/>
    <s v="Falta de Fornecedor"/>
    <s v="Campo Fornecedor"/>
    <s v="Dados do Fornecedor"/>
    <s v="Qualidade dos dados"/>
    <s v="KONTIK BUSINESS TRAVEL"/>
  </r>
  <r>
    <n v="24603254"/>
    <n v="25429936"/>
    <s v="ACC01"/>
    <x v="853"/>
    <d v="2026-05-18T05:10:13"/>
    <s v="0 a 02 dias"/>
    <s v="0 a 02 dias"/>
    <s v="6IF7YX"/>
    <s v="TMS"/>
    <s v="EDLEA ASSUNCAO"/>
    <s v="Tms"/>
    <s v="Tms"/>
    <x v="691"/>
    <n v="14654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25"/>
    <n v="21.97"/>
    <n v="0"/>
    <n v="0"/>
    <n v="0"/>
    <n v="0"/>
    <n v="0"/>
    <s v="Reserva importada do Sistema TMS. OS: 14654"/>
    <s v="Fornecedor não preenchido! (ACC01)"/>
    <s v="ARGO(TMS)"/>
    <s v="Falta de Fornecedor"/>
    <s v="Campo Fornecedor"/>
    <s v="Dados do Fornecedor"/>
    <s v="Qualidade dos dados"/>
    <s v="KONTIK BUSINESS TRAVEL"/>
  </r>
  <r>
    <n v="24572708"/>
    <n v="25396183"/>
    <s v="ACC01"/>
    <x v="854"/>
    <d v="2026-05-11T18:41:26"/>
    <s v="06 a 08 dias"/>
    <s v="06 a 08 dias"/>
    <s v="6HS0TW"/>
    <s v="TMS"/>
    <s v="NATALIA DALTERIO"/>
    <s v="Tms"/>
    <s v="Tms"/>
    <x v="703"/>
    <n v="14307"/>
    <s v="Goias / GYN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26"/>
    <n v="0"/>
    <n v="0"/>
    <n v="0"/>
    <n v="0"/>
    <n v="0"/>
    <n v="0"/>
    <s v="Reserva importada do Sistema TMS. OS: 14307"/>
    <s v="Fornecedor não preenchido! (ACC01)"/>
    <s v="ARGO(TMS)"/>
    <s v="Falta de Fornecedor"/>
    <s v="Campo Fornecedor"/>
    <s v="Dados do Fornecedor"/>
    <s v="Qualidade dos dados"/>
    <s v="KONTIK BUSINESS TRAVEL"/>
  </r>
  <r>
    <n v="24557389"/>
    <n v="25380530"/>
    <s v="ACC01"/>
    <x v="855"/>
    <d v="2026-05-08T17:51:50"/>
    <s v="09 a 15 dias"/>
    <s v="09 a 15 dias"/>
    <s v="6G6UEY"/>
    <s v="TMS"/>
    <s v="LILIANA BUSCA"/>
    <s v="Tms"/>
    <s v="Tms"/>
    <x v="704"/>
    <n v="14224"/>
    <s v="Itatiba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27"/>
    <n v="0"/>
    <n v="0"/>
    <n v="0"/>
    <n v="0"/>
    <n v="0"/>
    <n v="0"/>
    <s v="Reserva importada do Sistema TMS. OS: 14224"/>
    <s v="Fornecedor não preenchido! (ACC01)"/>
    <s v="ARGO(TMS)"/>
    <s v="Falta de Fornecedor"/>
    <s v="Campo Fornecedor"/>
    <s v="Dados do Fornecedor"/>
    <s v="Qualidade dos dados"/>
    <s v="KONTIK BUSINESS TRAVEL"/>
  </r>
  <r>
    <n v="24537002"/>
    <n v="25358826"/>
    <s v="ACC01"/>
    <x v="856"/>
    <d v="2026-05-18T05:10:11"/>
    <s v="0 a 02 dias"/>
    <s v="09 a 15 dias"/>
    <s v="6FH80K"/>
    <s v="TMS"/>
    <s v="EDLEA ASSUNCAO"/>
    <s v="Tms"/>
    <s v="Tms"/>
    <x v="705"/>
    <n v="14080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28"/>
    <n v="10.1"/>
    <n v="0"/>
    <n v="0"/>
    <n v="0"/>
    <n v="0"/>
    <n v="0"/>
    <s v="Reserva importada do Sistema TMS. OS: 14080"/>
    <s v="Fornecedor não preenchido! (ACC01)"/>
    <s v="ARGO(TMS)"/>
    <s v="Falta de Fornecedor"/>
    <s v="Campo Fornecedor"/>
    <s v="Dados do Fornecedor"/>
    <s v="Qualidade dos dados"/>
    <s v="KONTIK BUSINESS TRAVEL"/>
  </r>
  <r>
    <n v="24537005"/>
    <n v="25358829"/>
    <s v="ACC01"/>
    <x v="857"/>
    <d v="2026-05-18T05:10:11"/>
    <s v="0 a 02 dias"/>
    <s v="09 a 15 dias"/>
    <s v="6FKIB8"/>
    <s v="TMS"/>
    <s v="EDLEA ASSUNCAO"/>
    <s v="Tms"/>
    <s v="Tms"/>
    <x v="705"/>
    <n v="14074"/>
    <s v="-"/>
    <s v="OFF LINE"/>
    <s v="Invoice"/>
    <s v="Faturado"/>
    <s v="Serviço"/>
    <s v="N"/>
    <s v="Grupo Bernoulli Educacao"/>
    <s v="Bernoulli Sistema de Ensino - Belo Horizonte"/>
    <s v="-"/>
    <s v="-"/>
    <s v="-"/>
    <s v="KON-OPE-SAO-PVI-BERNOULLI"/>
    <s v="-"/>
    <x v="729"/>
    <n v="8.91"/>
    <n v="0"/>
    <n v="0"/>
    <n v="0"/>
    <n v="0"/>
    <n v="0"/>
    <s v="Reserva importada do Sistema TMS. OS: 14074"/>
    <s v="Fornecedor não preenchido! (ACC01)"/>
    <s v="ARGO(TMS)"/>
    <s v="Falta de Fornecedor"/>
    <s v="Campo Fornecedor"/>
    <s v="Dados do Fornecedor"/>
    <s v="Qualidade dos dados"/>
    <s v="KONTIK BUSINESS TRAVEL"/>
  </r>
  <r>
    <n v="24533221"/>
    <n v="25354315"/>
    <s v="ACC01"/>
    <x v="858"/>
    <d v="2026-05-04T16:12:12"/>
    <s v="09 a 15 dias"/>
    <s v="09 a 15 dias"/>
    <s v="6FYU7Y"/>
    <s v="TMS"/>
    <s v="SANDRA NEGRINI"/>
    <s v="Tms"/>
    <s v="Tms"/>
    <x v="706"/>
    <n v="14000"/>
    <s v="Vinhedo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30"/>
    <n v="0"/>
    <n v="0"/>
    <n v="0"/>
    <n v="0"/>
    <n v="0"/>
    <n v="0"/>
    <s v="Reserva importada do Sistema TMS. OS: 14000"/>
    <s v="Fornecedor não preenchido! (ACC01)"/>
    <s v="ARGO(TMS)"/>
    <s v="Falta de Fornecedor"/>
    <s v="Campo Fornecedor"/>
    <s v="Dados do Fornecedor"/>
    <s v="Qualidade dos dados"/>
    <s v="KONTIK BUSINESS TRAVEL"/>
  </r>
  <r>
    <n v="24533230"/>
    <n v="25354323"/>
    <s v="ACC01"/>
    <x v="859"/>
    <d v="2026-05-04T16:17:16"/>
    <s v="09 a 15 dias"/>
    <s v="09 a 15 dias"/>
    <s v="6FRIU6"/>
    <s v="TMS"/>
    <s v="SANDRA NEGRINI"/>
    <s v="Tms"/>
    <s v="Tms"/>
    <x v="706"/>
    <n v="13992"/>
    <s v="Vinhedo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31"/>
    <n v="0"/>
    <n v="0"/>
    <n v="0"/>
    <n v="0"/>
    <n v="0"/>
    <n v="0"/>
    <s v="Reserva importada do Sistema TMS. OS: 13992"/>
    <s v="Fornecedor não preenchido! (ACC01)"/>
    <s v="ARGO(TMS)"/>
    <s v="Falta de Fornecedor"/>
    <s v="Campo Fornecedor"/>
    <s v="Dados do Fornecedor"/>
    <s v="Qualidade dos dados"/>
    <s v="KONTIK BUSINESS TRAVEL"/>
  </r>
  <r>
    <n v="24533232"/>
    <n v="25354325"/>
    <s v="ACC01"/>
    <x v="860"/>
    <d v="2026-05-04T16:17:17"/>
    <s v="09 a 15 dias"/>
    <s v="09 a 15 dias"/>
    <s v="6F5IJH"/>
    <s v="TMS"/>
    <s v="SANDRA NEGRINI"/>
    <s v="Tms"/>
    <s v="Tms"/>
    <x v="706"/>
    <n v="13991"/>
    <s v="Vinhedo / CPQ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32"/>
    <n v="0"/>
    <n v="0"/>
    <n v="0"/>
    <n v="0"/>
    <n v="0"/>
    <n v="0"/>
    <s v="Reserva importada do Sistema TMS. OS: 13991"/>
    <s v="Fornecedor não preenchido! (ACC01)"/>
    <s v="ARGO(TMS)"/>
    <s v="Falta de Fornecedor"/>
    <s v="Campo Fornecedor"/>
    <s v="Dados do Fornecedor"/>
    <s v="Qualidade dos dados"/>
    <s v="KONTIK BUSINESS TRAVEL"/>
  </r>
  <r>
    <n v="24535731"/>
    <n v="25357335"/>
    <s v="ACC01"/>
    <x v="861"/>
    <d v="2026-05-04T22:12:23"/>
    <s v="09 a 15 dias"/>
    <s v="09 a 15 dias"/>
    <s v="6FHHGJ"/>
    <s v="TMS"/>
    <s v="LUIZ ROSA"/>
    <s v="Tms"/>
    <s v="Tms"/>
    <x v="707"/>
    <n v="14063"/>
    <s v="Rio Grande / RIG"/>
    <s v="ON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33"/>
    <n v="0"/>
    <n v="0"/>
    <n v="0"/>
    <n v="0"/>
    <n v="0"/>
    <n v="0"/>
    <s v="Reserva importada do Sistema TMS. OS: 14063"/>
    <s v="Fornecedor não preenchido! (ACC01)"/>
    <s v="ARGO(TMS)"/>
    <s v="Falta de Fornecedor"/>
    <s v="Campo Fornecedor"/>
    <s v="Dados do Fornecedor"/>
    <s v="Qualidade dos dados"/>
    <s v="KONTIK BUSINESS TRAVEL"/>
  </r>
  <r>
    <n v="24575539"/>
    <n v="25399180"/>
    <s v="ACC01"/>
    <x v="862"/>
    <d v="2026-05-12T00:11:34"/>
    <s v="06 a 08 dias"/>
    <s v="06 a 08 dias"/>
    <s v="6HJOVC"/>
    <s v="TMS"/>
    <s v="PATRICIA DIAS"/>
    <s v="Tms"/>
    <s v="Tms"/>
    <x v="708"/>
    <n v="14428"/>
    <s v="-"/>
    <s v="ON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734"/>
    <n v="0"/>
    <n v="0"/>
    <n v="0"/>
    <n v="0"/>
    <n v="0"/>
    <n v="0"/>
    <s v="Reserva importada do Sistema TMS. OS: 14428"/>
    <s v="Fornecedor não preenchido! (ACC01)"/>
    <s v="ARGO(TMS)"/>
    <s v="Falta de Fornecedor"/>
    <s v="Campo Fornecedor"/>
    <s v="Dados do Fornecedor"/>
    <s v="Sistêmico"/>
    <s v="GRUPO KONTIK"/>
  </r>
  <r>
    <n v="24572599"/>
    <n v="25396072"/>
    <s v="ACC01"/>
    <x v="863"/>
    <d v="2026-05-11T18:25:38"/>
    <s v="06 a 08 dias"/>
    <s v="06 a 08 dias"/>
    <s v="6HEER2"/>
    <s v="TMS"/>
    <s v="EULA GOMES"/>
    <s v="Tms"/>
    <s v="Tms"/>
    <x v="340"/>
    <n v="14430"/>
    <s v="-"/>
    <s v="ON LINE"/>
    <s v="Cartão de crédito"/>
    <s v="Cartão de crédito"/>
    <s v="Hotel"/>
    <s v="N"/>
    <s v="Grupo Bernoulli Educacao"/>
    <s v="Bernoulli Sistema de Ensino - Belo Horizonte"/>
    <s v="-"/>
    <s v="-"/>
    <s v="-"/>
    <s v="KON-OPE-SAO-PVI-BERNOULLI"/>
    <s v="-"/>
    <x v="735"/>
    <n v="0"/>
    <n v="0"/>
    <n v="0"/>
    <n v="0"/>
    <n v="0"/>
    <n v="0"/>
    <s v="Reserva importada do Sistema TMS. OS: 14430"/>
    <s v="Fornecedor não preenchido! (ACC01)"/>
    <s v="ARGO(TMS)"/>
    <s v="Falta de Fornecedor"/>
    <s v="Campo Fornecedor"/>
    <s v="Dados do Fornecedor"/>
    <s v="Sistêmico"/>
    <s v="GRUPO KONTIK"/>
  </r>
  <r>
    <n v="24599143"/>
    <n v="25425167"/>
    <s v="ACC01"/>
    <x v="864"/>
    <d v="2026-05-15T13:32:14"/>
    <s v="03 a 05 dias"/>
    <s v="03 a 05 dias"/>
    <s v="6ICIVA"/>
    <s v="TMS"/>
    <s v="PAULA GOULART"/>
    <s v="BRUNA SPOSITO SOUSA DA SILVA"/>
    <s v="BRUNA SPOSITO SOUSA DA SILVA"/>
    <x v="709"/>
    <n v="14597"/>
    <s v="Rio de Janeiro / RJ, Brasil - Santos Dumont (SDU)"/>
    <s v="OFF LINE"/>
    <s v="Invoice"/>
    <s v="Faturado"/>
    <s v="Carro"/>
    <s v="N"/>
    <s v="Grupo Bernoulli Educacao"/>
    <s v="Bernoulli Sistema de Ensino - Belo Horizonte"/>
    <s v="-"/>
    <s v="-"/>
    <s v="-"/>
    <s v="KON-OPE-SAO-PVI-BERNOULLI"/>
    <s v="-"/>
    <x v="736"/>
    <n v="0"/>
    <n v="44.68"/>
    <n v="0"/>
    <n v="0"/>
    <n v="0"/>
    <n v="0"/>
    <s v="Reserva importada do Sistema TMS. OS: 14597"/>
    <s v="Fornecedor não preenchido! (ACC01)"/>
    <s v="ARGO(TMS)"/>
    <s v="Falta de Fornecedor"/>
    <s v="Campo Fornecedor"/>
    <s v="Dados do Fornecedor"/>
    <s v="Qualidade dos dados"/>
    <s v="KONTIK BUSINESS TRAVEL"/>
  </r>
  <r>
    <n v="24595554"/>
    <n v="25421113"/>
    <s v="ACC01"/>
    <x v="865"/>
    <d v="2026-05-14T19:05:57"/>
    <s v="03 a 05 dias"/>
    <s v="03 a 05 dias"/>
    <s v="6IK15P"/>
    <s v="TMS"/>
    <s v="OLIVEIRA/RAPHAELA"/>
    <s v="BRUNA SPOSITO SOUSA DA SILVA"/>
    <s v="BRUNA SPOSITO SOUSA DA SILVA"/>
    <x v="710"/>
    <n v="14546"/>
    <s v="-"/>
    <s v="OFF LINE"/>
    <s v="Invoice"/>
    <s v="Faturado"/>
    <s v="Aéreo"/>
    <s v="N"/>
    <s v="Grupo Bernoulli Educacao"/>
    <s v="Colegio e Pre-vestibular Bernoulli - Un. Raja"/>
    <s v="-"/>
    <s v="Azul Linhas Aereas"/>
    <n v="3025421113"/>
    <s v="KON-OPE-SAO-PVI-BERNOULLI"/>
    <s v="-"/>
    <x v="73"/>
    <n v="375"/>
    <n v="0"/>
    <n v="0"/>
    <n v="0"/>
    <n v="0"/>
    <n v="0"/>
    <s v="Reserva importada do Sistema TMS. OS: 14546"/>
    <s v="Tarifa mínima não preenchida! (ACC01)"/>
    <s v="ARGO(TMS)"/>
    <s v="Tarifa mínima"/>
    <s v="Falta de informação Gerencial"/>
    <s v="Dados do Fornecedor"/>
    <s v="Qualidade dos dados"/>
    <s v="KONTIK BUSINESS TRAVEL"/>
  </r>
  <r>
    <n v="24461160"/>
    <n v="25268037"/>
    <s v="ACC01"/>
    <x v="866"/>
    <d v="2026-05-18T06:50:30"/>
    <s v="0 a 02 dias"/>
    <s v="31 dias ou +"/>
    <s v="6DFJKX"/>
    <s v="TMS"/>
    <s v="BRUNO SOUZA"/>
    <s v="Tatiane Pradela Alves dos Santos"/>
    <s v="Tatiane Pradela Alves dos Santos"/>
    <x v="711"/>
    <n v="12785"/>
    <s v="-"/>
    <s v="OFF LINE"/>
    <s v="Cartão de crédito"/>
    <s v="Faturado"/>
    <s v="Hotel"/>
    <s v="N"/>
    <s v="Grupo Bernoulli Educacao"/>
    <s v="Colegio e Pre-vestibular Bernoulli - Un. Raja"/>
    <s v="-"/>
    <s v="Booking.com"/>
    <s v="-"/>
    <s v="KON-OPE-SAO-PVI-BERNOULLI"/>
    <s v="-"/>
    <x v="737"/>
    <n v="0"/>
    <n v="0"/>
    <n v="0"/>
    <n v="0"/>
    <n v="147"/>
    <n v="0"/>
    <s v="Reserva importada do Sistema TMS. OS: 12785"/>
    <s v="Erro não localizado"/>
    <s v="ARGO(TMS)"/>
    <s v="Não identificado"/>
    <s v="Análise Benner"/>
    <s v="Sistema"/>
    <s v="Qualidade dos dados"/>
    <s v="KONTIK BUSINESS TRAVEL"/>
  </r>
  <r>
    <n v="24507132"/>
    <n v="25321254"/>
    <s v="ACC01"/>
    <x v="867"/>
    <d v="2026-04-27T17:23:36"/>
    <s v="16 a 23 dias"/>
    <s v="16 a 23 dias"/>
    <s v="6EGMN7"/>
    <s v="TMS"/>
    <s v="WILDER FERNANDES"/>
    <s v="Tatiane Pradela Alves dos Santos"/>
    <s v="Tatiane Pradela Alves dos Santos"/>
    <x v="712"/>
    <n v="13263"/>
    <s v="-"/>
    <s v="OFF LINE"/>
    <s v="Cartão de crédito"/>
    <s v="Cartão de crédito"/>
    <s v="Hotel"/>
    <s v="N"/>
    <s v="Grupo Bernoulli Educacao"/>
    <s v="Bernoulli Sistema de Ensino - Belo Horizonte"/>
    <s v="-"/>
    <s v="Angatu Hotel"/>
    <s v="-"/>
    <s v="KON-OPE-SAO-PVI-BERNOULLI"/>
    <s v="-"/>
    <x v="10"/>
    <n v="0"/>
    <n v="0"/>
    <n v="0"/>
    <n v="0"/>
    <n v="0"/>
    <n v="0"/>
    <s v="Reserva importada do Sistema TMS. OS: 13263"/>
    <s v="Ocorrência no método TBSistemaWrapper.Rollback. Mensagem: Este SqlTransaction foi concluído; ele não pode mais ser usado"/>
    <s v="ARGO(TMS)"/>
    <s v="Não identificado"/>
    <s v="Análise Benner"/>
    <s v="Sistema"/>
    <s v="Qualidade dos dados"/>
    <s v="KONTIK BUSINESS TRAVEL"/>
  </r>
  <r>
    <n v="24508782"/>
    <n v="25323100"/>
    <s v="ACC01"/>
    <x v="868"/>
    <d v="2026-04-27T21:21:39"/>
    <s v="16 a 23 dias"/>
    <s v="16 a 23 dias"/>
    <s v="6EFN58"/>
    <s v="TMS"/>
    <s v="UILLIAMS SANTOS"/>
    <s v="Mariane Goncalves dos Santos"/>
    <s v="Mariane Goncalves dos Santos"/>
    <x v="713"/>
    <n v="386"/>
    <s v="-"/>
    <s v="OFF LINE"/>
    <s v="Invoice"/>
    <s v="Faturado"/>
    <s v="Hotel"/>
    <s v="N"/>
    <s v="Grupo Tecban"/>
    <s v="Tbsi"/>
    <s v="-"/>
    <s v="-"/>
    <s v="-"/>
    <s v="KON-OPE-SAO-PVI-BTC ARGO"/>
    <s v="-"/>
    <x v="738"/>
    <n v="0"/>
    <n v="0"/>
    <n v="0"/>
    <n v="0"/>
    <n v="0"/>
    <n v="0"/>
    <s v="Reserva importada do Sistema TMS. OS: 386"/>
    <s v="Fornecedor não preenchido! (ACC01)"/>
    <s v="ARGO(TMS)"/>
    <s v="Falta de Fornecedor"/>
    <s v="Campo Fornecedor"/>
    <s v="Dados do Fornecedor"/>
    <s v="Qualidade dos dados"/>
    <s v="KONTIK BUSINESS TRAVEL"/>
  </r>
  <r>
    <n v="24589169"/>
    <n v="25413603"/>
    <s v="ACC01"/>
    <x v="869"/>
    <d v="2026-05-13T21:01:10"/>
    <s v="03 a 05 dias"/>
    <s v="03 a 05 dias"/>
    <s v="6HAHNI"/>
    <s v="TMS"/>
    <s v="ANA CARLA DA SILVA BEZERRA"/>
    <s v="Tms"/>
    <s v="Tms"/>
    <x v="481"/>
    <n v="756"/>
    <s v="Recife / REC"/>
    <s v="ON LINE"/>
    <s v="Invoice"/>
    <s v="Faturado"/>
    <s v="Carro"/>
    <s v="N"/>
    <s v="Grupo Tecban"/>
    <s v="Tb Forte"/>
    <s v="-"/>
    <s v="-"/>
    <s v="-"/>
    <s v="KON-OPE-SAO-PVI-BTC ARGO"/>
    <s v="-"/>
    <x v="739"/>
    <n v="0"/>
    <n v="0"/>
    <n v="0"/>
    <n v="0"/>
    <n v="0"/>
    <n v="0"/>
    <s v="Reserva importada do Sistema TMS. OS: 756"/>
    <s v="Fornecedor não preenchido! (ACC01)"/>
    <s v="ARGO(TMS)"/>
    <s v="Falta de Fornecedor"/>
    <s v="Campo Fornecedor"/>
    <s v="Dados do Fornecedor"/>
    <s v="Qualidade dos dados"/>
    <s v="KONTIK BUSINESS TRAVEL"/>
  </r>
  <r>
    <n v="24596288"/>
    <n v="25421900"/>
    <s v="ACC01"/>
    <x v="870"/>
    <d v="2026-05-14T20:56:59"/>
    <s v="03 a 05 dias"/>
    <s v="03 a 05 dias"/>
    <s v="6IGGKM"/>
    <s v="TMS"/>
    <s v="BRUNA POLETO RODRIGUES DE CAMARGO"/>
    <s v="Tms"/>
    <s v="Tms"/>
    <x v="714"/>
    <n v="769"/>
    <s v="-"/>
    <s v="ON LINE"/>
    <s v="Invoice"/>
    <s v="Faturado"/>
    <s v="Hotel"/>
    <s v="N"/>
    <s v="Grupo Tecban"/>
    <s v="Tecban"/>
    <s v="-"/>
    <s v="-"/>
    <s v="-"/>
    <s v="KON-OPE-SAO-PVI-BTC ARGO"/>
    <s v="-"/>
    <x v="740"/>
    <n v="0"/>
    <n v="0"/>
    <n v="0"/>
    <n v="0"/>
    <n v="67.98"/>
    <n v="0"/>
    <s v="Reserva importada do Sistema TMS. OS: 769"/>
    <s v="Fornecedor não preenchido! (ACC01)"/>
    <s v="ARGO(TMS)"/>
    <s v="Falta de Fornecedor"/>
    <s v="Campo Fornecedor"/>
    <s v="Dados do Fornecedor"/>
    <s v="Sistêmico"/>
    <s v="GRUPO KONTIK"/>
  </r>
  <r>
    <n v="24593414"/>
    <n v="25418528"/>
    <s v="ACC01"/>
    <x v="871"/>
    <d v="2026-05-14T14:15:28"/>
    <s v="03 a 05 dias"/>
    <s v="03 a 05 dias"/>
    <s v="6IURMB"/>
    <s v="TMS"/>
    <s v="ELIEVAN FREITAS PAULINO"/>
    <s v="Tms"/>
    <s v="Tms"/>
    <x v="715"/>
    <n v="773"/>
    <s v="-"/>
    <s v="ON LINE"/>
    <s v="Invoice"/>
    <s v="Faturado"/>
    <s v="Hotel"/>
    <s v="N"/>
    <s v="Grupo Tecban"/>
    <s v="Tbsi"/>
    <s v="-"/>
    <s v="-"/>
    <s v="-"/>
    <s v="KON-OPE-SAO-PVI-BTC ARGO"/>
    <s v="-"/>
    <x v="741"/>
    <n v="0"/>
    <n v="0"/>
    <n v="0"/>
    <n v="0"/>
    <n v="0"/>
    <n v="0"/>
    <s v="Reserva importada do Sistema TMS. OS: 773"/>
    <s v="Fornecedor não preenchido! (ACC01)"/>
    <s v="ARGO(TMS)"/>
    <s v="Falta de Fornecedor"/>
    <s v="Campo Fornecedor"/>
    <s v="Dados do Fornecedor"/>
    <s v="Sistêmico"/>
    <s v="GRUPO KONTIK"/>
  </r>
  <r>
    <n v="24593415"/>
    <n v="25418529"/>
    <s v="ACC01"/>
    <x v="872"/>
    <d v="2026-05-14T14:15:28"/>
    <s v="03 a 05 dias"/>
    <s v="03 a 05 dias"/>
    <s v="6IIFM0"/>
    <s v="TMS"/>
    <s v="FABIANA GOMES"/>
    <s v="Tms"/>
    <s v="Tms"/>
    <x v="716"/>
    <n v="772"/>
    <s v="-"/>
    <s v="ON LINE"/>
    <s v="Invoice"/>
    <s v="Faturado"/>
    <s v="Hotel"/>
    <s v="N"/>
    <s v="Grupo Tecban"/>
    <s v="Tbsi"/>
    <s v="-"/>
    <s v="-"/>
    <s v="-"/>
    <s v="KON-OPE-SAO-PVI-BTC ARGO"/>
    <s v="-"/>
    <x v="742"/>
    <n v="0"/>
    <n v="0"/>
    <n v="0"/>
    <n v="0"/>
    <n v="0"/>
    <n v="0"/>
    <s v="Reserva importada do Sistema TMS. OS: 772"/>
    <s v="Fornecedor não preenchido! (ACC01)"/>
    <s v="ARGO(TMS)"/>
    <s v="Falta de Fornecedor"/>
    <s v="Campo Fornecedor"/>
    <s v="Dados do Fornecedor"/>
    <s v="Sistêmico"/>
    <s v="GRUPO KONTIK"/>
  </r>
  <r>
    <n v="24593416"/>
    <n v="25418530"/>
    <s v="ACC01"/>
    <x v="873"/>
    <d v="2026-05-14T14:15:28"/>
    <s v="03 a 05 dias"/>
    <s v="03 a 05 dias"/>
    <s v="6ILRMB"/>
    <s v="TMS"/>
    <s v="VICENTE PALMA NETO"/>
    <s v="Tms"/>
    <s v="Tms"/>
    <x v="717"/>
    <n v="771"/>
    <s v="-"/>
    <s v="ON LINE"/>
    <s v="Invoice"/>
    <s v="Faturado"/>
    <s v="Hotel"/>
    <s v="N"/>
    <s v="Grupo Tecban"/>
    <s v="Tecban"/>
    <s v="-"/>
    <s v="-"/>
    <s v="-"/>
    <s v="KON-OPE-SAO-PVI-BTC ARGO"/>
    <s v="-"/>
    <x v="740"/>
    <n v="0"/>
    <n v="0"/>
    <n v="0"/>
    <n v="0"/>
    <n v="67.98"/>
    <n v="0"/>
    <s v="Reserva importada do Sistema TMS. OS: 771"/>
    <s v="Fornecedor não preenchido! (ACC01)"/>
    <s v="ARGO(TMS)"/>
    <s v="Falta de Fornecedor"/>
    <s v="Campo Fornecedor"/>
    <s v="Dados do Fornecedor"/>
    <s v="Sistêmico"/>
    <s v="GRUPO KONTIK"/>
  </r>
  <r>
    <n v="24596287"/>
    <n v="25421899"/>
    <s v="ACC01"/>
    <x v="874"/>
    <d v="2026-05-14T20:56:59"/>
    <s v="03 a 05 dias"/>
    <s v="03 a 05 dias"/>
    <s v="6IRGKP"/>
    <s v="TMS"/>
    <s v="JOSE MARCOS BEZERRA"/>
    <s v="Tms"/>
    <s v="Tms"/>
    <x v="714"/>
    <n v="770"/>
    <s v="-"/>
    <s v="ON LINE"/>
    <s v="Invoice"/>
    <s v="Faturado"/>
    <s v="Hotel"/>
    <s v="N"/>
    <s v="Grupo Tecban"/>
    <s v="Tecban"/>
    <s v="-"/>
    <s v="-"/>
    <s v="-"/>
    <s v="KON-OPE-SAO-PVI-BTC ARGO"/>
    <s v="-"/>
    <x v="740"/>
    <n v="0"/>
    <n v="0"/>
    <n v="0"/>
    <n v="0"/>
    <n v="67.98"/>
    <n v="0"/>
    <s v="Reserva importada do Sistema TMS. OS: 770"/>
    <s v="Fornecedor não preenchido! (ACC01)"/>
    <s v="ARGO(TMS)"/>
    <s v="Falta de Fornecedor"/>
    <s v="Campo Fornecedor"/>
    <s v="Dados do Fornecedor"/>
    <s v="Sistêmico"/>
    <s v="GRUPO KONTIK"/>
  </r>
  <r>
    <n v="24551979"/>
    <n v="25375264"/>
    <s v="ACC01"/>
    <x v="875"/>
    <d v="2026-05-07T18:55:29"/>
    <s v="09 a 15 dias"/>
    <s v="09 a 15 dias"/>
    <s v="6G99GD"/>
    <s v="TMS"/>
    <s v="MICAEL NASCIMENTO"/>
    <s v="Cintya Cocco Figueiredo"/>
    <s v="Cintya Cocco Figueiredo"/>
    <x v="718"/>
    <n v="643"/>
    <s v="-"/>
    <s v="OFF LINE"/>
    <s v="Invoice"/>
    <s v="Faturado"/>
    <s v="Hotel"/>
    <s v="N"/>
    <s v="Grupo Tecban"/>
    <s v="Tbsi"/>
    <s v="-"/>
    <s v="-"/>
    <s v="-"/>
    <s v="KON-OPE-SAO-PVI-BTC ARGO"/>
    <s v="-"/>
    <x v="743"/>
    <n v="0"/>
    <n v="0"/>
    <n v="0"/>
    <n v="0"/>
    <n v="0"/>
    <n v="0"/>
    <s v="Reserva importada do Sistema TMS. OS: 643"/>
    <s v="Fornecedor não preenchido! (ACC01)"/>
    <s v="ARGO(TMS)"/>
    <s v="Falta de Fornecedor"/>
    <s v="Campo Fornecedor"/>
    <s v="Dados do Fornecedor"/>
    <s v="Qualidade dos dados"/>
    <s v="KONTIK BUSINESS TRAVEL"/>
  </r>
  <r>
    <n v="24573740"/>
    <n v="25397223"/>
    <s v="ACC01"/>
    <x v="876"/>
    <d v="2026-05-11T20:34:11"/>
    <s v="06 a 08 dias"/>
    <s v="06 a 08 dias"/>
    <s v="6H68LW"/>
    <s v="TMS"/>
    <s v="CASSIUS DOUGLAS VILACA"/>
    <s v="Tms"/>
    <s v="Tms"/>
    <x v="719"/>
    <n v="707"/>
    <s v="-"/>
    <s v="ON LINE"/>
    <s v="Invoice"/>
    <s v="Faturado"/>
    <s v="Hotel"/>
    <s v="N"/>
    <s v="Grupo Tecban"/>
    <s v="Tecban"/>
    <s v="-"/>
    <s v="-"/>
    <s v="-"/>
    <s v="KON-OPE-SAO-PVI-BTC ARGO"/>
    <s v="-"/>
    <x v="744"/>
    <n v="0"/>
    <n v="0"/>
    <n v="0"/>
    <n v="0"/>
    <n v="22.81"/>
    <n v="0"/>
    <s v="Reserva importada do Sistema TMS. OS: 707"/>
    <s v="Fornecedor não preenchido! (ACC01)"/>
    <s v="ARGO(TMS)"/>
    <s v="Falta de Fornecedor"/>
    <s v="Campo Fornecedor"/>
    <s v="Dados do Fornecedor"/>
    <s v="Sistêmico"/>
    <s v="GRUPO KONTIK"/>
  </r>
  <r>
    <n v="24581330"/>
    <n v="25405087"/>
    <s v="ACC01"/>
    <x v="877"/>
    <d v="2026-05-12T20:34:15"/>
    <s v="06 a 08 dias"/>
    <s v="06 a 08 dias"/>
    <s v="6HBRNG"/>
    <s v="TMS"/>
    <s v="ITALO TELES"/>
    <s v="Tms"/>
    <s v="Tms"/>
    <x v="720"/>
    <n v="737"/>
    <s v="-"/>
    <s v="ON LINE"/>
    <s v="Invoice"/>
    <s v="Faturado"/>
    <s v="Hotel"/>
    <s v="N"/>
    <s v="Grupo Tecban"/>
    <s v="Tbsi"/>
    <s v="-"/>
    <s v="-"/>
    <s v="-"/>
    <s v="KON-OPE-SAO-PVI-BTC ARGO"/>
    <s v="-"/>
    <x v="745"/>
    <n v="0"/>
    <n v="0"/>
    <n v="0"/>
    <n v="0"/>
    <n v="0"/>
    <n v="0"/>
    <s v="Reserva importada do Sistema TMS. OS: 737"/>
    <s v="Fornecedor não preenchido! (ACC01)"/>
    <s v="ARGO(TMS)"/>
    <s v="Falta de Fornecedor"/>
    <s v="Campo Fornecedor"/>
    <s v="Dados do Fornecedor"/>
    <s v="Sistêmico"/>
    <s v="GRUPO KONTIK"/>
  </r>
  <r>
    <n v="24581331"/>
    <n v="25405088"/>
    <s v="ACC01"/>
    <x v="878"/>
    <d v="2026-05-12T20:34:15"/>
    <s v="06 a 08 dias"/>
    <s v="06 a 08 dias"/>
    <s v="6HAFOT"/>
    <s v="TMS"/>
    <s v="NEILMA ANDRADE DOS SANTOS"/>
    <s v="Tms"/>
    <s v="Tms"/>
    <x v="721"/>
    <n v="736"/>
    <s v="-"/>
    <s v="ON LINE"/>
    <s v="Invoice"/>
    <s v="Faturado"/>
    <s v="Hotel"/>
    <s v="N"/>
    <s v="Grupo Tecban"/>
    <s v="Tbsi"/>
    <s v="-"/>
    <s v="-"/>
    <s v="-"/>
    <s v="KON-OPE-SAO-PVI-BTC ARGO"/>
    <s v="-"/>
    <x v="746"/>
    <n v="0"/>
    <n v="0"/>
    <n v="0"/>
    <n v="0"/>
    <n v="0"/>
    <n v="0"/>
    <s v="Reserva importada do Sistema TMS. OS: 736"/>
    <s v="Fornecedor não preenchido! (ACC01)"/>
    <s v="ARGO(TMS)"/>
    <s v="Falta de Fornecedor"/>
    <s v="Campo Fornecedor"/>
    <s v="Dados do Fornecedor"/>
    <s v="Sistêmico"/>
    <s v="GRUPO KONTIK"/>
  </r>
  <r>
    <n v="24581332"/>
    <n v="25405089"/>
    <s v="ACC01"/>
    <x v="879"/>
    <d v="2026-05-12T20:35:22"/>
    <s v="06 a 08 dias"/>
    <s v="06 a 08 dias"/>
    <s v="6HXFLG"/>
    <s v="TMS"/>
    <s v="ANTONIO DE PADUA SOARES DA COSTA JR"/>
    <s v="Tms"/>
    <s v="Tms"/>
    <x v="722"/>
    <n v="735"/>
    <s v="-"/>
    <s v="ON LINE"/>
    <s v="Invoice"/>
    <s v="Faturado"/>
    <s v="Hotel"/>
    <s v="N"/>
    <s v="Grupo Tecban"/>
    <s v="Tb Forte"/>
    <s v="-"/>
    <s v="-"/>
    <s v="-"/>
    <s v="KON-OPE-SAO-PVI-BTC ARGO"/>
    <s v="-"/>
    <x v="747"/>
    <n v="0"/>
    <n v="0"/>
    <n v="0"/>
    <n v="0"/>
    <n v="0"/>
    <n v="0"/>
    <s v="Reserva importada do Sistema TMS. OS: 735"/>
    <s v="Fornecedor não preenchido! (ACC01)"/>
    <s v="ARGO(TMS)"/>
    <s v="Falta de Fornecedor"/>
    <s v="Campo Fornecedor"/>
    <s v="Dados do Fornecedor"/>
    <s v="Sistêmico"/>
    <s v="GRUPO KONTIK"/>
  </r>
  <r>
    <n v="24581334"/>
    <n v="25405091"/>
    <s v="ACC01"/>
    <x v="880"/>
    <d v="2026-05-12T20:35:23"/>
    <s v="06 a 08 dias"/>
    <s v="06 a 08 dias"/>
    <s v="6HC49T"/>
    <s v="TMS"/>
    <s v="LUCAS ALESSANDRO LOPES"/>
    <s v="Tms"/>
    <s v="Tms"/>
    <x v="723"/>
    <n v="732"/>
    <s v="-"/>
    <s v="ON LINE"/>
    <s v="Invoice"/>
    <s v="Faturado"/>
    <s v="Hotel"/>
    <s v="N"/>
    <s v="Grupo Tecban"/>
    <s v="Tbsi"/>
    <s v="-"/>
    <s v="-"/>
    <s v="-"/>
    <s v="KON-OPE-SAO-PVI-BTC ARGO"/>
    <s v="-"/>
    <x v="748"/>
    <n v="0"/>
    <n v="0"/>
    <n v="0"/>
    <n v="0"/>
    <n v="0"/>
    <n v="0"/>
    <s v="Reserva importada do Sistema TMS. OS: 732"/>
    <s v="Fornecedor não preenchido! (ACC01)"/>
    <s v="ARGO(TMS)"/>
    <s v="Falta de Fornecedor"/>
    <s v="Campo Fornecedor"/>
    <s v="Dados do Fornecedor"/>
    <s v="Sistêmico"/>
    <s v="GRUPO KONTIK"/>
  </r>
  <r>
    <n v="24569329"/>
    <n v="25392662"/>
    <s v="ACC01"/>
    <x v="881"/>
    <d v="2026-05-13T17:15:45"/>
    <s v="03 a 05 dias"/>
    <s v="06 a 08 dias"/>
    <s v="QXSAZY"/>
    <s v="SABRE"/>
    <s v="GONZALEZ/WILLIAM TEST"/>
    <s v="Aline Gabriela Casaro"/>
    <s v="Aline Gabriela Casaro"/>
    <x v="724"/>
    <s v="QXSAZY"/>
    <s v="-"/>
    <s v="ON LINE"/>
    <s v="Cartão de crédito"/>
    <s v="Cartão de crédito"/>
    <s v="Aéreo"/>
    <s v="S"/>
    <s v="Grupo Crocs"/>
    <s v="Crocs Brasil"/>
    <s v="-"/>
    <s v="Gol Linhas Aereas"/>
    <n v="7700088225"/>
    <s v="FCM-OPE-POA-PVI-BTC CONCUR"/>
    <s v="-"/>
    <x v="73"/>
    <n v="0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550824"/>
    <n v="25374114"/>
    <s v="ACC01"/>
    <x v="882"/>
    <d v="2026-05-13T17:12:35"/>
    <s v="03 a 05 dias"/>
    <s v="09 a 15 dias"/>
    <s v="MXFIIJT"/>
    <s v="SABRE"/>
    <s v="CARDOSO/MAIC SOUZA"/>
    <s v="BRUNA SEBBEN"/>
    <s v="BRUNA SEBBEN"/>
    <x v="725"/>
    <s v="MXFIIJ"/>
    <s v="-"/>
    <s v="ON LINE"/>
    <s v="Cartão de crédito"/>
    <s v="Cartão de crédito"/>
    <s v="Hotel"/>
    <s v="N"/>
    <s v="Grupo South 32"/>
    <s v="South32 Minerals Sa"/>
    <s v="-"/>
    <s v="Windsor Marapendi"/>
    <s v="-"/>
    <s v="FCM-OPE-POA-PVI-BTC CONCUR"/>
    <s v="-"/>
    <x v="749"/>
    <n v="457.22"/>
    <n v="0"/>
    <n v="0"/>
    <n v="0"/>
    <n v="0"/>
    <n v="0"/>
    <s v="Reserva importada por HubTravel"/>
    <s v="Matrícula não preenchida! (ACC01)"/>
    <s v="SABRE"/>
    <s v="Matrícula"/>
    <s v="Falta de informação Gerencial"/>
    <s v="Dados do Fornecedor"/>
    <s v="Qualidade dos dados"/>
    <s v="KONTIK BUSINESS TRAVEL"/>
  </r>
  <r>
    <n v="24457730"/>
    <n v="25264381"/>
    <s v="ACC01"/>
    <x v="883"/>
    <d v="2026-05-11T17:45:32"/>
    <s v="06 a 08 dias"/>
    <s v="31 dias ou +"/>
    <s v="6D7DTZ"/>
    <s v="MANUAL"/>
    <s v="GOMES / TAISSA"/>
    <s v="BRUNA SEBBEN"/>
    <s v="BRUNA SEBBEN"/>
    <x v="726"/>
    <s v="-"/>
    <s v="-"/>
    <s v="OFF LINE"/>
    <s v="Pagamento direto"/>
    <s v="Cartão de crédito"/>
    <s v="Hotel"/>
    <s v="N"/>
    <s v="Grupo South 32"/>
    <s v="South32 Minerals Sa"/>
    <s v="-"/>
    <s v="Hotel Luzeiros Sao Luis"/>
    <s v="-"/>
    <s v="FCM-OPE-POA-PVI-BTC CONCUR"/>
    <s v="-"/>
    <x v="75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57866"/>
    <n v="25264499"/>
    <s v="ACC01"/>
    <x v="884"/>
    <d v="2026-05-11T17:45:34"/>
    <s v="06 a 08 dias"/>
    <s v="31 dias ou +"/>
    <s v="6D4JGZ"/>
    <s v="MANUAL"/>
    <s v="BORGES / CLARISSE CERQUEIRA"/>
    <s v="BRUNA SEBBEN"/>
    <s v="BRUNA SEBBEN"/>
    <x v="727"/>
    <s v="-"/>
    <s v="-"/>
    <s v="OFF LINE"/>
    <s v="Pagamento direto"/>
    <s v="Cartão de crédito"/>
    <s v="Hotel"/>
    <s v="N"/>
    <s v="Grupo South 32"/>
    <s v="South32 Minerals Sa"/>
    <s v="-"/>
    <s v="Hotel Luzeiros Sao Luis"/>
    <s v="-"/>
    <s v="FCM-OPE-POA-PVI-BTC CONCUR"/>
    <s v="-"/>
    <x v="75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57894"/>
    <n v="25264507"/>
    <s v="ACC01"/>
    <x v="885"/>
    <d v="2026-05-11T17:45:36"/>
    <s v="06 a 08 dias"/>
    <s v="31 dias ou +"/>
    <s v="6D78G1"/>
    <s v="MANUAL"/>
    <s v="CAMPOS / ADRIANO AUGUSTO DA COSTA"/>
    <s v="BRUNA SEBBEN"/>
    <s v="BRUNA SEBBEN"/>
    <x v="728"/>
    <s v="-"/>
    <s v="-"/>
    <s v="OFF LINE"/>
    <s v="Pagamento direto"/>
    <s v="Cartão de crédito"/>
    <s v="Hotel"/>
    <s v="N"/>
    <s v="Grupo South 32"/>
    <s v="South32 Minerals Sa"/>
    <s v="-"/>
    <s v="Hotel Luzeiros Sao Luis"/>
    <s v="-"/>
    <s v="FCM-OPE-POA-PVI-BTC CONCUR"/>
    <s v="-"/>
    <x v="750"/>
    <n v="0"/>
    <n v="0"/>
    <n v="0"/>
    <n v="0"/>
    <n v="0"/>
    <n v="0"/>
    <s v="PNR gerado via WebService NSGOL (177.103.187.126)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65706"/>
    <n v="25272766"/>
    <s v="ACC01"/>
    <x v="886"/>
    <d v="2026-05-11T17:45:38"/>
    <s v="06 a 08 dias"/>
    <s v="31 dias ou +"/>
    <s v="6DGTYR"/>
    <s v="MANUAL"/>
    <s v="PRADA/EDILAINE"/>
    <s v="BRUNA SEBBEN"/>
    <s v="BRUNA SEBBEN"/>
    <x v="729"/>
    <s v="-"/>
    <s v="-"/>
    <s v="OFF LINE"/>
    <s v="Pagamento direto"/>
    <s v="Cartão de crédito"/>
    <s v="Hotel"/>
    <s v="N"/>
    <s v="Grupo South 32"/>
    <s v="South32 Minerals Sa"/>
    <s v="-"/>
    <s v="Blue Tree Towers Sao Luis"/>
    <s v="-"/>
    <s v="FCM-OPE-POA-PVI-BTC CONCUR"/>
    <s v="-"/>
    <x v="751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s v="MANUAL"/>
    <s v="Forma de Pagamento indevida"/>
    <s v="Forma PG. e REC."/>
    <s v="Dados do Fornecedor"/>
    <s v="Qualidade dos dados"/>
    <s v="KONTIK BUSINESS TRAVEL"/>
  </r>
  <r>
    <n v="24474667"/>
    <n v="25282352"/>
    <s v="ACC01"/>
    <x v="887"/>
    <d v="2026-05-14T13:06:55"/>
    <s v="03 a 05 dias"/>
    <s v="24 a 31 dias"/>
    <s v="HMCQRH"/>
    <s v="GOVER"/>
    <s v="GABRIEL ROBERTO PERGHER"/>
    <s v="Gover"/>
    <s v="Gover"/>
    <x v="524"/>
    <n v="4668280"/>
    <s v="-"/>
    <s v="ON LINE"/>
    <s v="Pagamento direto"/>
    <s v="Pagamento direto"/>
    <s v="Hotel"/>
    <s v="N"/>
    <s v="Grupo Jti"/>
    <s v="Jti Processadora"/>
    <s v="-"/>
    <s v="Crowne Plaza London St James"/>
    <s v="-"/>
    <s v="FCM-OPE-POA-PVI-BTC CONCUR"/>
    <s v="-"/>
    <x v="752"/>
    <n v="11.3"/>
    <n v="0"/>
    <n v="0"/>
    <n v="0"/>
    <n v="0"/>
    <n v="0"/>
    <s v="Reserva importada do sistema Gover. Id: 4668280"/>
    <s v="Não foi possível encontrar um contrato válido para o fornecedor 24456 (Código fornecedor) "/>
    <s v="GOVER"/>
    <s v="Contrato de fornecedor"/>
    <s v="Análise Cadastro"/>
    <s v="Dados do Fornecedor"/>
    <s v="Qualidade dos dados"/>
    <s v="KONTIK BUSINESS TRAVEL"/>
  </r>
  <r>
    <n v="24474477"/>
    <n v="25282153"/>
    <s v="ACC01"/>
    <x v="888"/>
    <d v="2026-05-11T17:50:36"/>
    <s v="06 a 08 dias"/>
    <s v="24 a 31 dias"/>
    <s v="AFMLAJ"/>
    <s v="GOVER"/>
    <s v="GABRIEL ROBERTO PERGHER"/>
    <s v="Gover"/>
    <s v="Gover"/>
    <x v="730"/>
    <n v="4656236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753"/>
    <n v="88.86"/>
    <n v="0"/>
    <n v="0"/>
    <n v="0"/>
    <n v="0"/>
    <n v="0"/>
    <s v="Reserva importada do sistema Gover. Id: 4656236"/>
    <s v="Fornecedor não preenchido! (ACC01)"/>
    <s v="GOVER"/>
    <s v="Falta de Fornecedor"/>
    <s v="Campo Fornecedor"/>
    <s v="Dados do Fornecedor"/>
    <s v="Sistêmico"/>
    <s v="GRUPO KONTIK"/>
  </r>
  <r>
    <n v="24474546"/>
    <n v="25282229"/>
    <s v="ACC01"/>
    <x v="889"/>
    <d v="2026-05-11T17:55:30"/>
    <s v="06 a 08 dias"/>
    <s v="24 a 31 dias"/>
    <s v="CLTBHQ"/>
    <s v="GOVER"/>
    <s v="GABRIEL ROBERTO PERGHER"/>
    <s v="Gover"/>
    <s v="Gover"/>
    <x v="731"/>
    <n v="4656245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754"/>
    <n v="11.64"/>
    <n v="0"/>
    <n v="0"/>
    <n v="0"/>
    <n v="0"/>
    <n v="0"/>
    <s v="Reserva importada do sistema Gover. Id: 4656245"/>
    <s v="Fornecedor não preenchido! (ACC01)"/>
    <s v="GOVER"/>
    <s v="Falta de Fornecedor"/>
    <s v="Campo Fornecedor"/>
    <s v="Dados do Fornecedor"/>
    <s v="Sistêmico"/>
    <s v="GRUPO KONTIK"/>
  </r>
  <r>
    <n v="24474574"/>
    <n v="25282260"/>
    <s v="ACC01"/>
    <x v="890"/>
    <d v="2026-05-11T17:55:30"/>
    <s v="06 a 08 dias"/>
    <s v="24 a 31 dias"/>
    <s v="AWIJXW"/>
    <s v="GOVER"/>
    <s v="LUISA KANNENBERG"/>
    <s v="Gover"/>
    <s v="Gover"/>
    <x v="732"/>
    <n v="4664044"/>
    <s v="-"/>
    <s v="ON LINE"/>
    <s v="Pagamento direto"/>
    <s v="Pagamento direto"/>
    <s v="Hotel"/>
    <s v="N"/>
    <s v="Grupo Jti"/>
    <s v="Jti Processadora"/>
    <s v="-"/>
    <s v="-"/>
    <s v="-"/>
    <s v="FCM-OPE-POA-PVI-BTC CONCUR"/>
    <s v="-"/>
    <x v="755"/>
    <n v="33.119999999999997"/>
    <n v="0"/>
    <n v="0"/>
    <n v="0"/>
    <n v="0"/>
    <n v="0"/>
    <s v="Reserva importada do sistema Gover. Id: 4664044"/>
    <s v="Fornecedor não preenchido! (ACC01)"/>
    <s v="GOVER"/>
    <s v="Falta de Fornecedor"/>
    <s v="Campo Fornecedor"/>
    <s v="Dados do Fornecedor"/>
    <s v="Sistêmico"/>
    <s v="GRUPO KONTIK"/>
  </r>
  <r>
    <n v="24540773"/>
    <n v="25363379"/>
    <s v="ACC01"/>
    <x v="891"/>
    <d v="2026-05-05T20:18:11"/>
    <s v="09 a 15 dias"/>
    <s v="09 a 15 dias"/>
    <s v="6FV9Q9"/>
    <s v="MANUAL"/>
    <s v="SESHAN NAIDOO"/>
    <s v="William da Cruz Canteiro"/>
    <s v="William da Cruz Canteiro"/>
    <x v="380"/>
    <n v="4680313"/>
    <s v="-"/>
    <s v="OFF LINE"/>
    <s v="Cartão de crédito"/>
    <s v="Cartão de crédito"/>
    <s v="Aéreo"/>
    <s v="S"/>
    <s v="Grupo Jti"/>
    <s v="Jti Distribuidora - Sao Paulo - Vila Nova Conceicao"/>
    <s v="-"/>
    <s v="Latam Airlines Brasil"/>
    <n v="2280631021"/>
    <s v="FCM-OPE-POA-PVI-BTC CONCUR"/>
    <s v="-"/>
    <x v="756"/>
    <n v="150"/>
    <n v="0"/>
    <n v="0"/>
    <n v="0"/>
    <n v="0"/>
    <n v="0"/>
    <s v="Reserva importada do sistema Gover. Id: 4680313"/>
    <s v="Centro de custo não preenchido! (ACC01)"/>
    <s v="MANUAL"/>
    <s v="Centro de custo"/>
    <s v="Falta de informação Gerencial"/>
    <s v="Dados do Fornecedor"/>
    <s v="Qualidade dos dados"/>
    <s v="KONTIK BUSINESS TRAVEL"/>
  </r>
  <r>
    <n v="24493879"/>
    <n v="25305327"/>
    <s v="ACC01"/>
    <x v="892"/>
    <d v="2026-05-18T06:10:42"/>
    <s v="0 a 02 dias"/>
    <s v="24 a 31 dias"/>
    <s v="FXNPFRT"/>
    <s v="SABRE"/>
    <s v="SCHMIDT/SERGIO LUIS MR"/>
    <s v="WY"/>
    <s v="WY"/>
    <x v="733"/>
    <s v="FXNPFR"/>
    <s v="-"/>
    <s v="ON LINE"/>
    <s v="Cartão de crédito"/>
    <s v="Cartão de crédito"/>
    <s v="Hotel"/>
    <s v="N"/>
    <s v="Grupo Jti"/>
    <s v="Jti Processadora"/>
    <s v="-"/>
    <s v="Courtyard Aruba Resort"/>
    <s v="-"/>
    <s v="FCM-OPE-POA-PVI-BTC CONCUR"/>
    <s v="-"/>
    <x v="757"/>
    <n v="171.64"/>
    <n v="0"/>
    <n v="0"/>
    <n v="0"/>
    <n v="0"/>
    <n v="0"/>
    <s v="Reserva importada por HubTravel"/>
    <s v="Empenho/departamento não preenchido! (ACC01)"/>
    <s v="SABRE"/>
    <s v="Empenho/departamento"/>
    <s v="Falta de informação Gerencial"/>
    <s v="Dados do Fornecedor"/>
    <s v="Qualidade dos dados"/>
    <s v="KONTIK BUSINESS TRAVEL"/>
  </r>
  <r>
    <n v="24531260"/>
    <n v="25351995"/>
    <s v="ACC01"/>
    <x v="893"/>
    <d v="2026-05-11T13:21:12"/>
    <s v="06 a 08 dias"/>
    <s v="09 a 15 dias"/>
    <s v="6F2WQ6"/>
    <s v="TMS"/>
    <s v="GIOVANA CRISTINA RIBEIRO DO VALE"/>
    <s v="Tatiane Pradela Alves dos Santos"/>
    <s v="Tatiane Pradela Alves dos Santos"/>
    <x v="734"/>
    <n v="1697"/>
    <s v="Florianópolis / FLN"/>
    <s v="ON LINE"/>
    <s v="Invoice"/>
    <s v="Faturado"/>
    <s v="Carro"/>
    <s v="N"/>
    <s v="Grupo Yamaha"/>
    <s v="Yamaha Motor da Amazonia Ltda - Inativo"/>
    <s v="-"/>
    <s v="Movida - Br - Sc - Florianopolis - Carianos"/>
    <s v="-"/>
    <s v="KON-OPE-SAO-PVI-YAMAHA"/>
    <s v="-"/>
    <x v="758"/>
    <n v="0"/>
    <n v="0"/>
    <n v="0"/>
    <n v="0"/>
    <n v="0"/>
    <n v="0"/>
    <s v="Reserva importada do Sistema TMS. OS: 1697"/>
    <s v="A venda possui enriquecimento de dados pendente. Aguarde a conclusão antes de prosseguir"/>
    <s v="ARGO(TMS)"/>
    <s v="Não identificado"/>
    <s v="Análise Benner"/>
    <s v="Sistema"/>
    <s v="Qualidade dos dados"/>
    <s v="KONTIK BUSINESS TRAVEL"/>
  </r>
  <r>
    <n v="24589331"/>
    <n v="25413766"/>
    <s v="ACC01"/>
    <x v="894"/>
    <d v="2026-05-13T21:22:36"/>
    <s v="03 a 05 dias"/>
    <s v="03 a 05 dias"/>
    <s v="6HPYBO"/>
    <s v="TMS"/>
    <s v="GIOVANA CRISTINA RIBEIRO DO VALE"/>
    <s v="Tms"/>
    <s v="Tms"/>
    <x v="735"/>
    <n v="3222"/>
    <s v="Cuiaba / CGB"/>
    <s v="ON LINE"/>
    <s v="Invoice"/>
    <s v="Faturado"/>
    <s v="Carro"/>
    <s v="N"/>
    <s v="Grupo Yamaha"/>
    <s v="Yamaha Motor da Amazonia Ltda - Inativo"/>
    <s v="-"/>
    <s v="-"/>
    <s v="-"/>
    <s v="KON-OPE-SAO-PVI-YAMAHA"/>
    <s v="-"/>
    <x v="759"/>
    <n v="0"/>
    <n v="0"/>
    <n v="0"/>
    <n v="0"/>
    <n v="0"/>
    <n v="0"/>
    <s v="Reserva importada do Sistema TMS. OS: 3222"/>
    <s v="Fornecedor não preenchido! (ACC01)"/>
    <s v="ARGO(TMS)"/>
    <s v="Falta de Fornecedor"/>
    <s v="Campo Fornecedor"/>
    <s v="Dados do Fornecedor"/>
    <s v="Qualidade dos dados"/>
    <s v="KONTIK BUSINESS TRAVEL"/>
  </r>
  <r>
    <n v="24589332"/>
    <n v="25413767"/>
    <s v="ACC01"/>
    <x v="895"/>
    <d v="2026-05-13T21:22:36"/>
    <s v="03 a 05 dias"/>
    <s v="03 a 05 dias"/>
    <s v="6HA6BO"/>
    <s v="TMS"/>
    <s v="DOUGLAS SANTOS"/>
    <s v="Tms"/>
    <s v="Tms"/>
    <x v="180"/>
    <n v="3221"/>
    <s v="Cuiaba / CGB"/>
    <s v="ON LINE"/>
    <s v="Invoice"/>
    <s v="Faturado"/>
    <s v="Carro"/>
    <s v="N"/>
    <s v="Grupo Yamaha"/>
    <s v="Yamaha Motor do Brasil Corretora de Seguros Ltda # Cj"/>
    <s v="-"/>
    <s v="-"/>
    <s v="-"/>
    <s v="KON-OPE-SAO-PVI-YAMAHA"/>
    <s v="-"/>
    <x v="760"/>
    <n v="0"/>
    <n v="0"/>
    <n v="0"/>
    <n v="0"/>
    <n v="0"/>
    <n v="0"/>
    <s v="Reserva importada do Sistema TMS. OS: 3221"/>
    <s v="Fornecedor não preenchido! (ACC01)"/>
    <s v="ARGO(TMS)"/>
    <s v="Falta de Fornecedor"/>
    <s v="Campo Fornecedor"/>
    <s v="Dados do Fornecedor"/>
    <s v="Qualidade dos dados"/>
    <s v="KONTIK BUSINESS TRAVEL"/>
  </r>
  <r>
    <n v="24589318"/>
    <n v="25413753"/>
    <s v="ACC01"/>
    <x v="896"/>
    <d v="2026-05-13T21:20:59"/>
    <s v="03 a 05 dias"/>
    <s v="03 a 05 dias"/>
    <s v="6HO4PL"/>
    <s v="TMS"/>
    <s v="SOLEMAR ONISHI"/>
    <s v="Tms"/>
    <s v="Tms"/>
    <x v="572"/>
    <n v="3247"/>
    <s v="São Paulo / SAO"/>
    <s v="ON LINE"/>
    <s v="Invoice"/>
    <s v="Faturado"/>
    <s v="Carro"/>
    <s v="N"/>
    <s v="Grupo Yamaha"/>
    <s v="Yamaha Motor do Brasil Ltda"/>
    <s v="-"/>
    <s v="-"/>
    <s v="-"/>
    <s v="KON-OPE-SAO-PVI-YAMAHA"/>
    <s v="-"/>
    <x v="761"/>
    <n v="0"/>
    <n v="0"/>
    <n v="0"/>
    <n v="0"/>
    <n v="0"/>
    <n v="0"/>
    <s v="Reserva importada do Sistema TMS. OS: 3247"/>
    <s v="Fornecedor não preenchido! (ACC01)"/>
    <s v="ARGO(TMS)"/>
    <s v="Falta de Fornecedor"/>
    <s v="Campo Fornecedor"/>
    <s v="Dados do Fornecedor"/>
    <s v="Qualidade dos dados"/>
    <s v="KONTIK BUSINESS TRAVEL"/>
  </r>
  <r>
    <n v="24589320"/>
    <n v="25413755"/>
    <s v="ACC01"/>
    <x v="897"/>
    <d v="2026-05-13T21:21:12"/>
    <s v="03 a 05 dias"/>
    <s v="03 a 05 dias"/>
    <s v="6HAGM9"/>
    <s v="TMS"/>
    <s v="ALEXANDER SUMIDA"/>
    <s v="Tms"/>
    <s v="Tms"/>
    <x v="736"/>
    <n v="3234"/>
    <s v="Caxias do Sul / CXJ"/>
    <s v="ON LINE"/>
    <s v="Invoice"/>
    <s v="Faturado"/>
    <s v="Carro"/>
    <s v="N"/>
    <s v="Grupo Yamaha"/>
    <s v="Yamaha Motor do Brasil Ltda"/>
    <s v="-"/>
    <s v="-"/>
    <s v="-"/>
    <s v="KON-OPE-SAO-PVI-YAMAHA"/>
    <s v="-"/>
    <x v="762"/>
    <n v="0"/>
    <n v="0"/>
    <n v="0"/>
    <n v="0"/>
    <n v="0"/>
    <n v="0"/>
    <s v="Reserva importada do Sistema TMS. OS: 3234"/>
    <s v="Fornecedor não preenchido! (ACC01)"/>
    <s v="ARGO(TMS)"/>
    <s v="Falta de Fornecedor"/>
    <s v="Campo Fornecedor"/>
    <s v="Dados do Fornecedor"/>
    <s v="Qualidade dos dados"/>
    <s v="KONTIK BUSINESS TRAVEL"/>
  </r>
  <r>
    <n v="24589321"/>
    <n v="25413756"/>
    <s v="ACC01"/>
    <x v="898"/>
    <d v="2026-05-13T21:21:12"/>
    <s v="03 a 05 dias"/>
    <s v="03 a 05 dias"/>
    <s v="6HWTPL"/>
    <s v="TMS"/>
    <s v="ALEXANDER SUMIDA"/>
    <s v="Tms"/>
    <s v="Tms"/>
    <x v="736"/>
    <n v="3234"/>
    <s v="São Paulo / SAO"/>
    <s v="ON LINE"/>
    <s v="Invoice"/>
    <s v="Faturado"/>
    <s v="Carro"/>
    <s v="N"/>
    <s v="Grupo Yamaha"/>
    <s v="Yamaha Motor do Brasil Ltda"/>
    <s v="-"/>
    <s v="-"/>
    <s v="-"/>
    <s v="KON-OPE-SAO-PVI-YAMAHA"/>
    <s v="-"/>
    <x v="763"/>
    <n v="0"/>
    <n v="0"/>
    <n v="0"/>
    <n v="0"/>
    <n v="0"/>
    <n v="0"/>
    <s v="Reserva importada do Sistema TMS. OS: 3234"/>
    <s v="Fornecedor não preenchido! (ACC01)"/>
    <s v="ARGO(TMS)"/>
    <s v="Falta de Fornecedor"/>
    <s v="Campo Fornecedor"/>
    <s v="Dados do Fornecedor"/>
    <s v="Qualidade dos dados"/>
    <s v="KONTIK BUSINESS TRAVEL"/>
  </r>
  <r>
    <n v="24596418"/>
    <n v="25422048"/>
    <s v="ACC01"/>
    <x v="899"/>
    <d v="2026-05-14T21:18:28"/>
    <s v="03 a 05 dias"/>
    <s v="03 a 05 dias"/>
    <s v="6IOC90"/>
    <s v="TMS"/>
    <s v="HELIO MAZZARELLA FILHO"/>
    <s v="Tms"/>
    <s v="Tms"/>
    <x v="737"/>
    <n v="3286"/>
    <s v="Goiânia / GYN"/>
    <s v="ON LINE"/>
    <s v="Invoice"/>
    <s v="Faturado"/>
    <s v="Carro"/>
    <s v="N"/>
    <s v="Grupo Yamaha"/>
    <s v="Yamaha Motor do Brasil Ltda - Imgt"/>
    <s v="-"/>
    <s v="-"/>
    <s v="-"/>
    <s v="KON-OPE-SAO-PVI-YAMAHA"/>
    <s v="-"/>
    <x v="730"/>
    <n v="0"/>
    <n v="0"/>
    <n v="0"/>
    <n v="0"/>
    <n v="0"/>
    <n v="0"/>
    <s v="Reserva importada do Sistema TMS. OS: 3286"/>
    <s v="Fornecedor não preenchido! (ACC01)"/>
    <s v="ARGO(TMS)"/>
    <s v="Falta de Fornecedor"/>
    <s v="Campo Fornecedor"/>
    <s v="Dados do Fornecedor"/>
    <s v="Qualidade dos dados"/>
    <s v="KONTIK BUSINESS TRAVEL"/>
  </r>
  <r>
    <n v="24545859"/>
    <n v="25369256"/>
    <s v="ACC01"/>
    <x v="900"/>
    <d v="2026-05-07T10:46:59"/>
    <s v="09 a 15 dias"/>
    <s v="09 a 15 dias"/>
    <s v="6GD6KB"/>
    <s v="TMS"/>
    <s v="ERNANI VALADARES JUNIOR"/>
    <s v="Tms"/>
    <s v="Tms"/>
    <x v="738"/>
    <n v="3022"/>
    <s v="Altamira / ATM"/>
    <s v="ON LINE"/>
    <s v="Invoice"/>
    <s v="Faturado"/>
    <s v="Carro"/>
    <s v="S"/>
    <s v="Grupo Yamaha"/>
    <s v="Yamaha Motor Administradora de Consorcio Ltda Cj"/>
    <s v="-"/>
    <s v="-"/>
    <s v="-"/>
    <s v="KON-OPE-SAO-PVI-YAMAHA"/>
    <s v="-"/>
    <x v="618"/>
    <n v="0"/>
    <n v="0"/>
    <n v="0"/>
    <n v="0"/>
    <n v="0"/>
    <n v="0"/>
    <s v="Reserva importada do Sistema TMS. OS: 3022"/>
    <s v="Fornecedor não preenchido! (ACC01)"/>
    <s v="ARGO(TMS)"/>
    <s v="Falta de Fornecedor"/>
    <s v="Campo Fornecedor"/>
    <s v="Dados do Fornecedor"/>
    <s v="Qualidade dos dados"/>
    <s v="KONTIK BUSINESS TRAVEL"/>
  </r>
  <r>
    <n v="24603569"/>
    <n v="25430254"/>
    <s v="ACC01"/>
    <x v="901"/>
    <d v="2026-05-16T02:43:04"/>
    <s v="0 a 02 dias"/>
    <s v="0 a 02 dias"/>
    <s v="6IJ78W"/>
    <s v="TMS"/>
    <s v="TRAJANO SIMAO"/>
    <s v="Tms"/>
    <s v="Tms"/>
    <x v="739"/>
    <n v="3308"/>
    <s v="-"/>
    <s v="ON LINE"/>
    <s v="Cartão de crédito"/>
    <s v="Faturado"/>
    <s v="Hotel"/>
    <s v="N"/>
    <s v="Grupo Yamaha"/>
    <s v="Yamaha Motor Administradora de Consorcio Ltda Cj"/>
    <s v="-"/>
    <s v="-"/>
    <s v="-"/>
    <s v="KON-OPE-SAO-PVI-YAMAHA"/>
    <s v="-"/>
    <x v="764"/>
    <n v="0"/>
    <n v="0"/>
    <n v="0"/>
    <n v="0"/>
    <n v="0"/>
    <n v="0"/>
    <s v="Reserva importada do Sistema TMS. OS: 3308"/>
    <s v="Fornecedor não preenchido! (ACC01)"/>
    <s v="ARGO(TMS)"/>
    <s v="Falta de Fornecedor"/>
    <s v="Campo Fornecedor"/>
    <s v="Dados do Fornecedor"/>
    <s v="Sistêmico"/>
    <s v="GRUPO KONTIK"/>
  </r>
  <r>
    <n v="24603588"/>
    <n v="25430271"/>
    <s v="ACC01"/>
    <x v="902"/>
    <d v="2026-05-16T02:45:31"/>
    <s v="0 a 02 dias"/>
    <s v="0 a 02 dias"/>
    <s v="6ILKK2"/>
    <s v="TMS"/>
    <s v="SANDRO LARA"/>
    <s v="Tms"/>
    <s v="Tms"/>
    <x v="320"/>
    <n v="3265"/>
    <s v="Fortaleza / FOR"/>
    <s v="ON LINE"/>
    <s v="Invoice"/>
    <s v="Faturado"/>
    <s v="Carro"/>
    <s v="N"/>
    <s v="Grupo Yamaha"/>
    <s v="Yamaha Motor do Brasil Logistica Ltda"/>
    <s v="-"/>
    <s v="-"/>
    <s v="-"/>
    <s v="KON-OPE-SAO-PVI-YAMAHA"/>
    <s v="-"/>
    <x v="765"/>
    <n v="0"/>
    <n v="0"/>
    <n v="0"/>
    <n v="0"/>
    <n v="0"/>
    <n v="0"/>
    <s v="Reserva importada do Sistema TMS. OS: 3265"/>
    <s v="Fornecedor não preenchido! (ACC01)"/>
    <s v="ARGO(TMS)"/>
    <s v="Falta de Fornecedor"/>
    <s v="Campo Fornecedor"/>
    <s v="Dados do Fornecedor"/>
    <s v="Qualidade dos dados"/>
    <s v="KONTIK BUSINESS TRAVEL"/>
  </r>
  <r>
    <n v="24599546"/>
    <n v="25425583"/>
    <s v="ACC01"/>
    <x v="903"/>
    <d v="2026-05-15T14:38:14"/>
    <s v="03 a 05 dias"/>
    <s v="03 a 05 dias"/>
    <s v="6IIFUA"/>
    <s v="TMS"/>
    <s v="WLADSON SOARES"/>
    <s v="Tms"/>
    <s v="Tms"/>
    <x v="740"/>
    <n v="3274"/>
    <s v="-"/>
    <s v="ON LINE"/>
    <s v="Cartão de crédito"/>
    <s v="Faturado"/>
    <s v="Hotel"/>
    <s v="N"/>
    <s v="Grupo Yamaha"/>
    <s v="Yamaha Motor do Brasil Logistica Ltda"/>
    <s v="-"/>
    <s v="-"/>
    <s v="-"/>
    <s v="KON-OPE-SAO-PVI-YAMAHA"/>
    <s v="-"/>
    <x v="766"/>
    <n v="0"/>
    <n v="0"/>
    <n v="0"/>
    <n v="0"/>
    <n v="0"/>
    <n v="0"/>
    <s v="Reserva importada do Sistema TMS. OS: 3274"/>
    <s v="Fornecedor não preenchido! (ACC01)"/>
    <s v="ARGO(TMS)"/>
    <s v="Falta de Fornecedor"/>
    <s v="Campo Fornecedor"/>
    <s v="Dados do Fornecedor"/>
    <s v="Sistêmico"/>
    <s v="GRUPO KONTIK"/>
  </r>
  <r>
    <n v="24513970"/>
    <n v="25329392"/>
    <s v="ACC01"/>
    <x v="904"/>
    <d v="2026-05-11T13:11:50"/>
    <s v="06 a 08 dias"/>
    <s v="16 a 23 dias"/>
    <s v="6F2FH0"/>
    <s v="TMS"/>
    <s v="SANDRO VAZ"/>
    <s v="Tms"/>
    <s v="Tms"/>
    <x v="741"/>
    <n v="2737"/>
    <s v="-"/>
    <s v="ON LINE"/>
    <s v="Cartão de crédito"/>
    <s v="Faturado"/>
    <s v="Hotel"/>
    <s v="N"/>
    <s v="Grupo Yamaha"/>
    <s v="Yamaha Motor Administradora de Consorcio Ltda Cj"/>
    <s v="-"/>
    <s v="Pousada Brigitte Bardot"/>
    <s v="-"/>
    <s v="KON-OPE-SAO-PVI-YAMAHA"/>
    <s v="-"/>
    <x v="767"/>
    <n v="0"/>
    <n v="0"/>
    <n v="0"/>
    <n v="0"/>
    <n v="0"/>
    <n v="0"/>
    <s v="Reserva importada do Sistema TMS. OS: 2737"/>
    <s v="Não foi possível encontrar um contrato válido para o fornecedor 881213 (Código fornecedor) "/>
    <s v="ARGO(TMS)"/>
    <s v="Contrato de fornecedor"/>
    <s v="Análise Cadastro"/>
    <s v="Dados do Fornecedor"/>
    <s v="Qualidade dos dados"/>
    <s v="KONTIK BUSINESS TRAVEL"/>
  </r>
  <r>
    <n v="24524394"/>
    <n v="25341909"/>
    <s v="ACC01"/>
    <x v="905"/>
    <d v="2026-04-30T23:37:30"/>
    <s v="16 a 23 dias"/>
    <s v="16 a 23 dias"/>
    <s v="6FEM0G"/>
    <s v="TMS"/>
    <s v="HAMILTON MUTRAN JACOME JUNIOR"/>
    <s v="Tms"/>
    <s v="Tms"/>
    <x v="742"/>
    <n v="2847"/>
    <s v="Altamira / ATM"/>
    <s v="ON LINE"/>
    <s v="Invoice"/>
    <s v="Faturado"/>
    <s v="Carro"/>
    <s v="N"/>
    <s v="Grupo Yamaha"/>
    <s v="Yamaha Motor da Amazonia Ltda - Inativo"/>
    <s v="-"/>
    <s v="-"/>
    <s v="-"/>
    <s v="KON-OPE-SAO-PVI-YAMAHA"/>
    <s v="-"/>
    <x v="768"/>
    <n v="0"/>
    <n v="0"/>
    <n v="0"/>
    <n v="0"/>
    <n v="0"/>
    <n v="0"/>
    <s v="Reserva importada do Sistema TMS. OS: 2847"/>
    <s v="Fornecedor não preenchido! (ACC01)"/>
    <s v="ARGO(TMS)"/>
    <s v="Falta de Fornecedor"/>
    <s v="Campo Fornecedor"/>
    <s v="Dados do Fornecedor"/>
    <s v="Qualidade dos dados"/>
    <s v="KONTIK BUSINESS TRAVEL"/>
  </r>
  <r>
    <n v="24524348"/>
    <n v="25341858"/>
    <s v="ACC01"/>
    <x v="906"/>
    <d v="2026-05-07T11:36:42"/>
    <s v="09 a 15 dias"/>
    <s v="16 a 23 dias"/>
    <s v="6FXLOV"/>
    <s v="TMS"/>
    <s v="LUCAS AKIO ZANDONAR"/>
    <s v="Tms"/>
    <s v="Tms"/>
    <x v="743"/>
    <n v="2873"/>
    <s v="Ribeirão Preto / RAO"/>
    <s v="ON LINE"/>
    <s v="Invoice"/>
    <s v="Faturado"/>
    <s v="Carro"/>
    <s v="N"/>
    <s v="Grupo Yamaha"/>
    <s v="Yamaha Motor da Amazonia Ltda - Inativo"/>
    <s v="-"/>
    <s v="-"/>
    <s v="-"/>
    <s v="KON-OPE-SAO-PVI-YAMAHA"/>
    <s v="-"/>
    <x v="769"/>
    <n v="0"/>
    <n v="0"/>
    <n v="0"/>
    <n v="0"/>
    <n v="0"/>
    <n v="0"/>
    <s v="Reserva importada do Sistema TMS. OS: 2873"/>
    <s v="Fornecedor não preenchido! (ACC01)"/>
    <s v="ARGO(TMS)"/>
    <s v="Falta de Fornecedor"/>
    <s v="Campo Fornecedor"/>
    <s v="Dados do Fornecedor"/>
    <s v="Qualidade dos dados"/>
    <s v="KONTIK BUSINESS TRAVEL"/>
  </r>
  <r>
    <n v="24542071"/>
    <n v="25364924"/>
    <s v="ACC01"/>
    <x v="907"/>
    <d v="2026-05-06T00:02:30"/>
    <s v="09 a 15 dias"/>
    <s v="09 a 15 dias"/>
    <s v="6FLQHL"/>
    <s v="TMS"/>
    <s v="EMERSON VENTURA"/>
    <s v="Tms"/>
    <s v="Tms"/>
    <x v="744"/>
    <n v="2975"/>
    <s v="Ipatinga / IPN"/>
    <s v="ON LINE"/>
    <s v="Invoice"/>
    <s v="Faturado"/>
    <s v="Carro"/>
    <s v="N"/>
    <s v="Grupo Yamaha"/>
    <s v="Yamaha Motor do Brasil Ltda"/>
    <s v="-"/>
    <s v="-"/>
    <s v="-"/>
    <s v="KON-OPE-SAO-PVI-YAMAHA"/>
    <s v="-"/>
    <x v="770"/>
    <n v="0"/>
    <n v="0"/>
    <n v="0"/>
    <n v="0"/>
    <n v="0"/>
    <n v="0"/>
    <s v="Reserva importada do Sistema TMS. OS: 2975"/>
    <s v="Fornecedor não preenchido! (ACC01)"/>
    <s v="ARGO(TMS)"/>
    <s v="Falta de Fornecedor"/>
    <s v="Campo Fornecedor"/>
    <s v="Dados do Fornecedor"/>
    <s v="Qualidade dos dados"/>
    <s v="KONTIK BUSINESS TRAVEL"/>
  </r>
  <r>
    <n v="24534050"/>
    <n v="25355214"/>
    <s v="ACC01"/>
    <x v="908"/>
    <d v="2026-05-07T11:49:05"/>
    <s v="09 a 15 dias"/>
    <s v="09 a 15 dias"/>
    <s v="6FC4WU"/>
    <s v="TMS"/>
    <s v="RODRIGO ESCORIZA"/>
    <s v="Tms"/>
    <s v="Tms"/>
    <x v="745"/>
    <n v="2898"/>
    <s v="Ribeirão Preto / RAO"/>
    <s v="ON LINE"/>
    <s v="Invoice"/>
    <s v="Faturado"/>
    <s v="Carro"/>
    <s v="N"/>
    <s v="Grupo Yamaha"/>
    <s v="Yamaha Motor do Brasil Ltda"/>
    <s v="-"/>
    <s v="-"/>
    <s v="-"/>
    <s v="KON-OPE-SAO-PVI-YAMAHA"/>
    <s v="-"/>
    <x v="771"/>
    <n v="0"/>
    <n v="0"/>
    <n v="0"/>
    <n v="0"/>
    <n v="0"/>
    <n v="0"/>
    <s v="Reserva importada do Sistema TMS. OS: 2898"/>
    <s v="Fornecedor não preenchido! (ACC01)"/>
    <s v="ARGO(TMS)"/>
    <s v="Falta de Fornecedor"/>
    <s v="Campo Fornecedor"/>
    <s v="Dados do Fornecedor"/>
    <s v="Qualidade dos dados"/>
    <s v="KONTIK BUSINESS TRAVEL"/>
  </r>
  <r>
    <n v="24531449"/>
    <n v="25352206"/>
    <s v="ACC01"/>
    <x v="909"/>
    <d v="2026-05-07T11:38:35"/>
    <s v="09 a 15 dias"/>
    <s v="09 a 15 dias"/>
    <s v="6FC8S6"/>
    <s v="TMS"/>
    <s v="LEONARDO ORLANDI CAMPOS"/>
    <s v="Tms"/>
    <s v="Tms"/>
    <x v="746"/>
    <n v="2899"/>
    <s v="Ribeirão Preto / RAO"/>
    <s v="ON LINE"/>
    <s v="Invoice"/>
    <s v="Faturado"/>
    <s v="Carro"/>
    <s v="N"/>
    <s v="Grupo Yamaha"/>
    <s v="Yamaha Motor do Brasil Ltda"/>
    <s v="-"/>
    <s v="-"/>
    <s v="-"/>
    <s v="KON-OPE-SAO-PVI-YAMAHA"/>
    <s v="-"/>
    <x v="772"/>
    <n v="0"/>
    <n v="0"/>
    <n v="0"/>
    <n v="0"/>
    <n v="0"/>
    <n v="0"/>
    <s v="Reserva importada do Sistema TMS. OS: 2899"/>
    <s v="Fornecedor não preenchido! (ACC01)"/>
    <s v="ARGO(TMS)"/>
    <s v="Falta de Fornecedor"/>
    <s v="Campo Fornecedor"/>
    <s v="Dados do Fornecedor"/>
    <s v="Qualidade dos dados"/>
    <s v="KONTIK BUSINESS TRAVEL"/>
  </r>
  <r>
    <n v="24573922"/>
    <n v="25397408"/>
    <s v="ACC01"/>
    <x v="910"/>
    <d v="2026-05-14T10:30:32"/>
    <s v="03 a 05 dias"/>
    <s v="06 a 08 dias"/>
    <s v="6HV1Q3"/>
    <s v="TMS"/>
    <s v="LAERCIO ELIAS"/>
    <s v="Tms"/>
    <s v="Tms"/>
    <x v="747"/>
    <n v="3142"/>
    <s v="-"/>
    <s v="ON LINE"/>
    <s v="Cartão de crédito"/>
    <s v="Faturado"/>
    <s v="Hotel"/>
    <s v="S"/>
    <s v="Grupo Yamaha"/>
    <s v="Yamaha Motor Administradora de Consorcio Ltda Cj"/>
    <s v="-"/>
    <s v="-"/>
    <s v="-"/>
    <s v="KON-OPE-SAO-PVI-YAMAHA"/>
    <s v="-"/>
    <x v="773"/>
    <n v="0"/>
    <n v="0"/>
    <n v="0"/>
    <n v="0"/>
    <n v="0"/>
    <n v="0"/>
    <s v="Reserva importada do Sistema TMS. OS: 3142"/>
    <s v="Fornecedor não preenchido! (ACC01)"/>
    <s v="ARGO(TMS)"/>
    <s v="Falta de Fornecedor"/>
    <s v="Campo Fornecedor"/>
    <s v="Dados do Fornecedor"/>
    <s v="Sistêmico"/>
    <s v="GRUPO KONTIK"/>
  </r>
  <r>
    <n v="24524484"/>
    <n v="25342013"/>
    <s v="ACC01"/>
    <x v="911"/>
    <d v="2026-04-30T23:46:34"/>
    <s v="16 a 23 dias"/>
    <s v="16 a 23 dias"/>
    <s v="6FN4M5"/>
    <s v="TMS"/>
    <s v="CLAUDIO PICHINELLI JUNIOR"/>
    <s v="Deise Fernanda Franca de Souza"/>
    <s v="Deise Fernanda Franca de Souza"/>
    <x v="748"/>
    <n v="6126"/>
    <s v="Pirassununga / SP, Brasil (QPS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447"/>
    <n v="0"/>
    <n v="0"/>
    <n v="0"/>
    <n v="0"/>
    <n v="0"/>
    <n v="0"/>
    <s v="Reserva importada do Sistema TMS. OS: 6126"/>
    <s v="Fornecedor não preenchido! (ACC01)"/>
    <s v="ARGO(TMS)"/>
    <s v="Falta de Fornecedor"/>
    <s v="Campo Fornecedor"/>
    <s v="Dados do Fornecedor"/>
    <s v="Qualidade dos dados"/>
    <s v="KONTIK BUSINESS TRAVEL"/>
  </r>
  <r>
    <n v="24524479"/>
    <n v="25342008"/>
    <s v="ACC01"/>
    <x v="912"/>
    <d v="2026-04-30T23:46:09"/>
    <s v="16 a 23 dias"/>
    <s v="16 a 23 dias"/>
    <s v="6FFVB5"/>
    <s v="TMS"/>
    <s v="LUIS BUZZA"/>
    <s v="Deise Fernanda Franca de Souza"/>
    <s v="Deise Fernanda Franca de Souza"/>
    <x v="749"/>
    <n v="6162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74"/>
    <n v="0"/>
    <n v="0"/>
    <n v="0"/>
    <n v="0"/>
    <n v="0"/>
    <n v="0"/>
    <s v="Reserva importada do Sistema TMS. OS: 6162"/>
    <s v="Fornecedor não preenchido! (ACC01)"/>
    <s v="ARGO(TMS)"/>
    <s v="Falta de Fornecedor"/>
    <s v="Campo Fornecedor"/>
    <s v="Dados do Fornecedor"/>
    <s v="Qualidade dos dados"/>
    <s v="KONTIK BUSINESS TRAVEL"/>
  </r>
  <r>
    <n v="24593587"/>
    <n v="25418718"/>
    <s v="ACC01"/>
    <x v="913"/>
    <d v="2026-05-14T14:43:48"/>
    <s v="03 a 05 dias"/>
    <s v="03 a 05 dias"/>
    <s v="6ILCQP"/>
    <s v="TMS"/>
    <s v="FABRICIO BONA PASSINI"/>
    <s v="Marcia Pereira dos Santos Soares"/>
    <s v="Marcia Pereira dos Santos Soares"/>
    <x v="750"/>
    <n v="6847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467"/>
    <n v="0"/>
    <n v="0"/>
    <n v="0"/>
    <n v="0"/>
    <n v="0"/>
    <n v="0"/>
    <s v="Reserva importada do Sistema TMS. OS: 6847"/>
    <s v="Fornecedor não preenchido! (ACC01)"/>
    <s v="ARGO(TMS)"/>
    <s v="Falta de Fornecedor"/>
    <s v="Campo Fornecedor"/>
    <s v="Dados do Fornecedor"/>
    <s v="Qualidade dos dados"/>
    <s v="KONTIK BUSINESS TRAVEL"/>
  </r>
  <r>
    <n v="24589464"/>
    <n v="25413907"/>
    <s v="ACC01"/>
    <x v="914"/>
    <d v="2026-05-13T21:36:42"/>
    <s v="03 a 05 dias"/>
    <s v="03 a 05 dias"/>
    <s v="6HMXZ9"/>
    <s v="TMS"/>
    <s v="CAMILA CUNHA TOLEDO GUERALD"/>
    <s v="Viviam Maria de Souza"/>
    <s v="Viviam Maria de Souza"/>
    <x v="751"/>
    <n v="6764"/>
    <s v="Maua / SP, Brasil (SAO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75"/>
    <n v="0"/>
    <n v="262.51"/>
    <n v="0"/>
    <n v="0"/>
    <n v="0"/>
    <n v="0"/>
    <s v="Reserva importada do Sistema TMS. OS: 6764"/>
    <s v="Fornecedor não preenchido! (ACC01)"/>
    <s v="ARGO(TMS)"/>
    <s v="Falta de Fornecedor"/>
    <s v="Campo Fornecedor"/>
    <s v="Dados do Fornecedor"/>
    <s v="Qualidade dos dados"/>
    <s v="KONTIK BUSINESS TRAVEL"/>
  </r>
  <r>
    <n v="24586482"/>
    <n v="25410630"/>
    <s v="ACC01"/>
    <x v="915"/>
    <d v="2026-05-13T14:07:59"/>
    <s v="03 a 05 dias"/>
    <s v="03 a 05 dias"/>
    <s v="6HK1O7"/>
    <s v="TMS"/>
    <s v="VINICIUS MORAES"/>
    <s v="Viviam Maria de Souza"/>
    <s v="Viviam Maria de Souza"/>
    <x v="752"/>
    <n v="6871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76"/>
    <n v="0"/>
    <n v="342.58"/>
    <n v="0"/>
    <n v="0"/>
    <n v="0"/>
    <n v="0"/>
    <s v="Reserva importada do Sistema TMS. OS: 6871"/>
    <s v="Fornecedor não preenchido! (ACC01)"/>
    <s v="ARGO(TMS)"/>
    <s v="Falta de Fornecedor"/>
    <s v="Campo Fornecedor"/>
    <s v="Dados do Fornecedor"/>
    <s v="Qualidade dos dados"/>
    <s v="KONTIK BUSINESS TRAVEL"/>
  </r>
  <r>
    <n v="24603668"/>
    <n v="25430354"/>
    <s v="ACC01"/>
    <x v="916"/>
    <d v="2026-05-16T02:51:11"/>
    <s v="0 a 02 dias"/>
    <s v="0 a 02 dias"/>
    <s v="6IKQLX"/>
    <s v="TMS"/>
    <s v="IGOR SILVA"/>
    <s v="Viviam Maria de Souza"/>
    <s v="Viviam Maria de Souza"/>
    <x v="753"/>
    <n v="7037"/>
    <s v="Campo Grande / MS, Brasil (CGR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77"/>
    <n v="0"/>
    <n v="290.32"/>
    <n v="0"/>
    <n v="0"/>
    <n v="0"/>
    <n v="0"/>
    <s v="Reserva importada do Sistema TMS. OS: 7037"/>
    <s v="Fornecedor não preenchido! (ACC01)"/>
    <s v="ARGO(TMS)"/>
    <s v="Falta de Fornecedor"/>
    <s v="Campo Fornecedor"/>
    <s v="Dados do Fornecedor"/>
    <s v="Qualidade dos dados"/>
    <s v="KONTIK BUSINESS TRAVEL"/>
  </r>
  <r>
    <n v="24603695"/>
    <n v="25430381"/>
    <s v="ACC01"/>
    <x v="917"/>
    <d v="2026-05-16T02:56:12"/>
    <s v="0 a 02 dias"/>
    <s v="0 a 02 dias"/>
    <s v="6IGDO2"/>
    <s v="TMS"/>
    <s v="LENILDO SOUSA PEREIRA"/>
    <s v="Karen Aparecida Ferreira"/>
    <s v="Karen Aparecida Ferreira"/>
    <x v="754"/>
    <n v="6214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8"/>
    <n v="0"/>
    <n v="0"/>
    <n v="0"/>
    <n v="0"/>
    <n v="0"/>
    <n v="0"/>
    <s v="Reserva importada do Sistema TMS. OS: 6214"/>
    <s v="Fornecedor não preenchido! (ACC01)"/>
    <s v="ARGO(TMS)"/>
    <s v="Falta de Fornecedor"/>
    <s v="Campo Fornecedor"/>
    <s v="Dados do Fornecedor"/>
    <s v="Qualidade dos dados"/>
    <s v="KONTIK BUSINESS TRAVEL"/>
  </r>
  <r>
    <n v="24603698"/>
    <n v="25430384"/>
    <s v="ACC01"/>
    <x v="918"/>
    <d v="2026-05-16T02:56:36"/>
    <s v="0 a 02 dias"/>
    <s v="0 a 02 dias"/>
    <s v="6IK3OW"/>
    <s v="TMS"/>
    <s v="LENILDO SOUSA PEREIRA"/>
    <s v="Karen Aparecida Ferreira"/>
    <s v="Karen Aparecida Ferreira"/>
    <x v="754"/>
    <n v="6214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9"/>
    <n v="0"/>
    <n v="0"/>
    <n v="0"/>
    <n v="0"/>
    <n v="0"/>
    <n v="0"/>
    <s v="Reserva importada do Sistema TMS. OS: 6214"/>
    <s v="Fornecedor não preenchido! (ACC01)"/>
    <s v="ARGO(TMS)"/>
    <s v="Falta de Fornecedor"/>
    <s v="Campo Fornecedor"/>
    <s v="Dados do Fornecedor"/>
    <s v="Qualidade dos dados"/>
    <s v="KONTIK BUSINESS TRAVEL"/>
  </r>
  <r>
    <n v="24603699"/>
    <n v="25430385"/>
    <s v="ACC01"/>
    <x v="919"/>
    <d v="2026-05-16T02:56:36"/>
    <s v="0 a 02 dias"/>
    <s v="0 a 02 dias"/>
    <s v="6IODNW"/>
    <s v="TMS"/>
    <s v="LENILDO SOUSA PEREIRA"/>
    <s v="Karen Aparecida Ferreira"/>
    <s v="Karen Aparecida Ferreira"/>
    <x v="754"/>
    <n v="6214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80"/>
    <n v="0"/>
    <n v="0"/>
    <n v="0"/>
    <n v="0"/>
    <n v="0"/>
    <n v="0"/>
    <s v="Reserva importada do Sistema TMS. OS: 6214"/>
    <s v="Fornecedor não preenchido! (ACC01)"/>
    <s v="ARGO(TMS)"/>
    <s v="Falta de Fornecedor"/>
    <s v="Campo Fornecedor"/>
    <s v="Dados do Fornecedor"/>
    <s v="Qualidade dos dados"/>
    <s v="KONTIK BUSINESS TRAVEL"/>
  </r>
  <r>
    <n v="24603700"/>
    <n v="25430386"/>
    <s v="ACC01"/>
    <x v="920"/>
    <d v="2026-05-16T02:56:36"/>
    <s v="0 a 02 dias"/>
    <s v="0 a 02 dias"/>
    <s v="6IBRL2"/>
    <s v="TMS"/>
    <s v="JOHNNY WEISSENBERG"/>
    <s v="Karen Aparecida Ferreira"/>
    <s v="Karen Aparecida Ferreira"/>
    <x v="755"/>
    <n v="6213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8"/>
    <n v="0"/>
    <n v="0"/>
    <n v="0"/>
    <n v="0"/>
    <n v="0"/>
    <n v="0"/>
    <s v="Reserva importada do Sistema TMS. OS: 6213"/>
    <s v="Fornecedor não preenchido! (ACC01)"/>
    <s v="ARGO(TMS)"/>
    <s v="Falta de Fornecedor"/>
    <s v="Campo Fornecedor"/>
    <s v="Dados do Fornecedor"/>
    <s v="Qualidade dos dados"/>
    <s v="KONTIK BUSINESS TRAVEL"/>
  </r>
  <r>
    <n v="24603701"/>
    <n v="25430387"/>
    <s v="ACC01"/>
    <x v="921"/>
    <d v="2026-05-16T02:56:37"/>
    <s v="0 a 02 dias"/>
    <s v="0 a 02 dias"/>
    <s v="6IZR9X"/>
    <s v="TMS"/>
    <s v="JOHNNY WEISSENBERG"/>
    <s v="Karen Aparecida Ferreira"/>
    <s v="Karen Aparecida Ferreira"/>
    <x v="755"/>
    <n v="6213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81"/>
    <n v="0"/>
    <n v="0"/>
    <n v="0"/>
    <n v="0"/>
    <n v="0"/>
    <n v="0"/>
    <s v="Reserva importada do Sistema TMS. OS: 6213"/>
    <s v="Fornecedor não preenchido! (ACC01)"/>
    <s v="ARGO(TMS)"/>
    <s v="Falta de Fornecedor"/>
    <s v="Campo Fornecedor"/>
    <s v="Dados do Fornecedor"/>
    <s v="Qualidade dos dados"/>
    <s v="KONTIK BUSINESS TRAVEL"/>
  </r>
  <r>
    <n v="24603704"/>
    <n v="25430390"/>
    <s v="ACC01"/>
    <x v="922"/>
    <d v="2026-05-16T02:57:11"/>
    <s v="0 a 02 dias"/>
    <s v="0 a 02 dias"/>
    <s v="6IVROW"/>
    <s v="TMS"/>
    <s v="JOHNNY WEISSENBERG"/>
    <s v="Karen Aparecida Ferreira"/>
    <s v="Karen Aparecida Ferreira"/>
    <x v="755"/>
    <n v="6213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80"/>
    <n v="0"/>
    <n v="0"/>
    <n v="0"/>
    <n v="0"/>
    <n v="0"/>
    <n v="0"/>
    <s v="Reserva importada do Sistema TMS. OS: 6213"/>
    <s v="Fornecedor não preenchido! (ACC01)"/>
    <s v="ARGO(TMS)"/>
    <s v="Falta de Fornecedor"/>
    <s v="Campo Fornecedor"/>
    <s v="Dados do Fornecedor"/>
    <s v="Qualidade dos dados"/>
    <s v="KONTIK BUSINESS TRAVEL"/>
  </r>
  <r>
    <n v="24603685"/>
    <n v="25430371"/>
    <s v="ACC01"/>
    <x v="923"/>
    <d v="2026-05-16T02:53:09"/>
    <s v="0 a 02 dias"/>
    <s v="0 a 02 dias"/>
    <s v="6IT292"/>
    <s v="TMS"/>
    <s v="ALEXANDRE IUNES MONTEIRO"/>
    <s v="Karen Aparecida Ferreira"/>
    <s v="Karen Aparecida Ferreira"/>
    <x v="756"/>
    <n v="6216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8"/>
    <n v="0"/>
    <n v="0"/>
    <n v="0"/>
    <n v="0"/>
    <n v="0"/>
    <n v="0"/>
    <s v="Reserva importada do Sistema TMS. OS: 6216"/>
    <s v="Fornecedor não preenchido! (ACC01)"/>
    <s v="ARGO(TMS)"/>
    <s v="Falta de Fornecedor"/>
    <s v="Campo Fornecedor"/>
    <s v="Dados do Fornecedor"/>
    <s v="Qualidade dos dados"/>
    <s v="KONTIK BUSINESS TRAVEL"/>
  </r>
  <r>
    <n v="24603688"/>
    <n v="25430374"/>
    <s v="ACC01"/>
    <x v="924"/>
    <d v="2026-05-16T02:53:32"/>
    <s v="0 a 02 dias"/>
    <s v="0 a 02 dias"/>
    <s v="6IISNX"/>
    <s v="TMS"/>
    <s v="ALEXANDRE IUNES MONTEIRO"/>
    <s v="Karen Aparecida Ferreira"/>
    <s v="Karen Aparecida Ferreira"/>
    <x v="756"/>
    <n v="6216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9"/>
    <n v="0"/>
    <n v="0"/>
    <n v="0"/>
    <n v="0"/>
    <n v="0"/>
    <n v="0"/>
    <s v="Reserva importada do Sistema TMS. OS: 6216"/>
    <s v="Fornecedor não preenchido! (ACC01)"/>
    <s v="ARGO(TMS)"/>
    <s v="Falta de Fornecedor"/>
    <s v="Campo Fornecedor"/>
    <s v="Dados do Fornecedor"/>
    <s v="Qualidade dos dados"/>
    <s v="KONTIK BUSINESS TRAVEL"/>
  </r>
  <r>
    <n v="24603689"/>
    <n v="25430375"/>
    <s v="ACC01"/>
    <x v="924"/>
    <d v="2026-05-16T02:55:25"/>
    <s v="0 a 02 dias"/>
    <s v="0 a 02 dias"/>
    <s v="6IO2OW"/>
    <s v="TMS"/>
    <s v="ALEXANDRE IUNES MONTEIRO"/>
    <s v="Karen Aparecida Ferreira"/>
    <s v="Karen Aparecida Ferreira"/>
    <x v="756"/>
    <n v="6216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80"/>
    <n v="0"/>
    <n v="0"/>
    <n v="0"/>
    <n v="0"/>
    <n v="0"/>
    <n v="0"/>
    <s v="Reserva importada do Sistema TMS. OS: 6216"/>
    <s v="Fornecedor não preenchido! (ACC01)"/>
    <s v="ARGO(TMS)"/>
    <s v="Falta de Fornecedor"/>
    <s v="Campo Fornecedor"/>
    <s v="Dados do Fornecedor"/>
    <s v="Qualidade dos dados"/>
    <s v="KONTIK BUSINESS TRAVEL"/>
  </r>
  <r>
    <n v="24603690"/>
    <n v="25430376"/>
    <s v="ACC01"/>
    <x v="925"/>
    <d v="2026-05-16T02:55:25"/>
    <s v="0 a 02 dias"/>
    <s v="0 a 02 dias"/>
    <s v="6IBDNW"/>
    <s v="TMS"/>
    <s v="BRUNO ZUNTINI"/>
    <s v="Karen Aparecida Ferreira"/>
    <s v="Karen Aparecida Ferreira"/>
    <x v="757"/>
    <n v="6215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8"/>
    <n v="0"/>
    <n v="0"/>
    <n v="0"/>
    <n v="0"/>
    <n v="0"/>
    <n v="0"/>
    <s v="Reserva importada do Sistema TMS. OS: 6215"/>
    <s v="Fornecedor não preenchido! (ACC01)"/>
    <s v="ARGO(TMS)"/>
    <s v="Falta de Fornecedor"/>
    <s v="Campo Fornecedor"/>
    <s v="Dados do Fornecedor"/>
    <s v="Qualidade dos dados"/>
    <s v="KONTIK BUSINESS TRAVEL"/>
  </r>
  <r>
    <n v="24603693"/>
    <n v="25430379"/>
    <s v="ACC01"/>
    <x v="926"/>
    <d v="2026-05-16T02:56:11"/>
    <s v="0 a 02 dias"/>
    <s v="0 a 02 dias"/>
    <s v="6IE39X"/>
    <s v="TMS"/>
    <s v="BRUNO ZUNTINI"/>
    <s v="Karen Aparecida Ferreira"/>
    <s v="Karen Aparecida Ferreira"/>
    <x v="757"/>
    <n v="6215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79"/>
    <n v="0"/>
    <n v="0"/>
    <n v="0"/>
    <n v="0"/>
    <n v="0"/>
    <n v="0"/>
    <s v="Reserva importada do Sistema TMS. OS: 6215"/>
    <s v="Fornecedor não preenchido! (ACC01)"/>
    <s v="ARGO(TMS)"/>
    <s v="Falta de Fornecedor"/>
    <s v="Campo Fornecedor"/>
    <s v="Dados do Fornecedor"/>
    <s v="Qualidade dos dados"/>
    <s v="KONTIK BUSINESS TRAVEL"/>
  </r>
  <r>
    <n v="24603694"/>
    <n v="25430380"/>
    <s v="ACC01"/>
    <x v="926"/>
    <d v="2026-05-16T02:56:11"/>
    <s v="0 a 02 dias"/>
    <s v="0 a 02 dias"/>
    <s v="6IVC92"/>
    <s v="TMS"/>
    <s v="BRUNO ZUNTINI"/>
    <s v="Karen Aparecida Ferreira"/>
    <s v="Karen Aparecida Ferreira"/>
    <x v="757"/>
    <n v="6215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80"/>
    <n v="0"/>
    <n v="0"/>
    <n v="0"/>
    <n v="0"/>
    <n v="0"/>
    <n v="0"/>
    <s v="Reserva importada do Sistema TMS. OS: 6215"/>
    <s v="Fornecedor não preenchido! (ACC01)"/>
    <s v="ARGO(TMS)"/>
    <s v="Falta de Fornecedor"/>
    <s v="Campo Fornecedor"/>
    <s v="Dados do Fornecedor"/>
    <s v="Qualidade dos dados"/>
    <s v="KONTIK BUSINESS TRAVEL"/>
  </r>
  <r>
    <n v="24603645"/>
    <n v="25430331"/>
    <s v="ACC01"/>
    <x v="927"/>
    <d v="2026-05-16T02:50:24"/>
    <s v="0 a 02 dias"/>
    <s v="0 a 02 dias"/>
    <s v="6IAZOW"/>
    <s v="TMS"/>
    <s v="DAVI CESAR PEREIRA"/>
    <s v="Karen Aparecida Ferreira"/>
    <s v="Karen Aparecida Ferreira"/>
    <x v="758"/>
    <n v="7117"/>
    <s v="Uberlândia / MG, Brasil (UDI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82"/>
    <n v="0"/>
    <n v="0"/>
    <n v="0"/>
    <n v="0"/>
    <n v="0"/>
    <n v="0"/>
    <s v="Reserva importada do Sistema TMS. OS: 7117"/>
    <s v="Fornecedor não preenchido! (ACC01)"/>
    <s v="ARGO(TMS)"/>
    <s v="Falta de Fornecedor"/>
    <s v="Campo Fornecedor"/>
    <s v="Dados do Fornecedor"/>
    <s v="Qualidade dos dados"/>
    <s v="KONTIK BUSINESS TRAVEL"/>
  </r>
  <r>
    <n v="24603661"/>
    <n v="25430347"/>
    <s v="ACC01"/>
    <x v="928"/>
    <d v="2026-05-16T02:50:59"/>
    <s v="0 a 02 dias"/>
    <s v="0 a 02 dias"/>
    <s v="6IY1LW"/>
    <s v="TMS"/>
    <s v="GABRIELA INACIO"/>
    <s v="Karen Aparecida Ferreira"/>
    <s v="Karen Aparecida Ferreira"/>
    <x v="759"/>
    <n v="7095"/>
    <s v="Brasília / DF, Brasil (BSB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83"/>
    <n v="0"/>
    <n v="0"/>
    <n v="0"/>
    <n v="0"/>
    <n v="0"/>
    <n v="0"/>
    <s v="Reserva importada do Sistema TMS. OS: 7095"/>
    <s v="Fornecedor não preenchido! (ACC01)"/>
    <s v="ARGO(TMS)"/>
    <s v="Falta de Fornecedor"/>
    <s v="Campo Fornecedor"/>
    <s v="Dados do Fornecedor"/>
    <s v="Qualidade dos dados"/>
    <s v="KONTIK BUSINESS TRAVEL"/>
  </r>
  <r>
    <n v="24581681"/>
    <n v="25405444"/>
    <s v="ACC01"/>
    <x v="929"/>
    <d v="2026-05-12T21:17:31"/>
    <s v="06 a 08 dias"/>
    <s v="06 a 08 dias"/>
    <s v="6H4X1Y"/>
    <s v="TMS"/>
    <s v="PEDRO DE DEUS"/>
    <s v="Karen Aparecida Ferreira"/>
    <s v="Karen Aparecida Ferreira"/>
    <x v="431"/>
    <n v="6842"/>
    <s v="Formosa / GO, Brasil (GYN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84"/>
    <n v="0"/>
    <n v="0"/>
    <n v="0"/>
    <n v="0"/>
    <n v="0"/>
    <n v="0"/>
    <s v="Reserva importada do Sistema TMS. OS: 6842"/>
    <s v="Fornecedor não preenchido! (ACC01)"/>
    <s v="ARGO(TMS)"/>
    <s v="Falta de Fornecedor"/>
    <s v="Campo Fornecedor"/>
    <s v="Dados do Fornecedor"/>
    <s v="Qualidade dos dados"/>
    <s v="KONTIK BUSINESS TRAVEL"/>
  </r>
  <r>
    <n v="24581683"/>
    <n v="25405446"/>
    <s v="ACC01"/>
    <x v="930"/>
    <d v="2026-05-12T21:17:43"/>
    <s v="06 a 08 dias"/>
    <s v="06 a 08 dias"/>
    <s v="6HH2Z6"/>
    <s v="TMS"/>
    <s v="JULIO NETO"/>
    <s v="Karen Aparecida Ferreira"/>
    <s v="Karen Aparecida Ferreira"/>
    <x v="760"/>
    <n v="6827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85"/>
    <n v="0"/>
    <n v="0"/>
    <n v="0"/>
    <n v="0"/>
    <n v="0"/>
    <n v="0"/>
    <s v="Reserva importada do Sistema TMS. OS: 6827"/>
    <s v="Fornecedor não preenchido! (ACC01)"/>
    <s v="ARGO(TMS)"/>
    <s v="Falta de Fornecedor"/>
    <s v="Campo Fornecedor"/>
    <s v="Dados do Fornecedor"/>
    <s v="Qualidade dos dados"/>
    <s v="KONTIK BUSINESS TRAVEL"/>
  </r>
  <r>
    <n v="24597733"/>
    <n v="25423643"/>
    <s v="ACC01"/>
    <x v="931"/>
    <d v="2026-05-15T01:48:12"/>
    <s v="03 a 05 dias"/>
    <s v="03 a 05 dias"/>
    <s v="6I5HZQ"/>
    <s v="TMS"/>
    <s v="LUIZ DELBEN"/>
    <s v="Karen Aparecida Ferreira"/>
    <s v="Karen Aparecida Ferreira"/>
    <x v="761"/>
    <n v="6991"/>
    <s v="Campinas / SP, Brasil - Viracopos (VCP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86"/>
    <n v="0"/>
    <n v="0"/>
    <n v="0"/>
    <n v="0"/>
    <n v="0"/>
    <n v="0"/>
    <s v="Reserva importada do Sistema TMS. OS: 6991"/>
    <s v="Fornecedor não preenchido! (ACC01)"/>
    <s v="ARGO(TMS)"/>
    <s v="Falta de Fornecedor"/>
    <s v="Campo Fornecedor"/>
    <s v="Dados do Fornecedor"/>
    <s v="Qualidade dos dados"/>
    <s v="KONTIK BUSINESS TRAVEL"/>
  </r>
  <r>
    <n v="24586483"/>
    <n v="25410631"/>
    <s v="ACC01"/>
    <x v="932"/>
    <d v="2026-05-13T14:07:59"/>
    <s v="03 a 05 dias"/>
    <s v="03 a 05 dias"/>
    <s v="6HNALJ"/>
    <s v="TMS"/>
    <s v="LIVIA DE TOLEDO"/>
    <s v="Karen Aparecida Ferreira"/>
    <s v="Karen Aparecida Ferreira"/>
    <x v="762"/>
    <n v="6854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84"/>
    <n v="0"/>
    <n v="0"/>
    <n v="0"/>
    <n v="0"/>
    <n v="0"/>
    <n v="0"/>
    <s v="Reserva importada do Sistema TMS. OS: 6854"/>
    <s v="Fornecedor não preenchido! (ACC01)"/>
    <s v="ARGO(TMS)"/>
    <s v="Falta de Fornecedor"/>
    <s v="Campo Fornecedor"/>
    <s v="Dados do Fornecedor"/>
    <s v="Qualidade dos dados"/>
    <s v="KONTIK BUSINESS TRAVEL"/>
  </r>
  <r>
    <n v="24586489"/>
    <n v="25410640"/>
    <s v="ACC01"/>
    <x v="933"/>
    <d v="2026-05-13T14:08:22"/>
    <s v="03 a 05 dias"/>
    <s v="03 a 05 dias"/>
    <s v="6HGXOU"/>
    <s v="TMS"/>
    <s v="ALEXANDRE ABUD BICHUETTE"/>
    <s v="Karen Aparecida Ferreira"/>
    <s v="Karen Aparecida Ferreira"/>
    <x v="763"/>
    <n v="6839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787"/>
    <n v="0"/>
    <n v="0"/>
    <n v="0"/>
    <n v="0"/>
    <n v="0"/>
    <n v="0"/>
    <s v="Reserva importada do Sistema TMS. OS: 6839"/>
    <s v="Fornecedor não preenchido! (ACC01)"/>
    <s v="ARGO(TMS)"/>
    <s v="Falta de Fornecedor"/>
    <s v="Campo Fornecedor"/>
    <s v="Dados do Fornecedor"/>
    <s v="Qualidade dos dados"/>
    <s v="KONTIK BUSINESS TRAVEL"/>
  </r>
  <r>
    <n v="24552300"/>
    <n v="25375579"/>
    <s v="ACC01"/>
    <x v="934"/>
    <d v="2026-05-07T17:43:01"/>
    <s v="09 a 15 dias"/>
    <s v="09 a 15 dias"/>
    <s v="TMHM8G"/>
    <s v="TMS"/>
    <s v="OLIVIA PAVAN"/>
    <s v="Karen Aparecida Ferreira"/>
    <s v="Karen Aparecida Ferreira"/>
    <x v="764"/>
    <n v="6281"/>
    <s v="-"/>
    <s v="OFF LINE"/>
    <s v="Cartão de crédito"/>
    <s v="Cartão de crédito"/>
    <s v="Aéreo"/>
    <s v="N"/>
    <s v="Grupo Syngenta"/>
    <s v="Syngenta Crop"/>
    <s v="-"/>
    <s v="Azul Linhas Aereas"/>
    <n v="3025375579"/>
    <s v="FCM-OPE-POA-PVI-SYNGENTA"/>
    <s v="-"/>
    <x v="788"/>
    <n v="67.489999999999995"/>
    <n v="0"/>
    <n v="0"/>
    <n v="0"/>
    <n v="0"/>
    <n v="0"/>
    <s v="Reserva importada do Sistema TMS. OS: 6281"/>
    <s v="Matrícula não preenchida! (ACC01)"/>
    <s v="ARGO(TMS)"/>
    <s v="Matrícula"/>
    <s v="Falta de informação Gerencial"/>
    <s v="Dados do Fornecedor"/>
    <s v="Qualidade dos dados"/>
    <s v="KONTIK BUSINESS TRAVEL"/>
  </r>
  <r>
    <n v="24539961"/>
    <n v="25362363"/>
    <s v="ACC01"/>
    <x v="935"/>
    <d v="2026-05-05T18:37:13"/>
    <s v="09 a 15 dias"/>
    <s v="09 a 15 dias"/>
    <s v="6FYOML"/>
    <s v="TMS"/>
    <s v="CARLOS SANTOS"/>
    <s v="Karen Aparecida Ferreira"/>
    <s v="Karen Aparecida Ferreira"/>
    <x v="765"/>
    <n v="6416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89"/>
    <n v="0"/>
    <n v="0"/>
    <n v="0"/>
    <n v="0"/>
    <n v="0"/>
    <n v="0"/>
    <s v="Reserva importada do Sistema TMS. OS: 6416"/>
    <s v="Fornecedor não preenchido! (ACC01)"/>
    <s v="ARGO(TMS)"/>
    <s v="Falta de Fornecedor"/>
    <s v="Campo Fornecedor"/>
    <s v="Dados do Fornecedor"/>
    <s v="Qualidade dos dados"/>
    <s v="KONTIK BUSINESS TRAVEL"/>
  </r>
  <r>
    <n v="24545964"/>
    <n v="25369352"/>
    <s v="ACC01"/>
    <x v="936"/>
    <d v="2026-05-06T18:52:58"/>
    <s v="09 a 15 dias"/>
    <s v="09 a 15 dias"/>
    <s v="6G4A9B"/>
    <s v="TMS"/>
    <s v="PEDRO DE DEUS"/>
    <s v="Karen Aparecida Ferreira"/>
    <s v="Karen Aparecida Ferreira"/>
    <x v="766"/>
    <n v="6513"/>
    <s v="Formosa / GO, Brasil (GYN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90"/>
    <n v="0"/>
    <n v="0"/>
    <n v="0"/>
    <n v="0"/>
    <n v="0"/>
    <n v="0"/>
    <s v="Reserva importada do Sistema TMS. OS: 6513"/>
    <s v="Fornecedor não preenchido! (ACC01)"/>
    <s v="ARGO(TMS)"/>
    <s v="Falta de Fornecedor"/>
    <s v="Campo Fornecedor"/>
    <s v="Dados do Fornecedor"/>
    <s v="Qualidade dos dados"/>
    <s v="KONTIK BUSINESS TRAVEL"/>
  </r>
  <r>
    <n v="24545979"/>
    <n v="25369367"/>
    <s v="ACC01"/>
    <x v="937"/>
    <d v="2026-05-06T18:55:43"/>
    <s v="09 a 15 dias"/>
    <s v="09 a 15 dias"/>
    <s v="6GRSOP"/>
    <s v="TMS"/>
    <s v="MURILO FREITAS DE LIMA"/>
    <s v="Karen Aparecida Ferreira"/>
    <s v="Karen Aparecida Ferreira"/>
    <x v="767"/>
    <n v="6423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91"/>
    <n v="0"/>
    <n v="0"/>
    <n v="0"/>
    <n v="0"/>
    <n v="45"/>
    <n v="0"/>
    <s v="Reserva importada do Sistema TMS. OS: 6423"/>
    <s v="Fornecedor não preenchido! (ACC01)"/>
    <s v="ARGO(TMS)"/>
    <s v="Falta de Fornecedor"/>
    <s v="Campo Fornecedor"/>
    <s v="Dados do Fornecedor"/>
    <s v="Qualidade dos dados"/>
    <s v="KONTIK BUSINESS TRAVEL"/>
  </r>
  <r>
    <n v="24534155"/>
    <n v="25355325"/>
    <s v="ACC01"/>
    <x v="938"/>
    <d v="2026-05-04T18:39:13"/>
    <s v="09 a 15 dias"/>
    <s v="09 a 15 dias"/>
    <s v="6FEO2J"/>
    <s v="TMS"/>
    <s v="LIVIA DE TOLEDO"/>
    <s v="Karen Aparecida Ferreira"/>
    <s v="Karen Aparecida Ferreira"/>
    <x v="768"/>
    <n v="6379"/>
    <s v="Paulinia / SP, Brasil (QDV)"/>
    <s v="OFF LINE"/>
    <s v="Pagamento direto"/>
    <s v="Pagamento direto"/>
    <s v="Carro"/>
    <s v="N"/>
    <s v="Grupo Syngenta"/>
    <s v="Syngenta Crop"/>
    <s v="-"/>
    <s v="-"/>
    <s v="-"/>
    <s v="FCM-OPE-POA-PVI-SYNGENTA"/>
    <s v="-"/>
    <x v="784"/>
    <n v="0"/>
    <n v="0"/>
    <n v="0"/>
    <n v="0"/>
    <n v="0"/>
    <n v="0"/>
    <s v="Reserva importada do Sistema TMS. OS: 6379"/>
    <s v="Fornecedor não preenchido! (ACC01)"/>
    <s v="ARGO(TMS)"/>
    <s v="Falta de Fornecedor"/>
    <s v="Campo Fornecedor"/>
    <s v="Dados do Fornecedor"/>
    <s v="Qualidade dos dados"/>
    <s v="KONTIK BUSINESS TRAVEL"/>
  </r>
  <r>
    <n v="24560397"/>
    <n v="25383679"/>
    <s v="ACC01"/>
    <x v="939"/>
    <d v="2026-05-09T00:41:08"/>
    <s v="09 a 15 dias"/>
    <s v="09 a 15 dias"/>
    <s v="6GTUUJ"/>
    <s v="TMS"/>
    <s v="MURILO FREITAS DE LIMA"/>
    <s v="Karen Aparecida Ferreira"/>
    <s v="Karen Aparecida Ferreira"/>
    <x v="769"/>
    <n v="6426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92"/>
    <n v="0"/>
    <n v="0"/>
    <n v="0"/>
    <n v="0"/>
    <n v="90"/>
    <n v="0"/>
    <s v="Reserva importada do Sistema TMS. OS: 6426"/>
    <s v="Fornecedor não preenchido! (ACC01)"/>
    <s v="ARGO(TMS)"/>
    <s v="Falta de Fornecedor"/>
    <s v="Campo Fornecedor"/>
    <s v="Dados do Fornecedor"/>
    <s v="Qualidade dos dados"/>
    <s v="KONTIK BUSINESS TRAVEL"/>
  </r>
  <r>
    <n v="24561896"/>
    <n v="25385076"/>
    <s v="ACC01"/>
    <x v="940"/>
    <d v="2026-05-09T11:24:15"/>
    <s v="09 a 15 dias"/>
    <s v="09 a 15 dias"/>
    <s v="6GSDTK"/>
    <s v="TMS"/>
    <s v="DIONIZIO NETO"/>
    <s v="Karen Aparecida Ferreira"/>
    <s v="Karen Aparecida Ferreira"/>
    <x v="770"/>
    <n v="6623"/>
    <s v="Matao / SP, Brasil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93"/>
    <n v="0"/>
    <n v="0"/>
    <n v="0"/>
    <n v="0"/>
    <n v="0"/>
    <n v="0"/>
    <s v="Reserva importada do Sistema TMS. OS: 6623"/>
    <s v="Fornecedor não preenchido! (ACC01)"/>
    <s v="ARGO(TMS)"/>
    <s v="Falta de Fornecedor"/>
    <s v="Campo Fornecedor"/>
    <s v="Dados do Fornecedor"/>
    <s v="Qualidade dos dados"/>
    <s v="KONTIK BUSINESS TRAVEL"/>
  </r>
  <r>
    <n v="24574090"/>
    <n v="25397573"/>
    <s v="ACC01"/>
    <x v="941"/>
    <d v="2026-05-11T21:22:30"/>
    <s v="06 a 08 dias"/>
    <s v="06 a 08 dias"/>
    <s v="6H4PWD"/>
    <s v="TMS"/>
    <s v="LYDIBERTO MARTINEZ CONDE"/>
    <s v="Karen Aparecida Ferreira"/>
    <s v="Karen Aparecida Ferreira"/>
    <x v="771"/>
    <n v="6523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43"/>
    <n v="0"/>
    <n v="0"/>
    <n v="0"/>
    <n v="0"/>
    <n v="0"/>
    <n v="0"/>
    <s v="Reserva importada do Sistema TMS. OS: 6523"/>
    <s v="Fornecedor não preenchido! (ACC01)"/>
    <s v="ARGO(TMS)"/>
    <s v="Falta de Fornecedor"/>
    <s v="Campo Fornecedor"/>
    <s v="Dados do Fornecedor"/>
    <s v="Qualidade dos dados"/>
    <s v="KONTIK BUSINESS TRAVEL"/>
  </r>
  <r>
    <n v="24574064"/>
    <n v="25397551"/>
    <s v="ACC01"/>
    <x v="942"/>
    <d v="2026-05-11T21:18:05"/>
    <s v="06 a 08 dias"/>
    <s v="06 a 08 dias"/>
    <s v="6HE8AD"/>
    <s v="TMS"/>
    <s v="LILIANNE OLIVEIRA"/>
    <s v="Karen Aparecida Ferreira"/>
    <s v="Karen Aparecida Ferreira"/>
    <x v="772"/>
    <n v="6690"/>
    <s v="Ituiutaba / MG, Brasil (UDI)"/>
    <s v="OFF LINE"/>
    <s v="Pagamento direto"/>
    <s v="Pagamento direto"/>
    <s v="Carro"/>
    <s v="N"/>
    <s v="Grupo Syngenta"/>
    <s v="Syngenta Seeds"/>
    <s v="-"/>
    <s v="-"/>
    <s v="-"/>
    <s v="FCM-OPE-POA-PVI-SYNGENTA"/>
    <s v="-"/>
    <x v="784"/>
    <n v="0"/>
    <n v="0"/>
    <n v="0"/>
    <n v="0"/>
    <n v="0"/>
    <n v="0"/>
    <s v="Reserva importada do Sistema TMS. OS: 6690"/>
    <s v="Fornecedor não preenchido! (ACC01)"/>
    <s v="ARGO(TMS)"/>
    <s v="Falta de Fornecedor"/>
    <s v="Campo Fornecedor"/>
    <s v="Dados do Fornecedor"/>
    <s v="Qualidade dos dados"/>
    <s v="KONTIK BUSINESS TRAVEL"/>
  </r>
  <r>
    <n v="24511927"/>
    <n v="25327023"/>
    <s v="ACC01"/>
    <x v="943"/>
    <d v="2026-04-28T15:10:17"/>
    <s v="16 a 23 dias"/>
    <s v="16 a 23 dias"/>
    <s v="6EQI79"/>
    <s v="TMS"/>
    <s v="MATHEUS MENDES"/>
    <s v="Karen Aparecida Ferreira"/>
    <s v="Karen Aparecida Ferreira"/>
    <x v="773"/>
    <n v="5800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794"/>
    <n v="0"/>
    <n v="0"/>
    <n v="0"/>
    <n v="0"/>
    <n v="0"/>
    <n v="0"/>
    <s v="Reserva importada do Sistema TMS. OS: 5800"/>
    <s v="Fornecedor não preenchido! (ACC01)"/>
    <s v="ARGO(TMS)"/>
    <s v="Falta de Fornecedor"/>
    <s v="Campo Fornecedor"/>
    <s v="Dados do Fornecedor"/>
    <s v="Qualidade dos dados"/>
    <s v="KONTIK BUSINESS TRAVEL"/>
  </r>
  <r>
    <n v="24491779"/>
    <n v="25302758"/>
    <s v="ACC01"/>
    <x v="944"/>
    <d v="2026-05-11T17:50:40"/>
    <s v="06 a 08 dias"/>
    <s v="24 a 31 dias"/>
    <s v="6ELKVX"/>
    <s v="TMS"/>
    <s v="LETICIA DOTE"/>
    <s v="Karen Aparecida Ferreira"/>
    <s v="Karen Aparecida Ferreira"/>
    <x v="774"/>
    <n v="5660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95"/>
    <n v="0"/>
    <n v="0"/>
    <n v="0"/>
    <n v="0"/>
    <n v="94.14"/>
    <n v="0"/>
    <s v="Reserva importada do Sistema TMS. OS: 5660"/>
    <s v="Fornecedor não preenchido! (ACC01)"/>
    <s v="ARGO(TMS)"/>
    <s v="Falta de Fornecedor"/>
    <s v="Campo Fornecedor"/>
    <s v="Dados do Fornecedor"/>
    <s v="Qualidade dos dados"/>
    <s v="KONTIK BUSINESS TRAVEL"/>
  </r>
  <r>
    <n v="24454319"/>
    <n v="25260665"/>
    <s v="ACC01"/>
    <x v="945"/>
    <d v="2026-05-11T17:45:57"/>
    <s v="06 a 08 dias"/>
    <s v="31 dias ou +"/>
    <s v="6D2HCM"/>
    <s v="TMS"/>
    <s v="RODRIGO LESTER CRUVINEL"/>
    <s v="Janaina dos Santos Oliveira"/>
    <s v="Janaina dos Santos Oliveira"/>
    <x v="775"/>
    <n v="5455"/>
    <s v="-"/>
    <s v="OFF LINE"/>
    <s v="Cartão de crédito"/>
    <s v="Cartão de crédito"/>
    <s v="Hotel"/>
    <s v="N"/>
    <s v="Grupo Syngenta"/>
    <s v="Syngenta Seeds"/>
    <s v="-"/>
    <s v="-"/>
    <s v="-"/>
    <s v="FCM-OPE-POA-PVI-SYNGENTA"/>
    <s v="-"/>
    <x v="796"/>
    <n v="0"/>
    <n v="0"/>
    <n v="0"/>
    <n v="0"/>
    <n v="0"/>
    <n v="0"/>
    <s v="Reserva importada do Sistema TMS. OS: 5455"/>
    <s v="Fornecedor não preenchido! (ACC01)"/>
    <s v="ARGO(TMS)"/>
    <s v="Falta de Fornecedor"/>
    <s v="Campo Fornecedor"/>
    <s v="Dados do Fornecedor"/>
    <s v="Qualidade dos dados"/>
    <s v="KONTIK BUSINESS TRAVEL"/>
  </r>
  <r>
    <n v="24514068"/>
    <n v="25329494"/>
    <s v="ACC01"/>
    <x v="946"/>
    <d v="2026-04-28T21:56:41"/>
    <s v="16 a 23 dias"/>
    <s v="16 a 23 dias"/>
    <s v="6F8IY0"/>
    <s v="TMS"/>
    <s v="SALIM GEORGES KHOURI NETO"/>
    <s v="Janaina dos Santos Oliveira"/>
    <s v="Janaina dos Santos Oliveira"/>
    <x v="776"/>
    <n v="5978"/>
    <s v="-"/>
    <s v="OFF LINE"/>
    <s v="Cartão de crédito"/>
    <s v="Cartão de crédito"/>
    <s v="Hotel"/>
    <s v="N"/>
    <s v="Grupo Syngenta"/>
    <s v="Syngenta Crop"/>
    <s v="-"/>
    <s v="-"/>
    <s v="-"/>
    <s v="FCM-OPE-POA-PVI-SYNGENTA"/>
    <s v="-"/>
    <x v="797"/>
    <n v="0"/>
    <n v="0"/>
    <n v="0"/>
    <n v="0"/>
    <n v="0"/>
    <n v="0"/>
    <s v="Reserva importada do Sistema TMS. OS: 5978"/>
    <s v="Fornecedor não preenchido! (ACC01)"/>
    <s v="ARGO(TMS)"/>
    <s v="Falta de Fornecedor"/>
    <s v="Campo Fornecedor"/>
    <s v="Dados do Fornecedor"/>
    <s v="Qualidade dos dados"/>
    <s v="KONTIK BUSINESS TRAVEL"/>
  </r>
  <r>
    <n v="24592715"/>
    <n v="25417714"/>
    <s v="ACC01"/>
    <x v="947"/>
    <d v="2026-05-14T12:06:08"/>
    <s v="03 a 05 dias"/>
    <s v="03 a 05 dias"/>
    <s v="6HE2J9"/>
    <s v="TMS"/>
    <s v="MAIRKON NOGUEIRA"/>
    <s v="Renata Rosenthal dos Santos"/>
    <s v="Renata Rosenthal dos Santos"/>
    <x v="777"/>
    <n v="2703"/>
    <s v="-"/>
    <s v="OFF LINE"/>
    <s v="Cartão de crédito"/>
    <s v="Faturado"/>
    <s v="Hotel"/>
    <s v="N"/>
    <s v="Grupo PWC"/>
    <s v="Pwcai Auditores Independentes"/>
    <s v="-"/>
    <s v="-"/>
    <s v="-"/>
    <s v="KON-OPE-SAO-PVI-PWC"/>
    <s v="-"/>
    <x v="798"/>
    <n v="0"/>
    <n v="0"/>
    <n v="0"/>
    <n v="0"/>
    <n v="220.08"/>
    <n v="0"/>
    <s v="Reserva importada do Sistema TMS. OS: 2703"/>
    <s v="Fornecedor não preenchido! (ACC01)"/>
    <s v="ARGO(TMS)"/>
    <s v="Falta de Fornecedor"/>
    <s v="Campo Fornecedor"/>
    <s v="Dados do Fornecedor"/>
    <s v="Qualidade dos dados"/>
    <s v="KONTIK BUSINESS TRAVEL"/>
  </r>
  <r>
    <n v="24543663"/>
    <n v="25366846"/>
    <s v="ACC01"/>
    <x v="948"/>
    <d v="2026-05-06T12:05:38"/>
    <s v="09 a 15 dias"/>
    <s v="09 a 15 dias"/>
    <s v="6GZT0P"/>
    <s v="TMS"/>
    <s v="CLAUDE RENTERIA"/>
    <s v="Renata Rosenthal dos Santos"/>
    <s v="Renata Rosenthal dos Santos"/>
    <x v="778"/>
    <n v="2589"/>
    <s v="-"/>
    <s v="OFF LINE"/>
    <s v="Cartão de crédito"/>
    <s v="Faturado"/>
    <s v="Hotel"/>
    <s v="N"/>
    <s v="Grupo PWC"/>
    <s v="Pwcsbc Strategy&amp; do Brasil"/>
    <s v="-"/>
    <s v="-"/>
    <s v="-"/>
    <s v="KON-OPE-SAO-PVI-PWC"/>
    <s v="-"/>
    <x v="799"/>
    <n v="0"/>
    <n v="0"/>
    <n v="0"/>
    <n v="0"/>
    <n v="729.24"/>
    <n v="0"/>
    <s v="Reserva importada do Sistema TMS. OS: 2589"/>
    <s v="Fornecedor não preenchido! (ACC01)"/>
    <s v="ARGO(TMS)"/>
    <s v="Falta de Fornecedor"/>
    <s v="Campo Fornecedor"/>
    <s v="Dados do Fornecedor"/>
    <s v="Qualidade dos dados"/>
    <s v="KONTIK BUSINESS TRAVEL"/>
  </r>
  <r>
    <n v="24543669"/>
    <n v="25366854"/>
    <s v="ACC01"/>
    <x v="949"/>
    <d v="2026-05-06T12:05:54"/>
    <s v="09 a 15 dias"/>
    <s v="09 a 15 dias"/>
    <s v="6G5GMP"/>
    <s v="TMS"/>
    <s v="GUILHERME VIANNA"/>
    <s v="Renata Rosenthal dos Santos"/>
    <s v="Renata Rosenthal dos Santos"/>
    <x v="779"/>
    <n v="2491"/>
    <s v="-"/>
    <s v="OFF LINE"/>
    <s v="Cartão de crédito"/>
    <s v="Faturado"/>
    <s v="Hotel"/>
    <s v="N"/>
    <s v="Grupo PWC"/>
    <s v="Pwcsbc Strategy&amp; do Brasil"/>
    <s v="-"/>
    <s v="-"/>
    <s v="-"/>
    <s v="KON-OPE-SAO-PVI-PWC"/>
    <s v="-"/>
    <x v="800"/>
    <n v="0"/>
    <n v="0"/>
    <n v="0"/>
    <n v="0"/>
    <n v="729.2"/>
    <n v="0"/>
    <s v="Reserva importada do Sistema TMS. OS: 2491"/>
    <s v="Fornecedor não preenchido! (ACC01)"/>
    <s v="ARGO(TMS)"/>
    <s v="Falta de Fornecedor"/>
    <s v="Campo Fornecedor"/>
    <s v="Dados do Fornecedor"/>
    <s v="Qualidade dos dados"/>
    <s v="KONTIK BUSINESS TRAVEL"/>
  </r>
  <r>
    <n v="24543670"/>
    <n v="25366855"/>
    <s v="ACC01"/>
    <x v="950"/>
    <d v="2026-05-06T12:05:55"/>
    <s v="09 a 15 dias"/>
    <s v="09 a 15 dias"/>
    <s v="6GUGMM"/>
    <s v="TMS"/>
    <s v="ROMERO TAVARES"/>
    <s v="Renata Rosenthal dos Santos"/>
    <s v="Renata Rosenthal dos Santos"/>
    <x v="780"/>
    <n v="2173"/>
    <s v="-"/>
    <s v="OFF LINE"/>
    <s v="Cartão de crédito"/>
    <s v="Faturado"/>
    <s v="Hotel"/>
    <s v="N"/>
    <s v="Grupo PWC"/>
    <s v="Pwcsc Servicos Corp.&amp; Recovery"/>
    <s v="-"/>
    <s v="-"/>
    <s v="-"/>
    <s v="KON-OPE-SAO-PVI-PWC"/>
    <s v="-"/>
    <x v="801"/>
    <n v="0"/>
    <n v="0"/>
    <n v="0"/>
    <n v="0"/>
    <n v="5528.16"/>
    <n v="0"/>
    <s v="Reserva importada do Sistema TMS. OS: 2173"/>
    <s v="Fornecedor não preenchido! (ACC01)"/>
    <s v="ARGO(TMS)"/>
    <s v="Falta de Fornecedor"/>
    <s v="Campo Fornecedor"/>
    <s v="Dados do Fornecedor"/>
    <s v="Qualidade dos dados"/>
    <s v="KONTIK BUSINESS TRAVEL"/>
  </r>
  <r>
    <n v="24558554"/>
    <n v="25381738"/>
    <s v="ACC01"/>
    <x v="951"/>
    <d v="2026-05-08T20:45:27"/>
    <s v="09 a 15 dias"/>
    <s v="09 a 15 dias"/>
    <s v="6GNULH"/>
    <s v="TMS"/>
    <s v="RODRIGO DAMIANO"/>
    <s v="Renata Rosenthal dos Santos"/>
    <s v="Renata Rosenthal dos Santos"/>
    <x v="781"/>
    <n v="2636"/>
    <s v="-"/>
    <s v="OFF LINE"/>
    <s v="Cartão de crédito"/>
    <s v="Faturado"/>
    <s v="Hotel"/>
    <s v="N"/>
    <s v="Grupo PWC"/>
    <s v="Pwcsp Servicos Profissionais"/>
    <s v="-"/>
    <s v="-"/>
    <s v="-"/>
    <s v="KON-OPE-SAO-PVI-PWC"/>
    <s v="-"/>
    <x v="802"/>
    <n v="0"/>
    <n v="0"/>
    <n v="0"/>
    <n v="0"/>
    <n v="2568.04"/>
    <n v="0"/>
    <s v="Reserva importada do Sistema TMS. OS: 2636"/>
    <s v="Fornecedor não preenchido! (ACC01)"/>
    <s v="ARGO(TMS)"/>
    <s v="Falta de Fornecedor"/>
    <s v="Campo Fornecedor"/>
    <s v="Dados do Fornecedor"/>
    <s v="Qualidade dos dados"/>
    <s v="KONTIK BUSINESS TRAVEL"/>
  </r>
  <r>
    <n v="24600686"/>
    <n v="25426977"/>
    <s v="ACC01"/>
    <x v="952"/>
    <d v="2026-05-15T18:07:30"/>
    <s v="03 a 05 dias"/>
    <s v="03 a 05 dias"/>
    <s v="6I2R9Z"/>
    <s v="TMS"/>
    <s v="IZABELLE COSTA"/>
    <s v="Ercy Iwamoto"/>
    <s v="Ercy Iwamoto"/>
    <x v="782"/>
    <n v="2805"/>
    <s v="São Paulo / SP, Brasil - Aeroporto Internacional de São Paulo-Guarulhos (GRU)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803"/>
    <n v="0"/>
    <n v="0"/>
    <n v="0"/>
    <n v="0"/>
    <n v="0"/>
    <n v="0"/>
    <s v="Reserva importada do Sistema TMS. OS: 2805"/>
    <s v="Fornecedor não preenchido! (ACC01)"/>
    <s v="ARGO(TMS)"/>
    <s v="Falta de Fornecedor"/>
    <s v="Campo Fornecedor"/>
    <s v="Dados do Fornecedor"/>
    <s v="Qualidade dos dados"/>
    <s v="KONTIK BUSINESS TRAVEL"/>
  </r>
  <r>
    <n v="24592697"/>
    <n v="25417696"/>
    <s v="ACC01"/>
    <x v="953"/>
    <d v="2026-05-14T12:05:19"/>
    <s v="03 a 05 dias"/>
    <s v="03 a 05 dias"/>
    <s v="6HHQ7L"/>
    <s v="TMS"/>
    <s v="HUGO GOUVEIA"/>
    <s v="Renata Claudia de Oliveira"/>
    <s v="Renata Claudia de Oliveira"/>
    <x v="783"/>
    <n v="2836"/>
    <s v="Maringá / PR, Brasil (MGF)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7"/>
    <n v="0"/>
    <n v="0"/>
    <n v="0"/>
    <n v="0"/>
    <n v="0"/>
    <n v="0"/>
    <s v="Reserva importada do Sistema TMS. OS: 2836"/>
    <s v="Fornecedor não preenchido! (ACC01)"/>
    <s v="ARGO(TMS)"/>
    <s v="Falta de Fornecedor"/>
    <s v="Campo Fornecedor"/>
    <s v="Dados do Fornecedor"/>
    <s v="Qualidade dos dados"/>
    <s v="KONTIK BUSINESS TRAVEL"/>
  </r>
  <r>
    <n v="24598866"/>
    <n v="25424869"/>
    <s v="ACC01"/>
    <x v="954"/>
    <d v="2026-05-15T12:06:24"/>
    <s v="03 a 05 dias"/>
    <s v="03 a 05 dias"/>
    <s v="6ICC31"/>
    <s v="TMS"/>
    <s v="PATRICK MELLO"/>
    <s v="Renata Claudia de Oliveira"/>
    <s v="Renata Claudia de Oliveira"/>
    <x v="784"/>
    <n v="2816"/>
    <s v="Porto Alegre / POA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804"/>
    <n v="0"/>
    <n v="0"/>
    <n v="0"/>
    <n v="0"/>
    <n v="0"/>
    <n v="0"/>
    <s v="Reserva importada do Sistema TMS. OS: 2816"/>
    <s v="Fornecedor não preenchido! (ACC01)"/>
    <s v="ARGO(TMS)"/>
    <s v="Falta de Fornecedor"/>
    <s v="Campo Fornecedor"/>
    <s v="Dados do Fornecedor"/>
    <s v="Qualidade dos dados"/>
    <s v="KONTIK BUSINESS TRAVEL"/>
  </r>
  <r>
    <n v="24524826"/>
    <n v="25342497"/>
    <s v="ACC01"/>
    <x v="955"/>
    <d v="2026-05-07T11:37:19"/>
    <s v="09 a 15 dias"/>
    <s v="16 a 23 dias"/>
    <s v="6FKUBG"/>
    <s v="TMS"/>
    <s v="LEONARDO CORREA"/>
    <s v="Renata Claudia de Oliveira"/>
    <s v="Renata Claudia de Oliveira"/>
    <x v="785"/>
    <n v="2524"/>
    <s v="Ribeirão Preto / RAO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805"/>
    <n v="0"/>
    <n v="0"/>
    <n v="0"/>
    <n v="0"/>
    <n v="0"/>
    <n v="0"/>
    <s v="Reserva importada do Sistema TMS. OS: 2524"/>
    <s v="Fornecedor não preenchido! (ACC01)"/>
    <s v="ARGO(TMS)"/>
    <s v="Falta de Fornecedor"/>
    <s v="Campo Fornecedor"/>
    <s v="Dados do Fornecedor"/>
    <s v="Qualidade dos dados"/>
    <s v="KONTIK BUSINESS TRAVEL"/>
  </r>
  <r>
    <n v="24520074"/>
    <n v="25336885"/>
    <s v="ACC01"/>
    <x v="956"/>
    <d v="2026-04-30T12:05:05"/>
    <s v="16 a 23 dias"/>
    <s v="16 a 23 dias"/>
    <s v="6FP8SD"/>
    <s v="TMS"/>
    <s v="ALLAN VIEIRA"/>
    <s v="Renata Claudia de Oliveira"/>
    <s v="Renata Claudia de Oliveira"/>
    <x v="786"/>
    <n v="2459"/>
    <s v="Piracicaba / VCP"/>
    <s v="OFF LINE"/>
    <s v="Cartão de crédito"/>
    <s v="Faturado"/>
    <s v="Carro"/>
    <s v="N"/>
    <s v="Grupo PWC"/>
    <s v="Pwcsbc Strategy&amp; do Brasil"/>
    <s v="-"/>
    <s v="-"/>
    <s v="-"/>
    <s v="KON-OPE-SAO-PVI-PWC"/>
    <s v="-"/>
    <x v="806"/>
    <n v="0"/>
    <n v="0"/>
    <n v="0"/>
    <n v="0"/>
    <n v="0"/>
    <n v="0"/>
    <s v="Reserva importada do Sistema TMS. OS: 2459"/>
    <s v="Fornecedor não preenchido! (ACC01)"/>
    <s v="ARGO(TMS)"/>
    <s v="Falta de Fornecedor"/>
    <s v="Campo Fornecedor"/>
    <s v="Dados do Fornecedor"/>
    <s v="Qualidade dos dados"/>
    <s v="KONTIK BUSINESS TRAVEL"/>
  </r>
  <r>
    <n v="24587967"/>
    <n v="25412343"/>
    <s v="ACC01"/>
    <x v="957"/>
    <d v="2026-05-13T18:05:48"/>
    <s v="03 a 05 dias"/>
    <s v="03 a 05 dias"/>
    <s v="6H4DD8"/>
    <s v="TMS"/>
    <s v="ANTHONY FERNANDES"/>
    <s v="CORA TORLAI CIRINO"/>
    <s v="CORA TORLAI CIRINO"/>
    <x v="354"/>
    <n v="2767"/>
    <s v="Foz do Iguacu / PR, Brasil (IGU)"/>
    <s v="OFF LINE"/>
    <s v="Cartão de crédito"/>
    <s v="Faturado"/>
    <s v="Carro"/>
    <s v="N"/>
    <s v="Grupo PWC"/>
    <s v="Pwcai Auditores Independentes"/>
    <s v="-"/>
    <s v="-"/>
    <s v="-"/>
    <s v="KON-OPE-SAO-PVI-PWC"/>
    <s v="-"/>
    <x v="807"/>
    <n v="0"/>
    <n v="0"/>
    <n v="0"/>
    <n v="0"/>
    <n v="0"/>
    <n v="0"/>
    <s v="Reserva importada do Sistema TMS. OS: 2767"/>
    <s v="Fornecedor não preenchido! (ACC01)"/>
    <s v="ARGO(TMS)"/>
    <s v="Falta de Fornecedor"/>
    <s v="Campo Fornecedor"/>
    <s v="Dados do Fornecedor"/>
    <s v="Qualidade dos dados"/>
    <s v="KONTIK BUSINESS TRAVEL"/>
  </r>
  <r>
    <n v="24546280"/>
    <n v="25369690"/>
    <s v="ACC01"/>
    <x v="958"/>
    <d v="2026-05-06T18:58:10"/>
    <s v="09 a 15 dias"/>
    <s v="09 a 15 dias"/>
    <s v="6GMLNM"/>
    <s v="TMS"/>
    <s v="MARIA CURY"/>
    <s v="Gustavo Silverio Domingues Vieira"/>
    <s v="Gustavo Silverio Domingues Vieira"/>
    <x v="787"/>
    <n v="2419"/>
    <s v="-"/>
    <s v="OFF LINE"/>
    <s v="Cartão de crédito"/>
    <s v="Faturado"/>
    <s v="Hotel"/>
    <s v="N"/>
    <s v="Grupo PWC"/>
    <s v="Pwcai Auditores Independentes"/>
    <s v="-"/>
    <s v="-"/>
    <s v="-"/>
    <s v="KON-OPE-SAO-PVI-PWC"/>
    <s v="-"/>
    <x v="808"/>
    <n v="0"/>
    <n v="0"/>
    <n v="0"/>
    <n v="0"/>
    <n v="0"/>
    <n v="0"/>
    <s v="Reserva importada do Sistema TMS. OS: 2419"/>
    <s v="Fornecedor não preenchido! (ACC01)"/>
    <s v="ARGO(TMS)"/>
    <s v="Falta de Fornecedor"/>
    <s v="Campo Fornecedor"/>
    <s v="Dados do Fornecedor"/>
    <s v="Qualidade dos dados"/>
    <s v="KONTIK BUSINESS TRAVEL"/>
  </r>
  <r>
    <n v="24601107"/>
    <n v="25427454"/>
    <s v="ACC01"/>
    <x v="959"/>
    <d v="2026-05-15T19:17:04"/>
    <s v="03 a 05 dias"/>
    <s v="03 a 05 dias"/>
    <s v="JFOYAP"/>
    <s v="GOVER"/>
    <s v="Robert Justino Carvalho"/>
    <s v="Juliana dos Santos Pinto"/>
    <s v="Juliana dos Santos Pinto"/>
    <x v="788"/>
    <n v="4699065"/>
    <s v="-"/>
    <s v="ON LINE"/>
    <s v="Cartão de crédito"/>
    <s v="Cartão de crédito"/>
    <s v="Aéreo"/>
    <s v="N"/>
    <s v="GRUPO ADM ARCHER DANIELS MIDLAND"/>
    <s v="Adm do Brasil Ltda"/>
    <s v="-"/>
    <s v="Latam Airlines Brasil"/>
    <n v="2286943100"/>
    <s v="FCM-OPE-SAO-PVI-ADM"/>
    <s v="-"/>
    <x v="73"/>
    <n v="0"/>
    <n v="0"/>
    <n v="0"/>
    <n v="0"/>
    <n v="0"/>
    <n v="0"/>
    <s v="Reserva importada do sistema Gover. Id: 4699065"/>
    <s v="Accouting aérea não possui trechos (Bilhete: 2286943100)"/>
    <s v="GOVER"/>
    <s v="Falta informação nos trechos"/>
    <s v="Atualização de Trechos"/>
    <s v="Dados do Fornecedor"/>
    <s v="Qualidade dos dados"/>
    <s v="GRUPO KONTIK"/>
  </r>
  <r>
    <n v="24593932"/>
    <n v="25419142"/>
    <s v="ACC01"/>
    <x v="960"/>
    <d v="2026-05-14T14:46:06"/>
    <s v="03 a 05 dias"/>
    <s v="03 a 05 dias"/>
    <s v="QXKBKY"/>
    <s v="GOVER"/>
    <s v="BRUNO V BELLO"/>
    <s v="Gover"/>
    <s v="Gover"/>
    <x v="789"/>
    <n v="4698618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09"/>
    <n v="161.43"/>
    <n v="0"/>
    <n v="0"/>
    <n v="0"/>
    <n v="0"/>
    <n v="0"/>
    <s v="Reserva importada do sistema Gover. Id: 4698618"/>
    <s v="Fornecedor não preenchido! (ACC01)"/>
    <s v="GOVER"/>
    <s v="Falta de Fornecedor"/>
    <s v="Campo Fornecedor"/>
    <s v="Dados do Fornecedor"/>
    <s v="Sistêmico"/>
    <s v="GRUPO KONTIK"/>
  </r>
  <r>
    <n v="24598402"/>
    <n v="25424314"/>
    <s v="ACC01"/>
    <x v="961"/>
    <d v="2026-05-15T10:05:37"/>
    <s v="03 a 05 dias"/>
    <s v="03 a 05 dias"/>
    <n v="22926293"/>
    <s v="GOVER"/>
    <s v="ANTONIO Almeida TAVARES"/>
    <s v="Gover"/>
    <s v="Gover"/>
    <x v="790"/>
    <n v="4698861"/>
    <s v="-"/>
    <s v="ON LINE"/>
    <s v="Pagamento direto"/>
    <s v="Pagamento direto"/>
    <s v="Hotel"/>
    <s v="N"/>
    <s v="GRUPO ADM ARCHER DANIELS MIDLAND"/>
    <s v="Neovia Nutricao e Saude Animal Ltda."/>
    <s v="-"/>
    <s v="Valerius Palace Hotel - Inativo"/>
    <s v="-"/>
    <s v="FCM-OPE-SAO-PVI-ADM"/>
    <s v="-"/>
    <x v="697"/>
    <n v="0"/>
    <n v="0"/>
    <n v="0"/>
    <n v="0"/>
    <n v="0"/>
    <n v="0"/>
    <s v="Reserva importada do sistema Gover. Id: 4698861"/>
    <s v="Não foi possível encontrar um contrato válido para o fornecedor 23866 (Código fornecedor) "/>
    <s v="GOVER"/>
    <s v="Contrato de fornecedor"/>
    <s v="Análise Cadastro"/>
    <s v="Dados do Fornecedor"/>
    <s v="Qualidade dos dados"/>
    <s v="KONTIK BUSINESS TRAVEL"/>
  </r>
  <r>
    <n v="24592207"/>
    <n v="25417022"/>
    <s v="ACC01"/>
    <x v="962"/>
    <d v="2026-05-14T10:16:13"/>
    <s v="03 a 05 dias"/>
    <s v="03 a 05 dias"/>
    <s v="KQOLVU"/>
    <s v="GOVER"/>
    <s v="Ana Maria Marques"/>
    <s v="Gover"/>
    <s v="Gover"/>
    <x v="791"/>
    <n v="4698762"/>
    <s v="-"/>
    <s v="ON LINE"/>
    <s v="Cartão de crédito"/>
    <s v="Cartão de crédito"/>
    <s v="Aéreo"/>
    <s v="N"/>
    <s v="GRUPO ADM ARCHER DANIELS MIDLAND"/>
    <s v="Adm do Brasil Ltda"/>
    <s v="-"/>
    <s v="Latam Airlines Brasil"/>
    <n v="2286708114"/>
    <s v="FCM-OPE-SAO-PVI-ADM"/>
    <s v="-"/>
    <x v="73"/>
    <n v="0"/>
    <n v="0"/>
    <n v="0"/>
    <n v="0"/>
    <n v="0"/>
    <n v="0"/>
    <s v="Reserva importada do sistema Gover. Id: 4698762"/>
    <s v="Accouting aérea não possui trechos (Bilhete: 2286708114)"/>
    <s v="GOVER"/>
    <s v="Falta informação nos trechos"/>
    <s v="Atualização de Trechos"/>
    <s v="Dados do Fornecedor"/>
    <s v="Qualidade dos dados"/>
    <s v="KONTIK BUSINESS TRAVEL"/>
  </r>
  <r>
    <n v="24592022"/>
    <n v="25416800"/>
    <s v="ACC01"/>
    <x v="963"/>
    <d v="2026-05-14T09:35:43"/>
    <s v="03 a 05 dias"/>
    <s v="03 a 05 dias"/>
    <s v="JOWMHE"/>
    <s v="GOVER"/>
    <s v="Luiz Carlos Lupatini Junior"/>
    <s v="Gover"/>
    <s v="Gover"/>
    <x v="792"/>
    <n v="4698578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0"/>
    <n v="0"/>
    <n v="0"/>
    <n v="0"/>
    <n v="0"/>
    <n v="0"/>
    <n v="0"/>
    <s v="Reserva importada do sistema Gover. Id: 4698578"/>
    <s v="Fornecedor não preenchido! (ACC01)"/>
    <s v="GOVER"/>
    <s v="Falta de Fornecedor"/>
    <s v="Campo Fornecedor"/>
    <s v="Dados do Fornecedor"/>
    <s v="Sistêmico"/>
    <s v="GRUPO KONTIK"/>
  </r>
  <r>
    <n v="24580859"/>
    <n v="25404611"/>
    <s v="ACC01"/>
    <x v="964"/>
    <d v="2026-05-12T19:28:24"/>
    <s v="06 a 08 dias"/>
    <s v="06 a 08 dias"/>
    <s v="LONOWP"/>
    <s v="GOVER"/>
    <s v="Débora Zanetti da Silva Gonçalves"/>
    <s v="Gover"/>
    <s v="Gover"/>
    <x v="793"/>
    <n v="4697063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1"/>
    <n v="18.54"/>
    <n v="0"/>
    <n v="0"/>
    <n v="0"/>
    <n v="0"/>
    <n v="0"/>
    <s v="Reserva importada do sistema Gover. Id: 4697063"/>
    <s v="Fornecedor não preenchido! (ACC01)"/>
    <s v="GOVER"/>
    <s v="Falta de Fornecedor"/>
    <s v="Campo Fornecedor"/>
    <s v="Dados do Fornecedor"/>
    <s v="Sistêmico"/>
    <s v="GRUPO KONTIK"/>
  </r>
  <r>
    <n v="24593808"/>
    <n v="25418989"/>
    <s v="ACC01"/>
    <x v="965"/>
    <d v="2026-05-14T14:15:28"/>
    <s v="03 a 05 dias"/>
    <s v="03 a 05 dias"/>
    <s v="HCAOSG"/>
    <s v="GOVER"/>
    <s v="FLAVIO L LEMOS"/>
    <s v="Gover"/>
    <s v="Gover"/>
    <x v="794"/>
    <n v="4698571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0"/>
    <n v="0"/>
    <n v="0"/>
    <n v="0"/>
    <n v="0"/>
    <n v="0"/>
    <n v="0"/>
    <s v="Reserva importada do sistema Gover. Id: 4698571"/>
    <s v="Fornecedor não preenchido! (ACC01)"/>
    <s v="GOVER"/>
    <s v="Falta de Fornecedor"/>
    <s v="Campo Fornecedor"/>
    <s v="Dados do Fornecedor"/>
    <s v="Sistêmico"/>
    <s v="GRUPO KONTIK"/>
  </r>
  <r>
    <n v="24407562"/>
    <n v="25208342"/>
    <s v="ACC01"/>
    <x v="966"/>
    <d v="2026-05-11T17:45:20"/>
    <s v="06 a 08 dias"/>
    <s v="31 dias ou +"/>
    <s v="YPZTRD"/>
    <s v="GOVER"/>
    <s v="EMERSON BERCACOLA DE PAULA"/>
    <s v="Gover"/>
    <s v="Gover"/>
    <x v="795"/>
    <n v="4682128"/>
    <s v="-"/>
    <s v="ON LINE"/>
    <s v="Cartão de crédito"/>
    <s v="Cartão de crédito"/>
    <s v="Hotel"/>
    <s v="N"/>
    <s v="GRUPO ADM ARCHER DANIELS MIDLAND"/>
    <s v="Neovia Nutricao e Saude Animal Ltda."/>
    <s v="-"/>
    <s v="-"/>
    <s v="-"/>
    <s v="FCM-OPE-SAO-PVI-ADM"/>
    <s v="-"/>
    <x v="812"/>
    <n v="11.45"/>
    <n v="0"/>
    <n v="0"/>
    <n v="0"/>
    <n v="0"/>
    <n v="0"/>
    <s v="Reserva importada do sistema Gover. Id: 4682128"/>
    <s v="Fornecedor não preenchido! (ACC01)"/>
    <s v="GOVER"/>
    <s v="Falta de Fornecedor"/>
    <s v="Campo Fornecedor"/>
    <s v="Dados do Fornecedor"/>
    <s v="Sistêmico"/>
    <s v="GRUPO KONTIK"/>
  </r>
  <r>
    <n v="24460311"/>
    <n v="25267135"/>
    <s v="ACC01"/>
    <x v="967"/>
    <d v="2026-05-11T17:44:14"/>
    <s v="06 a 08 dias"/>
    <s v="31 dias ou +"/>
    <s v="SGQUEK"/>
    <s v="GOVER"/>
    <s v="LUIS Carlos Ferreira JUNIOR"/>
    <s v="Gover"/>
    <s v="Gover"/>
    <x v="796"/>
    <n v="4687248"/>
    <s v="-"/>
    <s v="ON LINE"/>
    <s v="Cartão de crédito"/>
    <s v="Cartão de crédito"/>
    <s v="Aéreo"/>
    <s v="N"/>
    <s v="GRUPO ADM ARCHER DANIELS MIDLAND"/>
    <s v="Adm do Brasil Ltda"/>
    <s v="-"/>
    <s v="Gol Linhas Aereas"/>
    <n v="2302015170"/>
    <s v="FCM-OPE-SAO-PVI-ADM"/>
    <s v="-"/>
    <x v="73"/>
    <n v="0"/>
    <n v="0"/>
    <n v="0"/>
    <n v="0"/>
    <n v="0"/>
    <n v="0"/>
    <s v="Reserva importada do sistema Gover. Id: 4687248"/>
    <s v="Accouting aérea não possui trechos (Bilhete: 2302015170)"/>
    <s v="GOVER"/>
    <s v="Falta informação nos trechos"/>
    <s v="Atualização de Trechos"/>
    <s v="Dados do Fornecedor"/>
    <s v="Qualidade dos dados"/>
    <s v="KONTIK BUSINESS TRAVEL"/>
  </r>
  <r>
    <n v="24459156"/>
    <n v="25265929"/>
    <s v="ACC01"/>
    <x v="968"/>
    <d v="2026-05-11T17:50:31"/>
    <s v="06 a 08 dias"/>
    <s v="31 dias ou +"/>
    <s v="UPNSBE"/>
    <s v="GOVER"/>
    <s v="NATALIA T SCHMIDT"/>
    <s v="Gover"/>
    <s v="Gover"/>
    <x v="797"/>
    <n v="4658803"/>
    <s v="-"/>
    <s v="ON LINE"/>
    <s v="Cartão de crédito"/>
    <s v="Cartão de crédito"/>
    <s v="Hotel"/>
    <s v="N"/>
    <s v="GRUPO ADM ARCHER DANIELS MIDLAND"/>
    <s v="Neovia Nutricao e Saude Animal Ltda."/>
    <s v="-"/>
    <s v="-"/>
    <s v="-"/>
    <s v="FCM-OPE-SAO-PVI-ADM"/>
    <s v="-"/>
    <x v="813"/>
    <n v="29.88"/>
    <n v="0"/>
    <n v="0"/>
    <n v="0"/>
    <n v="0"/>
    <n v="0"/>
    <s v="Reserva importada do sistema Gover. Id: 4658803"/>
    <s v="Fornecedor não preenchido! (ACC01)"/>
    <s v="GOVER"/>
    <s v="Falta de Fornecedor"/>
    <s v="Campo Fornecedor"/>
    <s v="Dados do Fornecedor"/>
    <s v="Sistêmico"/>
    <s v="GRUPO KONTIK"/>
  </r>
  <r>
    <n v="24481714"/>
    <n v="25290654"/>
    <s v="ACC01"/>
    <x v="969"/>
    <d v="2026-05-11T18:00:57"/>
    <s v="06 a 08 dias"/>
    <s v="24 a 31 dias"/>
    <s v="DUOUVC"/>
    <s v="GOVER"/>
    <s v="Lin Yiing"/>
    <s v="Gover"/>
    <s v="Gover"/>
    <x v="798"/>
    <n v="4688880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794"/>
    <n v="19"/>
    <n v="0"/>
    <n v="0"/>
    <n v="0"/>
    <n v="0"/>
    <n v="0"/>
    <s v="Reserva importada do sistema Gover. Id: 4688880"/>
    <s v="Fornecedor não preenchido! (ACC01)"/>
    <s v="GOVER"/>
    <s v="Falta de Fornecedor"/>
    <s v="Campo Fornecedor"/>
    <s v="Dados do Fornecedor"/>
    <s v="Sistêmico"/>
    <s v="GRUPO KONTIK"/>
  </r>
  <r>
    <n v="24586451"/>
    <n v="25410597"/>
    <s v="ACC01"/>
    <x v="970"/>
    <d v="2026-05-13T13:06:11"/>
    <s v="03 a 05 dias"/>
    <s v="03 a 05 dias"/>
    <s v="OLPJKL"/>
    <s v="GOVER"/>
    <s v="BRUNO V BELLO"/>
    <s v="Gover"/>
    <s v="Gover"/>
    <x v="799"/>
    <n v="4698157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4"/>
    <n v="126.3"/>
    <n v="0"/>
    <n v="0"/>
    <n v="0"/>
    <n v="0"/>
    <n v="0"/>
    <s v="Reserva importada do sistema Gover. Id: 4698157"/>
    <s v="Fornecedor não preenchido! (ACC01)"/>
    <s v="GOVER"/>
    <s v="Falta de Fornecedor"/>
    <s v="Campo Fornecedor"/>
    <s v="Dados do Fornecedor"/>
    <s v="Sistêmico"/>
    <s v="GRUPO KONTIK"/>
  </r>
  <r>
    <n v="24474602"/>
    <n v="25282286"/>
    <s v="ACC01"/>
    <x v="971"/>
    <d v="2026-05-11T17:55:31"/>
    <s v="06 a 08 dias"/>
    <s v="24 a 31 dias"/>
    <s v="WTARRR"/>
    <s v="GOVER"/>
    <s v="LIVIA D QUEIROS"/>
    <s v="Gover"/>
    <s v="Gover"/>
    <x v="800"/>
    <n v="4687788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5"/>
    <n v="180.63"/>
    <n v="0"/>
    <n v="0"/>
    <n v="0"/>
    <n v="0"/>
    <n v="0"/>
    <s v="Reserva importada do sistema Gover. Id: 4687788"/>
    <s v="Fornecedor não preenchido! (ACC01)"/>
    <s v="GOVER"/>
    <s v="Falta de Fornecedor"/>
    <s v="Campo Fornecedor"/>
    <s v="Dados do Fornecedor"/>
    <s v="Sistêmico"/>
    <s v="GRUPO KONTIK"/>
  </r>
  <r>
    <n v="24532724"/>
    <n v="25353728"/>
    <s v="ACC01"/>
    <x v="972"/>
    <d v="2026-05-04T14:25:33"/>
    <s v="09 a 15 dias"/>
    <s v="09 a 15 dias"/>
    <s v="NVMCWK"/>
    <s v="GOVER"/>
    <s v="PAUL E SILVA"/>
    <s v="Gover"/>
    <s v="Gover"/>
    <x v="801"/>
    <n v="4672112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6"/>
    <n v="114.1"/>
    <n v="0"/>
    <n v="0"/>
    <n v="0"/>
    <n v="0"/>
    <n v="0"/>
    <s v="Reserva importada do sistema Gover. Id: 4672112"/>
    <s v="Fornecedor não preenchido! (ACC01)"/>
    <s v="GOVER"/>
    <s v="Falta de Fornecedor"/>
    <s v="Campo Fornecedor"/>
    <s v="Dados do Fornecedor"/>
    <s v="Sistêmico"/>
    <s v="GRUPO KONTIK"/>
  </r>
  <r>
    <n v="24569583"/>
    <n v="25392932"/>
    <s v="ACC01"/>
    <x v="973"/>
    <d v="2026-05-11T10:45:41"/>
    <s v="06 a 08 dias"/>
    <s v="06 a 08 dias"/>
    <s v="EAREYH"/>
    <s v="GOVER"/>
    <s v="RAPHAEL R ROSSI"/>
    <s v="Gover"/>
    <s v="Gover"/>
    <x v="802"/>
    <n v="4678662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7"/>
    <n v="456.64"/>
    <n v="0"/>
    <n v="0"/>
    <n v="0"/>
    <n v="0"/>
    <n v="0"/>
    <s v="Reserva importada do sistema Gover. Id: 4678662"/>
    <s v="Fornecedor não preenchido! (ACC01)"/>
    <s v="GOVER"/>
    <s v="Falta de Fornecedor"/>
    <s v="Campo Fornecedor"/>
    <s v="Dados do Fornecedor"/>
    <s v="Sistêmico"/>
    <s v="GRUPO KONTIK"/>
  </r>
  <r>
    <n v="24548949"/>
    <n v="25372162"/>
    <s v="ACC01"/>
    <x v="974"/>
    <d v="2026-05-07T08:35:49"/>
    <s v="09 a 15 dias"/>
    <s v="09 a 15 dias"/>
    <s v="JEFNSO"/>
    <s v="GOVER"/>
    <s v="MATHEUS MONTENEGRO"/>
    <s v="Gover"/>
    <s v="Gover"/>
    <x v="803"/>
    <n v="4694487"/>
    <s v="-"/>
    <s v="ON LINE"/>
    <s v="Cartão de crédito"/>
    <s v="Cartão de crédito"/>
    <s v="Hotel"/>
    <s v="N"/>
    <s v="GRUPO ADM ARCHER DANIELS MIDLAND"/>
    <s v="Neovia Nutricao e Saude Animal Ltda."/>
    <s v="-"/>
    <s v="-"/>
    <s v="-"/>
    <s v="FCM-OPE-SAO-PVI-ADM"/>
    <s v="-"/>
    <x v="818"/>
    <n v="38"/>
    <n v="0"/>
    <n v="0"/>
    <n v="0"/>
    <n v="0"/>
    <n v="0"/>
    <s v="Reserva importada do sistema Gover. Id: 4694487"/>
    <s v="Fornecedor não preenchido! (ACC01)"/>
    <s v="GOVER"/>
    <s v="Falta de Fornecedor"/>
    <s v="Campo Fornecedor"/>
    <s v="Dados do Fornecedor"/>
    <s v="Sistêmico"/>
    <s v="GRUPO KONTIK"/>
  </r>
  <r>
    <n v="24548950"/>
    <n v="25372163"/>
    <s v="ACC01"/>
    <x v="975"/>
    <d v="2026-05-07T08:35:49"/>
    <s v="09 a 15 dias"/>
    <s v="09 a 15 dias"/>
    <s v="WXEQKD"/>
    <s v="GOVER"/>
    <s v="THEO CARVALHO"/>
    <s v="Gover"/>
    <s v="Gover"/>
    <x v="804"/>
    <n v="4694535"/>
    <s v="-"/>
    <s v="ON LINE"/>
    <s v="Cartão de crédito"/>
    <s v="Cartão de crédito"/>
    <s v="Hotel"/>
    <s v="N"/>
    <s v="GRUPO ADM ARCHER DANIELS MIDLAND"/>
    <s v="Neovia Nutricao e Saude Animal Ltda."/>
    <s v="-"/>
    <s v="-"/>
    <s v="-"/>
    <s v="FCM-OPE-SAO-PVI-ADM"/>
    <s v="-"/>
    <x v="818"/>
    <n v="38"/>
    <n v="0"/>
    <n v="0"/>
    <n v="0"/>
    <n v="0"/>
    <n v="0"/>
    <s v="Reserva importada do sistema Gover. Id: 4694535"/>
    <s v="Fornecedor não preenchido! (ACC01)"/>
    <s v="GOVER"/>
    <s v="Falta de Fornecedor"/>
    <s v="Campo Fornecedor"/>
    <s v="Dados do Fornecedor"/>
    <s v="Sistêmico"/>
    <s v="GRUPO KONTIK"/>
  </r>
  <r>
    <n v="24520830"/>
    <n v="25337800"/>
    <s v="ACC01"/>
    <x v="976"/>
    <d v="2026-04-30T14:26:08"/>
    <s v="16 a 23 dias"/>
    <s v="16 a 23 dias"/>
    <s v="KBAQWI"/>
    <s v="GOVER"/>
    <s v="SOLANGE M PIRES"/>
    <s v="Gover"/>
    <s v="Gover"/>
    <x v="805"/>
    <n v="4692959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9"/>
    <n v="104.32"/>
    <n v="0"/>
    <n v="0"/>
    <n v="0"/>
    <n v="0"/>
    <n v="0"/>
    <s v="Reserva importada do sistema Gover. Id: 4692959"/>
    <s v="Fornecedor não preenchido! (ACC01)"/>
    <s v="GOVER"/>
    <s v="Falta de Fornecedor"/>
    <s v="Campo Fornecedor"/>
    <s v="Dados do Fornecedor"/>
    <s v="Sistêmico"/>
    <s v="GRUPO KONTIK"/>
  </r>
  <r>
    <n v="24520831"/>
    <n v="25337801"/>
    <s v="ACC01"/>
    <x v="977"/>
    <d v="2026-04-30T14:26:08"/>
    <s v="16 a 23 dias"/>
    <s v="16 a 23 dias"/>
    <s v="LGLERR"/>
    <s v="GOVER"/>
    <s v="Lin Yiing"/>
    <s v="Gover"/>
    <s v="Gover"/>
    <x v="805"/>
    <n v="4692959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19"/>
    <n v="104.32"/>
    <n v="0"/>
    <n v="0"/>
    <n v="0"/>
    <n v="0"/>
    <n v="0"/>
    <s v="Reserva importada do sistema Gover. Id: 4692959"/>
    <s v="Fornecedor não preenchido! (ACC01)"/>
    <s v="GOVER"/>
    <s v="Falta de Fornecedor"/>
    <s v="Campo Fornecedor"/>
    <s v="Dados do Fornecedor"/>
    <s v="Sistêmico"/>
    <s v="GRUPO KONTIK"/>
  </r>
  <r>
    <n v="24532719"/>
    <n v="25353723"/>
    <s v="ACC01"/>
    <x v="978"/>
    <d v="2026-05-04T14:25:24"/>
    <s v="09 a 15 dias"/>
    <s v="09 a 15 dias"/>
    <s v="OUIQFY"/>
    <s v="GOVER"/>
    <s v="MADALENA SPINAZZOLA"/>
    <s v="Gover"/>
    <s v="Gover"/>
    <x v="806"/>
    <n v="4656782"/>
    <s v="-"/>
    <s v="ON LINE"/>
    <s v="Cartão de crédito"/>
    <s v="Cartão de crédito"/>
    <s v="Hotel"/>
    <s v="N"/>
    <s v="GRUPO ADM ARCHER DANIELS MIDLAND"/>
    <s v="Adm do Brasil Ltda"/>
    <s v="-"/>
    <s v="-"/>
    <s v="-"/>
    <s v="FCM-OPE-SAO-PVI-ADM"/>
    <s v="-"/>
    <x v="820"/>
    <n v="377.09"/>
    <n v="0"/>
    <n v="0"/>
    <n v="0"/>
    <n v="0"/>
    <n v="0"/>
    <s v="Reserva importada do sistema Gover. Id: 4656782"/>
    <s v="Fornecedor não preenchido! (ACC01)"/>
    <s v="GOVER"/>
    <s v="Falta de Fornecedor"/>
    <s v="Campo Fornecedor"/>
    <s v="Dados do Fornecedor"/>
    <s v="Sistêmico"/>
    <s v="GRUPO KONTIK"/>
  </r>
  <r>
    <n v="24544783"/>
    <n v="25368150"/>
    <s v="ACC01"/>
    <x v="979"/>
    <d v="2026-05-06T16:15:29"/>
    <s v="09 a 15 dias"/>
    <s v="09 a 15 dias"/>
    <s v="H4695242"/>
    <s v="GOVER"/>
    <s v="CARINA BORGES DA SILVA"/>
    <s v="Gover"/>
    <s v="Gover"/>
    <x v="172"/>
    <n v="4695242"/>
    <s v="-"/>
    <s v="OFF LINE"/>
    <s v="Pagamento direto"/>
    <s v="Pagamento direto"/>
    <s v="Hotel"/>
    <s v="N"/>
    <s v="GRUPO ADM ARCHER DANIELS MIDLAND"/>
    <s v="Adm do Brasil Ltda"/>
    <s v="-"/>
    <s v="-"/>
    <s v="-"/>
    <s v="FCM-OPE-SAO-PVI-ADM"/>
    <s v="-"/>
    <x v="821"/>
    <n v="0"/>
    <n v="0"/>
    <n v="0"/>
    <n v="0"/>
    <n v="0"/>
    <n v="0"/>
    <s v="Reserva importada do sistema Gover. Id: 4695242"/>
    <s v="Fornecedor não preenchido! (ACC01)"/>
    <s v="GOVER"/>
    <s v="Falta de Fornecedor"/>
    <s v="Campo Fornecedor"/>
    <s v="Dados do Fornecedor"/>
    <s v="Sistêmico"/>
    <s v="GRUPO KONTIK"/>
  </r>
  <r>
    <n v="24594131"/>
    <n v="25419389"/>
    <s v="ACC01"/>
    <x v="980"/>
    <d v="2026-05-14T15:25:37"/>
    <s v="03 a 05 dias"/>
    <s v="03 a 05 dias"/>
    <s v="H4695955"/>
    <s v="GOVER"/>
    <s v="BRUNO V BELLO"/>
    <s v="Marcia Pereira dos Santos Soares"/>
    <s v="Marcia Pereira dos Santos Soares"/>
    <x v="169"/>
    <n v="4695955"/>
    <s v="-"/>
    <s v="OFF LINE"/>
    <s v="Pagamento direto"/>
    <s v="Pagamento direto"/>
    <s v="Hotel"/>
    <s v="N"/>
    <s v="GRUPO ADM ARCHER DANIELS MIDLAND"/>
    <s v="Adm do Brasil Ltda"/>
    <s v="-"/>
    <s v="-"/>
    <s v="-"/>
    <s v="FCM-OPE-SAO-PVI-ADM"/>
    <s v="-"/>
    <x v="822"/>
    <n v="0"/>
    <n v="0"/>
    <n v="0"/>
    <n v="0"/>
    <n v="0"/>
    <n v="0"/>
    <s v="Reserva importada do sistema Gover. Id: 4695955"/>
    <s v="Fornecedor não preenchido! (ACC01)"/>
    <s v="GOVER"/>
    <s v="Falta de Fornecedor"/>
    <s v="Campo Fornecedor"/>
    <s v="Dados do Fornecedor"/>
    <s v="Sistêmico"/>
    <s v="GRUPO KONTIK"/>
  </r>
  <r>
    <n v="24600775"/>
    <n v="25427072"/>
    <s v="ACC01"/>
    <x v="981"/>
    <d v="2026-05-15T18:15:55"/>
    <s v="03 a 05 dias"/>
    <s v="03 a 05 dias"/>
    <s v="H4699361"/>
    <s v="GOVER"/>
    <s v="Robert Justino Carvalho"/>
    <s v="Marcia Pereira dos Santos Soares"/>
    <s v="Marcia Pereira dos Santos Soares"/>
    <x v="167"/>
    <n v="4699361"/>
    <s v="-"/>
    <s v="OFF LINE"/>
    <s v="Pagamento direto"/>
    <s v="Pagamento direto"/>
    <s v="Hotel"/>
    <s v="N"/>
    <s v="GRUPO ADM ARCHER DANIELS MIDLAND"/>
    <s v="Adm do Brasil Ltda"/>
    <s v="-"/>
    <s v="-"/>
    <s v="-"/>
    <s v="FCM-OPE-SAO-PVI-ADM"/>
    <s v="-"/>
    <x v="823"/>
    <n v="0"/>
    <n v="0"/>
    <n v="0"/>
    <n v="0"/>
    <n v="0"/>
    <n v="0"/>
    <s v="Reserva importada do sistema Gover. Id: 4699361"/>
    <s v="Fornecedor não preenchido! (ACC01)"/>
    <s v="GOVER"/>
    <s v="Falta de Fornecedor"/>
    <s v="Campo Fornecedor"/>
    <s v="Dados do Fornecedor"/>
    <s v="Sistêmico"/>
    <s v="GRUPO KONTIK"/>
  </r>
  <r>
    <n v="24594208"/>
    <n v="25419507"/>
    <s v="ACC01"/>
    <x v="982"/>
    <d v="2026-05-14T15:36:20"/>
    <s v="03 a 05 dias"/>
    <s v="03 a 05 dias"/>
    <s v="YKNXVE"/>
    <s v="GOVER"/>
    <s v="BRUNO V BELLO"/>
    <s v="Marcia Pereira dos Santos Soares"/>
    <s v="Marcia Pereira dos Santos Soares"/>
    <x v="169"/>
    <n v="4698198"/>
    <s v="-"/>
    <s v="OFF LINE"/>
    <s v="Pagamento direto"/>
    <s v="Pagamento direto"/>
    <s v="Hotel"/>
    <s v="N"/>
    <s v="GRUPO ADM ARCHER DANIELS MIDLAND"/>
    <s v="Adm do Brasil Ltda"/>
    <s v="-"/>
    <s v="-"/>
    <s v="-"/>
    <s v="FCM-OPE-SAO-PVI-ADM"/>
    <s v="-"/>
    <x v="824"/>
    <n v="0"/>
    <n v="0"/>
    <n v="0"/>
    <n v="0"/>
    <n v="0"/>
    <n v="0"/>
    <s v="Reserva importada do sistema Gover. Id: 4698198"/>
    <s v="Fornecedor não preenchido! (ACC01)"/>
    <s v="GOVER"/>
    <s v="Falta de Fornecedor"/>
    <s v="Campo Fornecedor"/>
    <s v="Dados do Fornecedor"/>
    <s v="Sistêmico"/>
    <s v="GRUPO KONTIK"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  <r>
    <m/>
    <m/>
    <m/>
    <x v="983"/>
    <m/>
    <m/>
    <m/>
    <m/>
    <m/>
    <m/>
    <m/>
    <m/>
    <x v="807"/>
    <m/>
    <m/>
    <m/>
    <m/>
    <m/>
    <m/>
    <m/>
    <m/>
    <m/>
    <m/>
    <m/>
    <m/>
    <m/>
    <m/>
    <x v="825"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36">
  <r>
    <n v="24595816"/>
    <n v="25421385"/>
    <s v="ACC01"/>
    <x v="0"/>
    <d v="2026-05-14T20:01:26"/>
    <x v="0"/>
    <x v="0"/>
    <s v="6IQEHM"/>
    <s v="TMS"/>
    <s v="AUGUSTO ALMEIDA"/>
    <s v="Loizy Lima de Oliveira"/>
    <s v="Loizy Lima de Oliveira"/>
    <d v="2026-05-14T15:37:00"/>
    <n v="7608"/>
    <s v="Joao Pessoa / PB, Brasil (JPA)"/>
    <s v="OFF LINE"/>
    <s v="Cartão de crédito"/>
    <s v="Cartão de crédito"/>
    <x v="0"/>
    <s v="N"/>
    <x v="0"/>
    <s v="-"/>
    <s v="-"/>
    <s v="Movida - Br - Pb - Joao Pessoa - dos Estados"/>
    <s v="-"/>
    <x v="0"/>
    <s v="-"/>
    <x v="0"/>
    <n v="0"/>
    <n v="0"/>
    <n v="0"/>
    <n v="0"/>
    <n v="0"/>
    <n v="0"/>
    <s v="Reserva importada do Sistema TMS. OS: 7608"/>
    <s v="Cliente não preenchido! (ACC01)"/>
    <x v="0"/>
    <x v="0"/>
    <s v="Falta de informação Gerencial"/>
    <x v="0"/>
    <s v="Qualidade dos dados"/>
    <s v="KONTIK BUSINESS TRAVEL"/>
    <x v="0"/>
  </r>
  <r>
    <n v="24555478"/>
    <n v="25378467"/>
    <s v="ACC01"/>
    <x v="1"/>
    <d v="2026-05-11T13:56:38"/>
    <x v="1"/>
    <x v="1"/>
    <s v="6G80G5"/>
    <s v="TMS"/>
    <s v="ELTON CRISTIANO DE RESENDE"/>
    <s v="Tms"/>
    <s v="Tms"/>
    <d v="2026-05-08T09:30:00"/>
    <n v="17165"/>
    <s v="-"/>
    <s v="ON LINE"/>
    <s v="Invoice"/>
    <s v="Faturado"/>
    <x v="1"/>
    <s v="N"/>
    <x v="0"/>
    <s v="-"/>
    <s v="-"/>
    <s v="Quality Rio de Janeiro - Barra da Tijuca"/>
    <s v="-"/>
    <x v="0"/>
    <s v="-"/>
    <x v="1"/>
    <n v="0"/>
    <n v="0"/>
    <n v="0"/>
    <n v="0"/>
    <n v="35.299999999999997"/>
    <n v="0"/>
    <s v="Reserva importada do Sistema TMS. OS: 17165"/>
    <s v="Cliente não preenchido! (ACC01)"/>
    <x v="0"/>
    <x v="0"/>
    <s v="Falta de informação Gerencial"/>
    <x v="0"/>
    <s v="Qualidade dos dados"/>
    <s v="KONTIK BUSINESS TRAVEL"/>
    <x v="0"/>
  </r>
  <r>
    <n v="24539523"/>
    <n v="25361902"/>
    <s v="ACC01"/>
    <x v="2"/>
    <d v="2026-05-11T13:21:13"/>
    <x v="1"/>
    <x v="1"/>
    <s v="6FT8I8"/>
    <s v="TMS"/>
    <s v="ALINI GAVIOLI LIMA"/>
    <s v="Tms"/>
    <s v="Tms"/>
    <d v="2026-05-05T14:12:00"/>
    <n v="17131"/>
    <s v="-"/>
    <s v="ON LINE"/>
    <s v="Invoice"/>
    <s v="Faturado"/>
    <x v="1"/>
    <s v="N"/>
    <x v="0"/>
    <s v="-"/>
    <s v="-"/>
    <s v="Euro Suite Campinas"/>
    <s v="-"/>
    <x v="0"/>
    <s v="-"/>
    <x v="2"/>
    <n v="0"/>
    <n v="0"/>
    <n v="0"/>
    <n v="0"/>
    <n v="0"/>
    <n v="0"/>
    <s v="Reserva importada do Sistema TMS. OS: 17131"/>
    <s v="Cliente não preenchido! (ACC01)"/>
    <x v="0"/>
    <x v="0"/>
    <s v="Falta de informação Gerencial"/>
    <x v="0"/>
    <s v="Qualidade dos dados"/>
    <s v="KONTIK BUSINESS TRAVEL"/>
    <x v="0"/>
  </r>
  <r>
    <n v="24539524"/>
    <n v="25361903"/>
    <s v="ACC01"/>
    <x v="3"/>
    <d v="2026-05-11T13:21:13"/>
    <x v="1"/>
    <x v="1"/>
    <s v="6FYIII"/>
    <s v="TMS"/>
    <s v="ALINI GAVIOLI LIMA"/>
    <s v="Tms"/>
    <s v="Tms"/>
    <d v="2026-05-05T14:12:00"/>
    <n v="17128"/>
    <s v="-"/>
    <s v="ON LINE"/>
    <s v="Invoice"/>
    <s v="Faturado"/>
    <x v="1"/>
    <s v="N"/>
    <x v="0"/>
    <s v="-"/>
    <s v="-"/>
    <s v="Lelis Hotel"/>
    <s v="-"/>
    <x v="0"/>
    <s v="-"/>
    <x v="3"/>
    <n v="0"/>
    <n v="0"/>
    <n v="0"/>
    <n v="0"/>
    <n v="0"/>
    <n v="0"/>
    <s v="Reserva importada do Sistema TMS. OS: 17128"/>
    <s v="Cliente não preenchido! (ACC01)"/>
    <x v="0"/>
    <x v="0"/>
    <s v="Falta de informação Gerencial"/>
    <x v="0"/>
    <s v="Qualidade dos dados"/>
    <s v="KONTIK BUSINESS TRAVEL"/>
    <x v="0"/>
  </r>
  <r>
    <n v="24539525"/>
    <n v="25361904"/>
    <s v="ACC01"/>
    <x v="4"/>
    <d v="2026-05-11T13:35:40"/>
    <x v="1"/>
    <x v="1"/>
    <s v="FWC5KA"/>
    <s v="TMS"/>
    <s v="SIMONE VIEIRA"/>
    <s v="Tms"/>
    <s v="Tms"/>
    <d v="2026-05-05T10:28:00"/>
    <n v="17123"/>
    <s v="-"/>
    <s v="ON LINE"/>
    <s v="Invoice"/>
    <s v="Faturado"/>
    <x v="2"/>
    <s v="N"/>
    <x v="0"/>
    <s v="-"/>
    <s v="-"/>
    <s v="Azul Linhas Aereas"/>
    <n v="3025361904"/>
    <x v="0"/>
    <s v="-"/>
    <x v="4"/>
    <n v="122.68"/>
    <n v="0"/>
    <n v="0"/>
    <n v="0"/>
    <n v="0"/>
    <n v="0"/>
    <s v="Reserva importada do Sistema TMS. OS: 17123"/>
    <s v="Cliente não preenchido! (ACC01)"/>
    <x v="0"/>
    <x v="0"/>
    <s v="Falta de informação Gerencial"/>
    <x v="0"/>
    <s v="Qualidade dos dados"/>
    <s v="KONTIK BUSINESS TRAVEL"/>
    <x v="0"/>
  </r>
  <r>
    <n v="24537496"/>
    <n v="25359453"/>
    <s v="ACC01"/>
    <x v="5"/>
    <d v="2026-05-11T13:21:13"/>
    <x v="1"/>
    <x v="1"/>
    <s v="6FO8WI"/>
    <s v="TMS"/>
    <s v="TACISIO SOUZA NUNES"/>
    <s v="Tms"/>
    <s v="Tms"/>
    <d v="2026-05-05T08:43:00"/>
    <n v="17109"/>
    <s v="-"/>
    <s v="ON LINE"/>
    <s v="Invoice"/>
    <s v="Faturado"/>
    <x v="1"/>
    <s v="N"/>
    <x v="0"/>
    <s v="-"/>
    <s v="-"/>
    <s v="Ibis Rio de Janeiro Porto Atlantico (combo Com Novotel)"/>
    <s v="-"/>
    <x v="0"/>
    <s v="-"/>
    <x v="5"/>
    <n v="0"/>
    <n v="0"/>
    <n v="0"/>
    <n v="0"/>
    <n v="47.01"/>
    <n v="0"/>
    <s v="Reserva importada do Sistema TMS. OS: 17109"/>
    <s v="Cliente não preenchido! (ACC01)"/>
    <x v="0"/>
    <x v="0"/>
    <s v="Falta de informação Gerencial"/>
    <x v="0"/>
    <s v="Qualidade dos dados"/>
    <s v="KONTIK BUSINESS TRAVEL"/>
    <x v="0"/>
  </r>
  <r>
    <n v="24573657"/>
    <n v="25397142"/>
    <s v="ACC01"/>
    <x v="6"/>
    <d v="2026-05-11T19:10:20"/>
    <x v="1"/>
    <x v="2"/>
    <s v="ESUVQB"/>
    <s v="TMS"/>
    <s v="TARCISIO MACHADO DE SA"/>
    <s v="Tms"/>
    <s v="Tms"/>
    <d v="2026-05-11T14:11:00"/>
    <n v="17210"/>
    <s v="-"/>
    <s v="ON LINE"/>
    <s v="Invoice"/>
    <s v="Faturado"/>
    <x v="2"/>
    <s v="N"/>
    <x v="0"/>
    <s v="-"/>
    <s v="-"/>
    <s v="Azul Linhas Aereas"/>
    <n v="3025397142"/>
    <x v="0"/>
    <s v="-"/>
    <x v="6"/>
    <n v="117.42"/>
    <n v="0"/>
    <n v="0"/>
    <n v="0"/>
    <n v="0"/>
    <n v="0"/>
    <s v="Reserva importada do Sistema TMS. OS: 17210"/>
    <s v="Cliente não preenchido! (ACC01)"/>
    <x v="0"/>
    <x v="0"/>
    <s v="Falta de informação Gerencial"/>
    <x v="0"/>
    <s v="Qualidade dos dados"/>
    <s v="KONTIK BUSINESS TRAVEL"/>
    <x v="0"/>
  </r>
  <r>
    <n v="24573658"/>
    <n v="25397143"/>
    <s v="ACC01"/>
    <x v="7"/>
    <d v="2026-05-11T20:21:54"/>
    <x v="1"/>
    <x v="2"/>
    <s v="6HIC9S"/>
    <s v="TMS"/>
    <s v="TARCISIO MACHADO DE SA"/>
    <s v="Tms"/>
    <s v="Tms"/>
    <d v="2026-05-11T14:06:00"/>
    <n v="17209"/>
    <s v="-"/>
    <s v="ON LINE"/>
    <s v="Invoice"/>
    <s v="Faturado"/>
    <x v="1"/>
    <s v="N"/>
    <x v="0"/>
    <s v="-"/>
    <s v="-"/>
    <s v="Comfort Franca"/>
    <s v="-"/>
    <x v="0"/>
    <s v="-"/>
    <x v="7"/>
    <n v="0"/>
    <n v="0"/>
    <n v="0"/>
    <n v="0"/>
    <n v="108"/>
    <n v="0"/>
    <s v="Reserva importada do Sistema TMS. OS: 17209"/>
    <s v="Cliente não preenchido! (ACC01)"/>
    <x v="0"/>
    <x v="0"/>
    <s v="Falta de informação Gerencial"/>
    <x v="0"/>
    <s v="Qualidade dos dados"/>
    <s v="KONTIK BUSINESS TRAVEL"/>
    <x v="0"/>
  </r>
  <r>
    <n v="24573659"/>
    <n v="25397144"/>
    <s v="ACC01"/>
    <x v="8"/>
    <d v="2026-05-11T19:10:20"/>
    <x v="1"/>
    <x v="2"/>
    <s v="QGYGKL"/>
    <s v="TMS"/>
    <s v="TARCISIO MACHADO DE SA"/>
    <s v="Tms"/>
    <s v="Tms"/>
    <d v="2026-05-11T14:11:00"/>
    <n v="17208"/>
    <s v="-"/>
    <s v="ON LINE"/>
    <s v="Invoice"/>
    <s v="Faturado"/>
    <x v="2"/>
    <s v="N"/>
    <x v="0"/>
    <s v="-"/>
    <s v="-"/>
    <s v="Azul Linhas Aereas"/>
    <n v="3025397144"/>
    <x v="0"/>
    <s v="-"/>
    <x v="8"/>
    <n v="32.869999999999997"/>
    <n v="0"/>
    <n v="0"/>
    <n v="0"/>
    <n v="0"/>
    <n v="0"/>
    <s v="Reserva importada do Sistema TMS. OS: 17208"/>
    <s v="Cliente não preenchido! (ACC01)"/>
    <x v="0"/>
    <x v="0"/>
    <s v="Falta de informação Gerencial"/>
    <x v="0"/>
    <s v="Qualidade dos dados"/>
    <s v="KONTIK BUSINESS TRAVEL"/>
    <x v="0"/>
  </r>
  <r>
    <n v="24573660"/>
    <n v="25397145"/>
    <s v="ACC01"/>
    <x v="9"/>
    <d v="2026-05-11T19:10:20"/>
    <x v="1"/>
    <x v="2"/>
    <s v="YM89FJ"/>
    <s v="TMS"/>
    <s v="TARCISIO MACHADO DE SA"/>
    <s v="Tms"/>
    <s v="Tms"/>
    <d v="2026-05-11T14:11:00"/>
    <n v="17207"/>
    <s v="-"/>
    <s v="ON LINE"/>
    <s v="Invoice"/>
    <s v="Faturado"/>
    <x v="2"/>
    <s v="N"/>
    <x v="0"/>
    <s v="-"/>
    <s v="-"/>
    <s v="Azul Linhas Aereas"/>
    <n v="3025397145"/>
    <x v="0"/>
    <s v="-"/>
    <x v="9"/>
    <n v="60.54"/>
    <n v="0"/>
    <n v="0"/>
    <n v="0"/>
    <n v="0"/>
    <n v="0"/>
    <s v="Reserva importada do Sistema TMS. OS: 17207"/>
    <s v="Cliente não preenchido! (ACC01)"/>
    <x v="0"/>
    <x v="0"/>
    <s v="Falta de informação Gerencial"/>
    <x v="0"/>
    <s v="Qualidade dos dados"/>
    <s v="KONTIK BUSINESS TRAVEL"/>
    <x v="0"/>
  </r>
  <r>
    <n v="24573661"/>
    <n v="25397146"/>
    <s v="ACC01"/>
    <x v="10"/>
    <d v="2026-05-11T20:21:54"/>
    <x v="1"/>
    <x v="2"/>
    <s v="6HOEOX"/>
    <s v="TMS"/>
    <s v="TARCISIO MACHADO DE SA"/>
    <s v="Tms"/>
    <s v="Tms"/>
    <d v="2026-05-11T14:06:00"/>
    <n v="17206"/>
    <s v="-"/>
    <s v="ON LINE"/>
    <s v="Invoice"/>
    <s v="Faturado"/>
    <x v="1"/>
    <s v="N"/>
    <x v="0"/>
    <s v="-"/>
    <s v="-"/>
    <s v="Hotel Pousada Tambau Mar"/>
    <s v="-"/>
    <x v="0"/>
    <s v="-"/>
    <x v="10"/>
    <n v="0"/>
    <n v="0"/>
    <n v="0"/>
    <n v="0"/>
    <n v="0"/>
    <n v="0"/>
    <s v="Reserva importada do Sistema TMS. OS: 17206"/>
    <s v="Cliente não preenchido! (ACC01)"/>
    <x v="0"/>
    <x v="0"/>
    <s v="Falta de informação Gerencial"/>
    <x v="0"/>
    <s v="Qualidade dos dados"/>
    <s v="KONTIK BUSINESS TRAVEL"/>
    <x v="0"/>
  </r>
  <r>
    <n v="24553778"/>
    <n v="25377075"/>
    <s v="ACC01"/>
    <x v="11"/>
    <d v="2026-05-11T13:36:24"/>
    <x v="1"/>
    <x v="1"/>
    <s v="XWVPNQ"/>
    <s v="TMS"/>
    <s v="ELTON CRISTIANO DE RESENDE"/>
    <s v="Tms"/>
    <s v="Tms"/>
    <d v="2026-05-07T17:02:00"/>
    <n v="17164"/>
    <s v="-"/>
    <s v="ON LINE"/>
    <s v="Invoice"/>
    <s v="Faturado"/>
    <x v="2"/>
    <s v="N"/>
    <x v="0"/>
    <s v="-"/>
    <s v="-"/>
    <s v="Azul Linhas Aereas"/>
    <n v="3025377075"/>
    <x v="0"/>
    <s v="-"/>
    <x v="11"/>
    <n v="96.26"/>
    <n v="0"/>
    <n v="0"/>
    <n v="0"/>
    <n v="0"/>
    <n v="0"/>
    <s v="Reserva importada do Sistema TMS. OS: 17164"/>
    <s v="Cliente não preenchido! (ACC01)"/>
    <x v="0"/>
    <x v="0"/>
    <s v="Falta de informação Gerencial"/>
    <x v="0"/>
    <s v="Qualidade dos dados"/>
    <s v="KONTIK BUSINESS TRAVEL"/>
    <x v="0"/>
  </r>
  <r>
    <n v="24573662"/>
    <n v="25397147"/>
    <s v="ACC01"/>
    <x v="12"/>
    <d v="2026-05-11T20:21:54"/>
    <x v="1"/>
    <x v="2"/>
    <s v="6HMRNS"/>
    <s v="TMS"/>
    <s v="TARCISIO MACHADO DE SA"/>
    <s v="Tms"/>
    <s v="Tms"/>
    <d v="2026-05-11T14:06:00"/>
    <n v="17205"/>
    <s v="-"/>
    <s v="ON LINE"/>
    <s v="Invoice"/>
    <s v="Faturado"/>
    <x v="1"/>
    <s v="N"/>
    <x v="0"/>
    <s v="-"/>
    <s v="-"/>
    <s v="Quality Suites Natal"/>
    <s v="-"/>
    <x v="0"/>
    <s v="-"/>
    <x v="12"/>
    <n v="0"/>
    <n v="0"/>
    <n v="0"/>
    <n v="0"/>
    <n v="34.5"/>
    <n v="0"/>
    <s v="Reserva importada do Sistema TMS. OS: 17205"/>
    <s v="Cliente não preenchido! (ACC01)"/>
    <x v="0"/>
    <x v="0"/>
    <s v="Falta de informação Gerencial"/>
    <x v="0"/>
    <s v="Qualidade dos dados"/>
    <s v="KONTIK BUSINESS TRAVEL"/>
    <x v="0"/>
  </r>
  <r>
    <n v="24573663"/>
    <n v="25397148"/>
    <s v="ACC01"/>
    <x v="13"/>
    <d v="2026-05-11T19:10:20"/>
    <x v="1"/>
    <x v="2"/>
    <s v="VRYSJX"/>
    <s v="TMS"/>
    <s v="TARCISIO MACHADO DE SA"/>
    <s v="Tms"/>
    <s v="Tms"/>
    <d v="2026-05-11T14:11:00"/>
    <n v="17203"/>
    <s v="-"/>
    <s v="ON LINE"/>
    <s v="Invoice"/>
    <s v="Faturado"/>
    <x v="2"/>
    <s v="N"/>
    <x v="0"/>
    <s v="-"/>
    <s v="-"/>
    <s v="Azul Linhas Aereas"/>
    <n v="3025397148"/>
    <x v="0"/>
    <s v="-"/>
    <x v="13"/>
    <n v="109.32"/>
    <n v="0"/>
    <n v="0"/>
    <n v="0"/>
    <n v="0"/>
    <n v="0"/>
    <s v="Reserva importada do Sistema TMS. OS: 17203"/>
    <s v="Cliente não preenchido! (ACC01)"/>
    <x v="0"/>
    <x v="0"/>
    <s v="Falta de informação Gerencial"/>
    <x v="0"/>
    <s v="Qualidade dos dados"/>
    <s v="KONTIK BUSINESS TRAVEL"/>
    <x v="0"/>
  </r>
  <r>
    <n v="24573656"/>
    <n v="25397141"/>
    <s v="ACC01"/>
    <x v="14"/>
    <d v="2026-05-11T20:21:54"/>
    <x v="1"/>
    <x v="2"/>
    <s v="6H7COX"/>
    <s v="TMS"/>
    <s v="TARCISIO MACHADO DE SA"/>
    <s v="Tms"/>
    <s v="Tms"/>
    <d v="2026-05-11T14:06:00"/>
    <n v="17211"/>
    <s v="-"/>
    <s v="ON LINE"/>
    <s v="Invoice"/>
    <s v="Faturado"/>
    <x v="1"/>
    <s v="N"/>
    <x v="0"/>
    <s v="-"/>
    <s v="-"/>
    <s v="Hotel da Villa"/>
    <s v="-"/>
    <x v="0"/>
    <s v="-"/>
    <x v="14"/>
    <n v="0"/>
    <n v="0"/>
    <n v="0"/>
    <n v="0"/>
    <n v="0"/>
    <n v="0"/>
    <s v="Reserva importada do Sistema TMS. OS: 17211"/>
    <s v="Cliente não preenchido! (ACC01)"/>
    <x v="0"/>
    <x v="0"/>
    <s v="Falta de informação Gerencial"/>
    <x v="0"/>
    <s v="Qualidade dos dados"/>
    <s v="KONTIK BUSINESS TRAVEL"/>
    <x v="0"/>
  </r>
  <r>
    <n v="24506143"/>
    <n v="25320096"/>
    <s v="ACC01"/>
    <x v="15"/>
    <d v="2026-05-11T13:21:01"/>
    <x v="1"/>
    <x v="3"/>
    <s v="6E107U"/>
    <s v="TMS"/>
    <s v="GABRIEL MIRANDA"/>
    <s v="Tms"/>
    <s v="Tms"/>
    <d v="2026-04-27T13:52:00"/>
    <n v="1452"/>
    <s v="-"/>
    <s v="ON LINE"/>
    <s v="Cartão de crédito"/>
    <s v="Cartão de crédito"/>
    <x v="1"/>
    <s v="N"/>
    <x v="0"/>
    <s v="-"/>
    <s v="-"/>
    <s v="Nh Collection Mexico City - Cidade do Mexico"/>
    <s v="-"/>
    <x v="0"/>
    <s v="-"/>
    <x v="15"/>
    <n v="0"/>
    <n v="0"/>
    <n v="0"/>
    <n v="0"/>
    <n v="637.36"/>
    <n v="0"/>
    <s v="Reserva importada do Sistema TMS. OS: 1452"/>
    <s v="Cliente não preenchido! (ACC01)"/>
    <x v="0"/>
    <x v="0"/>
    <s v="Falta de informação Gerencial"/>
    <x v="0"/>
    <s v="Qualidade dos dados"/>
    <s v="KONTIK BUSINESS TRAVEL"/>
    <x v="0"/>
  </r>
  <r>
    <n v="24545600"/>
    <n v="25368987"/>
    <s v="ACC01"/>
    <x v="16"/>
    <d v="2026-05-11T13:35:42"/>
    <x v="1"/>
    <x v="1"/>
    <s v="ULTRUE"/>
    <s v="TMS"/>
    <s v="DAVID HERBET LIMA DE PAIVA"/>
    <s v="Clayton Alves de Rezende"/>
    <s v="Tms"/>
    <d v="2026-05-06T15:33:00"/>
    <n v="17146"/>
    <s v="-"/>
    <s v="ON LINE"/>
    <s v="Invoice"/>
    <s v="Faturado"/>
    <x v="2"/>
    <s v="N"/>
    <x v="0"/>
    <s v="-"/>
    <s v="-"/>
    <s v="Gol Linhas Aereas"/>
    <n v="2303186612"/>
    <x v="0"/>
    <s v="-"/>
    <x v="16"/>
    <n v="56.88"/>
    <n v="0"/>
    <n v="0"/>
    <n v="0"/>
    <n v="0"/>
    <n v="0"/>
    <s v="Reserva importada do Sistema TMS. OS: 17146"/>
    <s v="Cliente não preenchido! (ACC01)"/>
    <x v="0"/>
    <x v="0"/>
    <s v="Falta de informação Gerencial"/>
    <x v="0"/>
    <s v="Qualidade dos dados"/>
    <s v="GRUPO KONTIK"/>
    <x v="1"/>
  </r>
  <r>
    <n v="24591358"/>
    <n v="25416061"/>
    <s v="ACC01"/>
    <x v="17"/>
    <d v="2026-05-14T00:46:51"/>
    <x v="0"/>
    <x v="0"/>
    <s v="GJEGIT"/>
    <s v="TMS"/>
    <s v="RAFAEL FREITAS DE LIMA"/>
    <s v="Itamar de Souza"/>
    <s v="Tms"/>
    <d v="2026-05-13T19:58:00"/>
    <n v="17255"/>
    <s v="-"/>
    <s v="ON LINE"/>
    <s v="Invoice"/>
    <s v="Faturado"/>
    <x v="2"/>
    <s v="N"/>
    <x v="0"/>
    <s v="-"/>
    <s v="-"/>
    <s v="Gol Linhas Aereas"/>
    <n v="2303707094"/>
    <x v="0"/>
    <s v="-"/>
    <x v="17"/>
    <n v="32.869999999999997"/>
    <n v="0"/>
    <n v="0"/>
    <n v="0"/>
    <n v="0"/>
    <n v="0"/>
    <s v="Reserva importada do Sistema TMS. OS: 17255"/>
    <s v="Cliente não preenchido! (ACC01)"/>
    <x v="0"/>
    <x v="0"/>
    <s v="Falta de informação Gerencial"/>
    <x v="0"/>
    <s v="Qualidade dos dados"/>
    <s v="GRUPO KONTIK"/>
    <x v="1"/>
  </r>
  <r>
    <n v="24536286"/>
    <n v="25357931"/>
    <s v="ACC01"/>
    <x v="18"/>
    <d v="2026-05-11T13:31:18"/>
    <x v="1"/>
    <x v="1"/>
    <s v="SQLTCB"/>
    <s v="TMS"/>
    <s v="JADNER SANTIAGO MENDES"/>
    <s v="Itamar de Souza"/>
    <s v="Tms"/>
    <d v="2026-05-04T20:11:00"/>
    <n v="17107"/>
    <s v="-"/>
    <s v="ON LINE"/>
    <s v="Invoice"/>
    <s v="Faturado"/>
    <x v="2"/>
    <s v="N"/>
    <x v="0"/>
    <s v="-"/>
    <s v="-"/>
    <s v="Gol Linhas Aereas"/>
    <n v="2303065440"/>
    <x v="0"/>
    <s v="-"/>
    <x v="18"/>
    <n v="81.900000000000006"/>
    <n v="0"/>
    <n v="0"/>
    <n v="0"/>
    <n v="0"/>
    <n v="0"/>
    <s v="Reserva importada do Sistema TMS. OS: 17107"/>
    <s v="Cliente não preenchido! (ACC01)"/>
    <x v="0"/>
    <x v="0"/>
    <s v="Falta de informação Gerencial"/>
    <x v="0"/>
    <s v="Qualidade dos dados"/>
    <s v="GRUPO KONTIK"/>
    <x v="1"/>
  </r>
  <r>
    <n v="24602061"/>
    <n v="25428450"/>
    <s v="ACC01"/>
    <x v="19"/>
    <d v="2026-05-15T20:51:04"/>
    <x v="0"/>
    <x v="0"/>
    <s v="HSWRTR"/>
    <s v="TMS"/>
    <s v="THIAGO PORTELA DOS SANTOS"/>
    <s v="Itamar de Souza"/>
    <s v="Tms"/>
    <d v="2026-05-15T18:20:00"/>
    <n v="17328"/>
    <s v="-"/>
    <s v="ON LINE"/>
    <s v="Invoice"/>
    <s v="Faturado"/>
    <x v="2"/>
    <s v="N"/>
    <x v="0"/>
    <s v="-"/>
    <s v="-"/>
    <s v="Azul Linhas Aereas"/>
    <n v="3025428450"/>
    <x v="0"/>
    <s v="-"/>
    <x v="19"/>
    <n v="92.84"/>
    <n v="0"/>
    <n v="0"/>
    <n v="0"/>
    <n v="0"/>
    <n v="0"/>
    <s v="Reserva importada do Sistema TMS. OS: 17328"/>
    <s v="Cliente não preenchido! (ACC01)"/>
    <x v="0"/>
    <x v="0"/>
    <s v="Falta de informação Gerencial"/>
    <x v="0"/>
    <s v="Qualidade dos dados"/>
    <s v="GRUPO KONTIK"/>
    <x v="1"/>
  </r>
  <r>
    <n v="24599414"/>
    <n v="25425450"/>
    <s v="ACC01"/>
    <x v="20"/>
    <d v="2026-05-15T13:32:11"/>
    <x v="0"/>
    <x v="0"/>
    <s v="YHYRHY"/>
    <s v="TMS"/>
    <s v="TARCISIO MACHADO DE SA"/>
    <s v="Itamar de Souza"/>
    <s v="Tms"/>
    <d v="2026-05-15T12:53:00"/>
    <n v="17307"/>
    <s v="-"/>
    <s v="ON LINE"/>
    <s v="Invoice"/>
    <s v="Faturado"/>
    <x v="2"/>
    <s v="N"/>
    <x v="0"/>
    <s v="-"/>
    <s v="-"/>
    <s v="Azul Linhas Aereas"/>
    <n v="3025425450"/>
    <x v="0"/>
    <s v="-"/>
    <x v="20"/>
    <n v="62.14"/>
    <n v="0"/>
    <n v="0"/>
    <n v="0"/>
    <n v="0"/>
    <n v="0"/>
    <s v="Reserva importada do Sistema TMS. OS: 17307"/>
    <s v="Cliente não preenchido! (ACC01)"/>
    <x v="0"/>
    <x v="0"/>
    <s v="Falta de informação Gerencial"/>
    <x v="0"/>
    <s v="Qualidade dos dados"/>
    <s v="GRUPO KONTIK"/>
    <x v="1"/>
  </r>
  <r>
    <n v="24596181"/>
    <n v="25421787"/>
    <s v="ACC01"/>
    <x v="21"/>
    <d v="2026-05-14T19:46:50"/>
    <x v="0"/>
    <x v="0"/>
    <s v="LQQJUI"/>
    <s v="TMS"/>
    <s v="NATHALIA MENDES GOMES"/>
    <s v="Itamar de Souza"/>
    <s v="Tms"/>
    <d v="2026-05-14T14:22:00"/>
    <n v="17277"/>
    <s v="-"/>
    <s v="ON LINE"/>
    <s v="Invoice"/>
    <s v="Faturado"/>
    <x v="2"/>
    <s v="N"/>
    <x v="0"/>
    <s v="-"/>
    <s v="-"/>
    <s v="Gol Linhas Aereas"/>
    <n v="2303758035"/>
    <x v="0"/>
    <s v="-"/>
    <x v="21"/>
    <n v="67.67"/>
    <n v="0"/>
    <n v="0"/>
    <n v="0"/>
    <n v="0"/>
    <n v="0"/>
    <s v="Reserva importada do Sistema TMS. OS: 17277"/>
    <s v="Cliente não preenchido! (ACC01)"/>
    <x v="0"/>
    <x v="0"/>
    <s v="Falta de informação Gerencial"/>
    <x v="0"/>
    <s v="Qualidade dos dados"/>
    <s v="GRUPO KONTIK"/>
    <x v="1"/>
  </r>
  <r>
    <n v="24589075"/>
    <n v="25413506"/>
    <s v="ACC01"/>
    <x v="22"/>
    <d v="2026-05-13T19:31:11"/>
    <x v="0"/>
    <x v="0"/>
    <s v="YQLUZY"/>
    <s v="TMS"/>
    <s v="MILENE DINIZ"/>
    <s v="Itamar de Souza"/>
    <s v="Tms"/>
    <d v="2026-05-13T18:09:00"/>
    <n v="17214"/>
    <s v="-"/>
    <s v="ON LINE"/>
    <s v="Invoice"/>
    <s v="Faturado"/>
    <x v="2"/>
    <s v="N"/>
    <x v="0"/>
    <s v="-"/>
    <s v="-"/>
    <s v="Gol Linhas Aereas"/>
    <n v="2303698346"/>
    <x v="0"/>
    <s v="-"/>
    <x v="22"/>
    <n v="82.6"/>
    <n v="0"/>
    <n v="0"/>
    <n v="0"/>
    <n v="0"/>
    <n v="0"/>
    <s v="Reserva importada do Sistema TMS. OS: 17214"/>
    <s v="Cliente não preenchido! (ACC01)"/>
    <x v="0"/>
    <x v="0"/>
    <s v="Falta de informação Gerencial"/>
    <x v="0"/>
    <s v="Qualidade dos dados"/>
    <s v="GRUPO KONTIK"/>
    <x v="1"/>
  </r>
  <r>
    <n v="24591361"/>
    <n v="25416067"/>
    <s v="ACC01"/>
    <x v="23"/>
    <d v="2026-05-14T00:50:24"/>
    <x v="0"/>
    <x v="0"/>
    <s v="UQ4W7K"/>
    <s v="TMS"/>
    <s v="WILLIAM BORGES"/>
    <s v="Itamar de Souza"/>
    <s v="Tms"/>
    <d v="2026-05-13T19:10:00"/>
    <n v="17249"/>
    <s v="-"/>
    <s v="ON LINE"/>
    <s v="Invoice"/>
    <s v="Faturado"/>
    <x v="2"/>
    <s v="N"/>
    <x v="0"/>
    <s v="-"/>
    <s v="-"/>
    <s v="Azul Linhas Aereas"/>
    <n v="3025416067"/>
    <x v="0"/>
    <s v="-"/>
    <x v="23"/>
    <n v="72.03"/>
    <n v="0"/>
    <n v="0"/>
    <n v="0"/>
    <n v="0"/>
    <n v="0"/>
    <s v="Reserva importada do Sistema TMS. OS: 17249"/>
    <s v="Cliente não preenchido! (ACC01)"/>
    <x v="0"/>
    <x v="0"/>
    <s v="Falta de informação Gerencial"/>
    <x v="0"/>
    <s v="Qualidade dos dados"/>
    <s v="GRUPO KONTIK"/>
    <x v="1"/>
  </r>
  <r>
    <n v="24560175"/>
    <n v="25383461"/>
    <s v="ACC01"/>
    <x v="24"/>
    <d v="2026-05-11T13:36:29"/>
    <x v="1"/>
    <x v="1"/>
    <s v="KTNYUG"/>
    <s v="TMS"/>
    <s v="ANA CAROLINA FERREIRA PINTO GOMES"/>
    <s v="Beatrys Ferreira Rocha"/>
    <s v="Tms"/>
    <d v="2026-05-08T17:27:00"/>
    <n v="17188"/>
    <s v="-"/>
    <s v="ON LINE"/>
    <s v="Invoice"/>
    <s v="Faturado"/>
    <x v="2"/>
    <s v="N"/>
    <x v="0"/>
    <s v="-"/>
    <s v="-"/>
    <s v="Gol Linhas Aereas"/>
    <n v="2303335015"/>
    <x v="0"/>
    <s v="-"/>
    <x v="24"/>
    <n v="50.57"/>
    <n v="0"/>
    <n v="0"/>
    <n v="0"/>
    <n v="0"/>
    <n v="0"/>
    <s v="Reserva importada do Sistema TMS. OS: 17188"/>
    <s v="Cliente não preenchido! (ACC01)"/>
    <x v="0"/>
    <x v="0"/>
    <s v="Falta de informação Gerencial"/>
    <x v="0"/>
    <s v="Qualidade dos dados"/>
    <s v="GRUPO KONTIK"/>
    <x v="1"/>
  </r>
  <r>
    <n v="24593371"/>
    <n v="25418484"/>
    <s v="ACC01"/>
    <x v="25"/>
    <d v="2026-05-14T13:12:15"/>
    <x v="0"/>
    <x v="0"/>
    <s v="BPRKNK"/>
    <s v="TMS"/>
    <s v="FILIPE MELO"/>
    <s v="Beatrys Ferreira Rocha"/>
    <s v="Tms"/>
    <d v="2026-05-14T09:59:00"/>
    <n v="17259"/>
    <s v="-"/>
    <s v="ON LINE"/>
    <s v="Invoice"/>
    <s v="Faturado"/>
    <x v="2"/>
    <s v="N"/>
    <x v="0"/>
    <s v="-"/>
    <s v="-"/>
    <s v="Azul Linhas Aereas"/>
    <n v="3025418484"/>
    <x v="0"/>
    <s v="-"/>
    <x v="25"/>
    <n v="60.54"/>
    <n v="0"/>
    <n v="0"/>
    <n v="0"/>
    <n v="0"/>
    <n v="0"/>
    <s v="Reserva importada do Sistema TMS. OS: 17259"/>
    <s v="Cliente não preenchido! (ACC01)"/>
    <x v="0"/>
    <x v="0"/>
    <s v="Falta de informação Gerencial"/>
    <x v="0"/>
    <s v="Qualidade dos dados"/>
    <s v="GRUPO KONTIK"/>
    <x v="1"/>
  </r>
  <r>
    <n v="24586266"/>
    <n v="25410398"/>
    <s v="ACC01"/>
    <x v="26"/>
    <d v="2026-05-13T12:57:20"/>
    <x v="0"/>
    <x v="0"/>
    <s v="UVNNYJ"/>
    <s v="TMS"/>
    <s v="ANA CAROLINA FERREIRA PINTO GOMES"/>
    <s v="Beatrys Ferreira Rocha"/>
    <s v="Tms"/>
    <d v="2026-05-13T10:50:00"/>
    <n v="17226"/>
    <s v="-"/>
    <s v="ON LINE"/>
    <s v="Invoice"/>
    <s v="Faturado"/>
    <x v="2"/>
    <s v="N"/>
    <x v="0"/>
    <s v="-"/>
    <s v="-"/>
    <s v="Gol Linhas Aereas"/>
    <n v="2303660271"/>
    <x v="0"/>
    <s v="-"/>
    <x v="26"/>
    <n v="95.7"/>
    <n v="0"/>
    <n v="0"/>
    <n v="0"/>
    <n v="0"/>
    <n v="0"/>
    <s v="Reserva importada do Sistema TMS. OS: 17226"/>
    <s v="Cliente não preenchido! (ACC01)"/>
    <x v="0"/>
    <x v="0"/>
    <s v="Falta de informação Gerencial"/>
    <x v="0"/>
    <s v="Qualidade dos dados"/>
    <s v="GRUPO KONTIK"/>
    <x v="1"/>
  </r>
  <r>
    <n v="24603330"/>
    <n v="25430013"/>
    <s v="ACC01"/>
    <x v="27"/>
    <d v="2026-05-16T01:27:58"/>
    <x v="2"/>
    <x v="4"/>
    <s v="NDLHTW"/>
    <s v="TMS"/>
    <s v="THIAGO PORTELA DOS SANTOS"/>
    <s v="Wellington Ribeiro da Silva"/>
    <s v="Tms"/>
    <d v="2026-05-15T20:09:00"/>
    <n v="17334"/>
    <s v="-"/>
    <s v="ON LINE"/>
    <s v="Invoice"/>
    <s v="Faturado"/>
    <x v="2"/>
    <s v="N"/>
    <x v="0"/>
    <s v="-"/>
    <s v="-"/>
    <s v="Latam Airlines Brasil"/>
    <n v="2286954564"/>
    <x v="0"/>
    <s v="-"/>
    <x v="27"/>
    <n v="54.45"/>
    <n v="0"/>
    <n v="0"/>
    <n v="0"/>
    <n v="0"/>
    <n v="0"/>
    <s v="Reserva importada do Sistema TMS. OS: 17334"/>
    <s v="Cliente não preenchido! (ACC01)"/>
    <x v="0"/>
    <x v="0"/>
    <s v="Falta de informação Gerencial"/>
    <x v="0"/>
    <s v="Qualidade dos dados"/>
    <s v="GRUPO KONTIK"/>
    <x v="1"/>
  </r>
  <r>
    <n v="24547773"/>
    <n v="25371213"/>
    <s v="ACC01"/>
    <x v="28"/>
    <d v="2026-05-11T13:25:54"/>
    <x v="1"/>
    <x v="1"/>
    <s v="6GSO51"/>
    <s v="TMS"/>
    <s v="RODRIGO LAGO"/>
    <s v="Cintya Cocco Figueiredo"/>
    <s v="Cintya Cocco Figueiredo"/>
    <d v="2026-05-06T16:37:00"/>
    <n v="17134"/>
    <s v="-"/>
    <s v="OFF LINE"/>
    <s v="Invoice"/>
    <s v="Faturado"/>
    <x v="1"/>
    <s v="N"/>
    <x v="0"/>
    <s v="-"/>
    <s v="-"/>
    <s v="Ibis Santos Gonzaga Praia"/>
    <s v="-"/>
    <x v="0"/>
    <s v="-"/>
    <x v="28"/>
    <n v="0"/>
    <n v="0"/>
    <n v="0"/>
    <n v="0"/>
    <n v="23.68"/>
    <n v="0"/>
    <s v="Reserva importada do Sistema TMS. OS: 17134"/>
    <s v="Cliente não preenchido! (ACC01)"/>
    <x v="0"/>
    <x v="0"/>
    <s v="Falta de informação Gerencial"/>
    <x v="0"/>
    <s v="Qualidade dos dados"/>
    <s v="KONTIK BUSINESS TRAVEL"/>
    <x v="0"/>
  </r>
  <r>
    <n v="24547774"/>
    <n v="25371214"/>
    <s v="ACC01"/>
    <x v="29"/>
    <d v="2026-05-11T13:25:54"/>
    <x v="1"/>
    <x v="1"/>
    <s v="6GENT1"/>
    <s v="TMS"/>
    <s v="RODRIGO LAGO"/>
    <s v="Cintya Cocco Figueiredo"/>
    <s v="Cintya Cocco Figueiredo"/>
    <d v="2026-05-06T16:37:00"/>
    <n v="17134"/>
    <s v="São Paulo / SP, Brasil (SAO)"/>
    <s v="OFF LINE"/>
    <s v="Invoice"/>
    <s v="Faturado"/>
    <x v="0"/>
    <s v="N"/>
    <x v="0"/>
    <s v="-"/>
    <s v="-"/>
    <s v="Localiza - Br - Sp - Sao Paulo - Butanta"/>
    <s v="-"/>
    <x v="0"/>
    <s v="-"/>
    <x v="29"/>
    <n v="0"/>
    <n v="0"/>
    <n v="0"/>
    <n v="0"/>
    <n v="0"/>
    <n v="0"/>
    <s v="Reserva importada do Sistema TMS. OS: 17134"/>
    <s v="Cliente não preenchido! (ACC01)"/>
    <x v="0"/>
    <x v="0"/>
    <s v="Falta de informação Gerencial"/>
    <x v="0"/>
    <s v="Qualidade dos dados"/>
    <s v="KONTIK BUSINESS TRAVEL"/>
    <x v="0"/>
  </r>
  <r>
    <n v="24547775"/>
    <n v="25371215"/>
    <s v="ACC01"/>
    <x v="30"/>
    <d v="2026-05-11T13:25:54"/>
    <x v="1"/>
    <x v="1"/>
    <s v="6GVNGZ"/>
    <s v="TMS"/>
    <s v="SHIRLEY COSTA DE SOUZA"/>
    <s v="Cintya Cocco Figueiredo"/>
    <s v="Cintya Cocco Figueiredo"/>
    <d v="2026-05-06T16:25:00"/>
    <n v="17133"/>
    <s v="-"/>
    <s v="OFF LINE"/>
    <s v="Invoice"/>
    <s v="Faturado"/>
    <x v="1"/>
    <s v="N"/>
    <x v="0"/>
    <s v="-"/>
    <s v="-"/>
    <s v="Nord Easy Connect"/>
    <s v="-"/>
    <x v="0"/>
    <s v="-"/>
    <x v="30"/>
    <n v="0"/>
    <n v="0"/>
    <n v="0"/>
    <n v="0"/>
    <n v="53.8"/>
    <n v="0"/>
    <s v="Reserva importada do Sistema TMS. OS: 17133"/>
    <s v="Cliente não preenchido! (ACC01)"/>
    <x v="0"/>
    <x v="0"/>
    <s v="Falta de informação Gerencial"/>
    <x v="0"/>
    <s v="Qualidade dos dados"/>
    <s v="KONTIK BUSINESS TRAVEL"/>
    <x v="0"/>
  </r>
  <r>
    <n v="24547776"/>
    <n v="25371216"/>
    <s v="ACC01"/>
    <x v="31"/>
    <d v="2026-05-11T13:25:54"/>
    <x v="1"/>
    <x v="1"/>
    <s v="6GT9GA"/>
    <s v="TMS"/>
    <s v="SHIRLEY COSTA DE SOUZA"/>
    <s v="Cintya Cocco Figueiredo"/>
    <s v="Cintya Cocco Figueiredo"/>
    <d v="2026-05-06T16:25:00"/>
    <n v="17133"/>
    <s v="-"/>
    <s v="OFF LINE"/>
    <s v="Invoice"/>
    <s v="Faturado"/>
    <x v="1"/>
    <s v="N"/>
    <x v="0"/>
    <s v="-"/>
    <s v="-"/>
    <s v="Nord Easy Connect"/>
    <s v="-"/>
    <x v="0"/>
    <s v="-"/>
    <x v="30"/>
    <n v="0"/>
    <n v="0"/>
    <n v="0"/>
    <n v="0"/>
    <n v="53.8"/>
    <n v="0"/>
    <s v="Reserva importada do Sistema TMS. OS: 17133"/>
    <s v="Cliente não preenchido! (ACC01)"/>
    <x v="0"/>
    <x v="0"/>
    <s v="Falta de informação Gerencial"/>
    <x v="0"/>
    <s v="Qualidade dos dados"/>
    <s v="KONTIK BUSINESS TRAVEL"/>
    <x v="0"/>
  </r>
  <r>
    <n v="24545608"/>
    <n v="25368993"/>
    <s v="ACC01"/>
    <x v="32"/>
    <d v="2026-05-11T13:25:53"/>
    <x v="1"/>
    <x v="1"/>
    <s v="6G2BUM"/>
    <s v="TMS"/>
    <s v="ALINI GAVIOLI LIMA"/>
    <s v="Cintya Cocco Figueiredo"/>
    <s v="Cintya Cocco Figueiredo"/>
    <d v="2026-05-06T10:48:00"/>
    <n v="17126"/>
    <s v="-"/>
    <s v="OFF LINE"/>
    <s v="Invoice"/>
    <s v="Faturado"/>
    <x v="1"/>
    <s v="N"/>
    <x v="0"/>
    <s v="-"/>
    <s v="-"/>
    <s v="Liv Hotel"/>
    <s v="-"/>
    <x v="0"/>
    <s v="-"/>
    <x v="31"/>
    <n v="0"/>
    <n v="0"/>
    <n v="0"/>
    <n v="0"/>
    <n v="0"/>
    <n v="0"/>
    <s v="Reserva importada do Sistema TMS. OS: 17126"/>
    <s v="Cliente não preenchido! (ACC01)"/>
    <x v="0"/>
    <x v="0"/>
    <s v="Falta de informação Gerencial"/>
    <x v="0"/>
    <s v="Qualidade dos dados"/>
    <s v="KONTIK BUSINESS TRAVEL"/>
    <x v="0"/>
  </r>
  <r>
    <n v="24545613"/>
    <n v="25368996"/>
    <s v="ACC01"/>
    <x v="33"/>
    <d v="2026-05-11T13:25:54"/>
    <x v="1"/>
    <x v="1"/>
    <s v="6GIP7M"/>
    <s v="TMS"/>
    <s v="ELTON CRISTIANO DE RESENDE"/>
    <s v="Cintya Cocco Figueiredo"/>
    <s v="Cintya Cocco Figueiredo"/>
    <d v="2026-05-06T10:41:00"/>
    <n v="17114"/>
    <s v="-"/>
    <s v="OFF LINE"/>
    <s v="Invoice"/>
    <s v="Faturado"/>
    <x v="1"/>
    <s v="N"/>
    <x v="0"/>
    <s v="-"/>
    <s v="-"/>
    <s v="Golden Jk"/>
    <s v="-"/>
    <x v="0"/>
    <s v="-"/>
    <x v="32"/>
    <n v="0"/>
    <n v="0"/>
    <n v="0"/>
    <n v="0"/>
    <n v="0"/>
    <n v="0"/>
    <s v="Reserva importada do Sistema TMS. OS: 17114"/>
    <s v="Cliente não preenchido! (ACC01)"/>
    <x v="0"/>
    <x v="0"/>
    <s v="Falta de informação Gerencial"/>
    <x v="0"/>
    <s v="Qualidade dos dados"/>
    <s v="KONTIK BUSINESS TRAVEL"/>
    <x v="0"/>
  </r>
  <r>
    <n v="24547777"/>
    <n v="25371217"/>
    <s v="ACC01"/>
    <x v="34"/>
    <d v="2026-05-11T13:25:54"/>
    <x v="1"/>
    <x v="1"/>
    <s v="6GYNGA"/>
    <s v="TMS"/>
    <s v="SHIRLEY COSTA DE SOUZA"/>
    <s v="Cintya Cocco Figueiredo"/>
    <s v="Cintya Cocco Figueiredo"/>
    <d v="2026-05-06T16:25:00"/>
    <n v="17133"/>
    <s v="Natal / RN, Brasil (NAT)"/>
    <s v="OFF LINE"/>
    <s v="Invoice"/>
    <s v="Faturado"/>
    <x v="0"/>
    <s v="N"/>
    <x v="0"/>
    <s v="-"/>
    <s v="-"/>
    <s v="Localiza - Br - Rn - Natal - Capim Macio"/>
    <s v="-"/>
    <x v="0"/>
    <s v="-"/>
    <x v="33"/>
    <n v="0"/>
    <n v="0"/>
    <n v="0"/>
    <n v="0"/>
    <n v="0"/>
    <n v="0"/>
    <s v="Reserva importada do Sistema TMS. OS: 17133"/>
    <s v="Cliente não preenchido! (ACC01)"/>
    <x v="0"/>
    <x v="0"/>
    <s v="Falta de informação Gerencial"/>
    <x v="0"/>
    <s v="Qualidade dos dados"/>
    <s v="KONTIK BUSINESS TRAVEL"/>
    <x v="0"/>
  </r>
  <r>
    <n v="24547778"/>
    <n v="25371218"/>
    <s v="ACC01"/>
    <x v="34"/>
    <d v="2026-05-11T13:40:48"/>
    <x v="1"/>
    <x v="1"/>
    <s v="6GUNTA"/>
    <s v="TMS"/>
    <s v="SHIRLEY COSTA DE SOUZA"/>
    <s v="Cintya Cocco Figueiredo"/>
    <s v="Cintya Cocco Figueiredo"/>
    <d v="2026-05-06T16:25:00"/>
    <n v="17133"/>
    <s v="Natal / RN, Brasil (NAT)"/>
    <s v="OFF LINE"/>
    <s v="Invoice"/>
    <s v="Faturado"/>
    <x v="0"/>
    <s v="N"/>
    <x v="0"/>
    <s v="-"/>
    <s v="-"/>
    <s v="Localiza - Br - Rn - Natal - Capim Macio"/>
    <s v="-"/>
    <x v="0"/>
    <s v="-"/>
    <x v="34"/>
    <n v="0"/>
    <n v="0"/>
    <n v="0"/>
    <n v="0"/>
    <n v="0"/>
    <n v="0"/>
    <s v="Reserva importada do Sistema TMS. OS: 17133"/>
    <s v="Cliente não preenchido! (ACC01)"/>
    <x v="0"/>
    <x v="0"/>
    <s v="Falta de informação Gerencial"/>
    <x v="0"/>
    <s v="Qualidade dos dados"/>
    <s v="KONTIK BUSINESS TRAVEL"/>
    <x v="0"/>
  </r>
  <r>
    <n v="24577967"/>
    <n v="25401531"/>
    <s v="ACC01"/>
    <x v="35"/>
    <d v="2026-05-12T13:12:03"/>
    <x v="1"/>
    <x v="2"/>
    <s v="6HHKYV"/>
    <s v="TMS"/>
    <s v="GUILHERME FAVERET G DE SOUZA"/>
    <s v="Cintya Cocco Figueiredo"/>
    <s v="Cintya Cocco Figueiredo"/>
    <d v="2026-05-12T08:54:00"/>
    <n v="17196"/>
    <s v="-"/>
    <s v="OFF LINE"/>
    <s v="Invoice"/>
    <s v="Faturado"/>
    <x v="1"/>
    <s v="N"/>
    <x v="0"/>
    <s v="-"/>
    <s v="-"/>
    <s v="Ibis Tambore (combo Com Ibis Budget)"/>
    <s v="-"/>
    <x v="0"/>
    <s v="-"/>
    <x v="35"/>
    <n v="0"/>
    <n v="0"/>
    <n v="0"/>
    <n v="0"/>
    <n v="0"/>
    <n v="0"/>
    <s v="Reserva importada do Sistema TMS. OS: 17196"/>
    <s v="Cliente não preenchido! (ACC01)"/>
    <x v="0"/>
    <x v="0"/>
    <s v="Falta de informação Gerencial"/>
    <x v="0"/>
    <s v="Qualidade dos dados"/>
    <s v="KONTIK BUSINESS TRAVEL"/>
    <x v="0"/>
  </r>
  <r>
    <n v="24602065"/>
    <n v="25428454"/>
    <s v="ACC01"/>
    <x v="36"/>
    <d v="2026-05-16T04:47:14"/>
    <x v="2"/>
    <x v="0"/>
    <s v="6I70G2"/>
    <s v="TMS"/>
    <s v="ALINI GAVIOLI LIMA"/>
    <s v="Cintya Cocco Figueiredo"/>
    <s v="Cintya Cocco Figueiredo"/>
    <d v="2026-05-15T19:06:00"/>
    <n v="17312"/>
    <s v="-"/>
    <s v="OFF LINE"/>
    <s v="Invoice"/>
    <s v="Faturado"/>
    <x v="3"/>
    <s v="N"/>
    <x v="0"/>
    <s v="-"/>
    <s v="-"/>
    <s v="Santa Cruz"/>
    <s v="-"/>
    <x v="0"/>
    <s v="-"/>
    <x v="36"/>
    <n v="9.9499999999999993"/>
    <n v="0"/>
    <n v="0"/>
    <n v="0"/>
    <n v="0"/>
    <n v="0"/>
    <s v="Reserva importada do Sistema TMS. OS: 17312"/>
    <s v="Cliente não preenchido! (ACC01)"/>
    <x v="0"/>
    <x v="0"/>
    <s v="Falta de informação Gerencial"/>
    <x v="0"/>
    <s v="Qualidade dos dados"/>
    <s v="KONTIK BUSINESS TRAVEL"/>
    <x v="0"/>
  </r>
  <r>
    <n v="24602066"/>
    <n v="25428455"/>
    <s v="ACC01"/>
    <x v="37"/>
    <d v="2026-05-16T04:47:14"/>
    <x v="2"/>
    <x v="0"/>
    <s v="6IKMTS"/>
    <s v="TMS"/>
    <s v="ALINI GAVIOLI LIMA"/>
    <s v="Cintya Cocco Figueiredo"/>
    <s v="Cintya Cocco Figueiredo"/>
    <d v="2026-05-15T19:04:00"/>
    <n v="17311"/>
    <s v="-"/>
    <s v="OFF LINE"/>
    <s v="Invoice"/>
    <s v="Faturado"/>
    <x v="3"/>
    <s v="N"/>
    <x v="0"/>
    <s v="-"/>
    <s v="-"/>
    <s v="Santa Cruz"/>
    <s v="-"/>
    <x v="0"/>
    <s v="-"/>
    <x v="37"/>
    <n v="9.9499999999999993"/>
    <n v="0"/>
    <n v="0"/>
    <n v="0"/>
    <n v="0"/>
    <n v="0"/>
    <s v="Reserva importada do Sistema TMS. OS: 17311"/>
    <s v="Cliente não preenchido! (ACC01)"/>
    <x v="0"/>
    <x v="0"/>
    <s v="Falta de informação Gerencial"/>
    <x v="0"/>
    <s v="Qualidade dos dados"/>
    <s v="KONTIK BUSINESS TRAVEL"/>
    <x v="0"/>
  </r>
  <r>
    <n v="24602067"/>
    <n v="25428456"/>
    <s v="ACC01"/>
    <x v="38"/>
    <d v="2026-05-16T04:47:14"/>
    <x v="2"/>
    <x v="0"/>
    <s v="6ILP52"/>
    <s v="TMS"/>
    <s v="ALINI GAVIOLI LIMA"/>
    <s v="Cintya Cocco Figueiredo"/>
    <s v="Cintya Cocco Figueiredo"/>
    <d v="2026-05-15T19:01:00"/>
    <n v="17310"/>
    <s v="-"/>
    <s v="OFF LINE"/>
    <s v="Invoice"/>
    <s v="Faturado"/>
    <x v="3"/>
    <s v="N"/>
    <x v="0"/>
    <s v="-"/>
    <s v="-"/>
    <s v="Santa Cruz"/>
    <s v="-"/>
    <x v="0"/>
    <s v="-"/>
    <x v="38"/>
    <n v="9.9499999999999993"/>
    <n v="0"/>
    <n v="0"/>
    <n v="0"/>
    <n v="0"/>
    <n v="0"/>
    <s v="Reserva importada do Sistema TMS. OS: 17310"/>
    <s v="Cliente não preenchido! (ACC01)"/>
    <x v="0"/>
    <x v="0"/>
    <s v="Falta de informação Gerencial"/>
    <x v="0"/>
    <s v="Qualidade dos dados"/>
    <s v="KONTIK BUSINESS TRAVEL"/>
    <x v="0"/>
  </r>
  <r>
    <n v="24602069"/>
    <n v="25428458"/>
    <s v="ACC01"/>
    <x v="39"/>
    <d v="2026-05-15T20:51:08"/>
    <x v="0"/>
    <x v="0"/>
    <s v="ZEU1JR"/>
    <s v="TMS"/>
    <s v="TARCISIO MACHADO DE SA"/>
    <s v="Cintya Cocco Figueiredo"/>
    <s v="Cintya Cocco Figueiredo"/>
    <d v="2026-05-15T13:14:00"/>
    <n v="17303"/>
    <s v="-"/>
    <s v="ON LINE"/>
    <s v="Invoice"/>
    <s v="Faturado"/>
    <x v="2"/>
    <s v="N"/>
    <x v="0"/>
    <s v="-"/>
    <s v="-"/>
    <s v="Azul Linhas Aereas"/>
    <n v="3025428458"/>
    <x v="0"/>
    <s v="-"/>
    <x v="39"/>
    <n v="60.54"/>
    <n v="0"/>
    <n v="0"/>
    <n v="0"/>
    <n v="0"/>
    <n v="0"/>
    <s v="Reserva importada do Sistema TMS. OS: 17303"/>
    <s v="Cliente não preenchido! (ACC01)"/>
    <x v="0"/>
    <x v="0"/>
    <s v="Falta de informação Gerencial"/>
    <x v="0"/>
    <s v="Qualidade dos dados"/>
    <s v="KONTIK BUSINESS TRAVEL"/>
    <x v="0"/>
  </r>
  <r>
    <n v="24591368"/>
    <n v="25416074"/>
    <s v="ACC01"/>
    <x v="40"/>
    <d v="2026-05-14T01:04:28"/>
    <x v="0"/>
    <x v="0"/>
    <s v="6HZUVO"/>
    <s v="TMS"/>
    <s v="ANA CAROLINA FERREIRA PINTO GOMES"/>
    <s v="Cintya Cocco Figueiredo"/>
    <s v="Cintya Cocco Figueiredo"/>
    <d v="2026-05-13T19:11:00"/>
    <n v="17227"/>
    <s v="Belo Horizonte / MG, Brasil - Confins (CNF)"/>
    <s v="OFF LINE"/>
    <s v="Invoice"/>
    <s v="Faturado"/>
    <x v="0"/>
    <s v="N"/>
    <x v="0"/>
    <s v="-"/>
    <s v="-"/>
    <s v="Localiza - Br - Mg - Confins - Aeroporto"/>
    <s v="-"/>
    <x v="0"/>
    <s v="-"/>
    <x v="40"/>
    <n v="0"/>
    <n v="0"/>
    <n v="0"/>
    <n v="0"/>
    <n v="0"/>
    <n v="0"/>
    <s v="Reserva importada do Sistema TMS. OS: 17227"/>
    <s v="Cliente não preenchido! (ACC01)"/>
    <x v="0"/>
    <x v="0"/>
    <s v="Falta de informação Gerencial"/>
    <x v="0"/>
    <s v="Qualidade dos dados"/>
    <s v="KONTIK BUSINESS TRAVEL"/>
    <x v="0"/>
  </r>
  <r>
    <n v="24586264"/>
    <n v="25410396"/>
    <s v="ACC01"/>
    <x v="41"/>
    <d v="2026-05-13T13:48:04"/>
    <x v="0"/>
    <x v="0"/>
    <s v="6HC1KU"/>
    <s v="TMS"/>
    <s v="JEAN VICTOR MARTINS"/>
    <s v="Cintya Cocco Figueiredo"/>
    <s v="Cintya Cocco Figueiredo"/>
    <d v="2026-05-13T11:29:00"/>
    <n v="17228"/>
    <s v="-"/>
    <s v="OFF LINE"/>
    <s v="Invoice"/>
    <s v="Faturado"/>
    <x v="1"/>
    <s v="N"/>
    <x v="0"/>
    <s v="-"/>
    <s v="-"/>
    <s v="Pousada Cardoso"/>
    <s v="-"/>
    <x v="0"/>
    <s v="-"/>
    <x v="41"/>
    <n v="0"/>
    <n v="0"/>
    <n v="0"/>
    <n v="0"/>
    <n v="0"/>
    <n v="0"/>
    <s v="Reserva importada do Sistema TMS. OS: 17228"/>
    <s v="Cliente não preenchido! (ACC01)"/>
    <x v="0"/>
    <x v="0"/>
    <s v="Falta de informação Gerencial"/>
    <x v="0"/>
    <s v="Qualidade dos dados"/>
    <s v="KONTIK BUSINESS TRAVEL"/>
    <x v="0"/>
  </r>
  <r>
    <n v="24589076"/>
    <n v="25413507"/>
    <s v="ACC01"/>
    <x v="42"/>
    <d v="2026-05-13T20:48:08"/>
    <x v="0"/>
    <x v="0"/>
    <s v="6HFZNI"/>
    <s v="TMS"/>
    <s v="HENRIQUE DA SILVA PEREIRA"/>
    <s v="Cintya Cocco Figueiredo"/>
    <s v="Cintya Cocco Figueiredo"/>
    <d v="2026-05-13T17:30:00"/>
    <n v="17158"/>
    <s v="-"/>
    <s v="OFF LINE"/>
    <s v="Invoice"/>
    <s v="Faturado"/>
    <x v="1"/>
    <s v="N"/>
    <x v="0"/>
    <s v="-"/>
    <s v="-"/>
    <s v="Pousada Serra do Jordao"/>
    <s v="-"/>
    <x v="0"/>
    <s v="-"/>
    <x v="42"/>
    <n v="0"/>
    <n v="0"/>
    <n v="0"/>
    <n v="0"/>
    <n v="0"/>
    <n v="0"/>
    <s v="Reserva importada do Sistema TMS. OS: 17158"/>
    <s v="Cliente não preenchido! (ACC01)"/>
    <x v="0"/>
    <x v="0"/>
    <s v="Falta de informação Gerencial"/>
    <x v="0"/>
    <s v="Qualidade dos dados"/>
    <s v="KONTIK BUSINESS TRAVEL"/>
    <x v="0"/>
  </r>
  <r>
    <n v="24581204"/>
    <n v="25404960"/>
    <s v="ACC01"/>
    <x v="43"/>
    <d v="2026-05-12T20:18:51"/>
    <x v="1"/>
    <x v="2"/>
    <s v="6HAJKT"/>
    <s v="TMS"/>
    <s v="RAYANNE BAYER DOS SANTOS"/>
    <s v="Cintya Cocco Figueiredo"/>
    <s v="Cintya Cocco Figueiredo"/>
    <d v="2026-05-12T17:09:00"/>
    <n v="17221"/>
    <s v="-"/>
    <s v="OFF LINE"/>
    <s v="Invoice"/>
    <s v="Faturado"/>
    <x v="1"/>
    <s v="N"/>
    <x v="0"/>
    <s v="-"/>
    <s v="-"/>
    <s v="Rill Hotel By Uchoa"/>
    <s v="-"/>
    <x v="0"/>
    <s v="-"/>
    <x v="43"/>
    <n v="0"/>
    <n v="0"/>
    <n v="0"/>
    <n v="0"/>
    <n v="0"/>
    <n v="0"/>
    <s v="Reserva importada do Sistema TMS. OS: 17221"/>
    <s v="Cliente não preenchido! (ACC01)"/>
    <x v="0"/>
    <x v="0"/>
    <s v="Falta de informação Gerencial"/>
    <x v="0"/>
    <s v="Qualidade dos dados"/>
    <s v="KONTIK BUSINESS TRAVEL"/>
    <x v="0"/>
  </r>
  <r>
    <n v="24581219"/>
    <n v="25404975"/>
    <s v="ACC01"/>
    <x v="44"/>
    <d v="2026-05-12T20:21:15"/>
    <x v="1"/>
    <x v="2"/>
    <s v="6HKJK5"/>
    <s v="TMS"/>
    <s v="SIMONE VIEIRA"/>
    <s v="Cintya Cocco Figueiredo"/>
    <s v="Cintya Cocco Figueiredo"/>
    <d v="2026-05-12T16:22:00"/>
    <n v="17124"/>
    <s v="-"/>
    <s v="OFF LINE"/>
    <s v="Invoice"/>
    <s v="Faturado"/>
    <x v="1"/>
    <s v="N"/>
    <x v="0"/>
    <s v="-"/>
    <s v="-"/>
    <s v="HOTEL TRES PALMEIRAS GRAVATA"/>
    <s v="-"/>
    <x v="0"/>
    <s v="-"/>
    <x v="44"/>
    <n v="0"/>
    <n v="0"/>
    <n v="0"/>
    <n v="0"/>
    <n v="0"/>
    <n v="0"/>
    <s v="Reserva importada do Sistema TMS. OS: 17124"/>
    <s v="Cliente não preenchido! (ACC01)"/>
    <x v="0"/>
    <x v="0"/>
    <s v="Falta de informação Gerencial"/>
    <x v="0"/>
    <s v="Qualidade dos dados"/>
    <s v="KONTIK BUSINESS TRAVEL"/>
    <x v="0"/>
  </r>
  <r>
    <n v="24581220"/>
    <n v="25404976"/>
    <s v="ACC01"/>
    <x v="45"/>
    <d v="2026-05-12T20:21:16"/>
    <x v="1"/>
    <x v="2"/>
    <s v="6HOUKG"/>
    <s v="TMS"/>
    <s v="SIMONE VIEIRA"/>
    <s v="Cintya Cocco Figueiredo"/>
    <s v="Cintya Cocco Figueiredo"/>
    <d v="2026-05-12T16:22:00"/>
    <n v="17124"/>
    <s v="Recife / PE, Brasil - Aeroporto Internacional de Guararapés (REC)"/>
    <s v="OFF LINE"/>
    <s v="Invoice"/>
    <s v="Faturado"/>
    <x v="0"/>
    <s v="N"/>
    <x v="0"/>
    <s v="-"/>
    <s v="-"/>
    <s v="Localiza - Br - Pe - Recife - Aeroporto"/>
    <s v="-"/>
    <x v="0"/>
    <s v="-"/>
    <x v="45"/>
    <n v="0"/>
    <n v="0"/>
    <n v="0"/>
    <n v="0"/>
    <n v="0"/>
    <n v="0"/>
    <s v="Reserva importada do Sistema TMS. OS: 17124"/>
    <s v="Cliente não preenchido! (ACC01)"/>
    <x v="0"/>
    <x v="0"/>
    <s v="Falta de informação Gerencial"/>
    <x v="0"/>
    <s v="Qualidade dos dados"/>
    <s v="KONTIK BUSINESS TRAVEL"/>
    <x v="0"/>
  </r>
  <r>
    <n v="24558199"/>
    <n v="25381364"/>
    <s v="ACC01"/>
    <x v="46"/>
    <d v="2026-05-11T14:05:47"/>
    <x v="1"/>
    <x v="1"/>
    <s v="6GD6J6"/>
    <s v="TMS"/>
    <s v="THIAGO LUIZ DE LIMA"/>
    <s v="Cintya Cocco Figueiredo"/>
    <s v="Cintya Cocco Figueiredo"/>
    <d v="2026-05-08T14:48:00"/>
    <n v="17163"/>
    <s v="Vitoria da Conquista / BA, Brasil (VDC)"/>
    <s v="OFF LINE"/>
    <s v="Invoice"/>
    <s v="Faturado"/>
    <x v="0"/>
    <s v="N"/>
    <x v="0"/>
    <s v="-"/>
    <s v="-"/>
    <s v="Localiza - Br - Ba - Vitoria da Conquista - Distrito de Igua - Aeroporto"/>
    <s v="-"/>
    <x v="0"/>
    <s v="-"/>
    <x v="46"/>
    <n v="0"/>
    <n v="0"/>
    <n v="0"/>
    <n v="0"/>
    <n v="0"/>
    <n v="0"/>
    <s v="Reserva importada do Sistema TMS. OS: 17163"/>
    <s v="Cliente não preenchido! (ACC01)"/>
    <x v="0"/>
    <x v="0"/>
    <s v="Falta de informação Gerencial"/>
    <x v="0"/>
    <s v="Qualidade dos dados"/>
    <s v="KONTIK BUSINESS TRAVEL"/>
    <x v="0"/>
  </r>
  <r>
    <n v="24577963"/>
    <n v="25401526"/>
    <s v="ACC01"/>
    <x v="47"/>
    <d v="2026-05-12T13:11:26"/>
    <x v="1"/>
    <x v="2"/>
    <s v="6H2KHR"/>
    <s v="TMS"/>
    <s v="TARCISIO MACHADO DE SA"/>
    <s v="Cintya Cocco Figueiredo"/>
    <s v="Cintya Cocco Figueiredo"/>
    <d v="2026-05-12T09:26:00"/>
    <n v="17204"/>
    <s v="-"/>
    <s v="OFF LINE"/>
    <s v="Invoice"/>
    <s v="Faturado"/>
    <x v="1"/>
    <s v="N"/>
    <x v="0"/>
    <s v="-"/>
    <s v="-"/>
    <s v="Nord Luxxor Juazeiro do Norte"/>
    <s v="-"/>
    <x v="0"/>
    <s v="-"/>
    <x v="47"/>
    <n v="0"/>
    <n v="0"/>
    <n v="0"/>
    <n v="0"/>
    <n v="0"/>
    <n v="0"/>
    <s v="Reserva importada do Sistema TMS. OS: 17204"/>
    <s v="Cliente não preenchido! (ACC01)"/>
    <x v="0"/>
    <x v="0"/>
    <s v="Falta de informação Gerencial"/>
    <x v="0"/>
    <s v="Qualidade dos dados"/>
    <s v="KONTIK BUSINESS TRAVEL"/>
    <x v="0"/>
  </r>
  <r>
    <n v="24577966"/>
    <n v="25401530"/>
    <s v="ACC01"/>
    <x v="48"/>
    <d v="2026-05-12T13:12:02"/>
    <x v="1"/>
    <x v="2"/>
    <s v="6H5KYF"/>
    <s v="TMS"/>
    <s v="IZABELLE KAROL RODRIGUES SGREVA"/>
    <s v="Cintya Cocco Figueiredo"/>
    <s v="Cintya Cocco Figueiredo"/>
    <d v="2026-05-12T08:59:00"/>
    <n v="17198"/>
    <s v="Santo André / SP, Brasil (QSE)"/>
    <s v="OFF LINE"/>
    <s v="Invoice"/>
    <s v="Faturado"/>
    <x v="0"/>
    <s v="N"/>
    <x v="0"/>
    <s v="-"/>
    <s v="-"/>
    <s v="Localiza - Br - Sp - Santo Andre - Jardim"/>
    <s v="-"/>
    <x v="0"/>
    <s v="-"/>
    <x v="48"/>
    <n v="0"/>
    <n v="0"/>
    <n v="0"/>
    <n v="0"/>
    <n v="0"/>
    <n v="0"/>
    <s v="Reserva importada do Sistema TMS. OS: 17198"/>
    <s v="Cliente não preenchido! (ACC01)"/>
    <x v="0"/>
    <x v="0"/>
    <s v="Falta de informação Gerencial"/>
    <x v="0"/>
    <s v="Qualidade dos dados"/>
    <s v="KONTIK BUSINESS TRAVEL"/>
    <x v="0"/>
  </r>
  <r>
    <n v="24543147"/>
    <n v="25366255"/>
    <s v="ACC01"/>
    <x v="49"/>
    <d v="2026-05-11T13:21:14"/>
    <x v="1"/>
    <x v="1"/>
    <s v="6FJNIL"/>
    <s v="TMS"/>
    <s v="ELTON CRISTIANO DE RESENDE"/>
    <s v="Cintya Cocco Figueiredo"/>
    <s v="Cintya Cocco Figueiredo"/>
    <d v="2026-05-06T09:33:00"/>
    <n v="17113"/>
    <s v="Juiz de Fora / MG, Brasil - Juiz de Fora - Zona da Mata (IZA)"/>
    <s v="OFF LINE"/>
    <s v="Invoice"/>
    <s v="Faturado"/>
    <x v="0"/>
    <s v="N"/>
    <x v="0"/>
    <s v="-"/>
    <s v="-"/>
    <s v="Localiza - Br - Mg - Uberlandia - Aeroporto"/>
    <s v="-"/>
    <x v="0"/>
    <s v="-"/>
    <x v="49"/>
    <n v="0"/>
    <n v="0"/>
    <n v="0"/>
    <n v="0"/>
    <n v="0"/>
    <n v="0"/>
    <s v="Reserva importada do Sistema TMS. OS: 17113"/>
    <s v="Cliente não preenchido! (ACC01)"/>
    <x v="0"/>
    <x v="0"/>
    <s v="Falta de informação Gerencial"/>
    <x v="0"/>
    <s v="Qualidade dos dados"/>
    <s v="KONTIK BUSINESS TRAVEL"/>
    <x v="0"/>
  </r>
  <r>
    <n v="24581217"/>
    <n v="25404973"/>
    <s v="ACC01"/>
    <x v="50"/>
    <d v="2026-05-13T03:35:21"/>
    <x v="0"/>
    <x v="2"/>
    <s v="6HHJ85"/>
    <s v="TMS"/>
    <s v="ANA CAROLINA FERREIRA PINTO GOMES"/>
    <s v="Nathalia dos Santos Batista"/>
    <s v="Nathalia dos Santos Batista"/>
    <d v="2026-05-12T16:29:00"/>
    <n v="17185"/>
    <s v="-"/>
    <s v="OFF LINE"/>
    <s v="Invoice"/>
    <s v="Faturado"/>
    <x v="1"/>
    <s v="N"/>
    <x v="0"/>
    <s v="-"/>
    <s v="-"/>
    <s v="Ibis Budget Curitiba Centro"/>
    <s v="-"/>
    <x v="0"/>
    <s v="-"/>
    <x v="50"/>
    <n v="0"/>
    <n v="0"/>
    <n v="0"/>
    <n v="0"/>
    <n v="0"/>
    <n v="0"/>
    <s v="Reserva importada do Sistema TMS. OS: 17185"/>
    <s v="Cliente não preenchido! (ACC01)"/>
    <x v="0"/>
    <x v="0"/>
    <s v="Falta de informação Gerencial"/>
    <x v="0"/>
    <s v="Qualidade dos dados"/>
    <s v="KONTIK BUSINESS TRAVEL"/>
    <x v="0"/>
  </r>
  <r>
    <n v="24570534"/>
    <n v="25393898"/>
    <s v="ACC01"/>
    <x v="51"/>
    <d v="2026-05-11T14:17:42"/>
    <x v="1"/>
    <x v="2"/>
    <s v="6HXNHZ"/>
    <s v="TMS"/>
    <s v="IZABELLE KAROL RODRIGUES SGREVA"/>
    <s v="Nathalia dos Santos Batista"/>
    <s v="Nathalia dos Santos Batista"/>
    <d v="2026-05-11T11:38:00"/>
    <n v="17199"/>
    <s v="-"/>
    <s v="OFF LINE"/>
    <s v="Invoice"/>
    <s v="Faturado"/>
    <x v="1"/>
    <s v="N"/>
    <x v="0"/>
    <s v="-"/>
    <s v="-"/>
    <s v="Hotel Nacional Inn Campinas Trevo"/>
    <s v="-"/>
    <x v="0"/>
    <s v="-"/>
    <x v="51"/>
    <n v="0"/>
    <n v="0"/>
    <n v="0"/>
    <n v="0"/>
    <n v="13.95"/>
    <n v="0"/>
    <s v="Reserva importada do Sistema TMS. OS: 17199"/>
    <s v="Cliente não preenchido! (ACC01)"/>
    <x v="0"/>
    <x v="0"/>
    <s v="Falta de informação Gerencial"/>
    <x v="0"/>
    <s v="Qualidade dos dados"/>
    <s v="KONTIK BUSINESS TRAVEL"/>
    <x v="0"/>
  </r>
  <r>
    <n v="24596180"/>
    <n v="25421786"/>
    <s v="ACC01"/>
    <x v="52"/>
    <d v="2026-05-14T20:44:09"/>
    <x v="0"/>
    <x v="0"/>
    <s v="6I4MKB"/>
    <s v="TMS"/>
    <s v="NATHALIA MENDES GOMES"/>
    <s v="Nathalia dos Santos Batista"/>
    <s v="Nathalia dos Santos Batista"/>
    <d v="2026-05-14T15:10:00"/>
    <n v="17278"/>
    <s v="-"/>
    <s v="OFF LINE"/>
    <s v="Cartão de crédito"/>
    <s v="Faturado"/>
    <x v="1"/>
    <s v="N"/>
    <x v="0"/>
    <s v="-"/>
    <s v="-"/>
    <s v="Hotel Boulevard Plaza-bh"/>
    <s v="-"/>
    <x v="0"/>
    <s v="-"/>
    <x v="52"/>
    <n v="0"/>
    <n v="0"/>
    <n v="0"/>
    <n v="0"/>
    <n v="54.8"/>
    <n v="0"/>
    <s v="Reserva importada do Sistema TMS. OS: 17278"/>
    <s v="Cliente não preenchido! (ACC01)"/>
    <x v="0"/>
    <x v="0"/>
    <s v="Falta de informação Gerencial"/>
    <x v="0"/>
    <s v="Qualidade dos dados"/>
    <s v="KONTIK BUSINESS TRAVEL"/>
    <x v="0"/>
  </r>
  <r>
    <n v="24586267"/>
    <n v="25410399"/>
    <s v="ACC01"/>
    <x v="53"/>
    <d v="2026-05-13T13:48:04"/>
    <x v="0"/>
    <x v="0"/>
    <s v="6HVZI7"/>
    <s v="TMS"/>
    <s v="RENATO DIAS DOS REIS"/>
    <s v="Nathalia dos Santos Batista"/>
    <s v="Nathalia dos Santos Batista"/>
    <d v="2026-05-13T11:22:00"/>
    <n v="17213"/>
    <s v="-"/>
    <s v="OFF LINE"/>
    <s v="Invoice"/>
    <s v="Faturado"/>
    <x v="1"/>
    <s v="N"/>
    <x v="0"/>
    <s v="-"/>
    <s v="-"/>
    <s v="Ibis Curitiba Shopping"/>
    <s v="-"/>
    <x v="0"/>
    <s v="-"/>
    <x v="53"/>
    <n v="0"/>
    <n v="0"/>
    <n v="0"/>
    <n v="0"/>
    <n v="0"/>
    <n v="0"/>
    <s v="Reserva importada do Sistema TMS. OS: 17213"/>
    <s v="Cliente não preenchido! (ACC01)"/>
    <x v="0"/>
    <x v="0"/>
    <s v="Falta de informação Gerencial"/>
    <x v="0"/>
    <s v="Qualidade dos dados"/>
    <s v="KONTIK BUSINESS TRAVEL"/>
    <x v="0"/>
  </r>
  <r>
    <n v="24586269"/>
    <n v="25410401"/>
    <s v="ACC01"/>
    <x v="54"/>
    <d v="2026-05-13T13:48:04"/>
    <x v="0"/>
    <x v="0"/>
    <s v="6HG1I7"/>
    <s v="TMS"/>
    <s v="PRISCILA SILVA"/>
    <s v="Nathalia dos Santos Batista"/>
    <s v="Nathalia dos Santos Batista"/>
    <d v="2026-05-13T10:24:00"/>
    <n v="17190"/>
    <s v="-"/>
    <s v="OFF LINE"/>
    <s v="Invoice"/>
    <s v="Faturado"/>
    <x v="1"/>
    <s v="N"/>
    <x v="0"/>
    <s v="-"/>
    <s v="-"/>
    <s v="The Hotel"/>
    <s v="-"/>
    <x v="0"/>
    <s v="-"/>
    <x v="54"/>
    <n v="0"/>
    <n v="0"/>
    <n v="0"/>
    <n v="0"/>
    <n v="0"/>
    <n v="0"/>
    <s v="Reserva importada do Sistema TMS. OS: 17190"/>
    <s v="Cliente não preenchido! (ACC01)"/>
    <x v="0"/>
    <x v="0"/>
    <s v="Falta de informação Gerencial"/>
    <x v="0"/>
    <s v="Qualidade dos dados"/>
    <s v="KONTIK BUSINESS TRAVEL"/>
    <x v="0"/>
  </r>
  <r>
    <n v="24602074"/>
    <n v="25428464"/>
    <s v="ACC01"/>
    <x v="55"/>
    <d v="2026-05-15T21:50:28"/>
    <x v="0"/>
    <x v="0"/>
    <s v="6I0Z52"/>
    <s v="TMS"/>
    <s v="RAYANNE BAYER DOS SANTOS"/>
    <s v="Nathalia dos Santos Batista"/>
    <s v="Nathalia dos Santos Batista"/>
    <d v="2026-05-15T15:02:00"/>
    <n v="17234"/>
    <s v="-"/>
    <s v="OFF LINE"/>
    <s v="Invoice"/>
    <s v="Faturado"/>
    <x v="1"/>
    <s v="N"/>
    <x v="0"/>
    <s v="-"/>
    <s v="-"/>
    <s v="Garoto Park Hotel"/>
    <s v="-"/>
    <x v="0"/>
    <s v="-"/>
    <x v="55"/>
    <n v="0"/>
    <n v="0"/>
    <n v="0"/>
    <n v="0"/>
    <n v="0"/>
    <n v="0"/>
    <s v="Reserva importada do Sistema TMS. OS: 17234"/>
    <s v="Cliente não preenchido! (ACC01)"/>
    <x v="0"/>
    <x v="0"/>
    <s v="Falta de informação Gerencial"/>
    <x v="0"/>
    <s v="Qualidade dos dados"/>
    <s v="KONTIK BUSINESS TRAVEL"/>
    <x v="0"/>
  </r>
  <r>
    <n v="24539526"/>
    <n v="25361905"/>
    <s v="ACC01"/>
    <x v="56"/>
    <d v="2026-05-11T13:21:13"/>
    <x v="1"/>
    <x v="1"/>
    <s v="6F78K8"/>
    <s v="TMS"/>
    <s v="PAULA BARROS"/>
    <s v="Claudia Lucia Stella"/>
    <s v="Claudia Lucia Stella"/>
    <d v="2026-05-05T10:26:00"/>
    <n v="17104"/>
    <s v="-"/>
    <s v="OFF LINE"/>
    <s v="Invoice"/>
    <s v="Faturado"/>
    <x v="1"/>
    <s v="N"/>
    <x v="0"/>
    <s v="-"/>
    <s v="-"/>
    <s v="Sotero Hotel"/>
    <s v="-"/>
    <x v="0"/>
    <s v="-"/>
    <x v="56"/>
    <n v="0"/>
    <n v="0"/>
    <n v="0"/>
    <n v="0"/>
    <n v="0"/>
    <n v="0"/>
    <s v="Reserva importada do Sistema TMS. OS: 17104"/>
    <s v="Cliente não preenchido! (ACC01)"/>
    <x v="0"/>
    <x v="0"/>
    <s v="Falta de informação Gerencial"/>
    <x v="0"/>
    <s v="Qualidade dos dados"/>
    <s v="KONTIK BUSINESS TRAVEL"/>
    <x v="0"/>
  </r>
  <r>
    <n v="24541648"/>
    <n v="25364455"/>
    <s v="ACC01"/>
    <x v="57"/>
    <d v="2026-05-11T13:21:13"/>
    <x v="1"/>
    <x v="1"/>
    <s v="6FYNDL"/>
    <s v="TMS"/>
    <s v="ALINI GAVIOLI LIMA"/>
    <s v="Claudia Lucia Stella"/>
    <s v="Claudia Lucia Stella"/>
    <d v="2026-05-05T16:31:00"/>
    <n v="17122"/>
    <s v="-"/>
    <s v="OFF LINE"/>
    <s v="Invoice"/>
    <s v="Faturado"/>
    <x v="3"/>
    <s v="N"/>
    <x v="0"/>
    <s v="-"/>
    <s v="-"/>
    <s v="Piracicabana"/>
    <s v="-"/>
    <x v="0"/>
    <s v="-"/>
    <x v="57"/>
    <n v="0"/>
    <n v="0"/>
    <n v="0"/>
    <n v="0"/>
    <n v="0"/>
    <n v="0"/>
    <s v="Reserva importada do Sistema TMS. OS: 17122"/>
    <s v="Cliente não preenchido! (ACC01)"/>
    <x v="0"/>
    <x v="0"/>
    <s v="Falta de informação Gerencial"/>
    <x v="0"/>
    <s v="Qualidade dos dados"/>
    <s v="KONTIK BUSINESS TRAVEL"/>
    <x v="0"/>
  </r>
  <r>
    <n v="24541649"/>
    <n v="25364456"/>
    <s v="ACC01"/>
    <x v="58"/>
    <d v="2026-05-11T13:21:13"/>
    <x v="1"/>
    <x v="1"/>
    <s v="6F7NEL"/>
    <s v="TMS"/>
    <s v="DAVID HERBET LIMA DE PAIVA"/>
    <s v="Claudia Lucia Stella"/>
    <s v="Claudia Lucia Stella"/>
    <d v="2026-05-05T15:51:00"/>
    <n v="17121"/>
    <s v="-"/>
    <s v="OFF LINE"/>
    <s v="Invoice"/>
    <s v="Faturado"/>
    <x v="1"/>
    <s v="N"/>
    <x v="0"/>
    <s v="-"/>
    <s v="-"/>
    <s v="Ibis Tambore (combo Com Ibis Budget)"/>
    <s v="-"/>
    <x v="0"/>
    <s v="-"/>
    <x v="58"/>
    <n v="0"/>
    <n v="0"/>
    <n v="0"/>
    <n v="0"/>
    <n v="0"/>
    <n v="0"/>
    <s v="Reserva importada do Sistema TMS. OS: 17121"/>
    <s v="Cliente não preenchido! (ACC01)"/>
    <x v="0"/>
    <x v="0"/>
    <s v="Falta de informação Gerencial"/>
    <x v="0"/>
    <s v="Qualidade dos dados"/>
    <s v="KONTIK BUSINESS TRAVEL"/>
    <x v="0"/>
  </r>
  <r>
    <n v="24543146"/>
    <n v="25366254"/>
    <s v="ACC01"/>
    <x v="59"/>
    <d v="2026-05-11T13:21:14"/>
    <x v="1"/>
    <x v="1"/>
    <s v="6FYNI9"/>
    <s v="TMS"/>
    <s v="ANDRE LUIZ MATOS DE OLIVEIRA"/>
    <s v="Claudia Lucia Stella"/>
    <s v="Claudia Lucia Stella"/>
    <d v="2026-05-06T09:04:00"/>
    <n v="17132"/>
    <s v="São Paulo / SP, Brasil - Campo de Marte (CDM)"/>
    <s v="OFF LINE"/>
    <s v="Invoice"/>
    <s v="Faturado"/>
    <x v="0"/>
    <s v="N"/>
    <x v="0"/>
    <s v="-"/>
    <s v="-"/>
    <s v="Localiza - Br - Sp - Sao Paulo - Casa Verde"/>
    <s v="-"/>
    <x v="0"/>
    <s v="-"/>
    <x v="59"/>
    <n v="0"/>
    <n v="0"/>
    <n v="0"/>
    <n v="0"/>
    <n v="0"/>
    <n v="0"/>
    <s v="Reserva importada do Sistema TMS. OS: 17132"/>
    <s v="Cliente não preenchido! (ACC01)"/>
    <x v="0"/>
    <x v="0"/>
    <s v="Falta de informação Gerencial"/>
    <x v="0"/>
    <s v="Qualidade dos dados"/>
    <s v="KONTIK BUSINESS TRAVEL"/>
    <x v="0"/>
  </r>
  <r>
    <n v="24591354"/>
    <n v="25416055"/>
    <s v="ACC01"/>
    <x v="60"/>
    <d v="2026-05-14T00:46:46"/>
    <x v="0"/>
    <x v="0"/>
    <s v="HDCFEM"/>
    <s v="TMS"/>
    <s v="RENATO DIAS DOS REIS"/>
    <s v="Itamar de Souza"/>
    <s v="Itamar de Souza"/>
    <d v="2026-05-13T19:53:00"/>
    <n v="17266"/>
    <s v="-"/>
    <s v="ON LINE"/>
    <s v="Invoice"/>
    <s v="Faturado"/>
    <x v="2"/>
    <s v="N"/>
    <x v="0"/>
    <s v="-"/>
    <s v="-"/>
    <s v="Latam Airlines Brasil"/>
    <n v="2286645541"/>
    <x v="0"/>
    <s v="-"/>
    <x v="60"/>
    <n v="32.869999999999997"/>
    <n v="0"/>
    <n v="0"/>
    <n v="0"/>
    <n v="0"/>
    <n v="0"/>
    <s v="Reserva importada do Sistema TMS. OS: 17266"/>
    <s v="Cliente não preenchido! (ACC01)"/>
    <x v="0"/>
    <x v="0"/>
    <s v="Falta de informação Gerencial"/>
    <x v="0"/>
    <s v="Qualidade dos dados"/>
    <s v="GRUPO KONTIK"/>
    <x v="1"/>
  </r>
  <r>
    <n v="24591355"/>
    <n v="25416056"/>
    <s v="ACC01"/>
    <x v="61"/>
    <d v="2026-05-14T00:46:46"/>
    <x v="0"/>
    <x v="0"/>
    <s v="MXBOTB"/>
    <s v="TMS"/>
    <s v="RENATO DIAS DOS REIS"/>
    <s v="Itamar de Souza"/>
    <s v="Itamar de Souza"/>
    <d v="2026-05-13T19:53:00"/>
    <n v="17266"/>
    <s v="-"/>
    <s v="ON LINE"/>
    <s v="Invoice"/>
    <s v="Faturado"/>
    <x v="2"/>
    <s v="N"/>
    <x v="0"/>
    <s v="-"/>
    <s v="-"/>
    <s v="Latam Airlines Brasil"/>
    <n v="2286645581"/>
    <x v="0"/>
    <s v="-"/>
    <x v="60"/>
    <n v="62.14"/>
    <n v="0"/>
    <n v="0"/>
    <n v="0"/>
    <n v="0"/>
    <n v="0"/>
    <s v="Reserva importada do Sistema TMS. OS: 17266"/>
    <s v="Cliente não preenchido! (ACC01)"/>
    <x v="0"/>
    <x v="0"/>
    <s v="Falta de informação Gerencial"/>
    <x v="0"/>
    <s v="Qualidade dos dados"/>
    <s v="GRUPO KONTIK"/>
    <x v="1"/>
  </r>
  <r>
    <n v="24591359"/>
    <n v="25416062"/>
    <s v="ACC01"/>
    <x v="17"/>
    <d v="2026-05-14T00:46:51"/>
    <x v="0"/>
    <x v="0"/>
    <s v="CUHWUI"/>
    <s v="TMS"/>
    <s v="RAFAEL FREITAS DE LIMA"/>
    <s v="Itamar de Souza"/>
    <s v="Itamar de Souza"/>
    <d v="2026-05-13T19:58:00"/>
    <n v="17255"/>
    <s v="-"/>
    <s v="ON LINE"/>
    <s v="Invoice"/>
    <s v="Faturado"/>
    <x v="2"/>
    <s v="N"/>
    <x v="0"/>
    <s v="-"/>
    <s v="-"/>
    <s v="Latam Airlines Brasil"/>
    <n v="2286646540"/>
    <x v="0"/>
    <s v="-"/>
    <x v="61"/>
    <n v="33.64"/>
    <n v="0"/>
    <n v="0"/>
    <n v="0"/>
    <n v="0"/>
    <n v="0"/>
    <s v="Reserva importada do Sistema TMS. OS: 17255"/>
    <s v="Cliente não preenchido! (ACC01)"/>
    <x v="0"/>
    <x v="0"/>
    <s v="Falta de informação Gerencial"/>
    <x v="0"/>
    <s v="Qualidade dos dados"/>
    <s v="GRUPO KONTIK"/>
    <x v="1"/>
  </r>
  <r>
    <n v="24524500"/>
    <n v="25342033"/>
    <s v="ACC01"/>
    <x v="62"/>
    <d v="2026-05-11T13:25:45"/>
    <x v="1"/>
    <x v="3"/>
    <s v="AWNDV2"/>
    <s v="TMS"/>
    <s v="GABRIEL MIRANDA"/>
    <s v="MARIA CECILIA PEREIRA SILVA"/>
    <s v="MARIA CECILIA PEREIRA SILVA"/>
    <d v="2026-04-30T16:19:00"/>
    <n v="1461"/>
    <s v="-"/>
    <s v="OFF LINE"/>
    <s v="Cartão de crédito"/>
    <s v="Cartão de crédito"/>
    <x v="2"/>
    <s v="N"/>
    <x v="0"/>
    <s v="-"/>
    <s v="-"/>
    <s v="Aeromexico"/>
    <n v="9285676860"/>
    <x v="0"/>
    <s v="-"/>
    <x v="62"/>
    <n v="734.4"/>
    <n v="0"/>
    <n v="0"/>
    <n v="0"/>
    <n v="0"/>
    <n v="0"/>
    <s v="Reserva importada do Sistema TMS. OS: 1461"/>
    <s v="Cliente não preenchido! (ACC01)"/>
    <x v="0"/>
    <x v="0"/>
    <s v="Falta de informação Gerencial"/>
    <x v="0"/>
    <s v="Qualidade dos dados"/>
    <s v="KONTIK BUSINESS TRAVEL"/>
    <x v="0"/>
  </r>
  <r>
    <n v="24516789"/>
    <n v="25332764"/>
    <s v="ACC01"/>
    <x v="63"/>
    <d v="2026-04-30T02:04:29"/>
    <x v="3"/>
    <x v="3"/>
    <s v="OJBRCM"/>
    <s v="WOOBA"/>
    <s v="CUNHA/WELTON MR"/>
    <s v="Welton Silva da Cunha"/>
    <s v="Welton Silva da Cunha"/>
    <d v="2026-04-29T15:48:00"/>
    <s v="-"/>
    <s v="-"/>
    <s v="OFF LINE"/>
    <s v="Invoice"/>
    <s v="Faturado"/>
    <x v="2"/>
    <s v="N"/>
    <x v="1"/>
    <s v="Cliente Fake - Suporte Benner"/>
    <s v="-"/>
    <s v="Latam Airlines Brasil"/>
    <n v="2284644152"/>
    <x v="0"/>
    <s v="-"/>
    <x v="63"/>
    <n v="33.64"/>
    <n v="0"/>
    <n v="0"/>
    <n v="0"/>
    <n v="0"/>
    <n v="0"/>
    <s v="Reserva importada do Sistema WOOBA. Id: 4962"/>
    <s v="Canal de venda não preenchido! (ACC01)"/>
    <x v="1"/>
    <x v="1"/>
    <s v="Falta de informação Gerencial"/>
    <x v="0"/>
    <s v="Qualidade dos dados"/>
    <s v="KONTIK BUSINESS TRAVEL"/>
    <x v="0"/>
  </r>
  <r>
    <n v="24572253"/>
    <n v="25395717"/>
    <s v="ACC01"/>
    <x v="64"/>
    <d v="2026-05-11T17:24:37"/>
    <x v="1"/>
    <x v="2"/>
    <s v="DMSOXS"/>
    <s v="GOVER"/>
    <s v="Luccas Nunes Alves"/>
    <s v="Wilson Jose Araujo de Gusmao Junior"/>
    <s v="Wilson Jose Araujo de Gusmao Junior"/>
    <d v="2026-05-11T17:10:00"/>
    <n v="4697030"/>
    <s v="-"/>
    <s v="ON LINE"/>
    <s v="Cartão de crédito"/>
    <s v="Cartão de crédito"/>
    <x v="2"/>
    <s v="N"/>
    <x v="2"/>
    <s v="Zf do Brasil - Limeira"/>
    <s v="-"/>
    <s v="Gol Linhas Aereas"/>
    <n v="2303529767"/>
    <x v="0"/>
    <s v="-"/>
    <x v="64"/>
    <n v="1260.8399999999999"/>
    <n v="0"/>
    <n v="0"/>
    <n v="0"/>
    <n v="0"/>
    <n v="0"/>
    <s v="Reserva importada do sistema Gover. Id: 4697030"/>
    <s v="Canal de venda não preenchido! (ACC01)"/>
    <x v="2"/>
    <x v="1"/>
    <s v="Falta de informação Gerencial"/>
    <x v="0"/>
    <s v="Qualidade dos dados"/>
    <s v="KONTIK BUSINESS TRAVEL"/>
    <x v="2"/>
  </r>
  <r>
    <n v="24556412"/>
    <n v="25379465"/>
    <s v="ACC01"/>
    <x v="65"/>
    <d v="2026-05-08T14:44:13"/>
    <x v="4"/>
    <x v="1"/>
    <s v="MULSMH"/>
    <s v="GOVER"/>
    <s v="José Alexandre Braz"/>
    <s v="Gover"/>
    <s v="Gover"/>
    <d v="2026-05-08T14:34:00"/>
    <n v="4696515"/>
    <s v="-"/>
    <s v="ON LINE"/>
    <s v="Cartão de crédito"/>
    <s v="Cartão de crédito"/>
    <x v="2"/>
    <s v="N"/>
    <x v="2"/>
    <s v="Zf do Brasil - Limeira"/>
    <s v="-"/>
    <s v="Latam Airlines Brasil"/>
    <n v="2615255904"/>
    <x v="0"/>
    <s v="-"/>
    <x v="65"/>
    <n v="82.27"/>
    <n v="0"/>
    <n v="0"/>
    <n v="0"/>
    <n v="0"/>
    <n v="0"/>
    <s v="Reserva importada do sistema Gover. Id: 4696515"/>
    <s v="Canal de venda não preenchido! (ACC01)"/>
    <x v="2"/>
    <x v="1"/>
    <s v="Falta de informação Gerencial"/>
    <x v="0"/>
    <s v="Qualidade dos dados"/>
    <s v="KONTIK BUSINESS TRAVEL"/>
    <x v="2"/>
  </r>
  <r>
    <n v="24488351"/>
    <n v="25298906"/>
    <s v="ACC01"/>
    <x v="66"/>
    <d v="2026-05-11T18:00:59"/>
    <x v="1"/>
    <x v="5"/>
    <n v="22636857"/>
    <s v="GOVER"/>
    <s v="Fabio Daniel Martins Marques"/>
    <s v="Gover"/>
    <s v="Gover"/>
    <d v="2026-04-23T09:55:00"/>
    <n v="4689619"/>
    <s v="-"/>
    <s v="ON LINE"/>
    <s v="Pagamento direto"/>
    <s v="Pagamento direto"/>
    <x v="1"/>
    <s v="N"/>
    <x v="2"/>
    <s v="Zf do Brasil - Limeira"/>
    <s v="-"/>
    <s v="Cassino Tower Curitiba Aeroporto"/>
    <s v="-"/>
    <x v="0"/>
    <s v="-"/>
    <x v="66"/>
    <n v="66.48"/>
    <n v="0"/>
    <n v="0"/>
    <n v="0"/>
    <n v="0"/>
    <n v="0"/>
    <s v="Reserva importada do sistema Gover. Id: 4689619"/>
    <s v="Canal de venda não preenchido! (ACC01)"/>
    <x v="2"/>
    <x v="1"/>
    <s v="Falta de informação Gerencial"/>
    <x v="0"/>
    <s v="Qualidade dos dados"/>
    <s v="KONTIK BUSINESS TRAVEL"/>
    <x v="2"/>
  </r>
  <r>
    <n v="24488352"/>
    <n v="25298907"/>
    <s v="ACC01"/>
    <x v="67"/>
    <d v="2026-05-11T18:01:00"/>
    <x v="1"/>
    <x v="5"/>
    <n v="22636858"/>
    <s v="GOVER"/>
    <s v="Tiago Andre Rodrigues dos Santos"/>
    <s v="Gover"/>
    <s v="Gover"/>
    <d v="2026-04-23T09:55:00"/>
    <n v="4689619"/>
    <s v="-"/>
    <s v="ON LINE"/>
    <s v="Pagamento direto"/>
    <s v="Pagamento direto"/>
    <x v="1"/>
    <s v="N"/>
    <x v="2"/>
    <s v="Zf do Brasil - Limeira"/>
    <s v="-"/>
    <s v="Cassino Tower Curitiba Aeroporto"/>
    <s v="-"/>
    <x v="0"/>
    <s v="-"/>
    <x v="66"/>
    <n v="66.48"/>
    <n v="0"/>
    <n v="0"/>
    <n v="0"/>
    <n v="0"/>
    <n v="0"/>
    <s v="Reserva importada do sistema Gover. Id: 4689619"/>
    <s v="Canal de venda não preenchido! (ACC01)"/>
    <x v="2"/>
    <x v="1"/>
    <s v="Falta de informação Gerencial"/>
    <x v="0"/>
    <s v="Qualidade dos dados"/>
    <s v="KONTIK BUSINESS TRAVEL"/>
    <x v="2"/>
  </r>
  <r>
    <n v="24591885"/>
    <n v="25416636"/>
    <s v="ACC01"/>
    <x v="68"/>
    <d v="2026-05-14T08:56:45"/>
    <x v="0"/>
    <x v="0"/>
    <s v="FKU6TZ"/>
    <s v="GOVER"/>
    <s v="Vinicius Alexandre Costa de Martin"/>
    <s v="Gover"/>
    <s v="Gover"/>
    <d v="2026-05-14T08:47:00"/>
    <n v="4698454"/>
    <s v="-"/>
    <s v="ON LINE"/>
    <s v="Cartão de crédito"/>
    <s v="Cartão de crédito"/>
    <x v="2"/>
    <s v="N"/>
    <x v="2"/>
    <s v="Zf do Brasil - Limeira"/>
    <s v="-"/>
    <s v="Azul Linhas Aereas"/>
    <n v="3025416635"/>
    <x v="0"/>
    <s v="-"/>
    <x v="67"/>
    <n v="65.5"/>
    <n v="0"/>
    <n v="0"/>
    <n v="0"/>
    <n v="0"/>
    <n v="0"/>
    <s v="Reserva importada do sistema Gover. Id: 4698454"/>
    <s v="Canal de venda não preenchido! (ACC01)"/>
    <x v="2"/>
    <x v="1"/>
    <s v="Falta de informação Gerencial"/>
    <x v="0"/>
    <s v="Qualidade dos dados"/>
    <s v="KONTIK BUSINESS TRAVEL"/>
    <x v="2"/>
  </r>
  <r>
    <n v="24573178"/>
    <n v="25396675"/>
    <s v="ACC01"/>
    <x v="69"/>
    <d v="2026-05-11T18:24:29"/>
    <x v="1"/>
    <x v="2"/>
    <s v="AVLDWB"/>
    <s v="GOVER"/>
    <s v="Caroline Mitie Oshiro Nagamine"/>
    <s v="Priscilla Andrade Sobrinho"/>
    <s v="Priscilla Andrade Sobrinho"/>
    <d v="2026-05-11T18:00:00"/>
    <n v="4697304"/>
    <s v="-"/>
    <s v="ON LINE"/>
    <s v="Cartão de crédito"/>
    <s v="Cartão de crédito"/>
    <x v="2"/>
    <s v="N"/>
    <x v="2"/>
    <s v="Zf do Brasil - Limeira"/>
    <s v="-"/>
    <s v="Gol Linhas Aereas"/>
    <n v="2303535210"/>
    <x v="0"/>
    <s v="-"/>
    <x v="68"/>
    <n v="1206.7"/>
    <n v="0"/>
    <n v="0"/>
    <n v="0"/>
    <n v="0"/>
    <n v="0"/>
    <s v="Reserva importada do sistema Gover. Id: 4697304"/>
    <s v="Canal de venda não preenchido! (ACC01)"/>
    <x v="2"/>
    <x v="1"/>
    <s v="Falta de informação Gerencial"/>
    <x v="0"/>
    <s v="Qualidade dos dados"/>
    <s v="KONTIK BUSINESS TRAVEL"/>
    <x v="2"/>
  </r>
  <r>
    <n v="24493409"/>
    <n v="25304776"/>
    <s v="ACC01"/>
    <x v="70"/>
    <d v="2026-05-11T18:05:33"/>
    <x v="1"/>
    <x v="5"/>
    <s v="AV8DXMJ5SA"/>
    <s v="GOVER"/>
    <s v="Julio Cesar Lopes Sant Ana"/>
    <s v="RAYSSA MARTINS FERREIRA"/>
    <s v="RAYSSA MARTINS FERREIRA"/>
    <d v="2026-04-24T09:51:00"/>
    <n v="4689076"/>
    <s v="Localiza - Br - Rs - Caxias do Sul - Aeroporto de Caxias do Sul Endereço: Salgado Filho 3451 Salgado"/>
    <s v="OFF LINE"/>
    <s v="Pagamento direto"/>
    <s v="Pagamento direto"/>
    <x v="0"/>
    <s v="N"/>
    <x v="2"/>
    <s v="Zf do Brasil - Limeira"/>
    <s v="-"/>
    <s v="Localiza - Br - Rs - Caxias do Sul - Salgado Filho"/>
    <s v="-"/>
    <x v="0"/>
    <s v="-"/>
    <x v="69"/>
    <n v="0"/>
    <n v="0"/>
    <n v="0"/>
    <n v="0"/>
    <n v="0"/>
    <n v="0"/>
    <s v="Reserva importada do sistema Gover. Id: 4689076"/>
    <s v="Canal de venda não preenchido! (ACC01)"/>
    <x v="2"/>
    <x v="1"/>
    <s v="Falta de informação Gerencial"/>
    <x v="0"/>
    <s v="Qualidade dos dados"/>
    <s v="KONTIK BUSINESS TRAVEL"/>
    <x v="0"/>
  </r>
  <r>
    <n v="24545795"/>
    <n v="25369190"/>
    <s v="ACC01"/>
    <x v="71"/>
    <d v="2026-05-06T17:06:04"/>
    <x v="4"/>
    <x v="1"/>
    <s v="AV1BX9L4336A"/>
    <s v="GOVER"/>
    <s v="Gian Henrique Aparecido Correa"/>
    <s v="RAYSSA MARTINS FERREIRA"/>
    <s v="RAYSSA MARTINS FERREIRA"/>
    <d v="2026-05-06T16:53:00"/>
    <n v="4695223"/>
    <s v="Localiza - Br - Mg - Confins - Aeroporto Confins Endereço: Hall do Aeroporto Tancredo Neves 1 Aeropo"/>
    <s v="OFF LINE"/>
    <s v="Pagamento direto"/>
    <s v="Pagamento direto"/>
    <x v="0"/>
    <s v="N"/>
    <x v="2"/>
    <s v="Zf do Brasil - Limeira"/>
    <s v="-"/>
    <s v="Localiza - Br - Mg - Confins - Aeroporto"/>
    <s v="-"/>
    <x v="0"/>
    <s v="-"/>
    <x v="70"/>
    <n v="0"/>
    <n v="0"/>
    <n v="0"/>
    <n v="0"/>
    <n v="0"/>
    <n v="0"/>
    <s v="Reserva importada do sistema Gover. Id: 4695223"/>
    <s v="Canal de venda não preenchido! (ACC01)"/>
    <x v="2"/>
    <x v="1"/>
    <s v="Falta de informação Gerencial"/>
    <x v="0"/>
    <s v="Qualidade dos dados"/>
    <s v="KONTIK BUSINESS TRAVEL"/>
    <x v="0"/>
  </r>
  <r>
    <n v="24475746"/>
    <n v="25283516"/>
    <s v="ACC01"/>
    <x v="72"/>
    <d v="2026-05-11T17:55:37"/>
    <x v="1"/>
    <x v="5"/>
    <s v="AV8DXD94626A"/>
    <s v="GOVER"/>
    <s v="Samuel Batista Moreira"/>
    <s v="RAYSSA MARTINS FERREIRA"/>
    <s v="RAYSSA MARTINS FERREIRA"/>
    <d v="2026-04-13T19:36:00"/>
    <n v="4685874"/>
    <s v="Localiza - Br - Sp - Limeira - Vila Sao Joao Endereço: Rua Piracicaba 161 Vila Sao Joao"/>
    <s v="OFF LINE"/>
    <s v="Pagamento direto"/>
    <s v="Pagamento direto"/>
    <x v="0"/>
    <s v="N"/>
    <x v="2"/>
    <s v="Zf do Brasil - Limeira"/>
    <s v="-"/>
    <s v="Localiza - Br - Sp - Limeira - Vila Sao Joao"/>
    <s v="-"/>
    <x v="0"/>
    <s v="-"/>
    <x v="71"/>
    <n v="0"/>
    <n v="0"/>
    <n v="0"/>
    <n v="0"/>
    <n v="0"/>
    <n v="0"/>
    <s v="Reserva importada do sistema Gover. Id: 4685874"/>
    <s v="Canal de venda não preenchido! (ACC01)"/>
    <x v="2"/>
    <x v="1"/>
    <s v="Falta de informação Gerencial"/>
    <x v="0"/>
    <s v="Qualidade dos dados"/>
    <s v="KONTIK BUSINESS TRAVEL"/>
    <x v="0"/>
  </r>
  <r>
    <n v="24511145"/>
    <n v="25326192"/>
    <s v="ACC01"/>
    <x v="73"/>
    <d v="2026-04-28T13:12:33"/>
    <x v="3"/>
    <x v="3"/>
    <s v="QGAOCL"/>
    <s v="GOVER"/>
    <s v="Luiz Henrique Eckstein"/>
    <s v="Gover"/>
    <s v="Gover"/>
    <d v="2026-04-28T13:01:00"/>
    <n v="4691843"/>
    <s v="-"/>
    <s v="ON LINE"/>
    <s v="Cartão de crédito"/>
    <s v="Cartão de crédito"/>
    <x v="2"/>
    <s v="N"/>
    <x v="2"/>
    <s v="Zf do Brasil - Limeira"/>
    <s v="-"/>
    <s v="Latam Airlines Brasil"/>
    <n v="2615255899"/>
    <x v="0"/>
    <s v="-"/>
    <x v="72"/>
    <n v="32.9"/>
    <n v="0"/>
    <n v="0"/>
    <n v="0"/>
    <n v="0"/>
    <n v="0"/>
    <s v="Reserva importada do sistema Gover. Id: 4691843"/>
    <s v="Canal de venda não preenchido! (ACC01)"/>
    <x v="2"/>
    <x v="1"/>
    <s v="Falta de informação Gerencial"/>
    <x v="0"/>
    <s v="Qualidade dos dados"/>
    <s v="KONTIK BUSINESS TRAVEL"/>
    <x v="2"/>
  </r>
  <r>
    <n v="24576799"/>
    <n v="25400183"/>
    <s v="ACC01"/>
    <x v="74"/>
    <d v="2026-05-13T17:15:47"/>
    <x v="0"/>
    <x v="2"/>
    <s v="NTNZZK"/>
    <s v="SABRE"/>
    <s v="BRAZIL/TEST"/>
    <s v="Aline Gabriela Casaro"/>
    <s v="Aline Gabriela Casaro"/>
    <d v="2026-05-11T15:28:00"/>
    <s v="NTNZZK"/>
    <s v="-"/>
    <s v="ON LINE"/>
    <s v="Cartão de crédito"/>
    <s v="Cartão de crédito"/>
    <x v="2"/>
    <s v="S"/>
    <x v="3"/>
    <s v="Gfk Brasil"/>
    <s v="-"/>
    <s v="Gol Linhas Aereas"/>
    <n v="7700088287"/>
    <x v="0"/>
    <s v="-"/>
    <x v="73"/>
    <n v="0"/>
    <n v="0"/>
    <n v="0"/>
    <n v="0"/>
    <n v="0"/>
    <n v="0"/>
    <s v="Reserva importada por HubTravel"/>
    <s v="Matrícula não preenchida! (ACC01) Canal de venda não preenchido! (ACC01)"/>
    <x v="3"/>
    <x v="2"/>
    <s v="Falta de informação Gerencial"/>
    <x v="0"/>
    <s v="Qualidade dos dados"/>
    <s v="KONTIK BUSINESS TRAVEL"/>
    <x v="0"/>
  </r>
  <r>
    <n v="24586603"/>
    <n v="25410783"/>
    <s v="ACC01"/>
    <x v="75"/>
    <d v="2026-05-13T17:25:09"/>
    <x v="0"/>
    <x v="0"/>
    <s v="QOHBXST"/>
    <s v="SABRE"/>
    <s v="SUMAQUERO DE JESUS/FERNANDO"/>
    <s v="WS"/>
    <s v="WS"/>
    <d v="2026-05-13T08:42:00"/>
    <s v="QOHBXS"/>
    <s v="-"/>
    <s v="ON LINE"/>
    <s v="Cartão de crédito"/>
    <s v="Cartão de crédito"/>
    <x v="1"/>
    <s v="N"/>
    <x v="3"/>
    <s v="Gfk Brasil"/>
    <s v="-"/>
    <s v="Novotel Lima San Isidro"/>
    <s v="-"/>
    <x v="0"/>
    <s v="-"/>
    <x v="74"/>
    <n v="24.4"/>
    <n v="0"/>
    <n v="0"/>
    <n v="0"/>
    <n v="0"/>
    <n v="0"/>
    <s v="Reserva importada por HubTravel"/>
    <s v="Canal de venda não preenchido! (ACC01)"/>
    <x v="3"/>
    <x v="1"/>
    <s v="Falta de informação Gerencial"/>
    <x v="0"/>
    <s v="Qualidade dos dados"/>
    <s v="KONTIK BUSINESS TRAVEL"/>
    <x v="2"/>
  </r>
  <r>
    <n v="24579115"/>
    <n v="25402833"/>
    <s v="ACC01"/>
    <x v="76"/>
    <d v="2026-05-13T17:18:35"/>
    <x v="0"/>
    <x v="2"/>
    <s v="DTTANBT"/>
    <s v="SABRE"/>
    <s v="SUMAQUERO DE JESUS/FERNANDO"/>
    <s v="WS"/>
    <s v="WS"/>
    <d v="2026-05-12T09:30:00"/>
    <s v="DTTANB"/>
    <s v="-"/>
    <s v="ON LINE"/>
    <s v="Cartão de crédito"/>
    <s v="Cartão de crédito"/>
    <x v="1"/>
    <s v="N"/>
    <x v="3"/>
    <s v="Gfk Brasil"/>
    <s v="-"/>
    <s v="Hotel Nh Collection Bogota Wtc Royal"/>
    <s v="-"/>
    <x v="0"/>
    <s v="-"/>
    <x v="75"/>
    <n v="44.21"/>
    <n v="0"/>
    <n v="0"/>
    <n v="0"/>
    <n v="0"/>
    <n v="0"/>
    <s v="Reserva importada por HubTravel"/>
    <s v="Canal de venda não preenchido! (ACC01)"/>
    <x v="3"/>
    <x v="1"/>
    <s v="Falta de informação Gerencial"/>
    <x v="0"/>
    <s v="Qualidade dos dados"/>
    <s v="KONTIK BUSINESS TRAVEL"/>
    <x v="2"/>
  </r>
  <r>
    <n v="24488586"/>
    <n v="25299163"/>
    <s v="ACC01"/>
    <x v="77"/>
    <d v="2026-05-11T18:01:00"/>
    <x v="1"/>
    <x v="5"/>
    <n v="22595215"/>
    <s v="GOVER"/>
    <s v="Wagner SOARES FORTES"/>
    <s v="Gover"/>
    <s v="Gover"/>
    <d v="2026-04-17T18:19:00"/>
    <n v="4688256"/>
    <s v="-"/>
    <s v="OFF LINE"/>
    <s v="Cartão de crédito"/>
    <s v="Cartão de crédito"/>
    <x v="1"/>
    <s v="N"/>
    <x v="4"/>
    <s v="Arcadis"/>
    <s v="-"/>
    <s v="Solara Hotel"/>
    <s v="-"/>
    <x v="0"/>
    <s v="-"/>
    <x v="76"/>
    <n v="39.200000000000003"/>
    <n v="0"/>
    <n v="0"/>
    <n v="0"/>
    <n v="0"/>
    <n v="0"/>
    <s v="Reserva importada do sistema Gover. Id: 4688256"/>
    <s v="Canal de venda não preenchido! (ACC01)"/>
    <x v="2"/>
    <x v="1"/>
    <s v="Falta de informação Gerencial"/>
    <x v="0"/>
    <s v="Qualidade dos dados"/>
    <s v="KONTIK BUSINESS TRAVEL"/>
    <x v="0"/>
  </r>
  <r>
    <n v="24417902"/>
    <n v="25219805"/>
    <s v="ACC01"/>
    <x v="78"/>
    <d v="2026-05-11T17:45:21"/>
    <x v="1"/>
    <x v="6"/>
    <s v="CCHVFU"/>
    <s v="GOVER"/>
    <s v="Rafael TERBAI"/>
    <s v="Gover"/>
    <s v="Gover"/>
    <d v="2026-04-08T11:30:00"/>
    <n v="4683556"/>
    <s v="SAO PAULO GUARULH Endereço: HELIO SMIDT HIGHWAY 15"/>
    <s v="ON LINE"/>
    <s v="Invoice"/>
    <s v="Faturado"/>
    <x v="0"/>
    <s v="N"/>
    <x v="4"/>
    <s v="Arcadis"/>
    <s v="-"/>
    <s v="Movida - Br - Sp - Sao Paulo - Guarulhos"/>
    <s v="-"/>
    <x v="0"/>
    <s v="-"/>
    <x v="77"/>
    <n v="86.5"/>
    <n v="0"/>
    <n v="0"/>
    <n v="0"/>
    <n v="0"/>
    <n v="0"/>
    <s v="Reserva importada do sistema Gover. Id: 4683556"/>
    <s v="Canal de venda não preenchido! (ACC01)"/>
    <x v="2"/>
    <x v="1"/>
    <s v="Falta de informação Gerencial"/>
    <x v="0"/>
    <s v="Qualidade dos dados"/>
    <s v="KONTIK BUSINESS TRAVEL"/>
    <x v="2"/>
  </r>
  <r>
    <n v="24556443"/>
    <n v="25379498"/>
    <s v="ACC01"/>
    <x v="79"/>
    <d v="2026-05-08T14:55:25"/>
    <x v="4"/>
    <x v="1"/>
    <s v="UPZTQS"/>
    <s v="GOVER"/>
    <s v="Raymilana SANTOS BARRETO"/>
    <s v="Gover"/>
    <s v="Gover"/>
    <d v="2026-05-06T14:03:00"/>
    <n v="4695428"/>
    <s v="ARACAJU Endereço: AVENIDA SENADOR JULIO LEITE SN"/>
    <s v="ON LINE"/>
    <s v="Invoice"/>
    <s v="Faturado"/>
    <x v="0"/>
    <s v="N"/>
    <x v="4"/>
    <s v="Arcadis"/>
    <s v="-"/>
    <s v="Movida - Br - Se - Aracaju - Aeroporto"/>
    <s v="-"/>
    <x v="0"/>
    <s v="-"/>
    <x v="78"/>
    <n v="112.54"/>
    <n v="0"/>
    <n v="0"/>
    <n v="0"/>
    <n v="0"/>
    <n v="0"/>
    <s v="Reserva importada do sistema Gover. Id: 4695428"/>
    <s v="Canal de venda não preenchido! (ACC01)"/>
    <x v="2"/>
    <x v="1"/>
    <s v="Falta de informação Gerencial"/>
    <x v="0"/>
    <s v="Qualidade dos dados"/>
    <s v="KONTIK BUSINESS TRAVEL"/>
    <x v="2"/>
  </r>
  <r>
    <n v="24556444"/>
    <n v="25379499"/>
    <s v="ACC01"/>
    <x v="80"/>
    <d v="2026-05-08T14:55:26"/>
    <x v="4"/>
    <x v="1"/>
    <s v="EPINTJ"/>
    <s v="GOVER"/>
    <s v="Jefferson BEZERRA MACIEL"/>
    <s v="Gover"/>
    <s v="Gover"/>
    <d v="2026-05-06T20:59:00"/>
    <n v="4695721"/>
    <s v="PETROLINA Endereço: AVENIDA DEPUTADO ULISSES GUIMARAES KM10"/>
    <s v="ON LINE"/>
    <s v="Invoice"/>
    <s v="Faturado"/>
    <x v="0"/>
    <s v="N"/>
    <x v="4"/>
    <s v="Arcadis"/>
    <s v="-"/>
    <s v="Movida - Br - Pe - Petrolina - Portal da Cidade"/>
    <s v="-"/>
    <x v="0"/>
    <s v="-"/>
    <x v="79"/>
    <n v="113.02"/>
    <n v="0"/>
    <n v="0"/>
    <n v="0"/>
    <n v="0"/>
    <n v="0"/>
    <s v="Reserva importada do sistema Gover. Id: 4695721"/>
    <s v="Canal de venda não preenchido! (ACC01)"/>
    <x v="2"/>
    <x v="1"/>
    <s v="Falta de informação Gerencial"/>
    <x v="0"/>
    <s v="Qualidade dos dados"/>
    <s v="KONTIK BUSINESS TRAVEL"/>
    <x v="2"/>
  </r>
  <r>
    <n v="24599611"/>
    <n v="25425647"/>
    <s v="ACC01"/>
    <x v="81"/>
    <d v="2026-05-15T13:45:35"/>
    <x v="0"/>
    <x v="0"/>
    <s v="191854-503382-A "/>
    <s v="EBOOKING"/>
    <s v="Ana Clara Rodrigues "/>
    <s v="INEZ LOPES RIBEIRO DOS SANTOS TELES"/>
    <s v="INEZ LOPES RIBEIRO DOS SANTOS TELES"/>
    <d v="2026-05-15T13:43:00"/>
    <s v="-"/>
    <s v="-"/>
    <s v="OFF LINE"/>
    <s v="Invoice"/>
    <s v="Faturado"/>
    <x v="3"/>
    <s v="S"/>
    <x v="5"/>
    <s v="Syngenta Crop"/>
    <s v="-"/>
    <s v="Fabio Roberto Lima Lais"/>
    <s v="-"/>
    <x v="1"/>
    <n v="191854"/>
    <x v="80"/>
    <n v="0"/>
    <n v="0"/>
    <n v="0"/>
    <n v="0"/>
    <n v="0"/>
    <n v="330.45"/>
    <s v="4 TURMA- SEEDCARE "/>
    <s v="Matrícula não preenchida! (ACC01)"/>
    <x v="4"/>
    <x v="3"/>
    <s v="Falta de informação Gerencial"/>
    <x v="0"/>
    <s v="Qualidade dos dados"/>
    <s v="INOVENTS"/>
    <x v="3"/>
  </r>
  <r>
    <n v="10927909"/>
    <n v="12272973"/>
    <s v="ACC01"/>
    <x v="82"/>
    <d v="2026-05-12T10:14:26"/>
    <x v="1"/>
    <x v="6"/>
    <s v="HHWJMP"/>
    <s v="EBOOKING"/>
    <s v="VASCONCELOS JUNIOR/JOSE"/>
    <s v="Ana Carolina de Carvalho Svartman"/>
    <s v="Ana Carolina de Carvalho Svartman"/>
    <d v="2018-10-11T09:19:02"/>
    <s v="X"/>
    <s v="-"/>
    <s v="OFF LINE"/>
    <s v="Cartão de crédito"/>
    <s v="Cartão de crédito"/>
    <x v="2"/>
    <s v="N"/>
    <x v="6"/>
    <s v="Ypioca Industrial de Bebidas S a"/>
    <s v="Cliente FEE no POS"/>
    <s v="Gol Linhas Aereas"/>
    <n v="4311970720"/>
    <x v="1"/>
    <s v="EV17608"/>
    <x v="81"/>
    <n v="30.94"/>
    <n v="0"/>
    <n v="0"/>
    <n v="30.94"/>
    <n v="0"/>
    <n v="48.26"/>
    <s v="PNR gerado via WebService NSGOL (172.16.1.194)"/>
    <s v="Centro de custo não preenchido! (ACC01)"/>
    <x v="4"/>
    <x v="4"/>
    <s v="Falta de informação Gerencial"/>
    <x v="0"/>
    <s v="Qualidade dos dados"/>
    <s v="INOVENTS"/>
    <x v="3"/>
  </r>
  <r>
    <n v="24601363"/>
    <n v="25427716"/>
    <s v="ACC01"/>
    <x v="83"/>
    <d v="2026-05-15T19:22:13"/>
    <x v="0"/>
    <x v="0"/>
    <s v="ELCZAM"/>
    <s v="EBOOKING"/>
    <s v="JOSE CARLOS DIAS"/>
    <s v="Zupper"/>
    <s v="Zupper"/>
    <d v="2026-05-15T19:19:00"/>
    <n v="7420265"/>
    <s v="-"/>
    <s v="OFF LINE"/>
    <s v="Invoice"/>
    <s v="Cartão convênio"/>
    <x v="2"/>
    <s v="N"/>
    <x v="7"/>
    <s v="Jose Carlos Vaz e Dias"/>
    <s v="-"/>
    <s v="Gol Linhas Aereas"/>
    <n v="2303859100"/>
    <x v="2"/>
    <s v="-"/>
    <x v="82"/>
    <n v="95.49"/>
    <n v="0"/>
    <n v="0"/>
    <n v="0"/>
    <n v="0"/>
    <n v="295.18"/>
    <s v="-"/>
    <s v="Não foi possível definir o Local de destino!"/>
    <x v="5"/>
    <x v="5"/>
    <s v="Cadastro incompleto"/>
    <x v="1"/>
    <s v="Sistêmico"/>
    <s v="ZUPPER VIAGENS"/>
    <x v="4"/>
  </r>
  <r>
    <n v="24602421"/>
    <n v="25428890"/>
    <s v="ACC01"/>
    <x v="84"/>
    <d v="2026-05-15T21:43:06"/>
    <x v="0"/>
    <x v="0"/>
    <s v="FSMCRN"/>
    <s v="EBOOKING"/>
    <s v="Wiltord Santos"/>
    <s v="Zupper"/>
    <s v="Zupper"/>
    <d v="2026-05-15T21:40:00"/>
    <n v="7420434"/>
    <s v="-"/>
    <s v="OFF LINE"/>
    <s v="Cartão de crédito"/>
    <s v="Cartão de crédito"/>
    <x v="2"/>
    <s v="N"/>
    <x v="7"/>
    <s v="Wiltord Moreira Santos"/>
    <s v="-"/>
    <s v="Gol Linhas Aereas"/>
    <n v="2303870149"/>
    <x v="2"/>
    <s v="-"/>
    <x v="83"/>
    <n v="86.15"/>
    <n v="0"/>
    <n v="0"/>
    <n v="0"/>
    <n v="0"/>
    <n v="61.49"/>
    <s v="-"/>
    <s v="Não foi possível definir o Local de destino!"/>
    <x v="5"/>
    <x v="5"/>
    <s v="Cadastro incompleto"/>
    <x v="1"/>
    <s v="Sistêmico"/>
    <s v="ZUPPER VIAGENS"/>
    <x v="4"/>
  </r>
  <r>
    <n v="24603128"/>
    <n v="25429792"/>
    <s v="ACC01"/>
    <x v="85"/>
    <d v="2026-05-16T00:48:00"/>
    <x v="2"/>
    <x v="4"/>
    <s v="IVEWRK"/>
    <s v="EBOOKING"/>
    <s v="Rhanna Emanuelle Santos"/>
    <s v="Zupper"/>
    <s v="Zupper"/>
    <d v="2026-05-16T00:34:00"/>
    <n v="7421509"/>
    <s v="-"/>
    <s v="OFF LINE"/>
    <s v="Cartão de crédito"/>
    <s v="Cartão de crédito"/>
    <x v="2"/>
    <s v="N"/>
    <x v="7"/>
    <s v="Rhanna Emanuelle Ribeiro Santos"/>
    <s v="-"/>
    <s v="Gol Linhas Aereas"/>
    <n v="2303879472"/>
    <x v="2"/>
    <s v="-"/>
    <x v="84"/>
    <n v="52.72"/>
    <n v="0"/>
    <n v="0"/>
    <n v="0"/>
    <n v="0"/>
    <n v="74.23"/>
    <s v="-"/>
    <s v="Não foi possível definir o Local de destino!"/>
    <x v="5"/>
    <x v="5"/>
    <s v="Cadastro incompleto"/>
    <x v="1"/>
    <s v="Sistêmico"/>
    <s v="ZUPPER VIAGENS"/>
    <x v="4"/>
  </r>
  <r>
    <n v="24604337"/>
    <n v="25430968"/>
    <s v="ACC01"/>
    <x v="86"/>
    <d v="2026-05-16T10:04:04"/>
    <x v="2"/>
    <x v="4"/>
    <s v="LJJUQU"/>
    <s v="EBOOKING"/>
    <s v="Antonia Pereira"/>
    <s v="Zupper"/>
    <s v="Zupper"/>
    <d v="2026-05-16T10:01:00"/>
    <n v="7422126"/>
    <s v="-"/>
    <s v="OFF LINE"/>
    <s v="Invoice"/>
    <s v="Cartão convênio"/>
    <x v="2"/>
    <s v="N"/>
    <x v="7"/>
    <s v="Antonia Rayssa Pereira e Pereira"/>
    <s v="-"/>
    <s v="Gol Linhas Aereas"/>
    <n v="2303890425"/>
    <x v="2"/>
    <s v="-"/>
    <x v="85"/>
    <n v="50.42"/>
    <n v="0"/>
    <n v="0"/>
    <n v="0"/>
    <n v="0"/>
    <n v="35.78"/>
    <s v="-"/>
    <s v="Não foi possível definir o Local de destino!"/>
    <x v="5"/>
    <x v="5"/>
    <s v="Cadastro incompleto"/>
    <x v="1"/>
    <s v="Sistêmico"/>
    <s v="ZUPPER VIAGENS"/>
    <x v="4"/>
  </r>
  <r>
    <n v="24604346"/>
    <n v="25430972"/>
    <s v="ACC01"/>
    <x v="87"/>
    <d v="2026-05-16T10:06:50"/>
    <x v="2"/>
    <x v="4"/>
    <s v="AGESHE"/>
    <s v="EBOOKING"/>
    <s v="Antonia Pereira"/>
    <s v="Zupper"/>
    <s v="Zupper"/>
    <d v="2026-05-16T10:02:00"/>
    <n v="7422125"/>
    <s v="-"/>
    <s v="OFF LINE"/>
    <s v="Invoice"/>
    <s v="Cartão convênio"/>
    <x v="2"/>
    <s v="N"/>
    <x v="7"/>
    <s v="Antonia Rayssa Pereira e Pereira"/>
    <s v="-"/>
    <s v="Latam Airlines Brasil"/>
    <n v="2287006978"/>
    <x v="2"/>
    <s v="-"/>
    <x v="86"/>
    <n v="49.73"/>
    <n v="0"/>
    <n v="0"/>
    <n v="0"/>
    <n v="0"/>
    <n v="39.909999999999997"/>
    <s v="-"/>
    <s v="Não foi possível definir o Local de destino!"/>
    <x v="5"/>
    <x v="5"/>
    <s v="Cadastro incompleto"/>
    <x v="1"/>
    <s v="Sistêmico"/>
    <s v="ZUPPER VIAGENS"/>
    <x v="4"/>
  </r>
  <r>
    <n v="24603419"/>
    <n v="25430101"/>
    <s v="ACC01"/>
    <x v="88"/>
    <d v="2026-05-16T01:30:49"/>
    <x v="2"/>
    <x v="4"/>
    <s v="EQEIEH"/>
    <s v="EBOOKING"/>
    <s v="Sandra maria Santiago Santos"/>
    <s v="Zupper"/>
    <s v="Zupper"/>
    <d v="2026-05-16T01:28:00"/>
    <n v="7418289"/>
    <s v="-"/>
    <s v="OFF LINE"/>
    <s v="Invoice"/>
    <s v="Cartão convênio"/>
    <x v="2"/>
    <s v="N"/>
    <x v="7"/>
    <s v="Sandra Maria Santiago Santos"/>
    <s v="-"/>
    <s v="Gol Linhas Aereas"/>
    <n v="2303880484"/>
    <x v="2"/>
    <s v="-"/>
    <x v="87"/>
    <n v="50.65"/>
    <n v="0"/>
    <n v="0"/>
    <n v="0"/>
    <n v="0"/>
    <n v="89.28"/>
    <s v="-"/>
    <s v="Não foi possível encontrar configuração válida para Administradora de código 2 e Data transação 16/05/2026"/>
    <x v="5"/>
    <x v="6"/>
    <s v="Análise Benner"/>
    <x v="1"/>
    <s v="Qualidade dos dados"/>
    <s v="ZUPPER VIAGENS"/>
    <x v="4"/>
  </r>
  <r>
    <n v="24603419"/>
    <n v="25430103"/>
    <s v="ACC02"/>
    <x v="88"/>
    <d v="2026-05-16T01:30:49"/>
    <x v="2"/>
    <x v="4"/>
    <s v="EQEIEH"/>
    <s v="EBOOKING"/>
    <s v="Alcynea Oliveira"/>
    <s v="Zupper"/>
    <s v="Zupper"/>
    <d v="2026-05-16T01:28:00"/>
    <n v="7418289"/>
    <s v="-"/>
    <s v="OFF LINE"/>
    <s v="Invoice"/>
    <s v="Cartão convênio"/>
    <x v="2"/>
    <s v="N"/>
    <x v="7"/>
    <s v="Sandra Maria Santiago Santos"/>
    <s v="-"/>
    <s v="Gol Linhas Aereas"/>
    <n v="2303880485"/>
    <x v="2"/>
    <s v="-"/>
    <x v="87"/>
    <n v="50.65"/>
    <n v="0"/>
    <n v="0"/>
    <n v="0"/>
    <n v="0"/>
    <n v="0"/>
    <s v="-"/>
    <s v="Não foi possível encontrar configuração válida para Administradora de código 2 e Data transação 16/05/2026"/>
    <x v="5"/>
    <x v="6"/>
    <s v="Análise Benner"/>
    <x v="1"/>
    <s v="Qualidade dos dados"/>
    <s v="ZUPPER VIAGENS"/>
    <x v="4"/>
  </r>
  <r>
    <n v="24603428"/>
    <n v="25430111"/>
    <s v="ACC01"/>
    <x v="89"/>
    <d v="2026-05-16T01:31:15"/>
    <x v="2"/>
    <x v="4"/>
    <s v="WMBXCF"/>
    <s v="EBOOKING"/>
    <s v="Sandra maria Santiago Santos"/>
    <s v="Zupper"/>
    <s v="Zupper"/>
    <d v="2026-05-16T01:29:00"/>
    <n v="7418290"/>
    <s v="-"/>
    <s v="OFF LINE"/>
    <s v="Invoice"/>
    <s v="Cartão convênio"/>
    <x v="2"/>
    <s v="N"/>
    <x v="7"/>
    <s v="Sandra Maria Santiago Santos"/>
    <s v="-"/>
    <s v="Latam Airlines Brasil"/>
    <n v="2286989957"/>
    <x v="2"/>
    <s v="-"/>
    <x v="88"/>
    <n v="33.64"/>
    <n v="0"/>
    <n v="0"/>
    <n v="0"/>
    <n v="0"/>
    <n v="107.32"/>
    <s v="-"/>
    <s v="Não foi possível encontrar configuração válida para Administradora de código 2 e Data transação 16/05/2026"/>
    <x v="5"/>
    <x v="6"/>
    <s v="Análise Benner"/>
    <x v="1"/>
    <s v="Qualidade dos dados"/>
    <s v="ZUPPER VIAGENS"/>
    <x v="4"/>
  </r>
  <r>
    <n v="24603428"/>
    <n v="25430114"/>
    <s v="ACC02"/>
    <x v="89"/>
    <d v="2026-05-16T01:31:15"/>
    <x v="2"/>
    <x v="4"/>
    <s v="WMBXCF"/>
    <s v="EBOOKING"/>
    <s v="Alcynea Oliveira"/>
    <s v="Zupper"/>
    <s v="Zupper"/>
    <d v="2026-05-16T01:29:00"/>
    <n v="7418290"/>
    <s v="-"/>
    <s v="OFF LINE"/>
    <s v="Invoice"/>
    <s v="Cartão convênio"/>
    <x v="2"/>
    <s v="N"/>
    <x v="7"/>
    <s v="Sandra Maria Santiago Santos"/>
    <s v="-"/>
    <s v="Latam Airlines Brasil"/>
    <n v="2286989958"/>
    <x v="2"/>
    <s v="-"/>
    <x v="88"/>
    <n v="33.64"/>
    <n v="0"/>
    <n v="0"/>
    <n v="0"/>
    <n v="0"/>
    <n v="0"/>
    <s v="-"/>
    <s v="Não foi possível encontrar configuração válida para Administradora de código 2 e Data transação 16/05/2026"/>
    <x v="5"/>
    <x v="6"/>
    <s v="Análise Benner"/>
    <x v="1"/>
    <s v="Qualidade dos dados"/>
    <s v="ZUPPER VIAGENS"/>
    <x v="4"/>
  </r>
  <r>
    <n v="24607257"/>
    <n v="25434680"/>
    <s v="ACC01"/>
    <x v="90"/>
    <d v="2026-05-17T01:04:00"/>
    <x v="2"/>
    <x v="4"/>
    <s v="GEUGFR"/>
    <s v="EBOOKING"/>
    <s v="Wladimir Santander"/>
    <s v="Zupper"/>
    <s v="Zupper"/>
    <d v="2026-05-17T00:32:00"/>
    <n v="7424807"/>
    <s v="-"/>
    <s v="OFF LINE"/>
    <s v="Invoice"/>
    <s v="Cartão convênio"/>
    <x v="2"/>
    <s v="N"/>
    <x v="7"/>
    <s v="Wladimir Santander"/>
    <s v="-"/>
    <s v="Gol Linhas Aereas"/>
    <n v="2303943349"/>
    <x v="2"/>
    <s v="-"/>
    <x v="89"/>
    <n v="51.44"/>
    <n v="0"/>
    <n v="0"/>
    <n v="0"/>
    <n v="0"/>
    <n v="255.92"/>
    <s v="-"/>
    <s v="Não foi possível definir o Local de destino!"/>
    <x v="5"/>
    <x v="5"/>
    <s v="Cadastro incompleto"/>
    <x v="1"/>
    <s v="Sistêmico"/>
    <s v="ZUPPER VIAGENS"/>
    <x v="4"/>
  </r>
  <r>
    <n v="24607257"/>
    <n v="25434683"/>
    <s v="ACC02"/>
    <x v="90"/>
    <d v="2026-05-17T01:04:00"/>
    <x v="2"/>
    <x v="4"/>
    <s v="GEUGFR"/>
    <s v="EBOOKING"/>
    <s v="Diogo Santander"/>
    <s v="Zupper"/>
    <s v="Zupper"/>
    <d v="2026-05-17T00:32:00"/>
    <n v="7424807"/>
    <s v="-"/>
    <s v="OFF LINE"/>
    <s v="Invoice"/>
    <s v="Cartão convênio"/>
    <x v="2"/>
    <s v="N"/>
    <x v="7"/>
    <s v="Wladimir Santander"/>
    <s v="-"/>
    <s v="Gol Linhas Aereas"/>
    <n v="2303943350"/>
    <x v="2"/>
    <s v="-"/>
    <x v="89"/>
    <n v="51.44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257"/>
    <n v="25434684"/>
    <s v="ACC03"/>
    <x v="90"/>
    <d v="2026-05-17T01:04:00"/>
    <x v="2"/>
    <x v="4"/>
    <s v="GEUGFR"/>
    <s v="EBOOKING"/>
    <s v="Marina Santander"/>
    <s v="Zupper"/>
    <s v="Zupper"/>
    <d v="2026-05-17T00:32:00"/>
    <n v="7424807"/>
    <s v="-"/>
    <s v="OFF LINE"/>
    <s v="Invoice"/>
    <s v="Cartão convênio"/>
    <x v="2"/>
    <s v="N"/>
    <x v="7"/>
    <s v="Wladimir Santander"/>
    <s v="-"/>
    <s v="Gol Linhas Aereas"/>
    <n v="2303943351"/>
    <x v="2"/>
    <s v="-"/>
    <x v="89"/>
    <n v="51.44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260"/>
    <n v="25434685"/>
    <s v="ACC01"/>
    <x v="91"/>
    <d v="2026-05-17T01:02:14"/>
    <x v="2"/>
    <x v="4"/>
    <s v="QWGPOR"/>
    <s v="EBOOKING"/>
    <s v="Elias Santana pereira"/>
    <s v="Zupper"/>
    <s v="Zupper"/>
    <d v="2026-05-17T00:33:00"/>
    <n v="7424877"/>
    <s v="-"/>
    <s v="OFF LINE"/>
    <s v="Invoice"/>
    <s v="Cartão convênio"/>
    <x v="2"/>
    <s v="N"/>
    <x v="7"/>
    <s v="Thamires Soares Costa Pereira"/>
    <s v="-"/>
    <s v="Gol Linhas Aereas"/>
    <n v="2303943540"/>
    <x v="2"/>
    <s v="-"/>
    <x v="90"/>
    <n v="33.64"/>
    <n v="0"/>
    <n v="0"/>
    <n v="0"/>
    <n v="0"/>
    <n v="30.24"/>
    <s v="-"/>
    <s v="Não foi possível definir o Local de destino!"/>
    <x v="5"/>
    <x v="5"/>
    <s v="Cadastro incompleto"/>
    <x v="1"/>
    <s v="Sistêmico"/>
    <s v="ZUPPER VIAGENS"/>
    <x v="4"/>
  </r>
  <r>
    <n v="24607017"/>
    <n v="25434347"/>
    <s v="ACC01"/>
    <x v="92"/>
    <d v="2026-05-16T22:45:57"/>
    <x v="2"/>
    <x v="4"/>
    <s v="ZLDLFM"/>
    <s v="EBOOKING"/>
    <s v="Karla Daniela Ferreira"/>
    <s v="Zupper"/>
    <s v="Zupper"/>
    <d v="2026-05-16T22:42:00"/>
    <n v="7424643"/>
    <s v="-"/>
    <s v="OFF LINE"/>
    <s v="Invoice"/>
    <s v="Cartão convênio"/>
    <x v="2"/>
    <s v="N"/>
    <x v="7"/>
    <s v="Valtair Santa Cruz Lopes"/>
    <s v="-"/>
    <s v="Azul Linhas Aereas"/>
    <n v="9371310300"/>
    <x v="2"/>
    <s v="-"/>
    <x v="91"/>
    <n v="32.869999999999997"/>
    <n v="0"/>
    <n v="0"/>
    <n v="0"/>
    <n v="0"/>
    <n v="122.82"/>
    <s v="-"/>
    <s v="Não foi possível definir o Local de destino!"/>
    <x v="5"/>
    <x v="5"/>
    <s v="Cadastro incompleto"/>
    <x v="1"/>
    <s v="Sistêmico"/>
    <s v="ZUPPER VIAGENS"/>
    <x v="4"/>
  </r>
  <r>
    <n v="24607017"/>
    <n v="25434349"/>
    <s v="ACC02"/>
    <x v="92"/>
    <d v="2026-05-16T22:45:57"/>
    <x v="2"/>
    <x v="4"/>
    <s v="ZLDLFM"/>
    <s v="EBOOKING"/>
    <s v="Maria Celia Leao Neto"/>
    <s v="Zupper"/>
    <s v="Zupper"/>
    <d v="2026-05-16T22:42:00"/>
    <n v="7424643"/>
    <s v="-"/>
    <s v="OFF LINE"/>
    <s v="Invoice"/>
    <s v="Cartão convênio"/>
    <x v="2"/>
    <s v="N"/>
    <x v="7"/>
    <s v="Valtair Santa Cruz Lopes"/>
    <s v="-"/>
    <s v="Azul Linhas Aereas"/>
    <n v="7069117701"/>
    <x v="2"/>
    <s v="-"/>
    <x v="91"/>
    <n v="32.869999999999997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018"/>
    <n v="25434350"/>
    <s v="ACC01"/>
    <x v="92"/>
    <d v="2026-05-16T22:46:07"/>
    <x v="2"/>
    <x v="4"/>
    <s v="CVCZRY"/>
    <s v="EBOOKING"/>
    <s v="Jardel Salvadori"/>
    <s v="Zupper"/>
    <s v="Zupper"/>
    <d v="2026-05-16T22:42:00"/>
    <n v="7424639"/>
    <s v="-"/>
    <s v="OFF LINE"/>
    <s v="Invoice"/>
    <s v="Cartão convênio"/>
    <x v="2"/>
    <s v="N"/>
    <x v="7"/>
    <s v="Jardel Salvadori"/>
    <s v="-"/>
    <s v="Latam Airlines Brasil"/>
    <n v="2287097222"/>
    <x v="2"/>
    <s v="-"/>
    <x v="92"/>
    <n v="54.61"/>
    <n v="0"/>
    <n v="0"/>
    <n v="0"/>
    <n v="0"/>
    <n v="90.08"/>
    <s v="-"/>
    <s v="Não foi possível definir o Local de destino!"/>
    <x v="5"/>
    <x v="5"/>
    <s v="Cadastro incompleto"/>
    <x v="1"/>
    <s v="Sistêmico"/>
    <s v="ZUPPER VIAGENS"/>
    <x v="4"/>
  </r>
  <r>
    <n v="24607018"/>
    <n v="25434351"/>
    <s v="ACC02"/>
    <x v="92"/>
    <d v="2026-05-16T22:46:07"/>
    <x v="2"/>
    <x v="4"/>
    <s v="CVCZRY"/>
    <s v="EBOOKING"/>
    <s v="Dinah Zago Pellegrini"/>
    <s v="Zupper"/>
    <s v="Zupper"/>
    <d v="2026-05-16T22:42:00"/>
    <n v="7424639"/>
    <s v="-"/>
    <s v="OFF LINE"/>
    <s v="Invoice"/>
    <s v="Cartão convênio"/>
    <x v="2"/>
    <s v="N"/>
    <x v="7"/>
    <s v="Jardel Salvadori"/>
    <s v="-"/>
    <s v="Latam Airlines Brasil"/>
    <n v="2287097223"/>
    <x v="2"/>
    <s v="-"/>
    <x v="92"/>
    <n v="54.61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021"/>
    <n v="25434353"/>
    <s v="ACC01"/>
    <x v="93"/>
    <d v="2026-05-16T22:46:02"/>
    <x v="2"/>
    <x v="4"/>
    <s v="GEYFLT"/>
    <s v="EBOOKING"/>
    <s v="Karla Daniela Ferreira"/>
    <s v="Zupper"/>
    <s v="Zupper"/>
    <d v="2026-05-16T22:43:00"/>
    <n v="7424644"/>
    <s v="-"/>
    <s v="OFF LINE"/>
    <s v="Invoice"/>
    <s v="Cartão convênio"/>
    <x v="2"/>
    <s v="N"/>
    <x v="7"/>
    <s v="Valtair Santa Cruz Lopes"/>
    <s v="-"/>
    <s v="Gol Linhas Aereas"/>
    <n v="2303938661"/>
    <x v="2"/>
    <s v="-"/>
    <x v="93"/>
    <n v="62.14"/>
    <n v="0"/>
    <n v="0"/>
    <n v="0"/>
    <n v="0"/>
    <n v="143.47999999999999"/>
    <s v="-"/>
    <s v="Não foi possível definir o Local de destino!"/>
    <x v="5"/>
    <x v="5"/>
    <s v="Cadastro incompleto"/>
    <x v="1"/>
    <s v="Sistêmico"/>
    <s v="ZUPPER VIAGENS"/>
    <x v="4"/>
  </r>
  <r>
    <n v="24607021"/>
    <n v="25434355"/>
    <s v="ACC02"/>
    <x v="93"/>
    <d v="2026-05-16T22:46:02"/>
    <x v="2"/>
    <x v="4"/>
    <s v="GEYFLT"/>
    <s v="EBOOKING"/>
    <s v="Maria Celia Leao Neto"/>
    <s v="Zupper"/>
    <s v="Zupper"/>
    <d v="2026-05-16T22:43:00"/>
    <n v="7424644"/>
    <s v="-"/>
    <s v="OFF LINE"/>
    <s v="Invoice"/>
    <s v="Cartão convênio"/>
    <x v="2"/>
    <s v="N"/>
    <x v="7"/>
    <s v="Valtair Santa Cruz Lopes"/>
    <s v="-"/>
    <s v="Gol Linhas Aereas"/>
    <n v="2303938662"/>
    <x v="2"/>
    <s v="-"/>
    <x v="93"/>
    <n v="62.14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022"/>
    <n v="25434354"/>
    <s v="ACC01"/>
    <x v="93"/>
    <d v="2026-05-16T22:46:19"/>
    <x v="2"/>
    <x v="4"/>
    <s v="GEJFEM"/>
    <s v="EBOOKING"/>
    <s v="Jardel Salvadori"/>
    <s v="Zupper"/>
    <s v="Zupper"/>
    <d v="2026-05-16T22:43:00"/>
    <n v="7424640"/>
    <s v="-"/>
    <s v="OFF LINE"/>
    <s v="Invoice"/>
    <s v="Cartão convênio"/>
    <x v="2"/>
    <s v="N"/>
    <x v="7"/>
    <s v="Jardel Salvadori"/>
    <s v="-"/>
    <s v="Gol Linhas Aereas"/>
    <n v="2303939036"/>
    <x v="2"/>
    <s v="-"/>
    <x v="94"/>
    <n v="33.64"/>
    <n v="0"/>
    <n v="0"/>
    <n v="0"/>
    <n v="0"/>
    <n v="103.73"/>
    <s v="-"/>
    <s v="Não foi possível definir o Local de destino!"/>
    <x v="5"/>
    <x v="5"/>
    <s v="Cadastro incompleto"/>
    <x v="1"/>
    <s v="Sistêmico"/>
    <s v="ZUPPER VIAGENS"/>
    <x v="4"/>
  </r>
  <r>
    <n v="24607022"/>
    <n v="25434356"/>
    <s v="ACC02"/>
    <x v="93"/>
    <d v="2026-05-16T22:46:19"/>
    <x v="2"/>
    <x v="4"/>
    <s v="GEJFEM"/>
    <s v="EBOOKING"/>
    <s v="Dinah Zago Pellegrini"/>
    <s v="Zupper"/>
    <s v="Zupper"/>
    <d v="2026-05-16T22:43:00"/>
    <n v="7424640"/>
    <s v="-"/>
    <s v="OFF LINE"/>
    <s v="Invoice"/>
    <s v="Cartão convênio"/>
    <x v="2"/>
    <s v="N"/>
    <x v="7"/>
    <s v="Jardel Salvadori"/>
    <s v="-"/>
    <s v="Gol Linhas Aereas"/>
    <n v="2303939037"/>
    <x v="2"/>
    <s v="-"/>
    <x v="94"/>
    <n v="33.64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253"/>
    <n v="25434675"/>
    <s v="ACC01"/>
    <x v="94"/>
    <d v="2026-05-17T01:03:54"/>
    <x v="2"/>
    <x v="4"/>
    <s v="CVNKDB"/>
    <s v="EBOOKING"/>
    <s v="Wladimir Santander"/>
    <s v="Zupper"/>
    <s v="Zupper"/>
    <d v="2026-05-17T00:30:00"/>
    <n v="7424805"/>
    <s v="-"/>
    <s v="OFF LINE"/>
    <s v="Invoice"/>
    <s v="Cartão convênio"/>
    <x v="2"/>
    <s v="N"/>
    <x v="7"/>
    <s v="Wladimir Santander"/>
    <s v="-"/>
    <s v="Latam Airlines Brasil"/>
    <n v="2287106062"/>
    <x v="2"/>
    <s v="-"/>
    <x v="95"/>
    <n v="33.64"/>
    <n v="0"/>
    <n v="0"/>
    <n v="0"/>
    <n v="0"/>
    <n v="296.77999999999997"/>
    <s v="-"/>
    <s v="Não foi possível definir o Local de destino!"/>
    <x v="5"/>
    <x v="5"/>
    <s v="Cadastro incompleto"/>
    <x v="1"/>
    <s v="Sistêmico"/>
    <s v="ZUPPER VIAGENS"/>
    <x v="4"/>
  </r>
  <r>
    <n v="24607253"/>
    <n v="25434676"/>
    <s v="ACC02"/>
    <x v="94"/>
    <d v="2026-05-17T01:03:54"/>
    <x v="2"/>
    <x v="4"/>
    <s v="CVNKDB"/>
    <s v="EBOOKING"/>
    <s v="Diogo Santander"/>
    <s v="Zupper"/>
    <s v="Zupper"/>
    <d v="2026-05-17T00:30:00"/>
    <n v="7424805"/>
    <s v="-"/>
    <s v="OFF LINE"/>
    <s v="Invoice"/>
    <s v="Cartão convênio"/>
    <x v="2"/>
    <s v="N"/>
    <x v="7"/>
    <s v="Wladimir Santander"/>
    <s v="-"/>
    <s v="Latam Airlines Brasil"/>
    <n v="2287106063"/>
    <x v="2"/>
    <s v="-"/>
    <x v="95"/>
    <n v="33.64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7253"/>
    <n v="25434677"/>
    <s v="ACC03"/>
    <x v="94"/>
    <d v="2026-05-17T01:03:54"/>
    <x v="2"/>
    <x v="4"/>
    <s v="CVNKDB"/>
    <s v="EBOOKING"/>
    <s v="Marina Santander"/>
    <s v="Zupper"/>
    <s v="Zupper"/>
    <d v="2026-05-17T00:30:00"/>
    <n v="7424805"/>
    <s v="-"/>
    <s v="OFF LINE"/>
    <s v="Invoice"/>
    <s v="Cartão convênio"/>
    <x v="2"/>
    <s v="N"/>
    <x v="7"/>
    <s v="Wladimir Santander"/>
    <s v="-"/>
    <s v="Latam Airlines Brasil"/>
    <n v="2287106064"/>
    <x v="2"/>
    <s v="-"/>
    <x v="95"/>
    <n v="33.64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6839"/>
    <n v="25434125"/>
    <s v="ACC01"/>
    <x v="95"/>
    <d v="2026-05-16T21:40:11"/>
    <x v="2"/>
    <x v="4"/>
    <s v="GJYSBT"/>
    <s v="EBOOKING"/>
    <s v="DANIEL OLIVEIRA"/>
    <s v="Zupper"/>
    <s v="Zupper"/>
    <d v="2026-05-16T21:37:00"/>
    <n v="7424447"/>
    <s v="-"/>
    <s v="OFF LINE"/>
    <s v="Invoice"/>
    <s v="Cartão convênio"/>
    <x v="2"/>
    <s v="N"/>
    <x v="7"/>
    <s v="Higor Samuell Silva de Carvalho"/>
    <s v="-"/>
    <s v="Gol Linhas Aereas"/>
    <n v="2303935507"/>
    <x v="2"/>
    <s v="-"/>
    <x v="96"/>
    <n v="50.57"/>
    <n v="0"/>
    <n v="0"/>
    <n v="0"/>
    <n v="0"/>
    <n v="47.01"/>
    <s v="-"/>
    <s v="Não foi possível definir o Local de destino!"/>
    <x v="5"/>
    <x v="5"/>
    <s v="Cadastro incompleto"/>
    <x v="1"/>
    <s v="Sistêmico"/>
    <s v="ZUPPER VIAGENS"/>
    <x v="4"/>
  </r>
  <r>
    <n v="24610387"/>
    <n v="25438528"/>
    <s v="ACC01"/>
    <x v="96"/>
    <d v="2026-05-17T22:25:05"/>
    <x v="2"/>
    <x v="4"/>
    <s v="KNHWAS"/>
    <s v="EBOOKING"/>
    <s v="MARCOS MEIRELES"/>
    <s v="Zupper"/>
    <s v="Zupper"/>
    <d v="2026-05-17T22:22:00"/>
    <n v="7427884"/>
    <s v="-"/>
    <s v="OFF LINE"/>
    <s v="Cartão de crédito"/>
    <s v="Cartão de crédito"/>
    <x v="2"/>
    <s v="N"/>
    <x v="7"/>
    <s v="Mateus Alves"/>
    <s v="-"/>
    <s v="Gol Linhas Aereas"/>
    <n v="2304011259"/>
    <x v="2"/>
    <s v="-"/>
    <x v="97"/>
    <n v="95.49"/>
    <n v="0"/>
    <n v="0"/>
    <n v="0"/>
    <n v="0"/>
    <n v="69.06"/>
    <s v="-"/>
    <s v="Não foi possível definir o Local de destino!"/>
    <x v="5"/>
    <x v="5"/>
    <s v="Cadastro incompleto"/>
    <x v="1"/>
    <s v="Sistêmico"/>
    <s v="ZUPPER VIAGENS"/>
    <x v="4"/>
  </r>
  <r>
    <n v="24607842"/>
    <n v="25435183"/>
    <s v="ACC01"/>
    <x v="97"/>
    <d v="2026-05-17T10:03:55"/>
    <x v="2"/>
    <x v="4"/>
    <s v="GDIZPT"/>
    <s v="EBOOKING"/>
    <s v="Ana Moraes"/>
    <s v="Zupper"/>
    <s v="Zupper"/>
    <d v="2026-05-17T10:00:00"/>
    <n v="7425164"/>
    <s v="-"/>
    <s v="OFF LINE"/>
    <s v="Cartão de crédito"/>
    <s v="Cartão de crédito"/>
    <x v="2"/>
    <s v="N"/>
    <x v="7"/>
    <s v="Ana Maria Ferreira Moraes"/>
    <s v="-"/>
    <s v="Gol Linhas Aereas"/>
    <n v="2303952086"/>
    <x v="2"/>
    <s v="-"/>
    <x v="98"/>
    <n v="54.45"/>
    <n v="0"/>
    <n v="0"/>
    <n v="0"/>
    <n v="0"/>
    <n v="174.64"/>
    <s v="-"/>
    <s v="Não foi possível definir o Local de destino!"/>
    <x v="5"/>
    <x v="5"/>
    <s v="Cadastro incompleto"/>
    <x v="1"/>
    <s v="Sistêmico"/>
    <s v="ZUPPER VIAGENS"/>
    <x v="4"/>
  </r>
  <r>
    <n v="24607842"/>
    <n v="25435187"/>
    <s v="ACC02"/>
    <x v="97"/>
    <d v="2026-05-17T10:03:55"/>
    <x v="2"/>
    <x v="4"/>
    <s v="GDIZPT"/>
    <s v="EBOOKING"/>
    <s v="Sandra Goncalves"/>
    <s v="Zupper"/>
    <s v="Zupper"/>
    <d v="2026-05-17T10:00:00"/>
    <n v="7425164"/>
    <s v="-"/>
    <s v="OFF LINE"/>
    <s v="Cartão de crédito"/>
    <s v="Cartão de crédito"/>
    <x v="2"/>
    <s v="N"/>
    <x v="7"/>
    <s v="Ana Maria Ferreira Moraes"/>
    <s v="-"/>
    <s v="Gol Linhas Aereas"/>
    <n v="2303952087"/>
    <x v="2"/>
    <s v="-"/>
    <x v="98"/>
    <n v="54.45"/>
    <n v="0"/>
    <n v="0"/>
    <n v="0"/>
    <n v="0"/>
    <n v="0"/>
    <s v="-"/>
    <s v="Não foi possível definir o Local de destino!"/>
    <x v="5"/>
    <x v="5"/>
    <s v="Cadastro incompleto"/>
    <x v="1"/>
    <s v="Sistêmico"/>
    <s v="ZUPPER VIAGENS"/>
    <x v="4"/>
  </r>
  <r>
    <n v="24605904"/>
    <n v="25432951"/>
    <s v="ACC01"/>
    <x v="98"/>
    <d v="2026-05-16T16:36:26"/>
    <x v="2"/>
    <x v="4"/>
    <s v="SBIBPI"/>
    <s v="EBOOKING"/>
    <s v="Bruno Nascimento"/>
    <s v="Zupper"/>
    <s v="Zupper"/>
    <d v="2026-05-16T16:32:00"/>
    <n v="7423528"/>
    <s v="-"/>
    <s v="OFF LINE"/>
    <s v="Invoice"/>
    <s v="Cartão convênio"/>
    <x v="2"/>
    <s v="N"/>
    <x v="7"/>
    <s v="Jayce Sirqueira Vieira"/>
    <s v="-"/>
    <s v="Gol Linhas Aereas"/>
    <n v="2303916300"/>
    <x v="2"/>
    <s v="-"/>
    <x v="99"/>
    <n v="49.73"/>
    <n v="0"/>
    <n v="0"/>
    <n v="0"/>
    <n v="0"/>
    <n v="107.43"/>
    <s v="-"/>
    <s v="Não foi possível definir o Local de destino!"/>
    <x v="5"/>
    <x v="5"/>
    <s v="Cadastro incompleto"/>
    <x v="1"/>
    <s v="Sistêmico"/>
    <s v="ZUPPER VIAGENS"/>
    <x v="4"/>
  </r>
  <r>
    <n v="24605905"/>
    <n v="25432952"/>
    <s v="ACC01"/>
    <x v="99"/>
    <d v="2026-05-16T16:36:31"/>
    <x v="2"/>
    <x v="4"/>
    <s v="UHJ6PY"/>
    <s v="EBOOKING"/>
    <s v="Bruno Nascimento"/>
    <s v="Zupper"/>
    <s v="Zupper"/>
    <d v="2026-05-16T16:33:00"/>
    <n v="7423527"/>
    <s v="-"/>
    <s v="OFF LINE"/>
    <s v="Invoice"/>
    <s v="Cartão convênio"/>
    <x v="2"/>
    <s v="N"/>
    <x v="7"/>
    <s v="Jayce Sirqueira Vieira"/>
    <s v="-"/>
    <s v="Azul Linhas Aereas"/>
    <n v="5559305064"/>
    <x v="2"/>
    <s v="-"/>
    <x v="100"/>
    <n v="35.909999999999997"/>
    <n v="0"/>
    <n v="0"/>
    <n v="0"/>
    <n v="0"/>
    <n v="122.3"/>
    <s v="-"/>
    <s v="Não foi possível definir o Local de destino!"/>
    <x v="5"/>
    <x v="5"/>
    <s v="Cadastro incompleto"/>
    <x v="1"/>
    <s v="Sistêmico"/>
    <s v="ZUPPER VIAGENS"/>
    <x v="4"/>
  </r>
  <r>
    <n v="24605941"/>
    <n v="25432998"/>
    <s v="ACC01"/>
    <x v="100"/>
    <d v="2026-05-16T16:51:44"/>
    <x v="2"/>
    <x v="4"/>
    <s v="MUJLSA"/>
    <s v="EBOOKING"/>
    <s v="Jadilson Vieira"/>
    <s v="Zupper"/>
    <s v="Zupper"/>
    <d v="2026-05-16T16:48:00"/>
    <n v="7423568"/>
    <s v="-"/>
    <s v="OFF LINE"/>
    <s v="Invoice"/>
    <s v="Cartão convênio"/>
    <x v="2"/>
    <s v="N"/>
    <x v="7"/>
    <s v="Jadilson Sirqueira Vieira"/>
    <s v="-"/>
    <s v="Gol Linhas Aereas"/>
    <n v="2303917740"/>
    <x v="2"/>
    <s v="-"/>
    <x v="99"/>
    <n v="49.73"/>
    <n v="0"/>
    <n v="0"/>
    <n v="0"/>
    <n v="0"/>
    <n v="98.61"/>
    <s v="-"/>
    <s v="Não foi possível definir o Local de destino!"/>
    <x v="5"/>
    <x v="5"/>
    <s v="Cadastro incompleto"/>
    <x v="1"/>
    <s v="Sistêmico"/>
    <s v="ZUPPER VIAGENS"/>
    <x v="4"/>
  </r>
  <r>
    <n v="24605945"/>
    <n v="25433005"/>
    <s v="ACC01"/>
    <x v="101"/>
    <d v="2026-05-16T16:51:59"/>
    <x v="2"/>
    <x v="4"/>
    <s v="MI512S"/>
    <s v="EBOOKING"/>
    <s v="Jadilson Vieira"/>
    <s v="Zupper"/>
    <s v="Zupper"/>
    <d v="2026-05-16T16:49:00"/>
    <n v="7423567"/>
    <s v="-"/>
    <s v="OFF LINE"/>
    <s v="Invoice"/>
    <s v="Cartão convênio"/>
    <x v="2"/>
    <s v="N"/>
    <x v="7"/>
    <s v="Jadilson Sirqueira Vieira"/>
    <s v="-"/>
    <s v="Azul Linhas Aereas"/>
    <n v="1429309458"/>
    <x v="2"/>
    <s v="-"/>
    <x v="100"/>
    <n v="35.909999999999997"/>
    <n v="0"/>
    <n v="0"/>
    <n v="0"/>
    <n v="0"/>
    <n v="111.82"/>
    <s v="-"/>
    <s v="Não foi possível definir o Local de destino!"/>
    <x v="5"/>
    <x v="5"/>
    <s v="Cadastro incompleto"/>
    <x v="1"/>
    <s v="Sistêmico"/>
    <s v="ZUPPER VIAGENS"/>
    <x v="4"/>
  </r>
  <r>
    <n v="24605955"/>
    <n v="25433013"/>
    <s v="ACC01"/>
    <x v="102"/>
    <d v="2026-05-16T16:57:51"/>
    <x v="2"/>
    <x v="4"/>
    <s v="OGJJSW"/>
    <s v="EBOOKING"/>
    <s v="Adriele Costa"/>
    <s v="Zupper"/>
    <s v="Zupper"/>
    <d v="2026-05-16T16:54:00"/>
    <n v="7423582"/>
    <s v="-"/>
    <s v="OFF LINE"/>
    <s v="Invoice"/>
    <s v="Cartão convênio"/>
    <x v="2"/>
    <s v="N"/>
    <x v="7"/>
    <s v="Jayce Sirqueira Vieira"/>
    <s v="-"/>
    <s v="Gol Linhas Aereas"/>
    <n v="2303917396"/>
    <x v="2"/>
    <s v="-"/>
    <x v="99"/>
    <n v="49.73"/>
    <n v="0"/>
    <n v="0"/>
    <n v="0"/>
    <n v="0"/>
    <n v="98.61"/>
    <s v="-"/>
    <s v="Não foi possível definir o Local de destino!"/>
    <x v="5"/>
    <x v="5"/>
    <s v="Cadastro incompleto"/>
    <x v="1"/>
    <s v="Sistêmico"/>
    <s v="ZUPPER VIAGENS"/>
    <x v="4"/>
  </r>
  <r>
    <n v="24605958"/>
    <n v="25433016"/>
    <s v="ACC01"/>
    <x v="103"/>
    <d v="2026-05-16T16:57:48"/>
    <x v="2"/>
    <x v="4"/>
    <s v="JFI25Y"/>
    <s v="EBOOKING"/>
    <s v="Adriele Costa"/>
    <s v="Zupper"/>
    <s v="Zupper"/>
    <d v="2026-05-16T16:55:00"/>
    <n v="7423581"/>
    <s v="-"/>
    <s v="OFF LINE"/>
    <s v="Invoice"/>
    <s v="Cartão convênio"/>
    <x v="2"/>
    <s v="N"/>
    <x v="7"/>
    <s v="Jayce Sirqueira Vieira"/>
    <s v="-"/>
    <s v="Azul Linhas Aereas"/>
    <n v="3230087542"/>
    <x v="2"/>
    <s v="-"/>
    <x v="101"/>
    <n v="35.909999999999997"/>
    <n v="0"/>
    <n v="0"/>
    <n v="0"/>
    <n v="0"/>
    <n v="129.22"/>
    <s v="-"/>
    <s v="Não foi possível definir o Local de destino!"/>
    <x v="5"/>
    <x v="5"/>
    <s v="Cadastro incompleto"/>
    <x v="1"/>
    <s v="Sistêmico"/>
    <s v="ZUPPER VIAGENS"/>
    <x v="4"/>
  </r>
  <r>
    <n v="24606398"/>
    <n v="25433588"/>
    <s v="ACC01"/>
    <x v="104"/>
    <d v="2026-05-16T19:28:49"/>
    <x v="2"/>
    <x v="4"/>
    <s v="GJXJYN"/>
    <s v="EBOOKING"/>
    <s v="Danilo Santonio"/>
    <s v="Zupper"/>
    <s v="Zupper"/>
    <d v="2026-05-16T19:26:00"/>
    <n v="7424005"/>
    <s v="-"/>
    <s v="OFF LINE"/>
    <s v="Invoice"/>
    <s v="Cartão convênio"/>
    <x v="2"/>
    <s v="N"/>
    <x v="7"/>
    <s v="Danilo Santana Santonio"/>
    <s v="-"/>
    <s v="Gol Linhas Aereas"/>
    <n v="2303926676"/>
    <x v="2"/>
    <s v="-"/>
    <x v="102"/>
    <n v="114.86"/>
    <n v="0"/>
    <n v="0"/>
    <n v="0"/>
    <n v="0"/>
    <n v="65.81"/>
    <s v="-"/>
    <s v="Não foi possível definir o Local de destino!"/>
    <x v="5"/>
    <x v="5"/>
    <s v="Cadastro incompleto"/>
    <x v="1"/>
    <s v="Sistêmico"/>
    <s v="ZUPPER VIAGENS"/>
    <x v="4"/>
  </r>
  <r>
    <n v="24609464"/>
    <n v="25437273"/>
    <s v="ACC01"/>
    <x v="105"/>
    <d v="2026-05-17T17:49:09"/>
    <x v="2"/>
    <x v="4"/>
    <s v="YNDIDG"/>
    <s v="EBOOKING"/>
    <s v="Rodrigo Marques da silva"/>
    <s v="Zupper"/>
    <s v="Zupper"/>
    <d v="2026-05-17T17:44:00"/>
    <n v="7426850"/>
    <s v="-"/>
    <s v="OFF LINE"/>
    <s v="Cartão de crédito"/>
    <s v="Cartão de crédito"/>
    <x v="2"/>
    <s v="N"/>
    <x v="7"/>
    <s v="Rodrigo Marques da Silva"/>
    <s v="-"/>
    <s v="Gol Linhas Aereas"/>
    <n v="2303987731"/>
    <x v="2"/>
    <s v="-"/>
    <x v="103"/>
    <n v="34.11"/>
    <n v="0"/>
    <n v="0"/>
    <n v="0"/>
    <n v="0"/>
    <n v="28.67"/>
    <s v="-"/>
    <s v="Não foi possível definir o Local de destino!"/>
    <x v="5"/>
    <x v="5"/>
    <s v="Cadastro incompleto"/>
    <x v="1"/>
    <s v="Sistêmico"/>
    <s v="ZUPPER VIAGENS"/>
    <x v="4"/>
  </r>
  <r>
    <n v="24600613"/>
    <n v="25426883"/>
    <s v="ACC01"/>
    <x v="106"/>
    <d v="2026-05-15T17:51:53"/>
    <x v="0"/>
    <x v="0"/>
    <s v="YYNGXR"/>
    <s v="EBOOKING"/>
    <s v="Bruno Gomes"/>
    <s v="Zupper"/>
    <s v="Zupper"/>
    <d v="2026-05-15T17:49:00"/>
    <n v="7419331"/>
    <s v="-"/>
    <s v="OFF LINE"/>
    <s v="Cartão de crédito"/>
    <s v="Cartão de crédito"/>
    <x v="2"/>
    <s v="N"/>
    <x v="7"/>
    <s v="Bruno Xavier Gomes"/>
    <s v="-"/>
    <s v="Gol Linhas Aereas"/>
    <n v="2303850557"/>
    <x v="2"/>
    <s v="-"/>
    <x v="104"/>
    <n v="445.08"/>
    <n v="0"/>
    <n v="0"/>
    <n v="0"/>
    <n v="0"/>
    <n v="190.27"/>
    <s v="-"/>
    <s v="Não foi possível definir o Local de destino!"/>
    <x v="5"/>
    <x v="5"/>
    <s v="Cadastro incompleto"/>
    <x v="1"/>
    <s v="Sistêmico"/>
    <s v="ZUPPER VIAGENS"/>
    <x v="4"/>
  </r>
  <r>
    <n v="24600646"/>
    <n v="25426924"/>
    <s v="ACC01"/>
    <x v="107"/>
    <d v="2026-05-15T17:58:16"/>
    <x v="0"/>
    <x v="0"/>
    <s v="KABACI"/>
    <s v="EBOOKING"/>
    <s v="Daniel melo"/>
    <s v="Zupper"/>
    <s v="Zupper"/>
    <d v="2026-05-15T17:55:00"/>
    <n v="7419335"/>
    <s v="-"/>
    <s v="OFF LINE"/>
    <s v="Invoice"/>
    <s v="Cartão convênio"/>
    <x v="2"/>
    <s v="N"/>
    <x v="7"/>
    <s v="Daniel Pereira Melo"/>
    <s v="-"/>
    <s v="Gol Linhas Aereas"/>
    <n v="2303851148"/>
    <x v="2"/>
    <s v="-"/>
    <x v="105"/>
    <n v="114.29"/>
    <n v="0"/>
    <n v="0"/>
    <n v="0"/>
    <n v="0"/>
    <n v="83.93"/>
    <s v="-"/>
    <s v="Não foi possível definir o Local de destino!"/>
    <x v="5"/>
    <x v="5"/>
    <s v="Cadastro incompleto"/>
    <x v="1"/>
    <s v="Sistêmico"/>
    <s v="ZUPPER VIAGENS"/>
    <x v="4"/>
  </r>
  <r>
    <n v="24524840"/>
    <n v="25342545"/>
    <s v="ACC"/>
    <x v="108"/>
    <d v="2026-05-18T05:01:18"/>
    <x v="2"/>
    <x v="3"/>
    <s v="6F49PG"/>
    <s v="MANUAL"/>
    <s v="WAGNER ABREU DOS SANTOS"/>
    <s v="EVA SILVA FERREIRA"/>
    <s v="EVA SILVA FERREIRA"/>
    <d v="2026-04-30T21:00:00"/>
    <s v="6F49PG"/>
    <s v="-"/>
    <s v="OFF LINE"/>
    <s v="Cartão de crédito"/>
    <s v="Cartão de crédito"/>
    <x v="2"/>
    <s v="N"/>
    <x v="8"/>
    <s v="Honeywell"/>
    <s v="Cliente FEE no POS"/>
    <s v="Latam Airlines Brasil"/>
    <n v="9572284856"/>
    <x v="3"/>
    <s v="-"/>
    <x v="106"/>
    <n v="54.61"/>
    <n v="0"/>
    <n v="0"/>
    <n v="0"/>
    <n v="0"/>
    <n v="0"/>
    <s v="-"/>
    <s v="Accouting aérea não possui trechos (Bilhete: 9572284856)"/>
    <x v="6"/>
    <x v="7"/>
    <s v="Atualização de Trechos"/>
    <x v="0"/>
    <s v="Qualidade dos dados"/>
    <s v="KONTIK BUSINESS TRAVEL"/>
    <x v="0"/>
  </r>
  <r>
    <n v="24456760"/>
    <n v="25263417"/>
    <s v="ACC01"/>
    <x v="109"/>
    <d v="2026-05-11T17:45:26"/>
    <x v="1"/>
    <x v="6"/>
    <s v="6DI811"/>
    <s v="MANUAL"/>
    <s v="LUIZA QUEIROZ CUNHA MARQUES"/>
    <s v="Camila Martines Ruis de Lima"/>
    <s v="Camila Martines Ruis de Lima"/>
    <d v="2026-04-15T23:08:00"/>
    <n v="1165824"/>
    <s v="-"/>
    <s v="OFF LINE"/>
    <s v="Pagamento direto"/>
    <s v="Cartão de crédito"/>
    <x v="1"/>
    <s v="N"/>
    <x v="9"/>
    <s v="Deloitte Auditores - Campinas"/>
    <s v="-"/>
    <s v="Ventura Hotel"/>
    <s v="-"/>
    <x v="3"/>
    <s v="-"/>
    <x v="10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0"/>
  </r>
  <r>
    <n v="24456779"/>
    <n v="25263448"/>
    <s v="ACC01"/>
    <x v="110"/>
    <d v="2026-05-11T17:45:29"/>
    <x v="1"/>
    <x v="6"/>
    <s v="6D9KAQ"/>
    <s v="MANUAL"/>
    <s v="CAUE SANTOS MATHEUS DE OLIVEIRA"/>
    <s v="Camila Martines Ruis de Lima"/>
    <s v="Camila Martines Ruis de Lima"/>
    <d v="2026-04-15T23:15:00"/>
    <n v="1165869"/>
    <s v="TIETE"/>
    <s v="OFF LINE"/>
    <s v="Pagamento direto"/>
    <s v="Cartão de crédito"/>
    <x v="0"/>
    <s v="N"/>
    <x v="9"/>
    <s v="Deloitte Consultores - Sao Paulo"/>
    <s v="-"/>
    <s v="Localiza - Br - Sp - Sao Paulo - Santana - Terminal Rodoviario Tiete"/>
    <s v="-"/>
    <x v="3"/>
    <s v="-"/>
    <x v="107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0"/>
  </r>
  <r>
    <n v="24607622"/>
    <n v="25434986"/>
    <s v="ACC01"/>
    <x v="111"/>
    <d v="2026-05-17T07:20:35"/>
    <x v="2"/>
    <x v="4"/>
    <s v="6IPPYD"/>
    <s v="MANUAL"/>
    <s v="VINICIUS DE ANDRADE GONCALVES"/>
    <s v="Geovanne Costanzi Prudencio"/>
    <s v="Geovanne Costanzi Prudencio"/>
    <d v="2026-05-17T07:12:00"/>
    <s v="EMERGENCIAL-1235832"/>
    <s v="-"/>
    <s v="OFF LINE"/>
    <s v="Pagamento direto"/>
    <s v="Cartão de crédito"/>
    <x v="1"/>
    <s v="N"/>
    <x v="9"/>
    <s v="Deloitte Auditores - Campinas"/>
    <s v="-"/>
    <s v="Blue Tree Towers Jaguariuna"/>
    <s v="-"/>
    <x v="3"/>
    <s v="-"/>
    <x v="108"/>
    <n v="5.64"/>
    <n v="0"/>
    <n v="0"/>
    <n v="0"/>
    <n v="0"/>
    <n v="0"/>
    <s v="emergencial tkt 1235832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0"/>
  </r>
  <r>
    <n v="24471252"/>
    <n v="25278696"/>
    <s v="ACC01"/>
    <x v="112"/>
    <d v="2026-05-11T17:45:41"/>
    <x v="1"/>
    <x v="5"/>
    <s v="6D51PY"/>
    <s v="MANUAL"/>
    <s v="CAMILLE DA SILVEIRA AVELAR"/>
    <s v="Maria Eugenia Oliva"/>
    <s v="Maria Eugenia Oliva"/>
    <d v="2026-04-19T16:54:00"/>
    <s v="EMERGENCIAL-1175265"/>
    <s v="-"/>
    <s v="OFF LINE"/>
    <s v="Pagamento direto"/>
    <s v="Cartão de crédito"/>
    <x v="1"/>
    <s v="N"/>
    <x v="9"/>
    <s v="Deloitte Auditores - Rio de Janeiro"/>
    <s v="-"/>
    <s v="Promenade Link Stay"/>
    <s v="-"/>
    <x v="3"/>
    <s v="-"/>
    <x v="109"/>
    <n v="92.3"/>
    <n v="0"/>
    <n v="0"/>
    <n v="0"/>
    <n v="0"/>
    <n v="0"/>
    <s v="emergencial 1175265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0"/>
  </r>
  <r>
    <n v="24597466"/>
    <n v="25423400"/>
    <s v="ACC"/>
    <x v="113"/>
    <d v="2026-05-15T00:45:30"/>
    <x v="0"/>
    <x v="0"/>
    <s v="6IBQBA"/>
    <s v="MANUAL"/>
    <s v="ANDERSON ALVES FREITAS"/>
    <s v="EVA SILVA FERREIRA"/>
    <s v="EVA SILVA FERREIRA"/>
    <d v="2026-05-14T00:07:00"/>
    <s v="EMAIL"/>
    <s v="-"/>
    <s v="OFF LINE"/>
    <s v="Cartão de crédito"/>
    <s v="Cartão AMEX"/>
    <x v="2"/>
    <s v="N"/>
    <x v="10"/>
    <s v="Energisa Solucoes Construcoes e Servicos Em Linhas e Redes S.a."/>
    <s v="-"/>
    <s v="Latam Airlines Brasil"/>
    <n v="9572286832"/>
    <x v="3"/>
    <s v="-"/>
    <x v="110"/>
    <n v="56.78"/>
    <n v="0"/>
    <n v="0"/>
    <n v="0"/>
    <n v="0"/>
    <n v="0"/>
    <s v="Atendimento emergencial Ticket #1255452"/>
    <s v="Accouting aérea não possui trechos (Bilhete: 9572286832)"/>
    <x v="6"/>
    <x v="7"/>
    <s v="Atualização de Trechos"/>
    <x v="0"/>
    <s v="Qualidade dos dados"/>
    <s v="KONTIK BUSINESS TRAVEL"/>
    <x v="0"/>
  </r>
  <r>
    <n v="24597518"/>
    <n v="25423423"/>
    <s v="ACC"/>
    <x v="114"/>
    <d v="2026-05-15T00:45:30"/>
    <x v="0"/>
    <x v="0"/>
    <s v="6IWABZ"/>
    <s v="MANUAL"/>
    <s v="ANDERSON ALVES FREITAS"/>
    <s v="EVA SILVA FERREIRA"/>
    <s v="EVA SILVA FERREIRA"/>
    <d v="2026-05-14T00:07:00"/>
    <s v="EMAIL"/>
    <s v="-"/>
    <s v="OFF LINE"/>
    <s v="Cartão de crédito"/>
    <s v="Cartão AMEX"/>
    <x v="2"/>
    <s v="N"/>
    <x v="10"/>
    <s v="Energisa Solucoes Construcoes e Servicos Em Linhas e Redes S.a."/>
    <s v="-"/>
    <s v="Latam Airlines Brasil"/>
    <n v="9572286832"/>
    <x v="3"/>
    <s v="-"/>
    <x v="110"/>
    <n v="56.78"/>
    <n v="0"/>
    <n v="0"/>
    <n v="0"/>
    <n v="0"/>
    <n v="0"/>
    <s v="Atendimento emergencial Ticket #1255452"/>
    <s v="Accouting aérea não possui trechos (Bilhete: 9572286832)"/>
    <x v="6"/>
    <x v="7"/>
    <s v="Atualização de Trechos"/>
    <x v="0"/>
    <s v="Qualidade dos dados"/>
    <s v="KONTIK BUSINESS TRAVEL"/>
    <x v="0"/>
  </r>
  <r>
    <n v="24597518"/>
    <n v="25423425"/>
    <s v="ACC"/>
    <x v="114"/>
    <d v="2026-05-15T00:45:30"/>
    <x v="0"/>
    <x v="0"/>
    <s v="6IWABZ"/>
    <s v="MANUAL"/>
    <s v="LUCIANA APARECIDA LOBO"/>
    <s v="EVA SILVA FERREIRA"/>
    <s v="EVA SILVA FERREIRA"/>
    <d v="2026-05-14T00:07:00"/>
    <s v="EMAIL"/>
    <s v="-"/>
    <s v="OFF LINE"/>
    <s v="Cartão de crédito"/>
    <s v="Cartão AMEX"/>
    <x v="2"/>
    <s v="N"/>
    <x v="10"/>
    <s v="Energisa Solucoes Construcoes e Servicos Em Linhas e Redes S.a."/>
    <s v="-"/>
    <s v="Latam Airlines Brasil"/>
    <n v="9572286831"/>
    <x v="3"/>
    <s v="-"/>
    <x v="110"/>
    <n v="56.78"/>
    <n v="0"/>
    <n v="0"/>
    <n v="0"/>
    <n v="0"/>
    <n v="0"/>
    <s v="Atendimento emergencial Ticket #1255452"/>
    <s v="Accouting aérea não possui trechos (Bilhete: 9572286832)"/>
    <x v="6"/>
    <x v="7"/>
    <s v="Atualização de Trechos"/>
    <x v="0"/>
    <s v="Qualidade dos dados"/>
    <s v="KONTIK BUSINESS TRAVEL"/>
    <x v="0"/>
  </r>
  <r>
    <n v="24575954"/>
    <n v="25399586"/>
    <s v="ACC"/>
    <x v="115"/>
    <d v="2026-05-12T00:51:38"/>
    <x v="1"/>
    <x v="2"/>
    <s v="6HNCJD"/>
    <s v="MANUAL"/>
    <s v="LEONEIA DE LIMA"/>
    <s v="EVA SILVA FERREIRA"/>
    <s v="EVA SILVA FERREIRA"/>
    <d v="2026-05-09T00:22:00"/>
    <s v="-"/>
    <s v="-"/>
    <s v="OFF LINE"/>
    <s v="Cartão de crédito"/>
    <s v="Cartão AMEX"/>
    <x v="2"/>
    <s v="N"/>
    <x v="11"/>
    <s v="Bat | Souza Cruz - Matriz"/>
    <s v="-"/>
    <s v="Azul Linhas Aereas"/>
    <n v="0"/>
    <x v="3"/>
    <s v="-"/>
    <x v="111"/>
    <n v="48.03"/>
    <n v="0"/>
    <n v="0"/>
    <n v="0"/>
    <n v="0"/>
    <n v="0"/>
    <s v="-"/>
    <s v="Accouting aérea não possui trechos (Bilhete: 0000000000)"/>
    <x v="6"/>
    <x v="7"/>
    <s v="Atualização de Trechos"/>
    <x v="0"/>
    <s v="Qualidade dos dados"/>
    <s v="KONTIK BUSINESS TRAVEL"/>
    <x v="0"/>
  </r>
  <r>
    <n v="24575954"/>
    <n v="25399596"/>
    <s v="ACC"/>
    <x v="115"/>
    <d v="2026-05-12T00:51:38"/>
    <x v="1"/>
    <x v="2"/>
    <s v="6HNCJD"/>
    <s v="MANUAL"/>
    <s v="LEONEIA DE LIMA"/>
    <s v="EVA SILVA FERREIRA"/>
    <s v="EVA SILVA FERREIRA"/>
    <d v="2026-05-09T00:22:00"/>
    <s v="-"/>
    <s v="-"/>
    <s v="OFF LINE"/>
    <s v="Cartão de crédito"/>
    <s v="Cartão AMEX"/>
    <x v="2"/>
    <s v="N"/>
    <x v="11"/>
    <s v="Bat | Souza Cruz - Matriz"/>
    <s v="-"/>
    <s v="Latam Airlines Brasil"/>
    <n v="9572615268"/>
    <x v="3"/>
    <s v="-"/>
    <x v="112"/>
    <n v="34.11"/>
    <n v="0"/>
    <n v="0"/>
    <n v="0"/>
    <n v="0"/>
    <n v="0"/>
    <s v="-"/>
    <s v="Accouting aérea não possui trechos (Bilhete: 0000000000)"/>
    <x v="6"/>
    <x v="7"/>
    <s v="Atualização de Trechos"/>
    <x v="0"/>
    <s v="Qualidade dos dados"/>
    <s v="KONTIK BUSINESS TRAVEL"/>
    <x v="0"/>
  </r>
  <r>
    <n v="24575821"/>
    <n v="25399583"/>
    <s v="ACC"/>
    <x v="116"/>
    <d v="2026-05-12T00:51:38"/>
    <x v="1"/>
    <x v="2"/>
    <s v="6HJVYC"/>
    <s v="MANUAL"/>
    <s v="LEONEIA DE LIMA"/>
    <s v="EVA SILVA FERREIRA"/>
    <s v="EVA SILVA FERREIRA"/>
    <d v="2026-05-09T00:22:00"/>
    <s v="-"/>
    <s v="-"/>
    <s v="OFF LINE"/>
    <s v="Cartão de crédito"/>
    <s v="Cartão AMEX"/>
    <x v="2"/>
    <s v="N"/>
    <x v="11"/>
    <s v="Bat | Souza Cruz - Matriz"/>
    <s v="-"/>
    <s v="Azul Linhas Aereas"/>
    <n v="0"/>
    <x v="3"/>
    <s v="-"/>
    <x v="111"/>
    <n v="48.03"/>
    <n v="0"/>
    <n v="0"/>
    <n v="0"/>
    <n v="0"/>
    <n v="0"/>
    <s v="-"/>
    <s v="Accouting aérea não possui trechos (Bilhete: 0000000000)"/>
    <x v="6"/>
    <x v="7"/>
    <s v="Atualização de Trechos"/>
    <x v="0"/>
    <s v="Qualidade dos dados"/>
    <s v="KONTIK BUSINESS TRAVEL"/>
    <x v="0"/>
  </r>
  <r>
    <n v="24555928"/>
    <n v="25378960"/>
    <s v="ACC01"/>
    <x v="117"/>
    <d v="2026-05-13T17:15:37"/>
    <x v="0"/>
    <x v="1"/>
    <s v="NBPEYM"/>
    <s v="SABRE"/>
    <s v="VASCONCELLOS NETO/EDUARDO"/>
    <s v="Wellington Ribeiro da Silva"/>
    <s v="Eduardo Vieira Goncalves Manso"/>
    <d v="2026-05-08T09:20:00"/>
    <s v="NBPEYM"/>
    <s v="-"/>
    <s v="ON LINE"/>
    <s v="?"/>
    <s v="?"/>
    <x v="2"/>
    <s v="N"/>
    <x v="12"/>
    <s v="Nyasa Empreendimentos"/>
    <s v="-"/>
    <s v="Latam Airlines Brasil"/>
    <s v="-"/>
    <x v="4"/>
    <s v="-"/>
    <x v="113"/>
    <n v="64.56"/>
    <n v="228.49"/>
    <n v="0"/>
    <n v="0"/>
    <n v="0"/>
    <n v="0"/>
    <s v="Reserva importada por HubTravel"/>
    <s v="Necessário informar o bilhete"/>
    <x v="3"/>
    <x v="6"/>
    <s v="Análise Benner"/>
    <x v="1"/>
    <s v="Qualidade dos dados"/>
    <s v="GRUPO KONTIK"/>
    <x v="1"/>
  </r>
  <r>
    <n v="24556020"/>
    <n v="25379059"/>
    <s v="ACC01"/>
    <x v="118"/>
    <d v="2026-05-13T17:15:39"/>
    <x v="0"/>
    <x v="1"/>
    <s v="KMBOGK"/>
    <s v="SABRE"/>
    <s v="VASCONCELLOS/CLARA"/>
    <s v="Wellington Ribeiro da Silva"/>
    <s v="Eduardo Vieira Goncalves Manso"/>
    <d v="2026-05-08T09:23:00"/>
    <s v="KMBOGK"/>
    <s v="-"/>
    <s v="ON LINE"/>
    <s v="?"/>
    <s v="?"/>
    <x v="2"/>
    <s v="N"/>
    <x v="12"/>
    <s v="Nyasa Empreendimentos"/>
    <s v="-"/>
    <s v="Tap Air Portugal"/>
    <s v="-"/>
    <x v="4"/>
    <s v="-"/>
    <x v="114"/>
    <n v="0"/>
    <n v="10798.47"/>
    <n v="0"/>
    <n v="0"/>
    <n v="0"/>
    <n v="0"/>
    <s v="Reserva importada por HubTravel"/>
    <s v="Necessário informar o bilhete"/>
    <x v="3"/>
    <x v="6"/>
    <s v="Análise Benner"/>
    <x v="1"/>
    <s v="Qualidade dos dados"/>
    <s v="GRUPO KONTIK"/>
    <x v="1"/>
  </r>
  <r>
    <n v="24556021"/>
    <n v="25379060"/>
    <s v="ACC01"/>
    <x v="119"/>
    <d v="2026-05-13T17:15:41"/>
    <x v="0"/>
    <x v="1"/>
    <s v="KLLKHA"/>
    <s v="SABRE"/>
    <s v="VASCONCELLOS/RENATA"/>
    <s v="Wellington Ribeiro da Silva"/>
    <s v="Eduardo Vieira Goncalves Manso"/>
    <d v="2026-05-08T09:27:00"/>
    <s v="KLLKHA"/>
    <s v="-"/>
    <s v="ON LINE"/>
    <s v="?"/>
    <s v="?"/>
    <x v="2"/>
    <s v="N"/>
    <x v="12"/>
    <s v="Nyasa Empreendimentos"/>
    <s v="-"/>
    <s v="Latam Airlines Brasil"/>
    <s v="-"/>
    <x v="4"/>
    <s v="-"/>
    <x v="115"/>
    <n v="64.56"/>
    <n v="738.27"/>
    <n v="0"/>
    <n v="0"/>
    <n v="0"/>
    <n v="0"/>
    <s v="Reserva importada por HubTravel"/>
    <s v="Necessário informar o bilhete"/>
    <x v="3"/>
    <x v="6"/>
    <s v="Análise Benner"/>
    <x v="1"/>
    <s v="Qualidade dos dados"/>
    <s v="GRUPO KONTIK"/>
    <x v="1"/>
  </r>
  <r>
    <n v="24600139"/>
    <n v="25426270"/>
    <s v="ACC01"/>
    <x v="120"/>
    <d v="2026-05-16T04:48:51"/>
    <x v="2"/>
    <x v="0"/>
    <s v="LTKTWFT"/>
    <s v="SABRE"/>
    <s v="MARINHO DE ARAUJO/FABIO"/>
    <s v="WS"/>
    <s v="WS"/>
    <d v="2026-05-15T11:39:00"/>
    <s v="LTKTWF"/>
    <s v="-"/>
    <s v="ON LINE"/>
    <s v="Cartão de crédito"/>
    <s v="Cartão de crédito"/>
    <x v="1"/>
    <s v="N"/>
    <x v="13"/>
    <s v="Bdb Ferramentas do Brasil Ltda"/>
    <s v="Cliente FEE no POS"/>
    <s v="Hotel Golden Park Uberaba"/>
    <s v="-"/>
    <x v="5"/>
    <s v="-"/>
    <x v="116"/>
    <n v="11.36"/>
    <n v="0"/>
    <n v="0"/>
    <n v="0"/>
    <n v="0"/>
    <n v="8"/>
    <s v="Reserva importada por HubTravel"/>
    <s v="Centro de custo não preenchido! (ACC01)"/>
    <x v="3"/>
    <x v="4"/>
    <s v="Falta de informação Gerencial"/>
    <x v="0"/>
    <s v="Qualidade dos dados"/>
    <s v="KONTIK BUSINESS TRAVEL"/>
    <x v="2"/>
  </r>
  <r>
    <n v="24600140"/>
    <n v="25426272"/>
    <s v="ACC01"/>
    <x v="121"/>
    <d v="2026-05-15T16:36:45"/>
    <x v="0"/>
    <x v="0"/>
    <s v="HUCNZQC"/>
    <s v="SABRE"/>
    <s v="SILVA/ELVIS CELESTINO"/>
    <s v="WS"/>
    <s v="WS"/>
    <d v="2026-05-15T13:50:00"/>
    <s v="HUCNZQ"/>
    <s v="SAO"/>
    <s v="ON LINE"/>
    <s v="Invoice"/>
    <s v="Faturado"/>
    <x v="0"/>
    <s v="N"/>
    <x v="13"/>
    <s v="Refal Industria e Comercio de Rebites e Rebitadeiras Ltda"/>
    <s v="Cliente FEE no POS"/>
    <s v="-"/>
    <s v="-"/>
    <x v="5"/>
    <s v="-"/>
    <x v="117"/>
    <n v="78.989999999999995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49118"/>
    <n v="25254888"/>
    <s v="ACC01"/>
    <x v="122"/>
    <d v="2026-05-11T17:42:40"/>
    <x v="1"/>
    <x v="6"/>
    <s v="QOBDIPC"/>
    <s v="SABRE"/>
    <s v="MOURA/LEONIDAS ALVES DE"/>
    <s v="WS"/>
    <s v="WS"/>
    <d v="2026-04-14T14:22:00"/>
    <s v="QOBDIP"/>
    <s v="BDL"/>
    <s v="ON LINE"/>
    <s v="Invoice"/>
    <s v="Faturado"/>
    <x v="0"/>
    <s v="N"/>
    <x v="13"/>
    <s v="Irwin Industrial Tool Ferramentas do Brasil Ltda"/>
    <s v="Cliente FEE no POS"/>
    <s v="-"/>
    <s v="-"/>
    <x v="5"/>
    <s v="-"/>
    <x v="118"/>
    <n v="119.88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3801"/>
    <n v="25418981"/>
    <s v="ACC01"/>
    <x v="123"/>
    <d v="2026-05-15T04:48:39"/>
    <x v="0"/>
    <x v="0"/>
    <s v="NKWRSYT"/>
    <s v="SABRE"/>
    <s v="BORGES/JULIO CESAR MONTEIRO"/>
    <s v="MARIA CECILIA PEREIRA SILVA"/>
    <s v="MARIA CECILIA PEREIRA SILVA"/>
    <d v="2026-05-12T11:10:00"/>
    <s v="NKWRSY"/>
    <s v="-"/>
    <s v="ON LINE"/>
    <s v="Cartão de crédito"/>
    <s v="Cartão de crédito"/>
    <x v="1"/>
    <s v="N"/>
    <x v="13"/>
    <s v="Bdb Ferramentas do Brasil Ltda"/>
    <s v="Cliente FEE no POS"/>
    <s v="Dann Carlton Medellin"/>
    <s v="-"/>
    <x v="5"/>
    <s v="-"/>
    <x v="119"/>
    <n v="272840"/>
    <n v="0"/>
    <n v="0"/>
    <n v="0"/>
    <n v="0"/>
    <n v="8"/>
    <s v="Reserva importada por HubTravel"/>
    <s v="Centro de custo não preenchido! (ACC01)"/>
    <x v="3"/>
    <x v="4"/>
    <s v="Falta de informação Gerencial"/>
    <x v="0"/>
    <s v="Qualidade dos dados"/>
    <s v="KONTIK BUSINESS TRAVEL"/>
    <x v="5"/>
  </r>
  <r>
    <n v="24593803"/>
    <n v="25418986"/>
    <s v="ACC01"/>
    <x v="124"/>
    <d v="2026-05-16T04:48:29"/>
    <x v="2"/>
    <x v="0"/>
    <s v="DOBUXUT"/>
    <s v="SABRE"/>
    <s v="KIMURA/ANTONIO TOMIO MR"/>
    <s v="MARIA CECILIA PEREIRA SILVA"/>
    <s v="MARIA CECILIA PEREIRA SILVA"/>
    <d v="2026-05-14T11:36:00"/>
    <s v="DOBUXU"/>
    <s v="-"/>
    <s v="ON LINE"/>
    <s v="Cartão de crédito"/>
    <s v="Cartão de crédito"/>
    <x v="1"/>
    <s v="N"/>
    <x v="13"/>
    <s v="Bdb Ferramentas do Brasil Ltda"/>
    <s v="Cliente FEE no POS"/>
    <s v="Ibis Curitiba Shopping"/>
    <s v="-"/>
    <x v="5"/>
    <s v="-"/>
    <x v="120"/>
    <n v="37.43"/>
    <n v="0"/>
    <n v="0"/>
    <n v="0"/>
    <n v="0"/>
    <n v="8"/>
    <s v="Reserva importada por HubTravel"/>
    <s v="Centro de custo não preenchido! (ACC01)"/>
    <x v="3"/>
    <x v="4"/>
    <s v="Falta de informação Gerencial"/>
    <x v="0"/>
    <s v="Qualidade dos dados"/>
    <s v="KONTIK BUSINESS TRAVEL"/>
    <x v="5"/>
  </r>
  <r>
    <n v="24579164"/>
    <n v="25402881"/>
    <s v="ACC01"/>
    <x v="125"/>
    <d v="2026-05-13T17:18:35"/>
    <x v="0"/>
    <x v="2"/>
    <s v="YFQPZXT"/>
    <s v="SABRE"/>
    <s v="SILVA/FERNANDO GONSALVES DA MR"/>
    <s v="WS"/>
    <s v="WS"/>
    <d v="2026-05-12T10:47:00"/>
    <s v="YFQPZX"/>
    <s v="-"/>
    <s v="ON LINE"/>
    <s v="Cartão de crédito"/>
    <s v="Cartão de crédito"/>
    <x v="1"/>
    <s v="N"/>
    <x v="14"/>
    <s v="New Skies"/>
    <s v="-"/>
    <s v="Novotel Rio de Janeiro Leme"/>
    <s v="-"/>
    <x v="5"/>
    <s v="-"/>
    <x v="121"/>
    <n v="93.4"/>
    <n v="0"/>
    <n v="0"/>
    <n v="0"/>
    <n v="0"/>
    <n v="0"/>
    <s v="Reserva importada por HubTravel"/>
    <s v="Empenho/departamento não preenchido! (ACC01) Matrícula não preenchida! (ACC01)"/>
    <x v="3"/>
    <x v="2"/>
    <s v="Falta de informação Gerencial"/>
    <x v="0"/>
    <s v="Qualidade dos dados"/>
    <s v="KONTIK BUSINESS TRAVEL"/>
    <x v="2"/>
  </r>
  <r>
    <n v="24569353"/>
    <n v="25392687"/>
    <s v="ACC01"/>
    <x v="126"/>
    <d v="2026-05-11T10:08:28"/>
    <x v="1"/>
    <x v="2"/>
    <s v="SGVZMMC"/>
    <s v="SABRE"/>
    <s v="MASSON/THIAGO CAVALIERI MR"/>
    <s v="WS"/>
    <s v="WS"/>
    <d v="2026-05-10T21:17:00"/>
    <s v="SGVZMM"/>
    <s v="IND"/>
    <s v="ON LINE"/>
    <s v="Invoice"/>
    <s v="Faturado"/>
    <x v="0"/>
    <s v="N"/>
    <x v="15"/>
    <s v="Elanco - Morumbi"/>
    <s v="-"/>
    <s v="-"/>
    <s v="-"/>
    <x v="5"/>
    <s v="-"/>
    <x v="122"/>
    <n v="170.53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3044"/>
    <n v="25418130"/>
    <s v="ACC01"/>
    <x v="127"/>
    <d v="2026-05-14T12:52:20"/>
    <x v="0"/>
    <x v="0"/>
    <s v="MHOUBI"/>
    <s v="SABRE"/>
    <s v="CARDOSO ONO/MARIANA DE KASSIA DE KASSIA"/>
    <s v="WS"/>
    <s v="WS"/>
    <d v="2026-05-14T07:13:00"/>
    <s v=" MHOUBI"/>
    <s v="-"/>
    <s v="ON LINE"/>
    <s v="Cartão de crédito"/>
    <s v="Cartão de crédito"/>
    <x v="2"/>
    <s v="N"/>
    <x v="15"/>
    <s v="Elanco - Morumbi"/>
    <s v="-"/>
    <s v="Delta"/>
    <s v="-"/>
    <x v="5"/>
    <s v="-"/>
    <x v="123"/>
    <n v="0"/>
    <n v="423.6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2"/>
  </r>
  <r>
    <n v="24546545"/>
    <n v="25369981"/>
    <s v="ACC01"/>
    <x v="128"/>
    <d v="2026-05-13T17:15:34"/>
    <x v="0"/>
    <x v="1"/>
    <s v="HZHHZX"/>
    <s v="SABRE"/>
    <s v="DUQUE/KAREN PAOLA DE CAMPOS MILWARD"/>
    <s v="William da Cruz Canteiro"/>
    <s v="William da Cruz Canteiro"/>
    <d v="2026-01-22T09:16:00"/>
    <s v="HZHHZX"/>
    <s v="-"/>
    <s v="ON LINE"/>
    <s v="Cartão de crédito"/>
    <s v="Cartão AMEX"/>
    <x v="2"/>
    <s v="N"/>
    <x v="16"/>
    <s v="Spotify Brasil"/>
    <s v="-"/>
    <s v="American Airlines"/>
    <s v="-"/>
    <x v="5"/>
    <s v="-"/>
    <x v="124"/>
    <n v="159.57"/>
    <n v="400.92"/>
    <n v="0"/>
    <n v="0"/>
    <n v="0"/>
    <n v="0"/>
    <s v="Reserva importada por HubTravel"/>
    <s v="Accouting aérea não possui trechos (Bilhete: )"/>
    <x v="3"/>
    <x v="7"/>
    <s v="Atualização de Trechos"/>
    <x v="0"/>
    <s v="Qualidade dos dados"/>
    <s v="KONTIK BUSINESS TRAVEL"/>
    <x v="5"/>
  </r>
  <r>
    <n v="24599858"/>
    <n v="25425935"/>
    <s v="ACC01"/>
    <x v="129"/>
    <d v="2026-05-15T15:36:28"/>
    <x v="0"/>
    <x v="0"/>
    <s v="UUFTFQ"/>
    <s v="SABRE"/>
    <s v="BAITELLO/JOAO RICARDO"/>
    <s v="5I"/>
    <s v="VANESSA ARAUJO ALVES"/>
    <d v="2026-05-15T09:08:00"/>
    <s v="UUFTFQ"/>
    <s v="-"/>
    <s v="ON LINE"/>
    <s v="Cartão de crédito"/>
    <s v="Cartão de crédito"/>
    <x v="2"/>
    <s v="N"/>
    <x v="17"/>
    <s v="Parexel International Pesquisas Clinicas Ltda"/>
    <s v="-"/>
    <s v="Latam Airlines Brasil"/>
    <n v="2615361248"/>
    <x v="5"/>
    <s v="-"/>
    <x v="125"/>
    <n v="33.64"/>
    <n v="0"/>
    <n v="0"/>
    <n v="33.64"/>
    <n v="0"/>
    <n v="0"/>
    <s v="Reserva importada por HubTravel"/>
    <s v="Matrícula não preenchida! (ACC01) Projeto não preenchido! (ACC01)"/>
    <x v="3"/>
    <x v="2"/>
    <s v="Falta de informação Gerencial"/>
    <x v="0"/>
    <s v="Qualidade dos dados"/>
    <s v="KONTIK BUSINESS TRAVEL"/>
    <x v="5"/>
  </r>
  <r>
    <n v="24598507"/>
    <n v="25424431"/>
    <s v="ACC01"/>
    <x v="130"/>
    <d v="2026-05-15T11:05:12"/>
    <x v="0"/>
    <x v="0"/>
    <s v="FFIAUD"/>
    <s v="SABRE"/>
    <s v="PASCOALINO SR/BRUNO DOS SANTOS DR"/>
    <s v="VANESSA ARAUJO ALVES"/>
    <s v="VANESSA ARAUJO ALVES"/>
    <d v="2026-05-05T07:24:00"/>
    <s v="CM3UWG"/>
    <s v="-"/>
    <s v="ON LINE"/>
    <s v="Cartão de crédito"/>
    <s v="Cartão de crédito"/>
    <x v="2"/>
    <s v="N"/>
    <x v="18"/>
    <s v="Vertex Farmaceutica do Brasil"/>
    <s v="-"/>
    <s v="Azul Linhas Aereas"/>
    <n v="7700088470"/>
    <x v="5"/>
    <s v="-"/>
    <x v="126"/>
    <n v="70.33"/>
    <n v="0"/>
    <n v="0"/>
    <n v="0"/>
    <n v="0"/>
    <n v="0"/>
    <s v="Reserva importada por HubTravel"/>
    <s v="Centro de custo não preenchido! (ACC01) Empenho/departamento não preenchido! (ACC01) Finalidade não preenchida! (ACC01)"/>
    <x v="3"/>
    <x v="2"/>
    <s v="Falta de informação Gerencial"/>
    <x v="0"/>
    <s v="Qualidade dos dados"/>
    <s v="KONTIK BUSINESS TRAVEL"/>
    <x v="5"/>
  </r>
  <r>
    <n v="24598521"/>
    <n v="25424445"/>
    <s v="ACC01"/>
    <x v="131"/>
    <d v="2026-05-15T11:05:13"/>
    <x v="0"/>
    <x v="0"/>
    <s v="WIVEDW"/>
    <s v="SABRE"/>
    <s v="DE MELLO SR/FELIPE DONATO"/>
    <s v="VANESSA ARAUJO ALVES"/>
    <s v="VANESSA ARAUJO ALVES"/>
    <d v="2026-05-06T07:04:00"/>
    <s v="XWCL7Q"/>
    <s v="-"/>
    <s v="ON LINE"/>
    <s v="Cartão de crédito"/>
    <s v="Cartão de crédito"/>
    <x v="2"/>
    <s v="N"/>
    <x v="18"/>
    <s v="Vertex Farmaceutica do Brasil"/>
    <s v="-"/>
    <s v="Azul Linhas Aereas"/>
    <n v="7700088477"/>
    <x v="5"/>
    <s v="-"/>
    <x v="127"/>
    <n v="31.94"/>
    <n v="0"/>
    <n v="0"/>
    <n v="0"/>
    <n v="0"/>
    <n v="0"/>
    <s v="Reserva importada por HubTravel"/>
    <s v="Centro de custo não preenchido! (ACC01) Empenho/departamento não preenchido! (ACC01) Finalidade não preenchida! (ACC01)"/>
    <x v="3"/>
    <x v="2"/>
    <s v="Falta de informação Gerencial"/>
    <x v="0"/>
    <s v="Qualidade dos dados"/>
    <s v="KONTIK BUSINESS TRAVEL"/>
    <x v="5"/>
  </r>
  <r>
    <n v="24598522"/>
    <n v="25424446"/>
    <s v="ACC01"/>
    <x v="132"/>
    <d v="2026-05-15T11:05:14"/>
    <x v="0"/>
    <x v="0"/>
    <s v="AWGMKP"/>
    <s v="SABRE"/>
    <s v="DE MELLO SR/FELIPE DONATO"/>
    <s v="VANESSA ARAUJO ALVES"/>
    <s v="VANESSA ARAUJO ALVES"/>
    <d v="2026-05-06T07:23:00"/>
    <s v="AK2NFZ"/>
    <s v="-"/>
    <s v="ON LINE"/>
    <s v="Cartão de crédito"/>
    <s v="Cartão de crédito"/>
    <x v="2"/>
    <s v="N"/>
    <x v="18"/>
    <s v="Vertex Farmaceutica do Brasil"/>
    <s v="-"/>
    <s v="Azul Linhas Aereas"/>
    <n v="7700088478"/>
    <x v="5"/>
    <s v="-"/>
    <x v="128"/>
    <n v="93.32"/>
    <n v="0"/>
    <n v="0"/>
    <n v="0"/>
    <n v="0"/>
    <n v="0"/>
    <s v="Reserva importada por HubTravel"/>
    <s v="Centro de custo não preenchido! (ACC01) Empenho/departamento não preenchido! (ACC01) Finalidade não preenchida! (ACC01)"/>
    <x v="3"/>
    <x v="2"/>
    <s v="Falta de informação Gerencial"/>
    <x v="0"/>
    <s v="Qualidade dos dados"/>
    <s v="KONTIK BUSINESS TRAVEL"/>
    <x v="5"/>
  </r>
  <r>
    <n v="24600075"/>
    <n v="25426194"/>
    <s v="ACC01"/>
    <x v="133"/>
    <d v="2026-05-15T16:25:57"/>
    <x v="0"/>
    <x v="0"/>
    <s v="WHKYBLT"/>
    <s v="SABRE"/>
    <s v="CRUZ/MARIO DUVAL E MR"/>
    <s v="VANESSA ARAUJO ALVES"/>
    <s v="VANESSA ARAUJO ALVES"/>
    <d v="2026-05-15T13:35:00"/>
    <s v="EMAIL"/>
    <s v="-"/>
    <s v="OFF LINE"/>
    <s v="Invoice"/>
    <s v="Faturado"/>
    <x v="1"/>
    <s v="N"/>
    <x v="19"/>
    <s v="Weir do Brasil Ltda"/>
    <s v="-"/>
    <s v="-"/>
    <s v="-"/>
    <x v="5"/>
    <s v="-"/>
    <x v="129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8646"/>
    <n v="25424598"/>
    <s v="ACC01"/>
    <x v="134"/>
    <d v="2026-05-15T11:01:16"/>
    <x v="0"/>
    <x v="0"/>
    <s v="UWPRHQT"/>
    <s v="SABRE"/>
    <s v="PEREIRA/GUSTAVO FERNANDO MR"/>
    <s v="VANESSA ARAUJO ALVES"/>
    <s v="VANESSA ARAUJO ALVES"/>
    <d v="2026-05-12T07:08:00"/>
    <s v="EMAIL"/>
    <s v="-"/>
    <s v="OFF LINE"/>
    <s v="Invoice"/>
    <s v="Faturado"/>
    <x v="1"/>
    <s v="N"/>
    <x v="19"/>
    <s v="Weir do Brasil Ltda"/>
    <s v="-"/>
    <s v="Ibis Sinop"/>
    <s v="-"/>
    <x v="5"/>
    <s v="-"/>
    <x v="130"/>
    <n v="16.12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98646"/>
    <n v="25424599"/>
    <s v="ACC02"/>
    <x v="134"/>
    <d v="2026-05-15T11:01:16"/>
    <x v="0"/>
    <x v="0"/>
    <s v="UWPRHQT"/>
    <s v="SABRE"/>
    <s v="PEREIRA/GUSTAVO FERNANDO MR"/>
    <s v="VANESSA ARAUJO ALVES"/>
    <s v="VANESSA ARAUJO ALVES"/>
    <d v="2026-05-12T07:08:00"/>
    <s v="EMAIL"/>
    <s v="-"/>
    <s v="OFF LINE"/>
    <s v="Invoice"/>
    <s v="Faturado"/>
    <x v="1"/>
    <s v="N"/>
    <x v="19"/>
    <s v="Weir do Brasil Ltda"/>
    <s v="-"/>
    <s v="-"/>
    <s v="-"/>
    <x v="5"/>
    <s v="-"/>
    <x v="131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93748"/>
    <n v="25418918"/>
    <s v="ACC01"/>
    <x v="135"/>
    <d v="2026-05-14T14:06:35"/>
    <x v="0"/>
    <x v="0"/>
    <s v="OHFZOIT"/>
    <s v="SABRE"/>
    <s v="SAMPAIO/DIEGO CAMARGOS MR"/>
    <s v="VANESSA ARAUJO ALVES"/>
    <s v="VANESSA ARAUJO ALVES"/>
    <d v="2026-05-13T13:39:00"/>
    <s v="EMAIL"/>
    <s v="-"/>
    <s v="OFF LINE"/>
    <s v="Invoice"/>
    <s v="Faturado"/>
    <x v="1"/>
    <s v="N"/>
    <x v="19"/>
    <s v="Weir do Brasil Ltda"/>
    <s v="-"/>
    <s v="Ibis Sinop"/>
    <s v="-"/>
    <x v="5"/>
    <s v="-"/>
    <x v="130"/>
    <n v="16.12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93748"/>
    <n v="25418919"/>
    <s v="ACC02"/>
    <x v="135"/>
    <d v="2026-05-14T14:06:35"/>
    <x v="0"/>
    <x v="0"/>
    <s v="OHFZOIT"/>
    <s v="SABRE"/>
    <s v="SAMPAIO/DIEGO CAMARGOS MR"/>
    <s v="VANESSA ARAUJO ALVES"/>
    <s v="VANESSA ARAUJO ALVES"/>
    <d v="2026-05-13T13:39:00"/>
    <s v="EMAIL"/>
    <s v="-"/>
    <s v="OFF LINE"/>
    <s v="Invoice"/>
    <s v="Faturado"/>
    <x v="1"/>
    <s v="N"/>
    <x v="19"/>
    <s v="Weir do Brasil Ltda"/>
    <s v="-"/>
    <s v="-"/>
    <s v="-"/>
    <x v="5"/>
    <s v="-"/>
    <x v="131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87408"/>
    <n v="25411692"/>
    <s v="ACC01"/>
    <x v="136"/>
    <d v="2026-05-14T13:14:06"/>
    <x v="0"/>
    <x v="0"/>
    <s v="OGOGNPT"/>
    <s v="SABRE"/>
    <s v="MORAES/MARCOS  MR"/>
    <s v="VANESSA ARAUJO ALVES"/>
    <s v="VANESSA ARAUJO ALVES"/>
    <d v="2026-05-13T13:25:00"/>
    <s v="OGOGNP"/>
    <s v="-"/>
    <s v="OFF LINE"/>
    <s v="Invoice"/>
    <s v="Faturado"/>
    <x v="1"/>
    <s v="N"/>
    <x v="19"/>
    <s v="Weir do Brasil Ltda"/>
    <s v="-"/>
    <s v="Ilheus Praia Hotel"/>
    <s v="-"/>
    <x v="5"/>
    <s v="-"/>
    <x v="132"/>
    <n v="0"/>
    <n v="0"/>
    <n v="0"/>
    <n v="0"/>
    <n v="0"/>
    <n v="0"/>
    <s v="Reserva importada por HubTravel"/>
    <s v="Empenho/departamento não preenchido! (ACC01) Matrícula não preenchida! (ACC01)"/>
    <x v="3"/>
    <x v="2"/>
    <s v="Falta de informação Gerencial"/>
    <x v="0"/>
    <s v="Qualidade dos dados"/>
    <s v="KONTIK BUSINESS TRAVEL"/>
    <x v="5"/>
  </r>
  <r>
    <n v="24538696"/>
    <n v="25360944"/>
    <s v="ACC01"/>
    <x v="137"/>
    <d v="2026-05-05T15:19:17"/>
    <x v="4"/>
    <x v="1"/>
    <s v="GBJOFJT"/>
    <s v="SABRE"/>
    <s v="GONCALVES/WANDERLEY BARTOLOMEU MR"/>
    <s v="VANESSA ARAUJO ALVES"/>
    <s v="VANESSA ARAUJO ALVES"/>
    <d v="2026-05-05T12:28:00"/>
    <s v="GBJOFJ"/>
    <s v="-"/>
    <s v="OFF LINE"/>
    <s v="Invoice"/>
    <s v="Faturado"/>
    <x v="1"/>
    <s v="N"/>
    <x v="19"/>
    <s v="Weir do Brasil Ltda"/>
    <s v="-"/>
    <s v="-"/>
    <s v="-"/>
    <x v="5"/>
    <s v="-"/>
    <x v="133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38696"/>
    <n v="25360945"/>
    <s v="ACC02"/>
    <x v="137"/>
    <d v="2026-05-05T15:19:17"/>
    <x v="4"/>
    <x v="1"/>
    <s v="GBJOFJT"/>
    <s v="SABRE"/>
    <s v="GONCALVES/WANDERLEY BARTOLOMEU MR"/>
    <s v="VANESSA ARAUJO ALVES"/>
    <s v="VANESSA ARAUJO ALVES"/>
    <d v="2026-05-05T12:28:00"/>
    <s v="GBJOFJ"/>
    <s v="-"/>
    <s v="OFF LINE"/>
    <s v="Invoice"/>
    <s v="Faturado"/>
    <x v="1"/>
    <s v="N"/>
    <x v="19"/>
    <s v="Weir do Brasil Ltda"/>
    <s v="-"/>
    <s v="Ibis Vitoria Praia de Camburi"/>
    <s v="-"/>
    <x v="5"/>
    <s v="-"/>
    <x v="134"/>
    <n v="48.3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55720"/>
    <n v="25378739"/>
    <s v="ACC01"/>
    <x v="138"/>
    <d v="2026-05-11T13:54:48"/>
    <x v="1"/>
    <x v="1"/>
    <s v="KMDJVAT"/>
    <s v="SABRE"/>
    <s v="GUIMARAES/RICARDO COELHO MR"/>
    <s v="VANESSA ARAUJO ALVES"/>
    <s v="VANESSA ARAUJO ALVES"/>
    <d v="2026-04-29T15:24:00"/>
    <s v="KMDJVA"/>
    <s v="-"/>
    <s v="ON LINE"/>
    <s v="Invoice"/>
    <s v="Faturado"/>
    <x v="1"/>
    <s v="N"/>
    <x v="19"/>
    <s v="Weir do Brasil Ltda"/>
    <s v="-"/>
    <s v="Hotel Nacional Inn Previdencia Araxa"/>
    <s v="-"/>
    <x v="5"/>
    <s v="-"/>
    <x v="135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555720"/>
    <n v="25378740"/>
    <s v="ACC02"/>
    <x v="138"/>
    <d v="2026-05-11T13:54:48"/>
    <x v="1"/>
    <x v="1"/>
    <s v="KMDJVAT"/>
    <s v="SABRE"/>
    <s v="GUIMARAES/RICARDO COELHO MR"/>
    <s v="VANESSA ARAUJO ALVES"/>
    <s v="VANESSA ARAUJO ALVES"/>
    <d v="2026-04-29T15:24:00"/>
    <s v="KMDJVA"/>
    <s v="-"/>
    <s v="ON LINE"/>
    <s v="Invoice"/>
    <s v="Faturado"/>
    <x v="1"/>
    <s v="N"/>
    <x v="19"/>
    <s v="Weir do Brasil Ltda"/>
    <s v="-"/>
    <s v="-"/>
    <s v="-"/>
    <x v="5"/>
    <s v="-"/>
    <x v="136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555720"/>
    <n v="25378741"/>
    <s v="ACC03"/>
    <x v="138"/>
    <d v="2026-05-11T13:54:48"/>
    <x v="1"/>
    <x v="1"/>
    <s v="KMDJVAT"/>
    <s v="SABRE"/>
    <s v="GUIMARAES/RICARDO COELHO MR"/>
    <s v="VANESSA ARAUJO ALVES"/>
    <s v="VANESSA ARAUJO ALVES"/>
    <d v="2026-04-29T15:24:00"/>
    <s v="KMDJVA"/>
    <s v="-"/>
    <s v="ON LINE"/>
    <s v="Cartão de crédito"/>
    <s v="Cartão de crédito"/>
    <x v="1"/>
    <s v="N"/>
    <x v="19"/>
    <s v="Weir do Brasil Ltda"/>
    <s v="-"/>
    <s v="Hotel Nacional Inn Previdencia Araxa"/>
    <s v="-"/>
    <x v="5"/>
    <s v="-"/>
    <x v="137"/>
    <n v="39.44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521768"/>
    <n v="25338852"/>
    <s v="ACC01"/>
    <x v="139"/>
    <d v="2026-05-11T13:48:56"/>
    <x v="1"/>
    <x v="3"/>
    <s v="QRLGIQT"/>
    <s v="SABRE"/>
    <s v="VALADAO/MARCUS NANTES MR"/>
    <s v="VANESSA ARAUJO ALVES"/>
    <s v="VANESSA ARAUJO ALVES"/>
    <d v="2026-04-30T13:07:00"/>
    <s v="QRLGIQ"/>
    <s v="-"/>
    <s v="ON LINE"/>
    <s v="Invoice"/>
    <s v="Faturado"/>
    <x v="1"/>
    <s v="N"/>
    <x v="19"/>
    <s v="Weir do Brasil Ltda"/>
    <s v="-"/>
    <s v="Ibis Arapiraca"/>
    <s v="-"/>
    <x v="5"/>
    <s v="-"/>
    <x v="138"/>
    <n v="38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521768"/>
    <n v="25338853"/>
    <s v="ACC02"/>
    <x v="139"/>
    <d v="2026-05-11T13:48:56"/>
    <x v="1"/>
    <x v="3"/>
    <s v="QRLGIQT"/>
    <s v="SABRE"/>
    <s v="VALADAO/MARCUS NANTES MR"/>
    <s v="VANESSA ARAUJO ALVES"/>
    <s v="VANESSA ARAUJO ALVES"/>
    <d v="2026-04-30T13:07:00"/>
    <s v="QRLGIQ"/>
    <s v="-"/>
    <s v="ON LINE"/>
    <s v="Invoice"/>
    <s v="Faturado"/>
    <x v="1"/>
    <s v="N"/>
    <x v="19"/>
    <s v="Weir do Brasil Ltda"/>
    <s v="-"/>
    <s v="-"/>
    <s v="-"/>
    <x v="5"/>
    <s v="-"/>
    <x v="139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493290"/>
    <n v="25304641"/>
    <s v="ACC01"/>
    <x v="140"/>
    <d v="2026-05-12T15:06:34"/>
    <x v="1"/>
    <x v="5"/>
    <s v="UIGHEJT"/>
    <s v="SABRE"/>
    <s v="DALANEZE/MARCIO MR"/>
    <s v="VANESSA ARAUJO ALVES"/>
    <s v="VANESSA ARAUJO ALVES"/>
    <d v="2026-04-23T09:23:00"/>
    <s v="UIGHEJ"/>
    <s v="-"/>
    <s v="ON LINE"/>
    <s v="Cartão de crédito"/>
    <s v="Cartão de crédito"/>
    <x v="1"/>
    <s v="N"/>
    <x v="19"/>
    <s v="Weir do Brasil Ltda"/>
    <s v="-"/>
    <s v="Ibis Budget Parauapebas"/>
    <s v="-"/>
    <x v="5"/>
    <s v="-"/>
    <x v="140"/>
    <n v="31.77"/>
    <n v="0"/>
    <n v="0"/>
    <n v="0"/>
    <n v="0"/>
    <n v="0"/>
    <s v="Reserva importada por HubTravel"/>
    <s v="Matrícula não preenchida! (ACC02)"/>
    <x v="3"/>
    <x v="3"/>
    <s v="Falta de informação Gerencial"/>
    <x v="0"/>
    <s v="Qualidade dos dados"/>
    <s v="KONTIK BUSINESS TRAVEL"/>
    <x v="5"/>
  </r>
  <r>
    <n v="24493290"/>
    <n v="25304642"/>
    <s v="ACC02"/>
    <x v="140"/>
    <d v="2026-05-12T15:06:34"/>
    <x v="1"/>
    <x v="5"/>
    <s v="UIGHEJT"/>
    <s v="SABRE"/>
    <s v="DALANEZE/MARCIO MR"/>
    <s v="VANESSA ARAUJO ALVES"/>
    <s v="VANESSA ARAUJO ALVES"/>
    <d v="2026-04-23T09:23:00"/>
    <s v="UIGHEJ"/>
    <s v="-"/>
    <s v="ON LINE"/>
    <s v="Invoice"/>
    <s v="Faturado"/>
    <x v="1"/>
    <s v="N"/>
    <x v="19"/>
    <s v="Weir do Brasil Ltda"/>
    <s v="-"/>
    <s v="-"/>
    <s v="-"/>
    <x v="5"/>
    <s v="-"/>
    <x v="141"/>
    <n v="0"/>
    <n v="0"/>
    <n v="0"/>
    <n v="0"/>
    <n v="0"/>
    <n v="0"/>
    <s v="Reserva importada por HubTravel"/>
    <s v="Matrícula não preenchida! (ACC02)"/>
    <x v="3"/>
    <x v="3"/>
    <s v="Falta de informação Gerencial"/>
    <x v="0"/>
    <s v="Qualidade dos dados"/>
    <s v="KONTIK BUSINESS TRAVEL"/>
    <x v="5"/>
  </r>
  <r>
    <n v="24482106"/>
    <n v="25291096"/>
    <s v="ACC01"/>
    <x v="141"/>
    <d v="2026-05-11T17:48:27"/>
    <x v="1"/>
    <x v="5"/>
    <s v="USQRUKT"/>
    <s v="SABRE"/>
    <s v="FERREIRA SR/RODRIGO LUIZ OLIVEIRA MR"/>
    <s v="VANESSA ARAUJO ALVES"/>
    <s v="VANESSA ARAUJO ALVES"/>
    <d v="2026-04-22T08:58:00"/>
    <s v="USQRUK"/>
    <s v="-"/>
    <s v="OFF LINE"/>
    <s v="Invoice"/>
    <s v="Faturado"/>
    <x v="1"/>
    <s v="N"/>
    <x v="19"/>
    <s v="Weir do Brasil Ltda"/>
    <s v="-"/>
    <s v="Pousada Menina Bonita"/>
    <s v="-"/>
    <x v="5"/>
    <s v="-"/>
    <x v="142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82106"/>
    <n v="25291097"/>
    <s v="ACC02"/>
    <x v="141"/>
    <d v="2026-05-11T17:48:27"/>
    <x v="1"/>
    <x v="5"/>
    <s v="USQRUKT"/>
    <s v="SABRE"/>
    <s v="FERREIRA SR/RODRIGO LUIZ OLIVEIRA MR"/>
    <s v="VANESSA ARAUJO ALVES"/>
    <s v="VANESSA ARAUJO ALVES"/>
    <d v="2026-04-22T08:58:00"/>
    <s v="USQRUK"/>
    <s v="-"/>
    <s v="OFF LINE"/>
    <s v="Invoice"/>
    <s v="Faturado"/>
    <x v="1"/>
    <s v="N"/>
    <x v="19"/>
    <s v="Weir do Brasil Ltda"/>
    <s v="-"/>
    <s v="-"/>
    <s v="-"/>
    <x v="5"/>
    <s v="-"/>
    <x v="14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82952"/>
    <n v="25292037"/>
    <s v="ACC01"/>
    <x v="142"/>
    <d v="2026-05-11T17:48:28"/>
    <x v="1"/>
    <x v="5"/>
    <s v="JDKQXNT"/>
    <s v="SABRE"/>
    <s v="DOS SANTOS I/FILIPE  MR"/>
    <s v="VANESSA ARAUJO ALVES"/>
    <s v="VANESSA ARAUJO ALVES"/>
    <d v="2026-04-22T09:58:00"/>
    <s v="JDKQXN"/>
    <s v="-"/>
    <s v="OFF LINE"/>
    <s v="Invoice"/>
    <s v="Faturado"/>
    <x v="1"/>
    <s v="N"/>
    <x v="19"/>
    <s v="Weir do Brasil Ltda"/>
    <s v="-"/>
    <s v="Pousada Menina Bonita"/>
    <s v="-"/>
    <x v="5"/>
    <s v="-"/>
    <x v="142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82952"/>
    <n v="25292038"/>
    <s v="ACC02"/>
    <x v="142"/>
    <d v="2026-05-11T17:48:28"/>
    <x v="1"/>
    <x v="5"/>
    <s v="JDKQXNT"/>
    <s v="SABRE"/>
    <s v="DOS SANTOS I/FILIPE  MR"/>
    <s v="VANESSA ARAUJO ALVES"/>
    <s v="VANESSA ARAUJO ALVES"/>
    <d v="2026-04-22T09:58:00"/>
    <s v="JDKQXN"/>
    <s v="-"/>
    <s v="OFF LINE"/>
    <s v="Invoice"/>
    <s v="Faturado"/>
    <x v="1"/>
    <s v="N"/>
    <x v="19"/>
    <s v="Weir do Brasil Ltda"/>
    <s v="-"/>
    <s v="-"/>
    <s v="-"/>
    <x v="5"/>
    <s v="-"/>
    <x v="14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56320"/>
    <n v="25379361"/>
    <s v="ACC01"/>
    <x v="143"/>
    <d v="2026-05-11T13:54:49"/>
    <x v="1"/>
    <x v="1"/>
    <s v="MTQOVRT"/>
    <s v="SABRE"/>
    <s v="RIBEIRO DE SA/FABIO MR"/>
    <s v="VANESSA ARAUJO ALVES"/>
    <s v="VANESSA ARAUJO ALVES"/>
    <d v="2026-05-08T12:02:00"/>
    <s v="MTQOVR"/>
    <s v="-"/>
    <s v="OFF LINE"/>
    <s v="Invoice"/>
    <s v="Faturado"/>
    <x v="1"/>
    <s v="N"/>
    <x v="19"/>
    <s v="Weir do Brasil Ltda"/>
    <s v="-"/>
    <s v="Tigo Comfort Hotel"/>
    <s v="-"/>
    <x v="5"/>
    <s v="-"/>
    <x v="144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56320"/>
    <n v="25379362"/>
    <s v="ACC02"/>
    <x v="143"/>
    <d v="2026-05-11T13:54:49"/>
    <x v="1"/>
    <x v="1"/>
    <s v="MTQOVRT"/>
    <s v="SABRE"/>
    <s v="RIBEIRO DE SA/FABIO MR"/>
    <s v="VANESSA ARAUJO ALVES"/>
    <s v="VANESSA ARAUJO ALVES"/>
    <d v="2026-05-08T12:02:00"/>
    <s v="MTQOVR"/>
    <s v="-"/>
    <s v="OFF LINE"/>
    <s v="Invoice"/>
    <s v="Faturado"/>
    <x v="1"/>
    <s v="N"/>
    <x v="19"/>
    <s v="Weir do Brasil Ltda"/>
    <s v="-"/>
    <s v="-"/>
    <s v="-"/>
    <x v="5"/>
    <s v="-"/>
    <x v="145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73375"/>
    <n v="25280913"/>
    <s v="ACC01"/>
    <x v="144"/>
    <d v="2026-05-11T17:48:26"/>
    <x v="1"/>
    <x v="5"/>
    <s v="OSQORMT"/>
    <s v="SABRE"/>
    <s v="BOTTYAN/ROGERIO MR"/>
    <s v="VANESSA ARAUJO ALVES"/>
    <s v="VANESSA ARAUJO ALVES"/>
    <d v="2026-04-20T08:51:00"/>
    <s v="OSQORM"/>
    <s v="-"/>
    <s v="OFF LINE"/>
    <s v="Invoice"/>
    <s v="Faturado"/>
    <x v="1"/>
    <s v="N"/>
    <x v="19"/>
    <s v="Weir do Brasil Ltda"/>
    <s v="-"/>
    <s v="Pousada Menina Bonita"/>
    <s v="-"/>
    <x v="5"/>
    <s v="-"/>
    <x v="14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73375"/>
    <n v="25280914"/>
    <s v="ACC02"/>
    <x v="144"/>
    <d v="2026-05-11T17:48:26"/>
    <x v="1"/>
    <x v="5"/>
    <s v="OSQORMT"/>
    <s v="SABRE"/>
    <s v="BOTTYAN/ROGERIO MR"/>
    <s v="VANESSA ARAUJO ALVES"/>
    <s v="VANESSA ARAUJO ALVES"/>
    <d v="2026-04-20T08:51:00"/>
    <s v="OSQORM"/>
    <s v="-"/>
    <s v="OFF LINE"/>
    <s v="Invoice"/>
    <s v="Faturado"/>
    <x v="1"/>
    <s v="N"/>
    <x v="19"/>
    <s v="Weir do Brasil Ltda"/>
    <s v="-"/>
    <s v="-"/>
    <s v="-"/>
    <x v="5"/>
    <s v="-"/>
    <x v="14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99778"/>
    <n v="25425830"/>
    <s v="ACC01"/>
    <x v="145"/>
    <d v="2026-05-15T15:01:43"/>
    <x v="0"/>
    <x v="0"/>
    <s v="YYTUDZ"/>
    <s v="EBOOKING"/>
    <s v="CONCEIÇÃO DOS SANTOS/JOEL"/>
    <s v="Kontrip"/>
    <s v="Kontrip"/>
    <d v="2026-05-15T02:56:00"/>
    <s v="-"/>
    <s v="-"/>
    <s v="OFF LINE"/>
    <s v="Cartão de crédito"/>
    <s v="Cartão de crédito"/>
    <x v="2"/>
    <s v="N"/>
    <x v="20"/>
    <s v="Sacs Construcao e Montagem Ltda"/>
    <s v="-"/>
    <s v="Latam Airlines Brasil"/>
    <n v="2286891563"/>
    <x v="6"/>
    <s v="-"/>
    <x v="146"/>
    <n v="86.36"/>
    <n v="0"/>
    <n v="0"/>
    <n v="0"/>
    <n v="0"/>
    <n v="111.76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598779"/>
    <n v="25424773"/>
    <s v="ACC01"/>
    <x v="146"/>
    <d v="2026-05-15T11:40:02"/>
    <x v="0"/>
    <x v="0"/>
    <s v="WEGNJR"/>
    <s v="EBOOKING"/>
    <s v="HENRIK PROENÇA FERNA/IGOR"/>
    <s v="Kontrip"/>
    <s v="Kontrip"/>
    <d v="2026-05-15T11:36:00"/>
    <s v="-"/>
    <s v="-"/>
    <s v="OFF LINE"/>
    <s v="Cartão de crédito"/>
    <s v="Cartão de crédito"/>
    <x v="2"/>
    <s v="N"/>
    <x v="21"/>
    <s v="Innova Educacao Comercio De Produtos Educacionais Ltda"/>
    <s v="-"/>
    <s v="Latam Airlines Brasil"/>
    <n v="2286874083"/>
    <x v="6"/>
    <s v="-"/>
    <x v="147"/>
    <n v="450"/>
    <n v="0"/>
    <n v="0"/>
    <n v="0"/>
    <n v="0"/>
    <n v="40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544417"/>
    <n v="25367756"/>
    <s v="ACC01"/>
    <x v="147"/>
    <d v="2026-05-15T10:03:42"/>
    <x v="0"/>
    <x v="1"/>
    <s v="AJJ47Z01"/>
    <s v="EBOOKING"/>
    <s v="TEIXEIRA DA SILVA/NILTON"/>
    <s v="Kontrip"/>
    <s v="Kontrip"/>
    <d v="2026-05-06T03:13:00"/>
    <s v="-"/>
    <s v="-"/>
    <s v="OFF LINE"/>
    <s v="Cartão de crédito"/>
    <s v="Cartão de crédito"/>
    <x v="2"/>
    <s v="S"/>
    <x v="21"/>
    <s v="Kontrip - Vendas Cartao de Credito"/>
    <s v="-"/>
    <s v="Azul Linhas Aereas"/>
    <n v="389040422"/>
    <x v="6"/>
    <s v="-"/>
    <x v="148"/>
    <n v="122.52"/>
    <n v="0"/>
    <n v="0"/>
    <n v="0"/>
    <n v="0"/>
    <n v="11.99"/>
    <s v="obs"/>
    <s v="Não foi possível encontrar configuração válida para Administradora de código 1 e Data Emissão 06/05/2026"/>
    <x v="7"/>
    <x v="6"/>
    <s v="Análise Benner"/>
    <x v="1"/>
    <s v="Qualidade dos dados"/>
    <s v="KONTRIP VIAGENS"/>
    <x v="6"/>
  </r>
  <r>
    <n v="24605123"/>
    <n v="25431958"/>
    <s v="ACC01"/>
    <x v="148"/>
    <d v="2026-05-16T13:22:19"/>
    <x v="2"/>
    <x v="4"/>
    <s v="CQC3WX"/>
    <s v="EBOOKING"/>
    <s v="LIMA ROCHA/GERSON"/>
    <s v="Kontrip"/>
    <s v="Kontrip"/>
    <d v="2026-05-16T01:17:00"/>
    <s v="-"/>
    <s v="-"/>
    <s v="OFF LINE"/>
    <s v="Cartão de crédito"/>
    <s v="Cartão de crédito"/>
    <x v="2"/>
    <s v="N"/>
    <x v="21"/>
    <s v="Red Engenharia Industrial Especializada Ltda"/>
    <s v="-"/>
    <s v="Azul Linhas Aereas"/>
    <n v="464342178"/>
    <x v="6"/>
    <s v="-"/>
    <x v="149"/>
    <n v="0"/>
    <n v="0"/>
    <n v="0"/>
    <n v="0"/>
    <n v="0"/>
    <n v="40"/>
    <s v="obs"/>
    <s v="Não foi possível encontrar configuração válida para Administradora de código 1 e Data Emissão 16/05/2026"/>
    <x v="7"/>
    <x v="6"/>
    <s v="Análise Benner"/>
    <x v="1"/>
    <s v="Qualidade dos dados"/>
    <s v="KONTRIP VIAGENS"/>
    <x v="6"/>
  </r>
  <r>
    <n v="24605228"/>
    <n v="25432067"/>
    <s v="ACC01"/>
    <x v="149"/>
    <d v="2026-05-16T13:31:12"/>
    <x v="2"/>
    <x v="4"/>
    <s v="IGDZGY"/>
    <s v="EBOOKING"/>
    <s v="FERNANDES/PATRICK"/>
    <s v="Kontrip"/>
    <s v="Kontrip"/>
    <d v="2026-05-16T01:28:00"/>
    <s v="-"/>
    <s v="-"/>
    <s v="OFF LINE"/>
    <s v="Cartão de crédito"/>
    <s v="Cartão de crédito"/>
    <x v="2"/>
    <s v="N"/>
    <x v="21"/>
    <s v="Red Engenharia Industrial Especializada Ltda"/>
    <s v="-"/>
    <s v="Azul Linhas Aereas"/>
    <n v="731623659"/>
    <x v="6"/>
    <s v="-"/>
    <x v="150"/>
    <n v="450"/>
    <n v="0"/>
    <n v="0"/>
    <n v="0"/>
    <n v="0"/>
    <n v="40"/>
    <s v="obs"/>
    <s v="Não foi possível encontrar configuração válida para Administradora de código 1 e Data Emissão 16/05/2026"/>
    <x v="7"/>
    <x v="6"/>
    <s v="Análise Benner"/>
    <x v="1"/>
    <s v="Qualidade dos dados"/>
    <s v="KONTRIP VIAGENS"/>
    <x v="6"/>
  </r>
  <r>
    <n v="24605018"/>
    <n v="25431828"/>
    <s v="ACC01"/>
    <x v="150"/>
    <d v="2026-05-16T12:55:28"/>
    <x v="2"/>
    <x v="4"/>
    <s v="MNBXNW"/>
    <s v="EBOOKING"/>
    <s v="Teotonio Junior/Epaminondas"/>
    <s v="Kontrip"/>
    <s v="Kontrip"/>
    <d v="2026-05-16T12:52:00"/>
    <s v="-"/>
    <s v="-"/>
    <s v="OFF LINE"/>
    <s v="Cartão de crédito"/>
    <s v="Cartão de crédito"/>
    <x v="2"/>
    <s v="N"/>
    <x v="21"/>
    <s v="Kontrip - Vendas Cartao de Credito"/>
    <s v="-"/>
    <s v="Gol Linhas Aereas"/>
    <n v="2303902227"/>
    <x v="6"/>
    <s v="-"/>
    <x v="151"/>
    <n v="33.64"/>
    <n v="0"/>
    <n v="0"/>
    <n v="0"/>
    <n v="0"/>
    <n v="387.92"/>
    <s v="obs"/>
    <s v="Não foi possível encontrar configuração válida para Administradora de código 1 e Data Emissão 16/05/2026"/>
    <x v="7"/>
    <x v="6"/>
    <s v="Análise Benner"/>
    <x v="1"/>
    <s v="Qualidade dos dados"/>
    <s v="KONTRIP VIAGENS"/>
    <x v="6"/>
  </r>
  <r>
    <n v="24605018"/>
    <n v="25431829"/>
    <s v="ACC02"/>
    <x v="150"/>
    <d v="2026-05-16T12:55:28"/>
    <x v="2"/>
    <x v="4"/>
    <s v="MNBXNW"/>
    <s v="EBOOKING"/>
    <s v="Augusto Rocha e Silva/Filipe"/>
    <s v="Kontrip"/>
    <s v="Kontrip"/>
    <d v="2026-05-16T12:52:00"/>
    <s v="-"/>
    <s v="-"/>
    <s v="OFF LINE"/>
    <s v="Cartão de crédito"/>
    <s v="Cartão de crédito"/>
    <x v="2"/>
    <s v="N"/>
    <x v="21"/>
    <s v="Kontrip - Vendas Cartao de Credito"/>
    <s v="-"/>
    <s v="Gol Linhas Aereas"/>
    <n v="2303902228"/>
    <x v="6"/>
    <s v="-"/>
    <x v="151"/>
    <n v="33.64"/>
    <n v="0"/>
    <n v="0"/>
    <n v="0"/>
    <n v="0"/>
    <n v="0"/>
    <s v="obs"/>
    <s v="Não foi possível encontrar configuração válida para Administradora de código 1 e Data Emissão 16/05/2026"/>
    <x v="7"/>
    <x v="6"/>
    <s v="Análise Benner"/>
    <x v="1"/>
    <s v="Qualidade dos dados"/>
    <s v="KONTRIP VIAGENS"/>
    <x v="6"/>
  </r>
  <r>
    <n v="24601662"/>
    <n v="25428031"/>
    <s v="ACC01"/>
    <x v="151"/>
    <d v="2026-05-15T19:37:28"/>
    <x v="0"/>
    <x v="0"/>
    <s v="CGL5YI"/>
    <s v="EBOOKING"/>
    <s v="MARIA DUARTE ALVES/JESSICA"/>
    <s v="Kontrip"/>
    <s v="Kontrip"/>
    <d v="2026-05-15T07:33:00"/>
    <s v="-"/>
    <s v="-"/>
    <s v="OFF LINE"/>
    <s v="Cartão de crédito"/>
    <s v="Cartão de crédito"/>
    <x v="2"/>
    <s v="N"/>
    <x v="21"/>
    <s v="Lpe Engenharia e Consultoria Ltda"/>
    <s v="-"/>
    <s v="Azul Linhas Aereas"/>
    <n v="137324207"/>
    <x v="6"/>
    <s v="-"/>
    <x v="152"/>
    <n v="48.63"/>
    <n v="0"/>
    <n v="0"/>
    <n v="0"/>
    <n v="0"/>
    <n v="32.14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601071"/>
    <n v="25427420"/>
    <s v="ACC01"/>
    <x v="152"/>
    <d v="2026-05-15T19:13:39"/>
    <x v="0"/>
    <x v="0"/>
    <s v="FAJPZW"/>
    <s v="EBOOKING"/>
    <s v="MARIA DUARTE ALVES/JESSICA"/>
    <s v="Kontrip"/>
    <s v="Kontrip"/>
    <d v="2026-05-15T07:10:00"/>
    <s v="-"/>
    <s v="-"/>
    <s v="OFF LINE"/>
    <s v="Cartão de crédito"/>
    <s v="Cartão de crédito"/>
    <x v="2"/>
    <s v="N"/>
    <x v="21"/>
    <s v="Lpe Engenharia e Consultoria Ltda"/>
    <s v="-"/>
    <s v="Latam Airlines Brasil"/>
    <n v="228688497"/>
    <x v="6"/>
    <s v="-"/>
    <x v="153"/>
    <n v="62.14"/>
    <n v="0"/>
    <n v="0"/>
    <n v="0"/>
    <n v="0"/>
    <n v="42.22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601282"/>
    <n v="25427630"/>
    <s v="ACC01"/>
    <x v="153"/>
    <d v="2026-05-15T19:19:03"/>
    <x v="0"/>
    <x v="0"/>
    <s v="OG284Y"/>
    <s v="EBOOKING"/>
    <s v="MARIA DUARTE ALVES/JESSICA"/>
    <s v="Kontrip"/>
    <s v="Kontrip"/>
    <d v="2026-05-15T07:17:00"/>
    <s v="-"/>
    <s v="-"/>
    <s v="OFF LINE"/>
    <s v="Cartão de crédito"/>
    <s v="Cartão de crédito"/>
    <x v="2"/>
    <s v="N"/>
    <x v="21"/>
    <s v="Lpe Engenharia e Consultoria Ltda"/>
    <s v="-"/>
    <s v="Azul Linhas Aereas"/>
    <n v="538633897"/>
    <x v="6"/>
    <s v="-"/>
    <x v="154"/>
    <n v="48.63"/>
    <n v="0"/>
    <n v="0"/>
    <n v="0"/>
    <n v="0"/>
    <n v="39.25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601487"/>
    <n v="25427840"/>
    <s v="ACC01"/>
    <x v="154"/>
    <d v="2026-05-15T19:28:23"/>
    <x v="0"/>
    <x v="0"/>
    <s v="FDNIBJ"/>
    <s v="EBOOKING"/>
    <s v="MARIA DUARTE ALVES/JESSICA"/>
    <s v="Kontrip"/>
    <s v="Kontrip"/>
    <d v="2026-05-15T07:24:00"/>
    <s v="-"/>
    <s v="-"/>
    <s v="OFF LINE"/>
    <s v="Cartão de crédito"/>
    <s v="Cartão de crédito"/>
    <x v="2"/>
    <s v="N"/>
    <x v="21"/>
    <s v="Lpe Engenharia e Consultoria Ltda"/>
    <s v="-"/>
    <s v="Latam Airlines Brasil"/>
    <n v="228688516"/>
    <x v="6"/>
    <s v="-"/>
    <x v="155"/>
    <n v="62.14"/>
    <n v="0"/>
    <n v="0"/>
    <n v="0"/>
    <n v="0"/>
    <n v="34.35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598641"/>
    <n v="25424592"/>
    <s v="ACC01"/>
    <x v="155"/>
    <d v="2026-05-15T10:54:50"/>
    <x v="0"/>
    <x v="0"/>
    <s v="JZVCLK"/>
    <s v="EBOOKING"/>
    <s v="Henrique Peres dos Santos/Iago"/>
    <s v="Kontrip"/>
    <s v="Kontrip"/>
    <d v="2026-05-15T10:51:00"/>
    <s v="-"/>
    <s v="-"/>
    <s v="OFF LINE"/>
    <s v="Cartão de crédito"/>
    <s v="Cartão de crédito"/>
    <x v="2"/>
    <s v="N"/>
    <x v="21"/>
    <s v="Lobov Cientifica"/>
    <s v="-"/>
    <s v="Latam Airlines Brasil"/>
    <n v="2286866372"/>
    <x v="6"/>
    <s v="-"/>
    <x v="156"/>
    <n v="500"/>
    <n v="0"/>
    <n v="0"/>
    <n v="0"/>
    <n v="0"/>
    <n v="40"/>
    <s v="obs"/>
    <s v="Não foi possível encontrar configuração válida para Administradora de código 1 e Data Emissão 15/05/2026"/>
    <x v="7"/>
    <x v="6"/>
    <s v="Análise Benner"/>
    <x v="1"/>
    <s v="Qualidade dos dados"/>
    <s v="KONTRIP VIAGENS"/>
    <x v="6"/>
  </r>
  <r>
    <n v="24578818"/>
    <n v="25402494"/>
    <s v="ACC01"/>
    <x v="156"/>
    <d v="2026-05-13T12:48:45"/>
    <x v="0"/>
    <x v="2"/>
    <s v="ETMIMA02"/>
    <s v="EBOOKING"/>
    <s v="Zampirollo Neto/Octavio"/>
    <s v="Juliana Cardoso"/>
    <s v="Juliana Cardoso"/>
    <d v="2026-05-07T02:49:00"/>
    <s v="-"/>
    <s v="-"/>
    <s v="OFF LINE"/>
    <s v="Cartão de crédito"/>
    <s v="Cartão de crédito"/>
    <x v="2"/>
    <s v="N"/>
    <x v="21"/>
    <s v="Grant Thornton Auditores Independentes"/>
    <s v="-"/>
    <s v="Latam Airlines Brasil"/>
    <n v="2286408382"/>
    <x v="6"/>
    <s v="-"/>
    <x v="157"/>
    <n v="450"/>
    <n v="0"/>
    <n v="0"/>
    <n v="0"/>
    <n v="0"/>
    <n v="40"/>
    <s v="obs"/>
    <s v="Não foi possível encontrar configuração válida para Administradora de código 1 e Data Emissão 07/05/2026"/>
    <x v="7"/>
    <x v="6"/>
    <s v="Análise Benner"/>
    <x v="1"/>
    <s v="Qualidade dos dados"/>
    <s v="KONTRIP VIAGENS"/>
    <x v="6"/>
  </r>
  <r>
    <n v="24600478"/>
    <n v="25426738"/>
    <s v="ACC01"/>
    <x v="157"/>
    <d v="2026-05-15T17:30:18"/>
    <x v="0"/>
    <x v="0"/>
    <s v="LA9573774CAIL"/>
    <s v="MANUAL"/>
    <s v="MIGUEL DE DEUS"/>
    <s v="Juliana Cardoso"/>
    <s v="Juliana Cardoso"/>
    <d v="2026-05-14T17:25:00"/>
    <s v="-"/>
    <s v="-"/>
    <s v="OFF LINE"/>
    <s v="Cartão de crédito"/>
    <s v="Cartão de crédito"/>
    <x v="2"/>
    <s v="N"/>
    <x v="21"/>
    <s v="2ms - Engenharia"/>
    <s v="-"/>
    <s v="Latam Airlines Brasil"/>
    <n v="2286703454"/>
    <x v="6"/>
    <s v="-"/>
    <x v="158"/>
    <n v="62.14"/>
    <n v="0"/>
    <n v="51.59"/>
    <n v="0"/>
    <n v="0"/>
    <n v="73.78"/>
    <s v="-"/>
    <s v="36Faltou informar rateio de centro de custo/projeto abaixo da accounting"/>
    <x v="7"/>
    <x v="10"/>
    <s v="Rateio de centro de custo/projeto"/>
    <x v="2"/>
    <s v="Qualidade dos dados"/>
    <s v="KONTRIP VIAGENS"/>
    <x v="6"/>
  </r>
  <r>
    <n v="24600478"/>
    <n v="25426741"/>
    <s v="ACC02"/>
    <x v="157"/>
    <d v="2026-05-15T17:30:18"/>
    <x v="0"/>
    <x v="0"/>
    <s v="LA9573774CAIL"/>
    <s v="MANUAL"/>
    <s v="SILVIA SANTOS"/>
    <s v="Juliana Cardoso"/>
    <s v="Juliana Cardoso"/>
    <d v="2026-05-14T17:25:00"/>
    <s v="-"/>
    <s v="-"/>
    <s v="OFF LINE"/>
    <s v="Cartão de crédito"/>
    <s v="Cartão de crédito"/>
    <x v="2"/>
    <s v="N"/>
    <x v="21"/>
    <s v="2ms - Engenharia"/>
    <s v="-"/>
    <s v="Latam Airlines Brasil"/>
    <n v="2286703455"/>
    <x v="6"/>
    <s v="-"/>
    <x v="158"/>
    <n v="62.14"/>
    <n v="0"/>
    <n v="51.59"/>
    <n v="0"/>
    <n v="0"/>
    <n v="0"/>
    <s v="-"/>
    <s v="36Faltou informar rateio de centro de custo/projeto abaixo da accounting"/>
    <x v="7"/>
    <x v="10"/>
    <s v="Rateio de centro de custo/projeto"/>
    <x v="2"/>
    <s v="Qualidade dos dados"/>
    <s v="KONTRIP VIAGENS"/>
    <x v="6"/>
  </r>
  <r>
    <n v="24599775"/>
    <n v="25425828"/>
    <s v="ACC01"/>
    <x v="158"/>
    <d v="2026-05-15T15:02:05"/>
    <x v="0"/>
    <x v="0"/>
    <s v="OMWVPM"/>
    <s v="EBOOKING"/>
    <s v="VAN LEIJDEN/GUILHERME"/>
    <s v="Kontrip"/>
    <s v="Kontrip"/>
    <d v="2026-05-15T01:46:00"/>
    <s v="-"/>
    <s v="-"/>
    <s v="OFF LINE"/>
    <s v="Invoice"/>
    <s v="Faturado"/>
    <x v="2"/>
    <s v="N"/>
    <x v="1"/>
    <s v="Tap Air Portugal"/>
    <s v="-"/>
    <s v="Gol Linhas Aereas"/>
    <s v="OMWVPM"/>
    <x v="6"/>
    <s v="-"/>
    <x v="159"/>
    <n v="52.72"/>
    <n v="0"/>
    <n v="0"/>
    <n v="0"/>
    <n v="0"/>
    <n v="65.930000000000007"/>
    <s v="obs"/>
    <s v="Centro de custo não preenchido! (ACC01)"/>
    <x v="7"/>
    <x v="4"/>
    <s v="Falta de informação Gerencial"/>
    <x v="0"/>
    <s v="Qualidade dos dados"/>
    <s v="KONTRIP VIAGENS"/>
    <x v="6"/>
  </r>
  <r>
    <n v="24599722"/>
    <n v="25425769"/>
    <s v="ACC01"/>
    <x v="159"/>
    <d v="2026-05-15T14:36:48"/>
    <x v="0"/>
    <x v="0"/>
    <s v="YKRRWP"/>
    <s v="EBOOKING"/>
    <s v="VAN LEIJDEN/GUILHERME"/>
    <s v="Kontrip"/>
    <s v="Kontrip"/>
    <d v="2026-05-15T01:40:00"/>
    <s v="-"/>
    <s v="-"/>
    <s v="OFF LINE"/>
    <s v="Invoice"/>
    <s v="Faturado"/>
    <x v="2"/>
    <s v="N"/>
    <x v="1"/>
    <s v="Tap Air Portugal"/>
    <s v="-"/>
    <s v="Azul Linhas Aereas"/>
    <n v="704562481"/>
    <x v="6"/>
    <s v="-"/>
    <x v="160"/>
    <n v="120.44"/>
    <n v="0"/>
    <n v="0"/>
    <n v="0"/>
    <n v="0"/>
    <n v="17.28"/>
    <s v="obs"/>
    <s v="Centro de custo não preenchido! (ACC01)"/>
    <x v="7"/>
    <x v="4"/>
    <s v="Falta de informação Gerencial"/>
    <x v="0"/>
    <s v="Qualidade dos dados"/>
    <s v="KONTRIP VIAGENS"/>
    <x v="6"/>
  </r>
  <r>
    <n v="24599727"/>
    <n v="25425774"/>
    <s v="ACC01"/>
    <x v="160"/>
    <d v="2026-05-15T14:37:47"/>
    <x v="0"/>
    <x v="0"/>
    <s v="UN2CUW"/>
    <s v="EBOOKING"/>
    <s v="VAN LEIJDEN/GUILHERME"/>
    <s v="Kontrip"/>
    <s v="Kontrip"/>
    <d v="2026-05-15T01:49:00"/>
    <s v="-"/>
    <s v="-"/>
    <s v="OFF LINE"/>
    <s v="Invoice"/>
    <s v="Faturado"/>
    <x v="2"/>
    <s v="N"/>
    <x v="1"/>
    <s v="Tap Air Portugal"/>
    <s v="-"/>
    <s v="Azul Linhas Aereas"/>
    <n v="802886655"/>
    <x v="6"/>
    <s v="-"/>
    <x v="161"/>
    <n v="106.1"/>
    <n v="0"/>
    <n v="0"/>
    <n v="0"/>
    <n v="0"/>
    <n v="12.96"/>
    <s v="obs"/>
    <s v="Centro de custo não preenchido! (ACC01)"/>
    <x v="7"/>
    <x v="4"/>
    <s v="Falta de informação Gerencial"/>
    <x v="0"/>
    <s v="Qualidade dos dados"/>
    <s v="KONTRIP VIAGENS"/>
    <x v="6"/>
  </r>
  <r>
    <n v="24596497"/>
    <n v="25422131"/>
    <s v="ACC01"/>
    <x v="161"/>
    <d v="2026-05-15T02:01:32"/>
    <x v="0"/>
    <x v="0"/>
    <s v="FAPDBO"/>
    <s v="WOOBA"/>
    <s v="CAMANO DE MESQUITA BARROS/LUCAS MR"/>
    <s v="Toou"/>
    <s v="Toou"/>
    <d v="2026-05-14T19:53:00"/>
    <n v="2340"/>
    <s v="-"/>
    <s v="OFF LINE"/>
    <s v="Cartão de crédito"/>
    <s v="Cartão de crédito"/>
    <x v="2"/>
    <s v="N"/>
    <x v="1"/>
    <s v="Projetech Locacao"/>
    <s v="-"/>
    <s v="Latam Airlines Brasil"/>
    <n v="2286806156"/>
    <x v="6"/>
    <s v="-"/>
    <x v="162"/>
    <n v="72.03"/>
    <n v="0"/>
    <n v="0"/>
    <n v="0"/>
    <n v="0"/>
    <n v="89.6"/>
    <s v="Reserva importada do Sistema WOOBA. Id: 5966"/>
    <s v="Necessário cadastrar um contrato para o cliente &quot;&quot;"/>
    <x v="7"/>
    <x v="11"/>
    <s v="Análise Cadastro"/>
    <x v="0"/>
    <s v="Qualidade dos dados"/>
    <s v="KONTRIP VIAGENS"/>
    <x v="6"/>
  </r>
  <r>
    <n v="24572221"/>
    <n v="25395671"/>
    <s v="ACC01"/>
    <x v="162"/>
    <d v="2026-05-11T18:25:17"/>
    <x v="1"/>
    <x v="2"/>
    <s v="6HTU2S"/>
    <s v="MANUAL"/>
    <s v="BENINI/WAGNER M"/>
    <s v="Raquel Ribeiro Pinto Villarreal"/>
    <s v="Raquel Ribeiro Pinto Villarreal"/>
    <d v="2026-05-11T17:15:00"/>
    <s v="6HTU2S"/>
    <s v="AER DFW"/>
    <s v="OFF LINE"/>
    <s v="Pagamento direto"/>
    <s v="Pagamento direto"/>
    <x v="0"/>
    <s v="N"/>
    <x v="22"/>
    <s v="Fm Global - Approvals"/>
    <s v="Cliente FEE no POS"/>
    <s v="Hertz - Eua - Texa - Dallas"/>
    <s v="-"/>
    <x v="7"/>
    <s v="-"/>
    <x v="163"/>
    <n v="0"/>
    <n v="0"/>
    <n v="0"/>
    <n v="0"/>
    <n v="0"/>
    <n v="0"/>
    <s v="-"/>
    <s v="Este cliente não possui permissão para usar este tipo de pagamento e recebimento para este produto."/>
    <x v="6"/>
    <x v="12"/>
    <s v="Forma PG. e REC."/>
    <x v="0"/>
    <s v="Sistêmico"/>
    <s v="GRUPO KONTIK"/>
    <x v="7"/>
  </r>
  <r>
    <n v="14843227"/>
    <n v="17060034"/>
    <s v="ACC01"/>
    <x v="163"/>
    <d v="2026-05-12T10:14:31"/>
    <x v="1"/>
    <x v="6"/>
    <s v="CHKDID01"/>
    <s v="MANUAL"/>
    <s v="CACERES/ROBERTA GONZALEZ"/>
    <s v="Josemeire Alves Andrade"/>
    <s v="Josemeire Alves Andrade"/>
    <d v="2021-12-19T15:24:00"/>
    <s v="-"/>
    <s v="-"/>
    <s v="OFF LINE"/>
    <s v="Invoice"/>
    <s v="Cash"/>
    <x v="2"/>
    <s v="N"/>
    <x v="23"/>
    <s v="Mars Brasil"/>
    <s v="-"/>
    <s v="Latam Airlines Brasil"/>
    <n v="2395841692"/>
    <x v="7"/>
    <s v="-"/>
    <x v="164"/>
    <n v="0"/>
    <n v="0"/>
    <n v="0"/>
    <n v="0"/>
    <n v="0"/>
    <n v="0"/>
    <s v="-"/>
    <s v="Centro de custo não preenchido! (ACC01)"/>
    <x v="6"/>
    <x v="4"/>
    <s v="Falta de informação Gerencial"/>
    <x v="0"/>
    <s v="Qualidade dos dados"/>
    <s v="KONTIK BUSINESS TRAVEL"/>
    <x v="5"/>
  </r>
  <r>
    <n v="14837358"/>
    <n v="17055541"/>
    <s v="ACC01"/>
    <x v="164"/>
    <d v="2026-05-12T10:14:31"/>
    <x v="1"/>
    <x v="6"/>
    <s v="18MGKX"/>
    <s v="MANUAL"/>
    <s v="MORAES/FABIO LIMA DE"/>
    <s v="Icaro Gabriel Pimentel Gomes Xavier"/>
    <s v="Icaro Gabriel Pimentel Gomes Xavier"/>
    <d v="2021-11-30T12:43:00"/>
    <s v="EL3011211245"/>
    <s v="-"/>
    <s v="OFF LINE"/>
    <s v="Cartão de crédito"/>
    <s v="Cartão de crédito"/>
    <x v="2"/>
    <s v="N"/>
    <x v="15"/>
    <s v="Elanco - Morumbi"/>
    <s v="-"/>
    <s v="Latam Airlines Brasil"/>
    <n v="2395738800"/>
    <x v="7"/>
    <s v="-"/>
    <x v="165"/>
    <n v="63.85"/>
    <n v="0"/>
    <n v="0"/>
    <n v="0"/>
    <n v="0"/>
    <n v="42"/>
    <s v="-"/>
    <s v="Empenho/departamento não preenchido! (ACC01) Finalidade não preenchida! (ACC01) Nível funcionário não preenchido! (ACC01)"/>
    <x v="6"/>
    <x v="2"/>
    <s v="Falta de informação Gerencial"/>
    <x v="0"/>
    <s v="Qualidade dos dados"/>
    <s v="GRUPO KONTIK"/>
    <x v="1"/>
  </r>
  <r>
    <n v="24598524"/>
    <n v="25424448"/>
    <s v="ACC01"/>
    <x v="165"/>
    <d v="2026-05-16T05:15:50"/>
    <x v="2"/>
    <x v="0"/>
    <s v="OWASXY"/>
    <s v="SABRE"/>
    <s v="YAMAGUCHI/FERNANDO MASSAO"/>
    <s v="WS"/>
    <s v="WS"/>
    <d v="2026-05-05T12:17:00"/>
    <s v="SPIVIF"/>
    <s v="-"/>
    <s v="ON LINE"/>
    <s v="Cartão de crédito"/>
    <s v="Cartão de crédito"/>
    <x v="2"/>
    <s v="N"/>
    <x v="24"/>
    <s v="Avaya Brasil Ltda"/>
    <s v="Cliente FEE no POS"/>
    <s v="Gol Linhas Aereas"/>
    <n v="7700088480"/>
    <x v="8"/>
    <s v="-"/>
    <x v="73"/>
    <n v="0"/>
    <n v="0"/>
    <n v="0"/>
    <n v="0"/>
    <n v="0"/>
    <n v="12.23"/>
    <s v="Reserva importada por HubTravel"/>
    <s v="Centro de custo não preenchido! (ACC01) Departamento não preenchido! (ACC01)"/>
    <x v="3"/>
    <x v="2"/>
    <s v="Falta de informação Gerencial"/>
    <x v="0"/>
    <s v="Qualidade dos dados"/>
    <s v="KONTIK BUSINESS TRAVEL"/>
    <x v="2"/>
  </r>
  <r>
    <n v="24586265"/>
    <n v="25410397"/>
    <s v="ACC01"/>
    <x v="26"/>
    <d v="2026-05-14T05:18:49"/>
    <x v="0"/>
    <x v="0"/>
    <s v="KXTRVPT"/>
    <s v="SABRE"/>
    <s v="MATSUMURA MARTINS/THISIANI GISELE MRS"/>
    <s v="WS"/>
    <s v="WS"/>
    <d v="2026-05-13T07:24:00"/>
    <s v="KXTRVP"/>
    <s v="-"/>
    <s v="ON LINE"/>
    <s v="Cartão de crédito"/>
    <s v="Cartão de crédito"/>
    <x v="1"/>
    <s v="N"/>
    <x v="25"/>
    <s v="Axa Cs - Inativo"/>
    <s v="Cliente FEE no POS"/>
    <s v="Leonardo Royal Hotel London City"/>
    <s v="-"/>
    <x v="9"/>
    <s v="-"/>
    <x v="166"/>
    <n v="0"/>
    <n v="0"/>
    <n v="0"/>
    <n v="0"/>
    <n v="0"/>
    <n v="21"/>
    <s v="Reserva importada por HubTravel"/>
    <s v="Empenho/departamento não preenchido! (ACC01)"/>
    <x v="3"/>
    <x v="13"/>
    <s v="Falta de informação Gerencial"/>
    <x v="0"/>
    <s v="Qualidade dos dados"/>
    <s v="KONTIK BUSINESS TRAVEL"/>
    <x v="2"/>
  </r>
  <r>
    <n v="24592099"/>
    <n v="25416890"/>
    <s v="ACC01"/>
    <x v="166"/>
    <d v="2026-05-15T05:01:05"/>
    <x v="0"/>
    <x v="0"/>
    <s v="IHFHIV01"/>
    <s v="MANUAL"/>
    <s v="DE PAULA GALVAO/RICARDO"/>
    <s v="MARIA CECILIA PEREIRA SILVA"/>
    <s v="MARIA CECILIA PEREIRA SILVA"/>
    <d v="2026-05-13T08:00:00"/>
    <s v="IHFHIV"/>
    <s v="-"/>
    <s v="OFF LINE"/>
    <s v="Invoice"/>
    <s v="Cartão convênio"/>
    <x v="2"/>
    <s v="N"/>
    <x v="8"/>
    <s v="Honeywell Industria de Tecnologia - Itajuba - Mg"/>
    <s v="Cliente FEE no POS"/>
    <s v="Latam Airlines Brasil"/>
    <n v="2615353619"/>
    <x v="10"/>
    <s v="-"/>
    <x v="167"/>
    <n v="0"/>
    <n v="0"/>
    <n v="0"/>
    <n v="0"/>
    <n v="0"/>
    <n v="38"/>
    <s v="Reserva importada por HubTravel"/>
    <s v="1462931/6822854&quot; possui uma transação de cartão efetivada"/>
    <x v="6"/>
    <x v="14"/>
    <s v="Financeiro Conciliado"/>
    <x v="3"/>
    <s v="Processo Operacional"/>
    <s v="GRUPO KONTIK"/>
    <x v="1"/>
  </r>
  <r>
    <n v="24594849"/>
    <n v="25420316"/>
    <s v="ACC01"/>
    <x v="167"/>
    <d v="2026-05-18T05:01:14"/>
    <x v="2"/>
    <x v="0"/>
    <s v="KVAYOQT"/>
    <s v="SABRE"/>
    <s v="GIAMARINO/RAFAEL SABATINO MR"/>
    <s v="MARIA CECILIA PEREIRA SILVA"/>
    <s v="MARIA CECILIA PEREIRA SILVA"/>
    <d v="2026-05-14T10:02:00"/>
    <s v="KVAYOQ"/>
    <s v="-"/>
    <s v="ON LINE"/>
    <s v="Cartão de crédito"/>
    <s v="Cartão de crédito"/>
    <x v="1"/>
    <s v="N"/>
    <x v="8"/>
    <s v="Honeywell"/>
    <s v="Cliente FEE no POS"/>
    <s v="Hilton Mexico City Santa Fe"/>
    <s v="-"/>
    <x v="10"/>
    <s v="-"/>
    <x v="168"/>
    <n v="430.76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5"/>
  </r>
  <r>
    <n v="24524840"/>
    <n v="25342513"/>
    <s v="ACC01"/>
    <x v="108"/>
    <d v="2026-05-18T05:01:18"/>
    <x v="2"/>
    <x v="3"/>
    <s v="6F49PG"/>
    <s v="MANUAL"/>
    <s v="SANTOS/WAGNER ABREU DOS"/>
    <s v="EVA SILVA FERREIRA"/>
    <s v="EVA SILVA FERREIRA"/>
    <d v="2026-04-30T21:00:00"/>
    <s v="GVSKPE"/>
    <s v="-"/>
    <s v="OFF LINE"/>
    <s v="Invoice"/>
    <s v="Cartão convênio"/>
    <x v="2"/>
    <s v="N"/>
    <x v="8"/>
    <s v="Honeywell"/>
    <s v="Cliente FEE no POS"/>
    <s v="Latam Airlines Brasil"/>
    <n v="5580721178"/>
    <x v="10"/>
    <s v="-"/>
    <x v="169"/>
    <n v="0"/>
    <n v="0"/>
    <n v="0"/>
    <n v="0"/>
    <n v="0"/>
    <n v="13"/>
    <s v="-"/>
    <s v="Accouting aérea não possui trechos (Bilhete: 9572284856)"/>
    <x v="6"/>
    <x v="7"/>
    <s v="Atualização de Trechos"/>
    <x v="0"/>
    <s v="Qualidade dos dados"/>
    <s v="KONTIK BUSINESS TRAVEL"/>
    <x v="5"/>
  </r>
  <r>
    <n v="24520473"/>
    <n v="25337402"/>
    <s v="ACC01"/>
    <x v="168"/>
    <d v="2026-05-15T15:49:20"/>
    <x v="0"/>
    <x v="3"/>
    <s v="YDBHKXT"/>
    <s v="SABRE"/>
    <s v="ALVES DE SOUZA/JARDEL"/>
    <s v="WS"/>
    <s v="WS"/>
    <d v="2026-04-30T10:41:00"/>
    <s v="YDBHKX"/>
    <s v="-"/>
    <s v="ON LINE"/>
    <s v="Cartão de crédito"/>
    <s v="Cartão de crédito"/>
    <x v="1"/>
    <s v="N"/>
    <x v="8"/>
    <s v="Honeywell"/>
    <s v="Cliente FEE no POS"/>
    <s v="The Z Hotel Piccadilly"/>
    <s v="-"/>
    <x v="10"/>
    <s v="-"/>
    <x v="170"/>
    <n v="0"/>
    <n v="0"/>
    <n v="0"/>
    <n v="0"/>
    <n v="0"/>
    <n v="13"/>
    <s v="Reserva importada por HubTravel"/>
    <s v="Fornecedor não preenchido! (ACC02)"/>
    <x v="3"/>
    <x v="9"/>
    <s v="Campo Fornecedor"/>
    <x v="0"/>
    <s v="Sistêmico"/>
    <s v="GRUPO KONTIK"/>
    <x v="7"/>
  </r>
  <r>
    <n v="24520473"/>
    <n v="25337403"/>
    <s v="ACC02"/>
    <x v="168"/>
    <d v="2026-05-15T15:49:20"/>
    <x v="0"/>
    <x v="3"/>
    <s v="YDBHKXT"/>
    <s v="SABRE"/>
    <s v="ALVES DE SOUZA/JARDEL"/>
    <s v="WS"/>
    <s v="WS"/>
    <d v="2026-04-30T10:41:00"/>
    <s v="YDBHKX"/>
    <s v="-"/>
    <s v="ON LINE"/>
    <s v="Cartão de crédito"/>
    <s v="Cartão de crédito"/>
    <x v="1"/>
    <s v="N"/>
    <x v="8"/>
    <s v="Honeywell"/>
    <s v="Cliente FEE no POS"/>
    <s v="-"/>
    <s v="-"/>
    <x v="10"/>
    <s v="-"/>
    <x v="171"/>
    <n v="0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595167"/>
    <n v="25420668"/>
    <s v="ACC01"/>
    <x v="169"/>
    <d v="2026-05-15T05:01:50"/>
    <x v="0"/>
    <x v="0"/>
    <s v="ORMPTW"/>
    <s v="SABRE"/>
    <s v="LOPES PESTANA/ALESSANDRO SANMAMED"/>
    <s v="WS"/>
    <s v="WS"/>
    <d v="2026-05-14T07:39:00"/>
    <s v="ORMPTW"/>
    <s v="-"/>
    <s v="ON LINE"/>
    <s v="Cartão de crédito"/>
    <s v="Cartão de crédito"/>
    <x v="2"/>
    <s v="N"/>
    <x v="8"/>
    <s v="Honeywell"/>
    <s v="Cliente FEE no POS"/>
    <s v="Latam Airlines Brasil"/>
    <s v="-"/>
    <x v="10"/>
    <s v="-"/>
    <x v="172"/>
    <n v="62.14"/>
    <n v="0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2"/>
  </r>
  <r>
    <n v="24466084"/>
    <n v="25273215"/>
    <s v="ACC01"/>
    <x v="170"/>
    <d v="2026-05-11T17:48:25"/>
    <x v="1"/>
    <x v="6"/>
    <s v="GHTBUKC"/>
    <s v="SABRE"/>
    <s v="ALMEIDA/ALEXSANDER DOS SANTOS MR"/>
    <s v="WS"/>
    <s v="WS"/>
    <d v="2026-04-16T15:56:00"/>
    <s v="GHTBUK"/>
    <s v="MEX"/>
    <s v="ON LINE"/>
    <s v="Invoice"/>
    <s v="Faturado"/>
    <x v="0"/>
    <s v="N"/>
    <x v="8"/>
    <s v="Honeywell"/>
    <s v="Cliente FEE no POS"/>
    <s v="-"/>
    <s v="-"/>
    <x v="10"/>
    <s v="-"/>
    <x v="173"/>
    <n v="52.86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06174"/>
    <n v="25206836"/>
    <s v="ACC01"/>
    <x v="171"/>
    <d v="2026-05-15T15:36:57"/>
    <x v="0"/>
    <x v="6"/>
    <s v="KXZLZIT"/>
    <s v="SABRE"/>
    <s v="BRAGA/VITOR NUNES MR"/>
    <s v="WS"/>
    <s v="WS"/>
    <d v="2026-04-06T06:42:00"/>
    <s v="KXZLZI"/>
    <s v="-"/>
    <s v="ON LINE"/>
    <s v="Cartão de crédito"/>
    <s v="Cartão de crédito"/>
    <x v="1"/>
    <s v="N"/>
    <x v="8"/>
    <s v="Honeywell"/>
    <s v="Cliente FEE no POS"/>
    <s v="Hilton Garden Inn Monterey"/>
    <s v="-"/>
    <x v="10"/>
    <s v="-"/>
    <x v="174"/>
    <n v="8820"/>
    <n v="0"/>
    <n v="0"/>
    <n v="0"/>
    <n v="0"/>
    <n v="13"/>
    <s v="Reserva importada por HubTravel"/>
    <s v="Fornecedor não preenchido! (ACC02)"/>
    <x v="3"/>
    <x v="9"/>
    <s v="Campo Fornecedor"/>
    <x v="0"/>
    <s v="Sistêmico"/>
    <s v="GRUPO KONTIK"/>
    <x v="7"/>
  </r>
  <r>
    <n v="24406174"/>
    <n v="25206837"/>
    <s v="ACC02"/>
    <x v="171"/>
    <d v="2026-05-15T15:36:57"/>
    <x v="0"/>
    <x v="6"/>
    <s v="KXZLZIT"/>
    <s v="SABRE"/>
    <s v="BRAGA/VITOR NUNES MR"/>
    <s v="WS"/>
    <s v="WS"/>
    <d v="2026-04-06T06:42:00"/>
    <s v="KXZLZI"/>
    <s v="-"/>
    <s v="ON LINE"/>
    <s v="Cartão de crédito"/>
    <s v="Cartão de crédito"/>
    <x v="1"/>
    <s v="N"/>
    <x v="8"/>
    <s v="Honeywell"/>
    <s v="Cliente FEE no POS"/>
    <s v="-"/>
    <s v="-"/>
    <x v="10"/>
    <s v="-"/>
    <x v="174"/>
    <n v="8820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392297"/>
    <n v="25190644"/>
    <s v="ACC01"/>
    <x v="172"/>
    <d v="2026-05-11T17:42:29"/>
    <x v="1"/>
    <x v="6"/>
    <s v="GFLQEYT"/>
    <s v="SABRE"/>
    <s v="SANTACROCE/RENATO"/>
    <s v="WS"/>
    <s v="WS"/>
    <d v="2026-04-01T20:46:00"/>
    <s v="GFLQEY"/>
    <s v="-"/>
    <s v="ON LINE"/>
    <s v="Cartão de crédito"/>
    <s v="Cartão de crédito"/>
    <x v="1"/>
    <s v="N"/>
    <x v="8"/>
    <s v="Honeywell"/>
    <s v="Cliente FEE no POS"/>
    <s v="Hilton Mexico City Santa Fe"/>
    <s v="-"/>
    <x v="10"/>
    <s v="-"/>
    <x v="175"/>
    <n v="50.7"/>
    <n v="0"/>
    <n v="0"/>
    <n v="0"/>
    <n v="0"/>
    <n v="13"/>
    <s v="Reserva importada por HubTravel"/>
    <s v="Fornecedor não preenchido! (ACC02)"/>
    <x v="3"/>
    <x v="9"/>
    <s v="Campo Fornecedor"/>
    <x v="0"/>
    <s v="Sistêmico"/>
    <s v="GRUPO KONTIK"/>
    <x v="7"/>
  </r>
  <r>
    <n v="24392297"/>
    <n v="25190645"/>
    <s v="ACC02"/>
    <x v="172"/>
    <d v="2026-05-11T17:42:29"/>
    <x v="1"/>
    <x v="6"/>
    <s v="GFLQEYT"/>
    <s v="SABRE"/>
    <s v="SANTACROCE/RENATO"/>
    <s v="WS"/>
    <s v="WS"/>
    <d v="2026-04-01T20:46:00"/>
    <s v="GFLQEY"/>
    <s v="-"/>
    <s v="ON LINE"/>
    <s v="Cartão de crédito"/>
    <s v="Cartão de crédito"/>
    <x v="1"/>
    <s v="N"/>
    <x v="8"/>
    <s v="Honeywell"/>
    <s v="Cliente FEE no POS"/>
    <s v="-"/>
    <s v="-"/>
    <x v="10"/>
    <s v="-"/>
    <x v="176"/>
    <n v="54.22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554567"/>
    <n v="25377579"/>
    <s v="ACC01"/>
    <x v="173"/>
    <d v="2026-05-13T17:15:35"/>
    <x v="0"/>
    <x v="1"/>
    <s v="AILTIR"/>
    <s v="SABRE"/>
    <s v="MELLO/RICARDO CHRISTANTE DE"/>
    <s v="DS"/>
    <s v="WS"/>
    <d v="2026-05-05T14:28:00"/>
    <s v="AILTIR"/>
    <s v="-"/>
    <s v="ON LINE"/>
    <s v="?"/>
    <s v="TKT"/>
    <x v="2"/>
    <s v="N"/>
    <x v="8"/>
    <s v="Honeywell"/>
    <s v="Cliente FEE no POS"/>
    <s v="Latam Airlines Brasil"/>
    <n v="2615162872"/>
    <x v="10"/>
    <s v="-"/>
    <x v="73"/>
    <n v="0"/>
    <n v="500"/>
    <n v="0"/>
    <n v="0"/>
    <n v="0"/>
    <n v="0"/>
    <s v="Reserva importada por HubTravel"/>
    <s v="Este cliente não possui permissão para usar este tipo de pagamento e recebimento para este produto."/>
    <x v="3"/>
    <x v="12"/>
    <s v="Forma PG. e REC."/>
    <x v="0"/>
    <s v="Qualidade dos dados"/>
    <s v="KONTIK BUSINESS TRAVEL"/>
    <x v="5"/>
  </r>
  <r>
    <n v="24440813"/>
    <n v="25245792"/>
    <s v="ACC01"/>
    <x v="174"/>
    <d v="2026-05-11T17:42:38"/>
    <x v="1"/>
    <x v="6"/>
    <s v="AJCUDLC"/>
    <s v="SABRE"/>
    <s v="CORREA SR/DANILO QUEIROZ"/>
    <s v="WS"/>
    <s v="WS"/>
    <d v="2026-04-13T09:19:00"/>
    <s v="AJCUDL"/>
    <s v="JOI"/>
    <s v="ON LINE"/>
    <s v="Invoice"/>
    <s v="Faturado"/>
    <x v="0"/>
    <s v="N"/>
    <x v="8"/>
    <s v="Honeywell Industria de Tecnologia - Itajuba - Mg"/>
    <s v="Cliente FEE no POS"/>
    <s v="-"/>
    <s v="-"/>
    <x v="10"/>
    <s v="-"/>
    <x v="177"/>
    <n v="19.32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6604"/>
    <n v="25422268"/>
    <s v="ACC01"/>
    <x v="175"/>
    <d v="2026-05-14T20:24:14"/>
    <x v="0"/>
    <x v="0"/>
    <s v="AIPLAL"/>
    <s v="SABRE"/>
    <s v="MORAES JUNIOR/MARCUS  VINICIU"/>
    <s v="DS"/>
    <s v="VANESSA ARAUJO ALVES"/>
    <d v="2026-05-13T09:42:00"/>
    <s v="ENWJPX"/>
    <s v="-"/>
    <s v="ON LINE"/>
    <s v="?"/>
    <s v="TKT"/>
    <x v="2"/>
    <s v="N"/>
    <x v="26"/>
    <s v="Iron Mountain"/>
    <s v="-"/>
    <s v="Latam Airlines Brasil"/>
    <n v="2303667273"/>
    <x v="11"/>
    <s v="-"/>
    <x v="73"/>
    <n v="0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5"/>
  </r>
  <r>
    <n v="24512699"/>
    <n v="25328034"/>
    <s v="ACC01"/>
    <x v="176"/>
    <d v="2026-05-13T17:15:32"/>
    <x v="0"/>
    <x v="3"/>
    <s v="MBXIOZ"/>
    <s v="SABRE"/>
    <s v="MICHALSKI/FERNANDO"/>
    <s v="WS"/>
    <s v="WS"/>
    <d v="2026-04-28T14:34:00"/>
    <s v="MBXIOZ"/>
    <s v="-"/>
    <s v="ON LINE"/>
    <s v="Cartão de crédito"/>
    <s v="Cartão AMEX"/>
    <x v="2"/>
    <s v="N"/>
    <x v="26"/>
    <s v="Iron Mountain"/>
    <s v="-"/>
    <s v="Gol Linhas Aereas"/>
    <n v="7700087838"/>
    <x v="11"/>
    <s v="-"/>
    <x v="73"/>
    <n v="0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2"/>
  </r>
  <r>
    <n v="24512700"/>
    <n v="25328035"/>
    <s v="ACC01"/>
    <x v="177"/>
    <d v="2026-05-13T17:12:33"/>
    <x v="0"/>
    <x v="3"/>
    <s v="MBXIOZT"/>
    <s v="SABRE"/>
    <s v="MICHALSKI/FERNANDO"/>
    <s v="WS"/>
    <s v="WS"/>
    <d v="2026-04-28T14:34:00"/>
    <s v="MBXIOZ"/>
    <s v="-"/>
    <s v="ON LINE"/>
    <s v="Cartão de crédito"/>
    <s v="Cartão de crédito"/>
    <x v="1"/>
    <s v="N"/>
    <x v="26"/>
    <s v="Iron Mountain"/>
    <s v="-"/>
    <s v="Hotel Cassino Tower Savassi Belo Horizonte"/>
    <s v="-"/>
    <x v="11"/>
    <s v="-"/>
    <x v="178"/>
    <n v="93.68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2"/>
  </r>
  <r>
    <n v="24538785"/>
    <n v="25361075"/>
    <s v="ACC01"/>
    <x v="178"/>
    <d v="2026-05-05T15:36:47"/>
    <x v="4"/>
    <x v="1"/>
    <s v="AV1BXZKF56A"/>
    <s v="GOVER"/>
    <s v="Rodrigo Arena"/>
    <s v="VANESSA ARAUJO ALVES"/>
    <s v="VANESSA ARAUJO ALVES"/>
    <d v="2026-05-05T15:27:00"/>
    <n v="4693260"/>
    <s v="Ag Centro Shopping Sp Market Endereço: Av Nações Unidas, 22540, Jurubatuba"/>
    <s v="OFF LINE"/>
    <s v="Invoice"/>
    <s v="Faturado"/>
    <x v="0"/>
    <s v="N"/>
    <x v="27"/>
    <s v="Bmc do Brasil"/>
    <s v="-"/>
    <s v="-"/>
    <s v="-"/>
    <x v="12"/>
    <s v="-"/>
    <x v="179"/>
    <n v="0"/>
    <n v="0"/>
    <n v="0"/>
    <n v="0"/>
    <n v="0"/>
    <n v="0"/>
    <s v="Reserva importada do sistema Gover. Id: 4693260"/>
    <s v="Fornecedor não preenchido! (ACC01)"/>
    <x v="2"/>
    <x v="9"/>
    <s v="Campo Fornecedor"/>
    <x v="0"/>
    <s v="Qualidade dos dados"/>
    <s v="KONTIK BUSINESS TRAVEL"/>
    <x v="2"/>
  </r>
  <r>
    <n v="24512280"/>
    <n v="25327510"/>
    <s v="ACC01"/>
    <x v="179"/>
    <d v="2026-04-28T16:03:25"/>
    <x v="3"/>
    <x v="3"/>
    <s v=" AV78XSQ3JA"/>
    <s v="GOVER"/>
    <s v="Roseane Oliveira"/>
    <s v="VANESSA ARAUJO ALVES"/>
    <s v="VANESSA ARAUJO ALVES"/>
    <d v="2026-04-28T15:47:00"/>
    <n v="4691947"/>
    <s v="Ag Centro Shopping Sp Market Endereço: Av Nações Unidas, 22540, Jurubatuba"/>
    <s v="OFF LINE"/>
    <s v="Invoice"/>
    <s v="Faturado"/>
    <x v="0"/>
    <s v="N"/>
    <x v="27"/>
    <s v="Bmc do Brasil"/>
    <s v="-"/>
    <s v="-"/>
    <s v="-"/>
    <x v="12"/>
    <s v="-"/>
    <x v="180"/>
    <n v="0"/>
    <n v="0"/>
    <n v="0"/>
    <n v="0"/>
    <n v="0"/>
    <n v="0"/>
    <s v="Reserva importada do sistema Gover. Id: 4691947"/>
    <s v="Fornecedor não preenchido! (ACC01)"/>
    <x v="2"/>
    <x v="9"/>
    <s v="Campo Fornecedor"/>
    <x v="0"/>
    <s v="Qualidade dos dados"/>
    <s v="KONTIK BUSINESS TRAVEL"/>
    <x v="2"/>
  </r>
  <r>
    <n v="24563594"/>
    <n v="25386921"/>
    <s v="ACC01"/>
    <x v="180"/>
    <d v="2026-05-11T13:24:38"/>
    <x v="1"/>
    <x v="1"/>
    <s v="6G2T0L"/>
    <s v="LEMONTECH"/>
    <s v="HAUBERT/GABRIELA"/>
    <s v="Humberto da Fontoura"/>
    <s v="Humberto da Fontoura"/>
    <d v="2026-05-07T15:43:00"/>
    <n v="19170184"/>
    <s v="-"/>
    <s v="OFF LINE"/>
    <s v="Cartão de crédito"/>
    <s v="Cartão AMEX"/>
    <x v="2"/>
    <s v="N"/>
    <x v="28"/>
    <s v="Youcom"/>
    <s v="-"/>
    <s v="Latam Airlines Brasil"/>
    <n v="3025386922"/>
    <x v="13"/>
    <s v="-"/>
    <x v="181"/>
    <n v="0"/>
    <n v="0"/>
    <n v="0"/>
    <n v="0"/>
    <n v="0"/>
    <n v="0"/>
    <s v="Reserva importada do Sistema Lemontech. Solicitação: 19170184"/>
    <s v="Tarifa mínima não preenchida! (ACC01)"/>
    <x v="8"/>
    <x v="15"/>
    <s v="Falta de informação Gerencial"/>
    <x v="0"/>
    <s v="Qualidade dos dados"/>
    <s v="KONTIK BUSINESS TRAVEL"/>
    <x v="0"/>
  </r>
  <r>
    <n v="24563601"/>
    <n v="25386933"/>
    <s v="ACC01"/>
    <x v="181"/>
    <d v="2026-05-11T13:24:38"/>
    <x v="1"/>
    <x v="1"/>
    <s v="6GETPL"/>
    <s v="LEMONTECH"/>
    <s v="FERREIRA CORDEIRO/NATHALIA"/>
    <s v="Humberto da Fontoura"/>
    <s v="Humberto da Fontoura"/>
    <d v="2026-05-07T15:55:00"/>
    <n v="19190473"/>
    <s v="-"/>
    <s v="OFF LINE"/>
    <s v="Cartão de crédito"/>
    <s v="Cartão AMEX"/>
    <x v="2"/>
    <s v="N"/>
    <x v="28"/>
    <s v="Youcom"/>
    <s v="-"/>
    <s v="Emirates Airlines"/>
    <n v="3025386935"/>
    <x v="13"/>
    <s v="-"/>
    <x v="182"/>
    <n v="0"/>
    <n v="0"/>
    <n v="0"/>
    <n v="0"/>
    <n v="0"/>
    <n v="0"/>
    <s v="Reserva importada do Sistema Lemontech. Solicitação: 19190473"/>
    <s v="Tarifa mínima não preenchida! (ACC01)"/>
    <x v="8"/>
    <x v="15"/>
    <s v="Falta de informação Gerencial"/>
    <x v="0"/>
    <s v="Qualidade dos dados"/>
    <s v="KONTIK BUSINESS TRAVEL"/>
    <x v="0"/>
  </r>
  <r>
    <n v="24504736"/>
    <n v="25318554"/>
    <s v="ACC01"/>
    <x v="182"/>
    <d v="2026-04-27T11:07:40"/>
    <x v="3"/>
    <x v="3"/>
    <s v="6E3Z9Y"/>
    <s v="LEMONTECH"/>
    <s v="YAMADA/FLAVIO"/>
    <s v="Humberto da Fontoura"/>
    <s v="Humberto da Fontoura"/>
    <d v="2026-04-24T16:38:00"/>
    <n v="19085725"/>
    <s v="AEROPORTO RIBEIRÃO PRETO"/>
    <s v="OFF LINE"/>
    <s v="Invoice"/>
    <s v="Faturado"/>
    <x v="0"/>
    <s v="N"/>
    <x v="28"/>
    <s v="Lojas Renner"/>
    <s v="-"/>
    <s v="-"/>
    <s v="-"/>
    <x v="13"/>
    <s v="-"/>
    <x v="183"/>
    <n v="59.11"/>
    <n v="134.69999999999999"/>
    <n v="0"/>
    <n v="0"/>
    <n v="0"/>
    <n v="0"/>
    <s v="Reserva importada do Sistema Lemontech. Solicitação: 19085725"/>
    <s v="Fornecedor não preenchido! (ACC01)"/>
    <x v="8"/>
    <x v="9"/>
    <s v="Campo Fornecedor"/>
    <x v="0"/>
    <s v="Qualidade dos dados"/>
    <s v="KONTIK BUSINESS TRAVEL"/>
    <x v="2"/>
  </r>
  <r>
    <n v="24601025"/>
    <n v="25427372"/>
    <s v="ACC01"/>
    <x v="183"/>
    <d v="2026-05-15T19:07:46"/>
    <x v="0"/>
    <x v="0"/>
    <s v="6IEB0X"/>
    <s v="LEMONTECH"/>
    <s v="RUSSO/ANA"/>
    <s v="DEIVID DA SILVA ORTOLAN"/>
    <s v="DEIVID DA SILVA ORTOLAN"/>
    <d v="2026-05-15T00:00:00"/>
    <n v="19250112"/>
    <s v="-"/>
    <s v="ON LINE"/>
    <s v="Cartão de crédito"/>
    <s v="Cartão de crédito"/>
    <x v="1"/>
    <s v="N"/>
    <x v="28"/>
    <s v="Lojas Renner"/>
    <s v="-"/>
    <s v="-"/>
    <s v="-"/>
    <x v="13"/>
    <s v="-"/>
    <x v="184"/>
    <n v="0"/>
    <n v="0"/>
    <n v="0"/>
    <n v="0"/>
    <n v="1184"/>
    <n v="0"/>
    <s v="Reserva importada do Sistema Lemontech. Solicitação: 19250112"/>
    <s v="Fornecedor não preenchido! (ACC01)"/>
    <x v="8"/>
    <x v="9"/>
    <s v="Campo Fornecedor"/>
    <x v="0"/>
    <s v="Qualidade dos dados"/>
    <s v="KONTIK BUSINESS TRAVEL"/>
    <x v="2"/>
  </r>
  <r>
    <n v="24586806"/>
    <n v="25411017"/>
    <s v="ACC01"/>
    <x v="184"/>
    <d v="2026-05-13T14:09:23"/>
    <x v="0"/>
    <x v="0"/>
    <s v="6H5XBI"/>
    <s v="LEMONTECH"/>
    <s v="VIANA/CAROLINA"/>
    <s v="PATRICIA ROSIMAR BETTIM DE ALMEIDA"/>
    <s v="PATRICIA ROSIMAR BETTIM DE ALMEIDA"/>
    <d v="2026-05-13T00:00:00"/>
    <n v="19228312"/>
    <s v="-"/>
    <s v="OFF LINE"/>
    <s v="Cartão de crédito"/>
    <s v="Cartão de crédito"/>
    <x v="1"/>
    <s v="N"/>
    <x v="28"/>
    <s v="Lojas Renner"/>
    <s v="-"/>
    <s v="-"/>
    <s v="-"/>
    <x v="13"/>
    <s v="-"/>
    <x v="185"/>
    <n v="0"/>
    <n v="0"/>
    <n v="0"/>
    <n v="0"/>
    <n v="24.1"/>
    <n v="0"/>
    <s v="Reserva importada do Sistema Lemontech. Solicitação: 19228312"/>
    <s v="Fornecedor não preenchido! (ACC01)"/>
    <x v="8"/>
    <x v="9"/>
    <s v="Campo Fornecedor"/>
    <x v="0"/>
    <s v="Qualidade dos dados"/>
    <s v="KONTIK BUSINESS TRAVEL"/>
    <x v="2"/>
  </r>
  <r>
    <n v="24586819"/>
    <n v="25411029"/>
    <s v="ACC01"/>
    <x v="185"/>
    <d v="2026-05-13T14:13:00"/>
    <x v="0"/>
    <x v="0"/>
    <s v="6HNWPI"/>
    <s v="LEMONTECH"/>
    <s v="MATIAS TITO/MARCOS"/>
    <s v="PATRICIA ROSIMAR BETTIM DE ALMEIDA"/>
    <s v="PATRICIA ROSIMAR BETTIM DE ALMEIDA"/>
    <d v="2026-05-13T00:00:00"/>
    <n v="19232693"/>
    <s v="-"/>
    <s v="OFF LINE"/>
    <s v="Cartão de crédito"/>
    <s v="Cartão de crédito"/>
    <x v="1"/>
    <s v="N"/>
    <x v="28"/>
    <s v="Lojas Renner"/>
    <s v="-"/>
    <s v="-"/>
    <s v="-"/>
    <x v="13"/>
    <s v="-"/>
    <x v="186"/>
    <n v="0"/>
    <n v="0"/>
    <n v="0"/>
    <n v="0"/>
    <n v="18.899999999999999"/>
    <n v="0"/>
    <s v="Reserva importada do Sistema Lemontech. Solicitação: 19232693"/>
    <s v="Fornecedor não preenchido! (ACC01)"/>
    <x v="8"/>
    <x v="9"/>
    <s v="Campo Fornecedor"/>
    <x v="0"/>
    <s v="Qualidade dos dados"/>
    <s v="KONTIK BUSINESS TRAVEL"/>
    <x v="2"/>
  </r>
  <r>
    <n v="24594364"/>
    <n v="25419706"/>
    <s v="ACC01"/>
    <x v="186"/>
    <d v="2026-05-14T16:07:32"/>
    <x v="0"/>
    <x v="0"/>
    <s v="6IJSXB"/>
    <s v="LEMONTECH"/>
    <s v="FLACH/DEBORAH"/>
    <s v="PATRICIA ROSIMAR BETTIM DE ALMEIDA"/>
    <s v="PATRICIA ROSIMAR BETTIM DE ALMEIDA"/>
    <d v="2026-05-14T00:00:00"/>
    <n v="19242465"/>
    <s v="-"/>
    <s v="OFF LINE"/>
    <s v="Cartão de crédito"/>
    <s v="Cartão de crédito"/>
    <x v="1"/>
    <s v="N"/>
    <x v="28"/>
    <s v="Lojas Renner"/>
    <s v="-"/>
    <s v="-"/>
    <s v="-"/>
    <x v="13"/>
    <s v="-"/>
    <x v="187"/>
    <n v="0"/>
    <n v="0"/>
    <n v="0"/>
    <n v="0"/>
    <n v="9.15"/>
    <n v="0"/>
    <s v="Reserva importada do Sistema Lemontech. Solicitação: 19242465"/>
    <s v="Fornecedor não preenchido! (ACC01)"/>
    <x v="8"/>
    <x v="9"/>
    <s v="Campo Fornecedor"/>
    <x v="0"/>
    <s v="Qualidade dos dados"/>
    <s v="KONTIK BUSINESS TRAVEL"/>
    <x v="2"/>
  </r>
  <r>
    <n v="24600661"/>
    <n v="25426952"/>
    <s v="ACC01"/>
    <x v="187"/>
    <d v="2026-05-15T18:06:47"/>
    <x v="0"/>
    <x v="0"/>
    <s v="6IW3NZ"/>
    <s v="LEMONTECH"/>
    <s v="SAYEG/PAULINA"/>
    <s v="PATRICIA ROSIMAR BETTIM DE ALMEIDA"/>
    <s v="PATRICIA ROSIMAR BETTIM DE ALMEIDA"/>
    <d v="2026-05-15T08:03:00"/>
    <n v="19210545"/>
    <s v="-"/>
    <s v="OFF LINE"/>
    <s v="Invoice"/>
    <s v="Faturado"/>
    <x v="3"/>
    <s v="N"/>
    <x v="28"/>
    <s v="Lojas Renner"/>
    <s v="-"/>
    <s v="-"/>
    <s v="-"/>
    <x v="13"/>
    <s v="-"/>
    <x v="188"/>
    <n v="0"/>
    <n v="0"/>
    <n v="0"/>
    <n v="0"/>
    <n v="0"/>
    <n v="0"/>
    <s v="Reserva importada do Sistema Lemontech. Solicitação: 19210545"/>
    <s v="Fornecedor não preenchido! (ACC01)"/>
    <x v="8"/>
    <x v="9"/>
    <s v="Campo Fornecedor"/>
    <x v="0"/>
    <s v="Qualidade dos dados"/>
    <s v="KONTIK BUSINESS TRAVEL"/>
    <x v="2"/>
  </r>
  <r>
    <n v="24600278"/>
    <n v="25426455"/>
    <s v="ACC01"/>
    <x v="188"/>
    <d v="2026-05-15T17:06:17"/>
    <x v="0"/>
    <x v="0"/>
    <s v="6I5KIA"/>
    <s v="LEMONTECH"/>
    <s v="DE OLIVEIRA/PAULA"/>
    <s v="PATRICIA ROSIMAR BETTIM DE ALMEIDA"/>
    <s v="PATRICIA ROSIMAR BETTIM DE ALMEIDA"/>
    <d v="2026-05-14T12:41:00"/>
    <n v="19229259"/>
    <s v="-"/>
    <s v="OFF LINE"/>
    <s v="Invoice"/>
    <s v="Faturado"/>
    <x v="3"/>
    <s v="N"/>
    <x v="28"/>
    <s v="Lojas Renner"/>
    <s v="-"/>
    <s v="-"/>
    <s v="-"/>
    <x v="13"/>
    <s v="-"/>
    <x v="189"/>
    <n v="0"/>
    <n v="0"/>
    <n v="0"/>
    <n v="0"/>
    <n v="0"/>
    <n v="0"/>
    <s v="Reserva importada do Sistema Lemontech. Solicitação: 19229259"/>
    <s v="Fornecedor não preenchido! (ACC01)"/>
    <x v="8"/>
    <x v="9"/>
    <s v="Campo Fornecedor"/>
    <x v="0"/>
    <s v="Qualidade dos dados"/>
    <s v="KONTIK BUSINESS TRAVEL"/>
    <x v="2"/>
  </r>
  <r>
    <n v="24600279"/>
    <n v="25426456"/>
    <s v="ACC01"/>
    <x v="189"/>
    <d v="2026-05-15T17:06:17"/>
    <x v="0"/>
    <x v="0"/>
    <s v="6IYKIZ"/>
    <s v="LEMONTECH"/>
    <s v="DE OLIVEIRA/PAULA"/>
    <s v="PATRICIA ROSIMAR BETTIM DE ALMEIDA"/>
    <s v="PATRICIA ROSIMAR BETTIM DE ALMEIDA"/>
    <d v="2026-05-14T12:41:00"/>
    <n v="19229284"/>
    <s v="-"/>
    <s v="OFF LINE"/>
    <s v="Invoice"/>
    <s v="Faturado"/>
    <x v="3"/>
    <s v="N"/>
    <x v="28"/>
    <s v="Lojas Renner"/>
    <s v="-"/>
    <s v="-"/>
    <s v="-"/>
    <x v="13"/>
    <s v="-"/>
    <x v="188"/>
    <n v="0"/>
    <n v="0"/>
    <n v="0"/>
    <n v="0"/>
    <n v="0"/>
    <n v="0"/>
    <s v="Reserva importada do Sistema Lemontech. Solicitação: 19229284"/>
    <s v="Fornecedor não preenchido! (ACC01)"/>
    <x v="8"/>
    <x v="9"/>
    <s v="Campo Fornecedor"/>
    <x v="0"/>
    <s v="Qualidade dos dados"/>
    <s v="KONTIK BUSINESS TRAVEL"/>
    <x v="2"/>
  </r>
  <r>
    <n v="24542624"/>
    <n v="25365671"/>
    <s v="ACC01"/>
    <x v="190"/>
    <d v="2026-05-06T08:06:23"/>
    <x v="4"/>
    <x v="1"/>
    <s v="6FIS7O"/>
    <s v="LEMONTECH"/>
    <s v="MIRANDA ANDRE/CASSIO"/>
    <s v="PATRICIA ROSIMAR BETTIM DE ALMEIDA"/>
    <s v="PATRICIA ROSIMAR BETTIM DE ALMEIDA"/>
    <d v="2026-05-06T00:00:00"/>
    <n v="19169045"/>
    <s v="-"/>
    <s v="OFF LINE"/>
    <s v="Cartão de crédito"/>
    <s v="Cartão de crédito"/>
    <x v="1"/>
    <s v="N"/>
    <x v="28"/>
    <s v="Lojas Renner"/>
    <s v="-"/>
    <s v="-"/>
    <s v="-"/>
    <x v="13"/>
    <s v="-"/>
    <x v="190"/>
    <n v="0"/>
    <n v="0"/>
    <n v="0"/>
    <n v="0"/>
    <n v="0"/>
    <n v="0"/>
    <s v="Reserva importada do Sistema Lemontech. Solicitação: 19169045"/>
    <s v="Fornecedor não preenchido! (ACC01)"/>
    <x v="8"/>
    <x v="9"/>
    <s v="Campo Fornecedor"/>
    <x v="0"/>
    <s v="Qualidade dos dados"/>
    <s v="KONTIK BUSINESS TRAVEL"/>
    <x v="2"/>
  </r>
  <r>
    <n v="24539062"/>
    <n v="25361417"/>
    <s v="ACC01"/>
    <x v="191"/>
    <d v="2026-05-05T16:08:11"/>
    <x v="4"/>
    <x v="1"/>
    <s v="6FJ1JI"/>
    <s v="LEMONTECH"/>
    <s v="MARIA VIEIRA/ANA"/>
    <s v="PATRICIA ROSIMAR BETTIM DE ALMEIDA"/>
    <s v="PATRICIA ROSIMAR BETTIM DE ALMEIDA"/>
    <d v="2026-05-05T00:00:00"/>
    <n v="19162527"/>
    <s v="-"/>
    <s v="OFF LINE"/>
    <s v="Cartão de crédito"/>
    <s v="Cartão de crédito"/>
    <x v="1"/>
    <s v="N"/>
    <x v="28"/>
    <s v="Lojas Renner"/>
    <s v="-"/>
    <s v="-"/>
    <s v="-"/>
    <x v="13"/>
    <s v="-"/>
    <x v="191"/>
    <n v="0"/>
    <n v="0"/>
    <n v="0"/>
    <n v="0"/>
    <n v="0"/>
    <n v="0"/>
    <s v="Reserva importada do Sistema Lemontech. Solicitação: 19162527"/>
    <s v="Fornecedor não preenchido! (ACC01)"/>
    <x v="8"/>
    <x v="9"/>
    <s v="Campo Fornecedor"/>
    <x v="0"/>
    <s v="Qualidade dos dados"/>
    <s v="KONTIK BUSINESS TRAVEL"/>
    <x v="2"/>
  </r>
  <r>
    <n v="24587392"/>
    <n v="25411670"/>
    <s v="ACC01"/>
    <x v="192"/>
    <d v="2026-05-13T16:08:26"/>
    <x v="0"/>
    <x v="0"/>
    <s v="6H7JAK"/>
    <s v="LEMONTECH"/>
    <s v="LARA QUIRINO/MELANIE"/>
    <s v="Lemontech"/>
    <s v="Lemontech"/>
    <d v="2026-05-13T00:00:00"/>
    <n v="19230845"/>
    <s v="-"/>
    <s v="ON LINE"/>
    <s v="Cartão de crédito"/>
    <s v="Cartão de crédito"/>
    <x v="1"/>
    <s v="N"/>
    <x v="28"/>
    <s v="Youcom"/>
    <s v="-"/>
    <s v="-"/>
    <s v="-"/>
    <x v="13"/>
    <s v="-"/>
    <x v="192"/>
    <n v="0"/>
    <n v="0"/>
    <n v="0"/>
    <n v="0"/>
    <n v="45"/>
    <n v="0"/>
    <s v="Reserva importada do Sistema Lemontech. Solicitação: 19230845"/>
    <s v="Fornecedor não preenchido! (ACC01)"/>
    <x v="8"/>
    <x v="9"/>
    <s v="Campo Fornecedor"/>
    <x v="0"/>
    <s v="Qualidade dos dados"/>
    <s v="KONTIK BUSINESS TRAVEL"/>
    <x v="2"/>
  </r>
  <r>
    <n v="24578899"/>
    <n v="25402591"/>
    <s v="ACC01"/>
    <x v="193"/>
    <d v="2026-05-12T15:10:11"/>
    <x v="1"/>
    <x v="2"/>
    <s v="6HXFB5"/>
    <s v="LEMONTECH"/>
    <s v="MORAES GAZAR/FILIPE"/>
    <s v="Lemontech"/>
    <s v="Lemontech"/>
    <d v="2026-05-12T00:00:00"/>
    <n v="19223870"/>
    <s v="-"/>
    <s v="ON LINE"/>
    <s v="Cartão de crédito"/>
    <s v="Cartão de crédito"/>
    <x v="1"/>
    <s v="N"/>
    <x v="28"/>
    <s v="Youcom"/>
    <s v="-"/>
    <s v="-"/>
    <s v="-"/>
    <x v="13"/>
    <s v="-"/>
    <x v="193"/>
    <n v="0"/>
    <n v="0"/>
    <n v="0"/>
    <n v="0"/>
    <n v="0"/>
    <n v="0"/>
    <s v="Reserva importada do Sistema Lemontech. Solicitação: 19223870"/>
    <s v="Fornecedor não preenchido! (ACC01)"/>
    <x v="8"/>
    <x v="9"/>
    <s v="Campo Fornecedor"/>
    <x v="0"/>
    <s v="Qualidade dos dados"/>
    <s v="KONTIK BUSINESS TRAVEL"/>
    <x v="2"/>
  </r>
  <r>
    <n v="24552059"/>
    <n v="25375339"/>
    <s v="ACC01"/>
    <x v="194"/>
    <d v="2026-05-13T06:07:28"/>
    <x v="0"/>
    <x v="1"/>
    <s v="6GXYH3"/>
    <s v="TMS"/>
    <s v="AILTON JOSE FERREIRA"/>
    <s v="Raissa Iorio Cestari"/>
    <s v="Raissa Iorio Cestari"/>
    <d v="2026-05-07T16:06:00"/>
    <n v="109409"/>
    <s v="-"/>
    <s v="OFF LINE"/>
    <s v="Cartão de crédito"/>
    <s v="Cartão de crédito"/>
    <x v="1"/>
    <s v="N"/>
    <x v="29"/>
    <s v="Ultragaz-matriz"/>
    <s v="-"/>
    <s v="Palmares Hotel - Inativo"/>
    <s v="-"/>
    <x v="14"/>
    <s v="-"/>
    <x v="194"/>
    <n v="0"/>
    <n v="0"/>
    <n v="0"/>
    <n v="0"/>
    <n v="0"/>
    <n v="0"/>
    <s v="Reserva importada do Sistema TMS. OS: 109409"/>
    <s v="Não foi possível encontrar um contrato válido para o fornecedor 34536 (Código fornecedor) "/>
    <x v="0"/>
    <x v="11"/>
    <s v="Análise Cadastro"/>
    <x v="0"/>
    <s v="Qualidade dos dados"/>
    <s v="KONTIK BUSINESS TRAVEL"/>
    <x v="2"/>
  </r>
  <r>
    <n v="24597695"/>
    <n v="25423605"/>
    <s v="ACC01"/>
    <x v="195"/>
    <d v="2026-05-15T01:30:58"/>
    <x v="0"/>
    <x v="0"/>
    <s v="6IG3A1"/>
    <s v="TMS"/>
    <s v="RONALDO FERREIRA GOMES"/>
    <s v="Tms"/>
    <s v="Tms"/>
    <d v="2026-05-14T19:07:00"/>
    <n v="110381"/>
    <s v="Porto Alegre / POA"/>
    <s v="ON LINE"/>
    <s v="Invoice"/>
    <s v="Faturado"/>
    <x v="0"/>
    <s v="N"/>
    <x v="29"/>
    <s v="Ultragaz-matriz"/>
    <s v="-"/>
    <s v="-"/>
    <s v="-"/>
    <x v="14"/>
    <s v="-"/>
    <x v="195"/>
    <n v="0"/>
    <n v="0"/>
    <n v="0"/>
    <n v="0"/>
    <n v="0"/>
    <n v="0"/>
    <s v="Reserva importada do Sistema TMS. OS: 110381"/>
    <s v="Fornecedor não preenchido! (ACC01)"/>
    <x v="0"/>
    <x v="9"/>
    <s v="Campo Fornecedor"/>
    <x v="0"/>
    <s v="Qualidade dos dados"/>
    <s v="KONTIK BUSINESS TRAVEL"/>
    <x v="2"/>
  </r>
  <r>
    <n v="24589205"/>
    <n v="25413636"/>
    <s v="ACC01"/>
    <x v="196"/>
    <d v="2026-05-13T21:05:30"/>
    <x v="0"/>
    <x v="0"/>
    <s v="6H5K9K"/>
    <s v="TMS"/>
    <s v="CARLOS AMERICO CAMILO DE CARVALHO"/>
    <s v="Tms"/>
    <s v="Tms"/>
    <d v="2026-05-13T13:54:00"/>
    <n v="110240"/>
    <s v="São Paulo / SAO"/>
    <s v="ON LINE"/>
    <s v="Invoice"/>
    <s v="Faturado"/>
    <x v="0"/>
    <s v="N"/>
    <x v="29"/>
    <s v="Ultragaz-matriz"/>
    <s v="-"/>
    <s v="-"/>
    <s v="-"/>
    <x v="14"/>
    <s v="-"/>
    <x v="196"/>
    <n v="0"/>
    <n v="0"/>
    <n v="0"/>
    <n v="0"/>
    <n v="0"/>
    <n v="0"/>
    <s v="Reserva importada do Sistema TMS. OS: 110240"/>
    <s v="Fornecedor não preenchido! (ACC01)"/>
    <x v="0"/>
    <x v="9"/>
    <s v="Campo Fornecedor"/>
    <x v="0"/>
    <s v="Qualidade dos dados"/>
    <s v="KONTIK BUSINESS TRAVEL"/>
    <x v="2"/>
  </r>
  <r>
    <n v="24589181"/>
    <n v="25413616"/>
    <s v="ACC01"/>
    <x v="197"/>
    <d v="2026-05-13T21:02:37"/>
    <x v="0"/>
    <x v="0"/>
    <s v="6HL6NK"/>
    <s v="TMS"/>
    <s v="ANTERO OLIVEIRA"/>
    <s v="Tms"/>
    <s v="Tms"/>
    <d v="2026-05-13T17:12:00"/>
    <n v="110283"/>
    <s v="-"/>
    <s v="ON LINE"/>
    <s v="Cartão de crédito"/>
    <s v="Cartão de crédito"/>
    <x v="1"/>
    <s v="N"/>
    <x v="29"/>
    <s v="Ultragaz-matriz"/>
    <s v="-"/>
    <s v="-"/>
    <s v="-"/>
    <x v="14"/>
    <s v="-"/>
    <x v="197"/>
    <n v="0"/>
    <n v="0"/>
    <n v="0"/>
    <n v="0"/>
    <n v="0"/>
    <n v="0"/>
    <s v="Reserva importada do Sistema TMS. OS: 110283"/>
    <s v="Fornecedor não preenchido! (ACC01)"/>
    <x v="0"/>
    <x v="9"/>
    <s v="Campo Fornecedor"/>
    <x v="0"/>
    <s v="Sistêmico"/>
    <s v="GRUPO KONTIK"/>
    <x v="7"/>
  </r>
  <r>
    <n v="24589182"/>
    <n v="25413617"/>
    <s v="ACC01"/>
    <x v="198"/>
    <d v="2026-05-13T21:02:37"/>
    <x v="0"/>
    <x v="0"/>
    <s v="6HP7LK"/>
    <s v="TMS"/>
    <s v="ANTERO OLIVEIRA"/>
    <s v="Tms"/>
    <s v="Tms"/>
    <d v="2026-05-13T17:15:00"/>
    <n v="110281"/>
    <s v="São Paulo / SAO"/>
    <s v="ON LINE"/>
    <s v="Invoice"/>
    <s v="Faturado"/>
    <x v="0"/>
    <s v="N"/>
    <x v="29"/>
    <s v="Ultragaz-matriz"/>
    <s v="-"/>
    <s v="-"/>
    <s v="-"/>
    <x v="14"/>
    <s v="-"/>
    <x v="198"/>
    <n v="0"/>
    <n v="0"/>
    <n v="0"/>
    <n v="0"/>
    <n v="0"/>
    <n v="0"/>
    <s v="Reserva importada do Sistema TMS. OS: 110281"/>
    <s v="Fornecedor não preenchido! (ACC01)"/>
    <x v="0"/>
    <x v="9"/>
    <s v="Campo Fornecedor"/>
    <x v="0"/>
    <s v="Qualidade dos dados"/>
    <s v="KONTIK BUSINESS TRAVEL"/>
    <x v="2"/>
  </r>
  <r>
    <n v="24589189"/>
    <n v="25413624"/>
    <s v="ACC01"/>
    <x v="199"/>
    <d v="2026-05-13T21:03:32"/>
    <x v="0"/>
    <x v="0"/>
    <s v="6HG7OI"/>
    <s v="TMS"/>
    <s v="MARCELY CRAVO MACIEL"/>
    <s v="Tms"/>
    <s v="Tms"/>
    <d v="2026-05-13T15:35:00"/>
    <n v="110261"/>
    <s v="Colatina / VIX"/>
    <s v="ON LINE"/>
    <s v="Invoice"/>
    <s v="Faturado"/>
    <x v="0"/>
    <s v="N"/>
    <x v="29"/>
    <s v="Ultragaz-matriz"/>
    <s v="-"/>
    <s v="-"/>
    <s v="-"/>
    <x v="14"/>
    <s v="-"/>
    <x v="199"/>
    <n v="0"/>
    <n v="0"/>
    <n v="0"/>
    <n v="0"/>
    <n v="0"/>
    <n v="0"/>
    <s v="Reserva importada do Sistema TMS. OS: 110261"/>
    <s v="Fornecedor não preenchido! (ACC01)"/>
    <x v="0"/>
    <x v="9"/>
    <s v="Campo Fornecedor"/>
    <x v="0"/>
    <s v="Qualidade dos dados"/>
    <s v="KONTIK BUSINESS TRAVEL"/>
    <x v="2"/>
  </r>
  <r>
    <n v="24591389"/>
    <n v="25416098"/>
    <s v="ACC01"/>
    <x v="200"/>
    <d v="2026-05-14T01:10:49"/>
    <x v="0"/>
    <x v="0"/>
    <s v="6HP8R9"/>
    <s v="TMS"/>
    <s v="JEAN RODRIGUES"/>
    <s v="Tms"/>
    <s v="Tms"/>
    <d v="2026-05-13T18:41:00"/>
    <n v="110291"/>
    <s v="-"/>
    <s v="ON LINE"/>
    <s v="Cartão de crédito"/>
    <s v="Cartão de crédito"/>
    <x v="1"/>
    <s v="N"/>
    <x v="29"/>
    <s v="Neogas do Brasil Gas Natural Comprimido S.a."/>
    <s v="-"/>
    <s v="Ibis Canoas Shopping"/>
    <s v="-"/>
    <x v="14"/>
    <s v="-"/>
    <x v="200"/>
    <n v="0"/>
    <n v="0"/>
    <n v="0"/>
    <n v="0"/>
    <n v="8.9700000000000006"/>
    <n v="0"/>
    <s v="Reserva importada do Sistema TMS. OS: 110291"/>
    <s v="Empenho/departamento não preenchido! (ACC01)"/>
    <x v="0"/>
    <x v="13"/>
    <s v="Falta de informação Gerencial"/>
    <x v="0"/>
    <s v="Qualidade dos dados"/>
    <s v="KONTIK BUSINESS TRAVEL"/>
    <x v="0"/>
  </r>
  <r>
    <n v="24555558"/>
    <n v="25378551"/>
    <s v="ACC01"/>
    <x v="201"/>
    <d v="2026-05-08T13:10:33"/>
    <x v="4"/>
    <x v="1"/>
    <s v="6GITTT"/>
    <s v="TMS"/>
    <s v="WILD NALVA MUNIZ FERREIRA DUARTE"/>
    <s v="Tms"/>
    <s v="Tms"/>
    <d v="2026-05-08T09:04:00"/>
    <n v="109463"/>
    <s v="-"/>
    <s v="ON LINE"/>
    <s v="Cartão de crédito"/>
    <s v="Cartão de crédito"/>
    <x v="1"/>
    <s v="N"/>
    <x v="29"/>
    <s v="Ultragaz-matriz"/>
    <s v="-"/>
    <s v="Pousada Belmare"/>
    <s v="-"/>
    <x v="14"/>
    <s v="-"/>
    <x v="201"/>
    <n v="0"/>
    <n v="0"/>
    <n v="0"/>
    <n v="0"/>
    <n v="0"/>
    <n v="0"/>
    <s v="Reserva importada do Sistema TMS. OS: 109463"/>
    <s v="Não foi possível encontrar um contrato válido para o fornecedor 45485 (Código fornecedor) "/>
    <x v="0"/>
    <x v="11"/>
    <s v="Análise Cadastro"/>
    <x v="0"/>
    <s v="Qualidade dos dados"/>
    <s v="KONTIK BUSINESS TRAVEL"/>
    <x v="2"/>
  </r>
  <r>
    <n v="24607661"/>
    <n v="25435013"/>
    <s v="ACC01"/>
    <x v="202"/>
    <d v="2026-05-17T07:46:11"/>
    <x v="2"/>
    <x v="4"/>
    <s v="6IG1HE"/>
    <s v="TMS"/>
    <s v="MARCOS DI RIBEIRO"/>
    <s v="Tms"/>
    <s v="Tms"/>
    <d v="2026-05-16T19:31:00"/>
    <n v="110646"/>
    <s v="Palmas / PMW"/>
    <s v="ON LINE"/>
    <s v="Invoice"/>
    <s v="Faturado"/>
    <x v="0"/>
    <s v="N"/>
    <x v="29"/>
    <s v="Ultragaz-matriz"/>
    <s v="-"/>
    <s v="-"/>
    <s v="-"/>
    <x v="14"/>
    <s v="-"/>
    <x v="202"/>
    <n v="0"/>
    <n v="0"/>
    <n v="0"/>
    <n v="0"/>
    <n v="0"/>
    <n v="0"/>
    <s v="Reserva importada do Sistema TMS. OS: 110646"/>
    <s v="Fornecedor não preenchido! (ACC01)"/>
    <x v="0"/>
    <x v="9"/>
    <s v="Campo Fornecedor"/>
    <x v="0"/>
    <s v="Qualidade dos dados"/>
    <s v="KONTIK BUSINESS TRAVEL"/>
    <x v="2"/>
  </r>
  <r>
    <n v="24603381"/>
    <n v="25430062"/>
    <s v="ACC01"/>
    <x v="203"/>
    <d v="2026-05-16T01:45:42"/>
    <x v="2"/>
    <x v="4"/>
    <s v="6IPFJW"/>
    <s v="TMS"/>
    <s v="MARA LOPES AVILA"/>
    <s v="Tms"/>
    <s v="Tms"/>
    <d v="2026-05-15T17:58:00"/>
    <n v="110624"/>
    <s v="Canoas / QNS"/>
    <s v="ON LINE"/>
    <s v="Invoice"/>
    <s v="Faturado"/>
    <x v="0"/>
    <s v="N"/>
    <x v="29"/>
    <s v="Ultragaz-matriz"/>
    <s v="-"/>
    <s v="-"/>
    <s v="-"/>
    <x v="14"/>
    <s v="-"/>
    <x v="203"/>
    <n v="0"/>
    <n v="0"/>
    <n v="0"/>
    <n v="0"/>
    <n v="0"/>
    <n v="0"/>
    <s v="Reserva importada do Sistema TMS. OS: 110624"/>
    <s v="Fornecedor não preenchido! (ACC01)"/>
    <x v="0"/>
    <x v="9"/>
    <s v="Campo Fornecedor"/>
    <x v="0"/>
    <s v="Qualidade dos dados"/>
    <s v="KONTIK BUSINESS TRAVEL"/>
    <x v="2"/>
  </r>
  <r>
    <n v="24603488"/>
    <n v="25430174"/>
    <s v="ACC01"/>
    <x v="204"/>
    <d v="2026-05-16T02:25:45"/>
    <x v="2"/>
    <x v="4"/>
    <s v="6IFS8W"/>
    <s v="TMS"/>
    <s v="RONALDO FERREIRA GOMES"/>
    <s v="Tms"/>
    <s v="Tms"/>
    <d v="2026-05-15T16:13:00"/>
    <n v="110379"/>
    <s v="Porto Alegre / POA"/>
    <s v="ON LINE"/>
    <s v="Invoice"/>
    <s v="Faturado"/>
    <x v="0"/>
    <s v="N"/>
    <x v="29"/>
    <s v="Ultragaz-matriz"/>
    <s v="-"/>
    <s v="-"/>
    <s v="-"/>
    <x v="14"/>
    <s v="-"/>
    <x v="195"/>
    <n v="0"/>
    <n v="0"/>
    <n v="0"/>
    <n v="0"/>
    <n v="0"/>
    <n v="0"/>
    <s v="Reserva importada do Sistema TMS. OS: 110379"/>
    <s v="Fornecedor não preenchido! (ACC01)"/>
    <x v="0"/>
    <x v="9"/>
    <s v="Campo Fornecedor"/>
    <x v="0"/>
    <s v="Qualidade dos dados"/>
    <s v="KONTIK BUSINESS TRAVEL"/>
    <x v="2"/>
  </r>
  <r>
    <n v="24605313"/>
    <n v="25432155"/>
    <s v="ACC01"/>
    <x v="205"/>
    <d v="2026-05-16T14:02:09"/>
    <x v="2"/>
    <x v="4"/>
    <s v="6IC8WC"/>
    <s v="TMS"/>
    <s v="LIVIA PEREIRA CARVALHO"/>
    <s v="Tms"/>
    <s v="Tms"/>
    <d v="2026-05-16T11:02:00"/>
    <n v="110640"/>
    <s v="-"/>
    <s v="ON LINE"/>
    <s v="Cartão de crédito"/>
    <s v="Cartão de crédito"/>
    <x v="1"/>
    <s v="N"/>
    <x v="29"/>
    <s v="Ultragaz-matriz"/>
    <s v="-"/>
    <s v="-"/>
    <s v="-"/>
    <x v="14"/>
    <s v="-"/>
    <x v="204"/>
    <n v="0"/>
    <n v="0"/>
    <n v="0"/>
    <n v="0"/>
    <n v="8.56"/>
    <n v="0"/>
    <s v="Reserva importada do Sistema TMS. OS: 110640"/>
    <s v="Fornecedor não preenchido! (ACC01)"/>
    <x v="0"/>
    <x v="9"/>
    <s v="Campo Fornecedor"/>
    <x v="0"/>
    <s v="Sistêmico"/>
    <s v="GRUPO KONTIK"/>
    <x v="7"/>
  </r>
  <r>
    <n v="24603463"/>
    <n v="25430151"/>
    <s v="ACC01"/>
    <x v="206"/>
    <d v="2026-05-16T02:16:07"/>
    <x v="2"/>
    <x v="4"/>
    <s v="6IX0IS"/>
    <s v="TMS"/>
    <s v="CLEBER PESSANHA GOMES"/>
    <s v="Tms"/>
    <s v="Tms"/>
    <d v="2026-05-15T16:17:00"/>
    <n v="110492"/>
    <s v="Campos dos Goytacazes / CAW"/>
    <s v="ON LINE"/>
    <s v="Invoice"/>
    <s v="Faturado"/>
    <x v="0"/>
    <s v="N"/>
    <x v="29"/>
    <s v="Neogas do Brasil Gas Natural Comprimido S.a."/>
    <s v="-"/>
    <s v="-"/>
    <s v="-"/>
    <x v="14"/>
    <s v="-"/>
    <x v="205"/>
    <n v="0"/>
    <n v="0"/>
    <n v="0"/>
    <n v="0"/>
    <n v="0"/>
    <n v="0"/>
    <s v="Reserva importada do Sistema TMS. OS: 110492"/>
    <s v="Fornecedor não preenchido! (ACC01)"/>
    <x v="0"/>
    <x v="9"/>
    <s v="Campo Fornecedor"/>
    <x v="0"/>
    <s v="Qualidade dos dados"/>
    <s v="KONTIK BUSINESS TRAVEL"/>
    <x v="2"/>
  </r>
  <r>
    <n v="24599498"/>
    <n v="25425535"/>
    <s v="ACC01"/>
    <x v="207"/>
    <d v="2026-05-15T14:27:46"/>
    <x v="0"/>
    <x v="0"/>
    <s v="6I2QJZ"/>
    <s v="TMS"/>
    <s v="ANTHONY SANT ANNA APPOLINARIO"/>
    <s v="Tms"/>
    <s v="Tms"/>
    <d v="2026-05-15T09:52:00"/>
    <n v="110285"/>
    <s v="-"/>
    <s v="ON LINE"/>
    <s v="Cartão de crédito"/>
    <s v="Cartão de crédito"/>
    <x v="1"/>
    <s v="N"/>
    <x v="29"/>
    <s v="Ultragaz-matriz"/>
    <s v="-"/>
    <s v="-"/>
    <s v="-"/>
    <x v="14"/>
    <s v="-"/>
    <x v="197"/>
    <n v="0"/>
    <n v="0"/>
    <n v="0"/>
    <n v="0"/>
    <n v="0"/>
    <n v="0"/>
    <s v="Reserva importada do Sistema TMS. OS: 110285"/>
    <s v="Fornecedor não preenchido! (ACC01)"/>
    <x v="0"/>
    <x v="9"/>
    <s v="Campo Fornecedor"/>
    <x v="0"/>
    <s v="Sistêmico"/>
    <s v="GRUPO KONTIK"/>
    <x v="7"/>
  </r>
  <r>
    <n v="24603388"/>
    <n v="25430067"/>
    <s v="ACC01"/>
    <x v="208"/>
    <d v="2026-05-16T01:47:09"/>
    <x v="2"/>
    <x v="4"/>
    <s v="6IUR7W"/>
    <s v="TMS"/>
    <s v="ALEXSANDRO SOUSA SILVA"/>
    <s v="Tms"/>
    <s v="Tms"/>
    <d v="2026-05-15T16:35:00"/>
    <n v="110606"/>
    <s v="-"/>
    <s v="ON LINE"/>
    <s v="Cartão de crédito"/>
    <s v="Cartão de crédito"/>
    <x v="1"/>
    <s v="N"/>
    <x v="29"/>
    <s v="Ultragaz-matriz"/>
    <s v="-"/>
    <s v="-"/>
    <s v="-"/>
    <x v="14"/>
    <s v="-"/>
    <x v="206"/>
    <n v="0"/>
    <n v="0"/>
    <n v="0"/>
    <n v="0"/>
    <n v="0"/>
    <n v="0"/>
    <s v="Reserva importada do Sistema TMS. OS: 110606"/>
    <s v="Fornecedor não preenchido! (ACC01)"/>
    <x v="0"/>
    <x v="9"/>
    <s v="Campo Fornecedor"/>
    <x v="0"/>
    <s v="Sistêmico"/>
    <s v="GRUPO KONTIK"/>
    <x v="7"/>
  </r>
  <r>
    <n v="24390997"/>
    <n v="25189297"/>
    <s v="ACC01"/>
    <x v="209"/>
    <d v="2026-05-11T17:45:24"/>
    <x v="1"/>
    <x v="6"/>
    <s v="FUIGXK"/>
    <s v="TMS"/>
    <s v="FERNANDO SCAGLIONE"/>
    <s v="Tms"/>
    <s v="Tms"/>
    <d v="2026-04-01T18:18:00"/>
    <n v="6646"/>
    <s v="-"/>
    <s v="ON LINE"/>
    <s v="Faturado"/>
    <s v="Cartão convênio"/>
    <x v="2"/>
    <s v="N"/>
    <x v="30"/>
    <s v="Track e Field Co Sa Matriz"/>
    <s v="-"/>
    <s v="Latam Airlines Brasil"/>
    <n v="2280648330"/>
    <x v="14"/>
    <s v="-"/>
    <x v="207"/>
    <n v="62.14"/>
    <n v="0"/>
    <n v="0"/>
    <n v="0"/>
    <n v="0"/>
    <n v="0"/>
    <s v="Reserva importada do Sistema TMS. OS: 6646"/>
    <s v="Não foi possível encontrar configuração válida para Administradora de código 1 e Data transação 01/04/2026"/>
    <x v="0"/>
    <x v="6"/>
    <s v="Análise Benner"/>
    <x v="1"/>
    <s v="Qualidade dos dados"/>
    <s v="GRUPO KONTIK"/>
    <x v="1"/>
  </r>
  <r>
    <n v="24394827"/>
    <n v="25193439"/>
    <s v="ACC01"/>
    <x v="210"/>
    <d v="2026-05-11T17:45:29"/>
    <x v="1"/>
    <x v="6"/>
    <s v="UMNBHJ"/>
    <s v="TMS"/>
    <s v="BRUNO SOUZA"/>
    <s v="Tms"/>
    <s v="Tms"/>
    <d v="2026-04-02T12:32:00"/>
    <n v="6655"/>
    <s v="-"/>
    <s v="ON LINE"/>
    <s v="Faturado"/>
    <s v="Cartão convênio"/>
    <x v="2"/>
    <s v="N"/>
    <x v="30"/>
    <s v="Track e Field Co Sa Matriz"/>
    <s v="-"/>
    <s v="Gol Linhas Aereas"/>
    <n v="2301058749"/>
    <x v="14"/>
    <s v="-"/>
    <x v="208"/>
    <n v="96.25"/>
    <n v="0"/>
    <n v="0"/>
    <n v="0"/>
    <n v="0"/>
    <n v="0"/>
    <s v="Reserva importada do Sistema TMS. OS: 6655"/>
    <s v="Não foi possível encontrar configuração válida para Administradora de código 1 e Data transação 02/04/2026"/>
    <x v="0"/>
    <x v="6"/>
    <s v="Análise Benner"/>
    <x v="1"/>
    <s v="Qualidade dos dados"/>
    <s v="GRUPO KONTIK"/>
    <x v="1"/>
  </r>
  <r>
    <n v="24394828"/>
    <n v="25193440"/>
    <s v="ACC01"/>
    <x v="211"/>
    <d v="2026-05-11T17:45:32"/>
    <x v="1"/>
    <x v="6"/>
    <s v="JMIUDE"/>
    <s v="TMS"/>
    <s v="GUSTAVO MENDES"/>
    <s v="Tms"/>
    <s v="Tms"/>
    <d v="2026-04-02T11:52:00"/>
    <n v="6652"/>
    <s v="-"/>
    <s v="ON LINE"/>
    <s v="Faturado"/>
    <s v="Cartão convênio"/>
    <x v="2"/>
    <s v="N"/>
    <x v="30"/>
    <s v="Track e Field Co Sa Matriz"/>
    <s v="-"/>
    <s v="Gol Linhas Aereas"/>
    <n v="2301056216"/>
    <x v="14"/>
    <s v="-"/>
    <x v="209"/>
    <n v="116.1"/>
    <n v="0"/>
    <n v="0"/>
    <n v="0"/>
    <n v="0"/>
    <n v="0"/>
    <s v="Reserva importada do Sistema TMS. OS: 6652"/>
    <s v="Não foi possível encontrar configuração válida para Administradora de código 1 e Data transação 02/04/2026"/>
    <x v="0"/>
    <x v="6"/>
    <s v="Análise Benner"/>
    <x v="1"/>
    <s v="Qualidade dos dados"/>
    <s v="GRUPO KONTIK"/>
    <x v="1"/>
  </r>
  <r>
    <n v="24401591"/>
    <n v="25201292"/>
    <s v="ACC01"/>
    <x v="212"/>
    <d v="2026-05-11T17:45:34"/>
    <x v="1"/>
    <x v="6"/>
    <s v="UTRSKF"/>
    <s v="TMS"/>
    <s v="ROBERTA OLIVEIRA"/>
    <s v="Tms"/>
    <s v="Tms"/>
    <d v="2026-04-04T16:37:00"/>
    <n v="6664"/>
    <s v="-"/>
    <s v="ON LINE"/>
    <s v="Invoice"/>
    <s v="Cartão convênio"/>
    <x v="2"/>
    <s v="N"/>
    <x v="30"/>
    <s v="Track e Field Co Sa Matriz"/>
    <s v="-"/>
    <s v="Gol Linhas Aereas"/>
    <n v="2301203660"/>
    <x v="14"/>
    <s v="-"/>
    <x v="210"/>
    <n v="52.72"/>
    <n v="0"/>
    <n v="0"/>
    <n v="0"/>
    <n v="0"/>
    <n v="0"/>
    <s v="Reserva importada do Sistema TMS. OS: 6664"/>
    <s v="Não foi possível encontrar configuração válida para Administradora de código 1 e Data transação 04/04/2026"/>
    <x v="0"/>
    <x v="6"/>
    <s v="Análise Benner"/>
    <x v="1"/>
    <s v="Qualidade dos dados"/>
    <s v="GRUPO KONTIK"/>
    <x v="1"/>
  </r>
  <r>
    <n v="24401592"/>
    <n v="25201293"/>
    <s v="ACC01"/>
    <x v="213"/>
    <d v="2026-05-11T17:45:37"/>
    <x v="1"/>
    <x v="6"/>
    <s v="GGCJ4V"/>
    <s v="TMS"/>
    <s v="ROBERTA OLIVEIRA"/>
    <s v="Tms"/>
    <s v="Tms"/>
    <d v="2026-04-04T16:37:00"/>
    <n v="6664"/>
    <s v="-"/>
    <s v="ON LINE"/>
    <s v="Invoice"/>
    <s v="Cartão convênio"/>
    <x v="2"/>
    <s v="N"/>
    <x v="30"/>
    <s v="Track e Field Co Sa Matriz"/>
    <s v="-"/>
    <s v="Azul Linhas Aereas"/>
    <n v="3025346980"/>
    <x v="14"/>
    <s v="-"/>
    <x v="211"/>
    <n v="60.54"/>
    <n v="0"/>
    <n v="0"/>
    <n v="0"/>
    <n v="0"/>
    <n v="0"/>
    <s v="Reserva importada do Sistema TMS. OS: 6664"/>
    <s v="Não foi possível encontrar configuração válida para Administradora de código 1 e Data transação 04/04/2026"/>
    <x v="0"/>
    <x v="6"/>
    <s v="Análise Benner"/>
    <x v="1"/>
    <s v="Qualidade dos dados"/>
    <s v="GRUPO KONTIK"/>
    <x v="1"/>
  </r>
  <r>
    <n v="24406819"/>
    <n v="25207492"/>
    <s v="ACC01"/>
    <x v="214"/>
    <d v="2026-05-11T17:45:40"/>
    <x v="1"/>
    <x v="6"/>
    <s v="QEJEMI"/>
    <s v="TMS"/>
    <s v="FREDERICO WAGNER"/>
    <s v="Tms"/>
    <s v="Tms"/>
    <d v="2026-04-06T11:29:00"/>
    <n v="6668"/>
    <s v="-"/>
    <s v="ON LINE"/>
    <s v="Invoice"/>
    <s v="Cartão convênio"/>
    <x v="2"/>
    <s v="N"/>
    <x v="30"/>
    <s v="Track e Field Co Sa Matriz"/>
    <s v="-"/>
    <s v="Latam Airlines Brasil"/>
    <n v="2281187594"/>
    <x v="14"/>
    <s v="-"/>
    <x v="212"/>
    <n v="124.76"/>
    <n v="0"/>
    <n v="0"/>
    <n v="0"/>
    <n v="0"/>
    <n v="0"/>
    <s v="Reserva importada do Sistema TMS. OS: 6668"/>
    <s v="Não foi possível encontrar configuração válida para Administradora de código 1 e Data transação 06/04/2026"/>
    <x v="0"/>
    <x v="6"/>
    <s v="Análise Benner"/>
    <x v="1"/>
    <s v="Qualidade dos dados"/>
    <s v="GRUPO KONTIK"/>
    <x v="1"/>
  </r>
  <r>
    <n v="24392516"/>
    <n v="25190873"/>
    <s v="ACC01"/>
    <x v="215"/>
    <d v="2026-05-11T17:45:27"/>
    <x v="1"/>
    <x v="6"/>
    <s v="KZVDFU"/>
    <s v="TMS"/>
    <s v="KEVIN SANTOS"/>
    <s v="Tms"/>
    <s v="Tms"/>
    <d v="2026-04-02T10:53:00"/>
    <n v="6648"/>
    <s v="-"/>
    <s v="ON LINE"/>
    <s v="Faturado"/>
    <s v="Cartão convênio"/>
    <x v="2"/>
    <s v="N"/>
    <x v="30"/>
    <s v="Track e Field Co Sa Matriz"/>
    <s v="-"/>
    <s v="Latam Airlines Brasil"/>
    <n v="2280742820"/>
    <x v="14"/>
    <s v="-"/>
    <x v="213"/>
    <n v="112.56"/>
    <n v="0"/>
    <n v="0"/>
    <n v="0"/>
    <n v="0"/>
    <n v="0"/>
    <s v="Reserva importada do Sistema TMS. OS: 6648"/>
    <s v="Não foi possível encontrar configuração válida para Administradora de código 1 e Data transação 02/04/2026"/>
    <x v="0"/>
    <x v="6"/>
    <s v="Análise Benner"/>
    <x v="1"/>
    <s v="Qualidade dos dados"/>
    <s v="GRUPO KONTIK"/>
    <x v="1"/>
  </r>
  <r>
    <n v="24603380"/>
    <n v="25430061"/>
    <s v="ACC01"/>
    <x v="216"/>
    <d v="2026-05-16T01:45:42"/>
    <x v="2"/>
    <x v="4"/>
    <s v="6IK3JX"/>
    <s v="TMS"/>
    <s v="THIAGO VINHAL"/>
    <s v="Tms"/>
    <s v="Tms"/>
    <d v="2026-05-15T17:21:00"/>
    <n v="6835"/>
    <s v="-"/>
    <s v="ON LINE"/>
    <s v="Cartão de crédito"/>
    <s v="Faturado"/>
    <x v="1"/>
    <s v="N"/>
    <x v="30"/>
    <s v="Track e Field Co Sa Matriz"/>
    <s v="-"/>
    <s v="-"/>
    <s v="-"/>
    <x v="14"/>
    <s v="-"/>
    <x v="214"/>
    <n v="0"/>
    <n v="0"/>
    <n v="0"/>
    <n v="0"/>
    <n v="0"/>
    <n v="0"/>
    <s v="Reserva importada do Sistema TMS. OS: 6835"/>
    <s v="Fornecedor não preenchido! (ACC01)"/>
    <x v="0"/>
    <x v="9"/>
    <s v="Campo Fornecedor"/>
    <x v="0"/>
    <s v="Sistêmico"/>
    <s v="GRUPO KONTIK"/>
    <x v="7"/>
  </r>
  <r>
    <n v="24593168"/>
    <n v="25418261"/>
    <s v="ACC01"/>
    <x v="217"/>
    <d v="2026-05-14T13:28:29"/>
    <x v="0"/>
    <x v="0"/>
    <s v="6HXNIN"/>
    <s v="TMS"/>
    <s v="ALEXANDRE VICENTE"/>
    <s v="Tms"/>
    <s v="Tms"/>
    <d v="2026-05-14T12:34:00"/>
    <n v="6015"/>
    <s v="Caxias do Sul / CXJ"/>
    <s v="ON LINE"/>
    <s v="Invoice"/>
    <s v="Faturado"/>
    <x v="0"/>
    <s v="N"/>
    <x v="31"/>
    <s v="Epson"/>
    <s v="-"/>
    <s v="-"/>
    <s v="-"/>
    <x v="14"/>
    <s v="-"/>
    <x v="215"/>
    <n v="0"/>
    <n v="0"/>
    <n v="0"/>
    <n v="0"/>
    <n v="0"/>
    <n v="0"/>
    <s v="Reserva importada do Sistema TMS. OS: 6015"/>
    <s v="Fornecedor não preenchido! (ACC01)"/>
    <x v="0"/>
    <x v="9"/>
    <s v="Campo Fornecedor"/>
    <x v="0"/>
    <s v="Qualidade dos dados"/>
    <s v="KONTIK BUSINESS TRAVEL"/>
    <x v="2"/>
  </r>
  <r>
    <n v="24599233"/>
    <n v="25425256"/>
    <s v="ACC01"/>
    <x v="218"/>
    <d v="2026-05-15T13:46:14"/>
    <x v="0"/>
    <x v="0"/>
    <s v="6II3GQ"/>
    <s v="TMS"/>
    <s v="JOÃO FELIPE SANTOS"/>
    <s v="Tms"/>
    <s v="Tms"/>
    <d v="2026-05-15T09:38:00"/>
    <n v="6025"/>
    <s v="Belém / BEL"/>
    <s v="ON LINE"/>
    <s v="Invoice"/>
    <s v="Faturado"/>
    <x v="0"/>
    <s v="N"/>
    <x v="31"/>
    <s v="Epson"/>
    <s v="-"/>
    <s v="-"/>
    <s v="-"/>
    <x v="14"/>
    <s v="-"/>
    <x v="216"/>
    <n v="0"/>
    <n v="0"/>
    <n v="0"/>
    <n v="0"/>
    <n v="0"/>
    <n v="0"/>
    <s v="Reserva importada do Sistema TMS. OS: 6025"/>
    <s v="Fornecedor não preenchido! (ACC01)"/>
    <x v="0"/>
    <x v="9"/>
    <s v="Campo Fornecedor"/>
    <x v="0"/>
    <s v="Qualidade dos dados"/>
    <s v="KONTIK BUSINESS TRAVEL"/>
    <x v="2"/>
  </r>
  <r>
    <n v="24599238"/>
    <n v="25425261"/>
    <s v="ACC01"/>
    <x v="219"/>
    <d v="2026-05-15T13:46:49"/>
    <x v="0"/>
    <x v="0"/>
    <s v="6ISFTA"/>
    <s v="TMS"/>
    <s v="LUCAS BARBOSA"/>
    <s v="Tms"/>
    <s v="Tms"/>
    <d v="2026-05-15T09:12:00"/>
    <n v="6020"/>
    <s v="Barueri / SAO"/>
    <s v="ON LINE"/>
    <s v="Invoice"/>
    <s v="Faturado"/>
    <x v="0"/>
    <s v="N"/>
    <x v="31"/>
    <s v="Epson"/>
    <s v="-"/>
    <s v="-"/>
    <s v="-"/>
    <x v="14"/>
    <s v="-"/>
    <x v="217"/>
    <n v="0"/>
    <n v="0"/>
    <n v="0"/>
    <n v="0"/>
    <n v="0"/>
    <n v="0"/>
    <s v="Reserva importada do Sistema TMS. OS: 6020"/>
    <s v="Fornecedor não preenchido! (ACC01)"/>
    <x v="0"/>
    <x v="9"/>
    <s v="Campo Fornecedor"/>
    <x v="0"/>
    <s v="Qualidade dos dados"/>
    <s v="KONTIK BUSINESS TRAVEL"/>
    <x v="2"/>
  </r>
  <r>
    <n v="24593191"/>
    <n v="25418290"/>
    <s v="ACC01"/>
    <x v="220"/>
    <d v="2026-05-14T13:34:10"/>
    <x v="0"/>
    <x v="0"/>
    <s v="6HZZON"/>
    <s v="TMS"/>
    <s v="MARCELO ZILLI"/>
    <s v="Tms"/>
    <s v="Tms"/>
    <d v="2026-05-14T11:52:00"/>
    <n v="7608"/>
    <s v="Jaguariuna / CPQ"/>
    <s v="ON LINE"/>
    <s v="Invoice"/>
    <s v="Faturado"/>
    <x v="0"/>
    <s v="N"/>
    <x v="32"/>
    <s v="Hpe Automotores - Sao Paulo"/>
    <s v="-"/>
    <s v="-"/>
    <s v="-"/>
    <x v="14"/>
    <s v="-"/>
    <x v="218"/>
    <n v="0"/>
    <n v="0"/>
    <n v="0"/>
    <n v="0"/>
    <n v="0"/>
    <n v="0"/>
    <s v="Reserva importada do Sistema TMS. OS: 7608"/>
    <s v="Fornecedor não preenchido! (ACC01)"/>
    <x v="0"/>
    <x v="9"/>
    <s v="Campo Fornecedor"/>
    <x v="0"/>
    <s v="Qualidade dos dados"/>
    <s v="KONTIK BUSINESS TRAVEL"/>
    <x v="2"/>
  </r>
  <r>
    <n v="24595842"/>
    <n v="25421413"/>
    <s v="ACC01"/>
    <x v="221"/>
    <d v="2026-05-14T20:03:32"/>
    <x v="0"/>
    <x v="0"/>
    <s v="6IHV6P"/>
    <s v="TMS"/>
    <s v="FABIANO GIARETTA"/>
    <s v="Tms"/>
    <s v="Tms"/>
    <d v="2026-05-14T15:08:00"/>
    <n v="7598"/>
    <s v="Brasília / BSB"/>
    <s v="ON LINE"/>
    <s v="Invoice"/>
    <s v="Faturado"/>
    <x v="0"/>
    <s v="N"/>
    <x v="32"/>
    <s v="Hpe Automotores - Sao Paulo"/>
    <s v="-"/>
    <s v="-"/>
    <s v="-"/>
    <x v="14"/>
    <s v="-"/>
    <x v="219"/>
    <n v="0"/>
    <n v="0"/>
    <n v="0"/>
    <n v="0"/>
    <n v="0"/>
    <n v="0"/>
    <s v="Reserva importada do Sistema TMS. OS: 7598"/>
    <s v="Fornecedor não preenchido! (ACC01)"/>
    <x v="0"/>
    <x v="9"/>
    <s v="Campo Fornecedor"/>
    <x v="0"/>
    <s v="Qualidade dos dados"/>
    <s v="KONTIK BUSINESS TRAVEL"/>
    <x v="2"/>
  </r>
  <r>
    <n v="24595833"/>
    <n v="25421404"/>
    <s v="ACC01"/>
    <x v="222"/>
    <d v="2026-05-14T20:02:55"/>
    <x v="0"/>
    <x v="0"/>
    <s v="6IXRY0"/>
    <s v="TMS"/>
    <s v="FABIANO GIARETTA"/>
    <s v="Tms"/>
    <s v="Tms"/>
    <d v="2026-05-14T16:23:00"/>
    <n v="7611"/>
    <s v="Florianópolis / FLN"/>
    <s v="ON LINE"/>
    <s v="Invoice"/>
    <s v="Faturado"/>
    <x v="0"/>
    <s v="N"/>
    <x v="32"/>
    <s v="Hpe Automotores - Sao Paulo"/>
    <s v="-"/>
    <s v="-"/>
    <s v="-"/>
    <x v="14"/>
    <s v="-"/>
    <x v="220"/>
    <n v="0"/>
    <n v="0"/>
    <n v="0"/>
    <n v="0"/>
    <n v="0"/>
    <n v="0"/>
    <s v="Reserva importada do Sistema TMS. OS: 7611"/>
    <s v="Fornecedor não preenchido! (ACC01)"/>
    <x v="0"/>
    <x v="9"/>
    <s v="Campo Fornecedor"/>
    <x v="0"/>
    <s v="Qualidade dos dados"/>
    <s v="KONTIK BUSINESS TRAVEL"/>
    <x v="2"/>
  </r>
  <r>
    <n v="24588728"/>
    <n v="25413158"/>
    <s v="ACC01"/>
    <x v="223"/>
    <d v="2026-05-13T20:06:15"/>
    <x v="0"/>
    <x v="0"/>
    <s v="6H7DU8"/>
    <s v="TMS"/>
    <s v="VINICIUS FONT"/>
    <s v="Tms"/>
    <s v="Tms"/>
    <d v="2026-05-13T13:37:00"/>
    <n v="3393"/>
    <s v="Salvador / SSA"/>
    <s v="ON LINE"/>
    <s v="Invoice"/>
    <s v="Faturado"/>
    <x v="0"/>
    <s v="N"/>
    <x v="33"/>
    <s v="Genial Institucional"/>
    <s v="-"/>
    <s v="-"/>
    <s v="-"/>
    <x v="14"/>
    <s v="-"/>
    <x v="221"/>
    <n v="0"/>
    <n v="0"/>
    <n v="0"/>
    <n v="0"/>
    <n v="0"/>
    <n v="0"/>
    <s v="Reserva importada do Sistema TMS. OS: 3393"/>
    <s v="Fornecedor não preenchido! (ACC01)"/>
    <x v="0"/>
    <x v="9"/>
    <s v="Campo Fornecedor"/>
    <x v="0"/>
    <s v="Qualidade dos dados"/>
    <s v="KONTIK BUSINESS TRAVEL"/>
    <x v="2"/>
  </r>
  <r>
    <n v="24588727"/>
    <n v="25413157"/>
    <s v="ACC01"/>
    <x v="224"/>
    <d v="2026-05-13T20:06:14"/>
    <x v="0"/>
    <x v="0"/>
    <s v="6HYE7K"/>
    <s v="TMS"/>
    <s v="VINICIUS FONT"/>
    <s v="Cintya Cocco Figueiredo"/>
    <s v="Cintya Cocco Figueiredo"/>
    <d v="2026-05-13T16:07:00"/>
    <n v="3394"/>
    <s v="Salvador / BA, Brasil - Aeroporto Internacional Dep Luís Eduardo Magalhães (SSA)"/>
    <s v="OFF LINE"/>
    <s v="Invoice"/>
    <s v="Faturado"/>
    <x v="0"/>
    <s v="N"/>
    <x v="33"/>
    <s v="Genial Institucional"/>
    <s v="-"/>
    <s v="-"/>
    <s v="-"/>
    <x v="14"/>
    <s v="-"/>
    <x v="222"/>
    <n v="0"/>
    <n v="241.12"/>
    <n v="0"/>
    <n v="0"/>
    <n v="0"/>
    <n v="0"/>
    <s v="Reserva importada do Sistema TMS. OS: 3394"/>
    <s v="Fornecedor não preenchido! (ACC01)"/>
    <x v="0"/>
    <x v="9"/>
    <s v="Campo Fornecedor"/>
    <x v="0"/>
    <s v="Qualidade dos dados"/>
    <s v="KONTIK BUSINESS TRAVEL"/>
    <x v="2"/>
  </r>
  <r>
    <n v="24595823"/>
    <n v="25421390"/>
    <s v="ACC01"/>
    <x v="225"/>
    <d v="2026-05-14T20:06:17"/>
    <x v="0"/>
    <x v="0"/>
    <s v="6IGD6P"/>
    <s v="TMS"/>
    <s v="PEDRO BELFORT"/>
    <s v="Cintya Cocco Figueiredo"/>
    <s v="Cintya Cocco Figueiredo"/>
    <d v="2026-05-14T18:14:00"/>
    <n v="3406"/>
    <s v="Rio de Janeiro / RJ, Brasil (RIO)"/>
    <s v="OFF LINE"/>
    <s v="Invoice"/>
    <s v="Faturado"/>
    <x v="0"/>
    <s v="N"/>
    <x v="33"/>
    <s v="Genial Energia Renovavel Ltda"/>
    <s v="-"/>
    <s v="-"/>
    <s v="-"/>
    <x v="14"/>
    <s v="-"/>
    <x v="223"/>
    <n v="0"/>
    <n v="0"/>
    <n v="0"/>
    <n v="0"/>
    <n v="0"/>
    <n v="0"/>
    <s v="Reserva importada do Sistema TMS. OS: 3406"/>
    <s v="Fornecedor não preenchido! (ACC01)"/>
    <x v="0"/>
    <x v="9"/>
    <s v="Campo Fornecedor"/>
    <x v="0"/>
    <s v="Qualidade dos dados"/>
    <s v="KONTIK BUSINESS TRAVEL"/>
    <x v="2"/>
  </r>
  <r>
    <n v="24553901"/>
    <n v="25377195"/>
    <s v="ACC01"/>
    <x v="226"/>
    <d v="2026-05-13T06:07:42"/>
    <x v="0"/>
    <x v="1"/>
    <s v="6GH354"/>
    <s v="TMS"/>
    <s v="RODRIGO RODRIGO RASTELI"/>
    <s v="Valeria Bottino da Silva"/>
    <s v="Valeria Bottino da Silva"/>
    <d v="2026-05-07T19:59:00"/>
    <n v="109408"/>
    <s v="-"/>
    <s v="OFF LINE"/>
    <s v="Cartão de crédito"/>
    <s v="Cartão de crédito"/>
    <x v="1"/>
    <s v="N"/>
    <x v="29"/>
    <s v="Ultragaz-matriz"/>
    <s v="-"/>
    <s v="Palmares Hotel - Inativo"/>
    <s v="-"/>
    <x v="14"/>
    <s v="-"/>
    <x v="194"/>
    <n v="0"/>
    <n v="0"/>
    <n v="0"/>
    <n v="0"/>
    <n v="0"/>
    <n v="0"/>
    <s v="Reserva importada do Sistema TMS. OS: 109408"/>
    <s v="Não foi possível encontrar um contrato válido para o fornecedor 34536 (Código fornecedor) "/>
    <x v="0"/>
    <x v="11"/>
    <s v="Análise Cadastro"/>
    <x v="0"/>
    <s v="Qualidade dos dados"/>
    <s v="KONTIK BUSINESS TRAVEL"/>
    <x v="2"/>
  </r>
  <r>
    <n v="24521337"/>
    <n v="25338338"/>
    <s v="ACC01"/>
    <x v="227"/>
    <d v="2026-04-30T16:09:32"/>
    <x v="3"/>
    <x v="3"/>
    <s v="6F81K3"/>
    <s v="TMS"/>
    <s v="AGUINALDO SANTANA SILVA"/>
    <s v="Tms"/>
    <s v="Tms"/>
    <d v="2026-04-30T12:45:00"/>
    <n v="108652"/>
    <s v="-"/>
    <s v="ON LINE"/>
    <s v="Cartão de crédito"/>
    <s v="Cartão de crédito"/>
    <x v="1"/>
    <s v="N"/>
    <x v="29"/>
    <s v="Ultragaz-matriz"/>
    <s v="-"/>
    <s v="-"/>
    <s v="-"/>
    <x v="14"/>
    <s v="-"/>
    <x v="224"/>
    <n v="0"/>
    <n v="0"/>
    <n v="0"/>
    <n v="0"/>
    <n v="20"/>
    <n v="0"/>
    <s v="Reserva importada do Sistema TMS. OS: 108652"/>
    <s v="Fornecedor não preenchido! (ACC01)"/>
    <x v="0"/>
    <x v="9"/>
    <s v="Campo Fornecedor"/>
    <x v="0"/>
    <s v="Sistêmico"/>
    <s v="GRUPO KONTIK"/>
    <x v="7"/>
  </r>
  <r>
    <n v="24491543"/>
    <n v="25302516"/>
    <s v="ACC01"/>
    <x v="228"/>
    <d v="2026-05-11T17:50:36"/>
    <x v="1"/>
    <x v="5"/>
    <s v="6EGH3X"/>
    <s v="TMS"/>
    <s v="JULIANO BORBA"/>
    <s v="Tms"/>
    <s v="Tms"/>
    <d v="2026-04-23T12:16:00"/>
    <n v="107522"/>
    <s v="-"/>
    <s v="ON LINE"/>
    <s v="Múltiplos"/>
    <s v="Múltiplos"/>
    <x v="1"/>
    <s v="N"/>
    <x v="29"/>
    <s v="Ultragaz-matriz"/>
    <s v="-"/>
    <s v="Mercure Sao Paulo Paulista"/>
    <s v="-"/>
    <x v="14"/>
    <s v="-"/>
    <x v="225"/>
    <n v="0"/>
    <n v="0"/>
    <n v="0"/>
    <n v="0"/>
    <n v="164.44"/>
    <n v="0"/>
    <s v="Reserva importada do Sistema TMS. OS: 107522"/>
    <s v="A soma das tarifas dos registros múltiplos ultrapassa a tarifa da accounting"/>
    <x v="0"/>
    <x v="6"/>
    <s v="Análise Benner"/>
    <x v="1"/>
    <s v="Qualidade dos dados"/>
    <s v="KONTIK BUSINESS TRAVEL"/>
    <x v="0"/>
  </r>
  <r>
    <n v="24491561"/>
    <n v="25302536"/>
    <s v="ACC01"/>
    <x v="229"/>
    <d v="2026-05-11T17:50:40"/>
    <x v="1"/>
    <x v="5"/>
    <s v="6EMJDW"/>
    <s v="TMS"/>
    <s v="CRISCIELLE SILVA DE OLIVEIRA"/>
    <s v="Tms"/>
    <s v="Tms"/>
    <d v="2026-04-23T12:22:00"/>
    <n v="107382"/>
    <s v="-"/>
    <s v="ON LINE"/>
    <s v="Múltiplos"/>
    <s v="Múltiplos"/>
    <x v="1"/>
    <s v="N"/>
    <x v="29"/>
    <s v="Ultragaz-matriz"/>
    <s v="-"/>
    <s v="Mercure Salvador Pituba"/>
    <s v="-"/>
    <x v="14"/>
    <s v="-"/>
    <x v="226"/>
    <n v="0"/>
    <n v="0"/>
    <n v="0"/>
    <n v="0"/>
    <n v="95.5"/>
    <n v="0"/>
    <s v="Reserva importada do Sistema TMS. OS: 107382"/>
    <s v="A soma das tarifas dos registros múltiplos é menor que a tarifa da accounting"/>
    <x v="0"/>
    <x v="6"/>
    <s v="Análise Benner"/>
    <x v="1"/>
    <s v="Qualidade dos dados"/>
    <s v="KONTIK BUSINESS TRAVEL"/>
    <x v="0"/>
  </r>
  <r>
    <n v="24573767"/>
    <n v="25397253"/>
    <s v="ACC01"/>
    <x v="230"/>
    <d v="2026-05-11T20:39:24"/>
    <x v="1"/>
    <x v="2"/>
    <s v="6HG0BD"/>
    <s v="TMS"/>
    <s v="ALESSANDRO MORAES BOEIRA"/>
    <s v="Tms"/>
    <s v="Tms"/>
    <d v="2026-05-11T17:10:00"/>
    <n v="109880"/>
    <s v="-"/>
    <s v="ON LINE"/>
    <s v="Cartão de crédito"/>
    <s v="Cartão de crédito"/>
    <x v="1"/>
    <s v="N"/>
    <x v="29"/>
    <s v="Ultragaz-matriz"/>
    <s v="-"/>
    <s v="-"/>
    <s v="-"/>
    <x v="14"/>
    <s v="-"/>
    <x v="227"/>
    <n v="0"/>
    <n v="0"/>
    <n v="0"/>
    <n v="0"/>
    <n v="0"/>
    <n v="0"/>
    <s v="Reserva importada do Sistema TMS. OS: 109880"/>
    <s v="Fornecedor não preenchido! (ACC01)"/>
    <x v="0"/>
    <x v="9"/>
    <s v="Campo Fornecedor"/>
    <x v="0"/>
    <s v="Sistêmico"/>
    <s v="GRUPO KONTIK"/>
    <x v="7"/>
  </r>
  <r>
    <n v="24596376"/>
    <n v="25421996"/>
    <s v="ACC01"/>
    <x v="231"/>
    <d v="2026-05-15T06:08:55"/>
    <x v="0"/>
    <x v="0"/>
    <s v="6I11OP"/>
    <s v="TMS"/>
    <s v="RODRIGO RODRIGO RASTELI"/>
    <s v="Raissa Iorio Cestari"/>
    <s v="Raissa Iorio Cestari"/>
    <d v="2026-05-14T16:21:00"/>
    <n v="110318"/>
    <s v="-"/>
    <s v="OFF LINE"/>
    <s v="Cartão de crédito"/>
    <s v="Cartão de crédito"/>
    <x v="1"/>
    <s v="N"/>
    <x v="29"/>
    <s v="Ultragaz-matriz"/>
    <s v="-"/>
    <s v="Palmares Hotel - Inativo"/>
    <s v="-"/>
    <x v="14"/>
    <s v="-"/>
    <x v="194"/>
    <n v="0"/>
    <n v="0"/>
    <n v="0"/>
    <n v="0"/>
    <n v="0"/>
    <n v="0"/>
    <s v="Reserva importada do Sistema TMS. OS: 110318"/>
    <s v="Não foi possível encontrar um contrato válido para o fornecedor 34536 (Código fornecedor) "/>
    <x v="0"/>
    <x v="11"/>
    <s v="Análise Cadastro"/>
    <x v="0"/>
    <s v="Qualidade dos dados"/>
    <s v="KONTIK BUSINESS TRAVEL"/>
    <x v="2"/>
  </r>
  <r>
    <n v="24558349"/>
    <n v="25381512"/>
    <s v="ACC01"/>
    <x v="232"/>
    <d v="2026-05-08T19:48:43"/>
    <x v="4"/>
    <x v="1"/>
    <s v="6GCH86"/>
    <s v="TMS"/>
    <s v="ROBSON QUARTIERI"/>
    <s v="Tms"/>
    <s v="Tms"/>
    <d v="2026-05-08T16:25:00"/>
    <n v="109655"/>
    <s v="-"/>
    <s v="ON LINE"/>
    <s v="Cartão de crédito"/>
    <s v="Cartão de crédito"/>
    <x v="1"/>
    <s v="N"/>
    <x v="34"/>
    <s v="Ultragaz Comercializadora de Energia"/>
    <s v="-"/>
    <s v="-"/>
    <s v="-"/>
    <x v="14"/>
    <s v="-"/>
    <x v="228"/>
    <n v="0"/>
    <n v="0"/>
    <n v="0"/>
    <n v="0"/>
    <n v="0"/>
    <n v="0"/>
    <s v="Reserva importada do Sistema TMS. OS: 109655"/>
    <s v="Fornecedor não preenchido! (ACC01)"/>
    <x v="0"/>
    <x v="9"/>
    <s v="Campo Fornecedor"/>
    <x v="0"/>
    <s v="Sistêmico"/>
    <s v="GRUPO KONTIK"/>
    <x v="7"/>
  </r>
  <r>
    <n v="24578046"/>
    <n v="25401621"/>
    <s v="ACC01"/>
    <x v="233"/>
    <d v="2026-05-12T13:22:40"/>
    <x v="1"/>
    <x v="2"/>
    <s v="6HADJF"/>
    <s v="TMS"/>
    <s v="LEONARDO SOUSA NASCIMENTO"/>
    <s v="Tms"/>
    <s v="Tms"/>
    <d v="2026-05-12T10:38:00"/>
    <n v="109995"/>
    <s v="-"/>
    <s v="ON LINE"/>
    <s v="Cartão de crédito"/>
    <s v="Cartão de crédito"/>
    <x v="1"/>
    <s v="N"/>
    <x v="34"/>
    <s v="Bahiana Distribuidora de Gas"/>
    <s v="-"/>
    <s v="-"/>
    <s v="-"/>
    <x v="14"/>
    <s v="-"/>
    <x v="229"/>
    <n v="0"/>
    <n v="0"/>
    <n v="0"/>
    <n v="0"/>
    <n v="0"/>
    <n v="0"/>
    <s v="Reserva importada do Sistema TMS. OS: 109995"/>
    <s v="Fornecedor não preenchido! (ACC01)"/>
    <x v="0"/>
    <x v="9"/>
    <s v="Campo Fornecedor"/>
    <x v="0"/>
    <s v="Sistêmico"/>
    <s v="GRUPO KONTIK"/>
    <x v="7"/>
  </r>
  <r>
    <n v="24589198"/>
    <n v="25413629"/>
    <s v="ACC01"/>
    <x v="234"/>
    <d v="2026-05-13T21:05:30"/>
    <x v="0"/>
    <x v="0"/>
    <s v="6H08O8"/>
    <s v="TMS"/>
    <s v="GESIVALDO LOPES MIRANDA"/>
    <s v="Tms"/>
    <s v="Tms"/>
    <d v="2026-05-13T16:34:00"/>
    <n v="110250"/>
    <s v="-"/>
    <s v="ON LINE"/>
    <s v="Cartão de crédito"/>
    <s v="Cartão de crédito"/>
    <x v="1"/>
    <s v="N"/>
    <x v="34"/>
    <s v="Bahiana Distribuidora de Gas"/>
    <s v="-"/>
    <s v="-"/>
    <s v="-"/>
    <x v="14"/>
    <s v="-"/>
    <x v="230"/>
    <n v="0"/>
    <n v="0"/>
    <n v="0"/>
    <n v="0"/>
    <n v="0"/>
    <n v="0"/>
    <s v="Reserva importada do Sistema TMS. OS: 110250"/>
    <s v="Fornecedor não preenchido! (ACC01)"/>
    <x v="0"/>
    <x v="9"/>
    <s v="Campo Fornecedor"/>
    <x v="0"/>
    <s v="Sistêmico"/>
    <s v="GRUPO KONTIK"/>
    <x v="7"/>
  </r>
  <r>
    <n v="24545218"/>
    <n v="25368582"/>
    <s v="ACC01"/>
    <x v="235"/>
    <d v="2026-05-11T13:35:41"/>
    <x v="1"/>
    <x v="1"/>
    <s v="MGLFZG1"/>
    <s v="TMS"/>
    <s v="PEDRO SILVA"/>
    <s v="Juliana dos Santos Pinto"/>
    <s v="Juliana dos Santos Pinto"/>
    <d v="2026-05-06T11:13:00"/>
    <n v="130301"/>
    <s v="-"/>
    <s v="OFF LINE"/>
    <s v="Cartão de crédito"/>
    <s v="Cartão AMEX"/>
    <x v="2"/>
    <s v="N"/>
    <x v="9"/>
    <s v="Deloitte Consultores - Sao Paulo"/>
    <s v="-"/>
    <s v="Latam Airlines Brasil"/>
    <n v="2285539393"/>
    <x v="15"/>
    <s v="-"/>
    <x v="73"/>
    <n v="0"/>
    <n v="0"/>
    <n v="0"/>
    <n v="0"/>
    <n v="0"/>
    <n v="0"/>
    <s v="Reserva importada do Sistema TMS. OS: 130301"/>
    <s v="Autorização do cartão da forma de pagamento não preenchida! (ACC01) Autorização do cartão da forma de recebimento não preenchida! (ACC01)"/>
    <x v="0"/>
    <x v="2"/>
    <s v="Falta de informação Gerencial"/>
    <x v="0"/>
    <s v="Qualidade dos dados"/>
    <s v="GRUPO KONTIK"/>
    <x v="1"/>
  </r>
  <r>
    <n v="24580612"/>
    <n v="25404365"/>
    <s v="ACC01"/>
    <x v="236"/>
    <d v="2026-05-12T18:36:39"/>
    <x v="1"/>
    <x v="2"/>
    <s v="YKJWQP"/>
    <s v="TMS"/>
    <s v="SAMARA ARAUJO"/>
    <s v="Adriana Dias de Grano"/>
    <s v="Adriana Dias de Grano"/>
    <d v="2026-05-12T16:03:00"/>
    <n v="130921"/>
    <s v="-"/>
    <s v="ON LINE"/>
    <s v="Cartão de crédito"/>
    <s v="Cartão AMEX"/>
    <x v="2"/>
    <s v="N"/>
    <x v="9"/>
    <s v="Deloitte Auditores - Sao Paulo"/>
    <s v="-"/>
    <s v="Azul Linhas Aereas"/>
    <n v="3025404365"/>
    <x v="15"/>
    <s v="-"/>
    <x v="231"/>
    <n v="33.56"/>
    <n v="0"/>
    <n v="0"/>
    <n v="0"/>
    <n v="0"/>
    <n v="0"/>
    <s v="Reserva importada do Sistema TMS. OS: 130921"/>
    <s v="Autorização do cartão da forma de pagamento não preenchida! (ACC01) Autorização do cartão da forma de recebimento não preenchida! (ACC01)"/>
    <x v="0"/>
    <x v="2"/>
    <s v="Falta de informação Gerencial"/>
    <x v="0"/>
    <s v="Qualidade dos dados"/>
    <s v="KONTIK BUSINESS TRAVEL"/>
    <x v="0"/>
  </r>
  <r>
    <n v="24595749"/>
    <n v="25421315"/>
    <s v="ACC01"/>
    <x v="237"/>
    <d v="2026-05-14T19:49:10"/>
    <x v="0"/>
    <x v="0"/>
    <s v="6I6IG0"/>
    <s v="TMS"/>
    <s v="WILTERLEY OLIVEIRA"/>
    <s v="Adriana Dias de Grano"/>
    <s v="Adriana Dias de Grano"/>
    <d v="2026-05-14T18:17:00"/>
    <n v="131165"/>
    <s v="Recife / PE, Brasil - Aeroporto Internacional de Guararapés (REC)"/>
    <s v="OFF LINE"/>
    <s v="Pagamento direto"/>
    <s v="Pagamento direto"/>
    <x v="0"/>
    <s v="N"/>
    <x v="9"/>
    <s v="Deloitte Consultores - Sao Paulo"/>
    <s v="-"/>
    <s v="-"/>
    <s v="-"/>
    <x v="15"/>
    <s v="-"/>
    <x v="232"/>
    <n v="0"/>
    <n v="173.68"/>
    <n v="0"/>
    <n v="0"/>
    <n v="0"/>
    <n v="0"/>
    <s v="Reserva importada do Sistema TMS. OS: 131165"/>
    <s v="Fornecedor não preenchido! (ACC01)"/>
    <x v="0"/>
    <x v="9"/>
    <s v="Campo Fornecedor"/>
    <x v="0"/>
    <s v="Qualidade dos dados"/>
    <s v="KONTIK BUSINESS TRAVEL"/>
    <x v="2"/>
  </r>
  <r>
    <n v="24595735"/>
    <n v="25421298"/>
    <s v="ACC01"/>
    <x v="238"/>
    <d v="2026-05-14T19:48:31"/>
    <x v="0"/>
    <x v="0"/>
    <s v="6IAKGB"/>
    <s v="TMS"/>
    <s v="PEDRO RIBEIRO"/>
    <s v="Adriana Dias de Grano"/>
    <s v="Adriana Dias de Grano"/>
    <d v="2026-05-14T18:30:00"/>
    <n v="131209"/>
    <s v="Londrina / PR, Brasil (LDB)"/>
    <s v="OFF LINE"/>
    <s v="Pagamento direto"/>
    <s v="Pagamento direto"/>
    <x v="0"/>
    <s v="N"/>
    <x v="9"/>
    <s v="Deloitte Assessoria - Sao Paulo"/>
    <s v="-"/>
    <s v="-"/>
    <s v="-"/>
    <x v="15"/>
    <s v="-"/>
    <x v="233"/>
    <n v="0"/>
    <n v="82.23"/>
    <n v="0"/>
    <n v="0"/>
    <n v="0"/>
    <n v="0"/>
    <s v="Reserva importada do Sistema TMS. OS: 131209"/>
    <s v="Fornecedor não preenchido! (ACC01)"/>
    <x v="0"/>
    <x v="9"/>
    <s v="Campo Fornecedor"/>
    <x v="0"/>
    <s v="Qualidade dos dados"/>
    <s v="KONTIK BUSINESS TRAVEL"/>
    <x v="2"/>
  </r>
  <r>
    <n v="24601597"/>
    <n v="25427958"/>
    <s v="ACC01"/>
    <x v="239"/>
    <d v="2026-05-15T21:04:04"/>
    <x v="0"/>
    <x v="0"/>
    <s v="6IONSX"/>
    <s v="TMS"/>
    <s v="GUSTAVO LUZ"/>
    <s v="Adriana Dias de Grano"/>
    <s v="Adriana Dias de Grano"/>
    <d v="2026-05-15T18:20:00"/>
    <n v="131344"/>
    <s v="Curitiba / PR, Brasil (CWB)"/>
    <s v="OFF LINE"/>
    <s v="Pagamento direto"/>
    <s v="Pagamento direto"/>
    <x v="0"/>
    <s v="N"/>
    <x v="9"/>
    <s v="Deloitte Consultores - Curitiba"/>
    <s v="-"/>
    <s v="-"/>
    <s v="-"/>
    <x v="15"/>
    <s v="-"/>
    <x v="234"/>
    <n v="0"/>
    <n v="94.54"/>
    <n v="0"/>
    <n v="0"/>
    <n v="0"/>
    <n v="0"/>
    <s v="Reserva importada do Sistema TMS. OS: 131344"/>
    <s v="Fornecedor não preenchido! (ACC01)"/>
    <x v="0"/>
    <x v="9"/>
    <s v="Campo Fornecedor"/>
    <x v="0"/>
    <s v="Qualidade dos dados"/>
    <s v="KONTIK BUSINESS TRAVEL"/>
    <x v="2"/>
  </r>
  <r>
    <n v="24601634"/>
    <n v="25427999"/>
    <s v="ACC01"/>
    <x v="240"/>
    <d v="2026-05-15T21:08:18"/>
    <x v="0"/>
    <x v="0"/>
    <s v="6IH13W"/>
    <s v="TMS"/>
    <s v="IGOR ROSA"/>
    <s v="Adriana Dias de Grano"/>
    <s v="Adriana Dias de Grano"/>
    <d v="2026-05-15T18:54:00"/>
    <n v="131282"/>
    <s v="Navegantes / SC, Brasil (NVT)"/>
    <s v="OFF LINE"/>
    <s v="Pagamento direto"/>
    <s v="Pagamento direto"/>
    <x v="0"/>
    <s v="N"/>
    <x v="9"/>
    <s v="Deloitte Consultores - Sao Paulo"/>
    <s v="-"/>
    <s v="-"/>
    <s v="-"/>
    <x v="15"/>
    <s v="-"/>
    <x v="235"/>
    <n v="0"/>
    <n v="218.41"/>
    <n v="0"/>
    <n v="0"/>
    <n v="0"/>
    <n v="0"/>
    <s v="Reserva importada do Sistema TMS. OS: 131282"/>
    <s v="Fornecedor não preenchido! (ACC01)"/>
    <x v="0"/>
    <x v="9"/>
    <s v="Campo Fornecedor"/>
    <x v="0"/>
    <s v="Qualidade dos dados"/>
    <s v="KONTIK BUSINESS TRAVEL"/>
    <x v="2"/>
  </r>
  <r>
    <n v="24606417"/>
    <n v="25433609"/>
    <s v="ACC01"/>
    <x v="241"/>
    <d v="2026-05-16T19:35:57"/>
    <x v="2"/>
    <x v="4"/>
    <s v="6I6WF3"/>
    <s v="TMS"/>
    <s v="DANIELI SILVA"/>
    <s v="Adriana Dias de Grano"/>
    <s v="Adriana Dias de Grano"/>
    <d v="2026-05-16T18:54:00"/>
    <n v="131108"/>
    <s v="Maringá / PR, Brasil (MGF)"/>
    <s v="OFF LINE"/>
    <s v="Pagamento direto"/>
    <s v="Pagamento direto"/>
    <x v="0"/>
    <s v="N"/>
    <x v="9"/>
    <s v="Deloitte Auditores - Curitiba"/>
    <s v="-"/>
    <s v="-"/>
    <s v="-"/>
    <x v="15"/>
    <s v="-"/>
    <x v="236"/>
    <n v="0"/>
    <n v="57.48"/>
    <n v="0"/>
    <n v="0"/>
    <n v="0"/>
    <n v="0"/>
    <s v="Reserva importada do Sistema TMS. OS: 131108"/>
    <s v="Fornecedor não preenchido! (ACC01)"/>
    <x v="0"/>
    <x v="9"/>
    <s v="Campo Fornecedor"/>
    <x v="0"/>
    <s v="Qualidade dos dados"/>
    <s v="KONTIK BUSINESS TRAVEL"/>
    <x v="2"/>
  </r>
  <r>
    <n v="24606420"/>
    <n v="25433612"/>
    <s v="ACC01"/>
    <x v="242"/>
    <d v="2026-05-16T19:36:09"/>
    <x v="2"/>
    <x v="4"/>
    <s v="6I0C4E"/>
    <s v="TMS"/>
    <s v="DANIELI SILVA"/>
    <s v="Adriana Dias de Grano"/>
    <s v="Adriana Dias de Grano"/>
    <d v="2026-05-16T18:40:00"/>
    <n v="131051"/>
    <s v="Maringá / PR, Brasil (MGF)"/>
    <s v="OFF LINE"/>
    <s v="Pagamento direto"/>
    <s v="Pagamento direto"/>
    <x v="0"/>
    <s v="N"/>
    <x v="9"/>
    <s v="Deloitte Auditores - Curitiba"/>
    <s v="-"/>
    <s v="-"/>
    <s v="-"/>
    <x v="15"/>
    <s v="-"/>
    <x v="237"/>
    <n v="0"/>
    <n v="58.09"/>
    <n v="0"/>
    <n v="0"/>
    <n v="0"/>
    <n v="0"/>
    <s v="Reserva importada do Sistema TMS. OS: 131051"/>
    <s v="Fornecedor não preenchido! (ACC01)"/>
    <x v="0"/>
    <x v="9"/>
    <s v="Campo Fornecedor"/>
    <x v="0"/>
    <s v="Qualidade dos dados"/>
    <s v="KONTIK BUSINESS TRAVEL"/>
    <x v="2"/>
  </r>
  <r>
    <n v="24606411"/>
    <n v="25433603"/>
    <s v="ACC01"/>
    <x v="243"/>
    <d v="2026-05-16T19:35:34"/>
    <x v="2"/>
    <x v="4"/>
    <s v="6I7ZRC"/>
    <s v="TMS"/>
    <s v="ALEXANDRE MELO"/>
    <s v="Adriana Dias de Grano"/>
    <s v="Adriana Dias de Grano"/>
    <d v="2026-05-16T18:48:00"/>
    <n v="131277"/>
    <s v="Ribeirão Preto / SP, Brasil - Aeroporto Estadual Dr. Leite Lopes (RAO)"/>
    <s v="OFF LINE"/>
    <s v="Pagamento direto"/>
    <s v="Pagamento direto"/>
    <x v="0"/>
    <s v="N"/>
    <x v="9"/>
    <s v="Deloitte Assessoria - Sao Paulo"/>
    <s v="-"/>
    <s v="-"/>
    <s v="-"/>
    <x v="15"/>
    <s v="-"/>
    <x v="238"/>
    <n v="0"/>
    <n v="81.83"/>
    <n v="0"/>
    <n v="0"/>
    <n v="0"/>
    <n v="0"/>
    <s v="Reserva importada do Sistema TMS. OS: 131277"/>
    <s v="Fornecedor não preenchido! (ACC01)"/>
    <x v="0"/>
    <x v="9"/>
    <s v="Campo Fornecedor"/>
    <x v="0"/>
    <s v="Qualidade dos dados"/>
    <s v="KONTIK BUSINESS TRAVEL"/>
    <x v="2"/>
  </r>
  <r>
    <n v="24606414"/>
    <n v="25433606"/>
    <s v="ACC01"/>
    <x v="244"/>
    <d v="2026-05-16T19:35:51"/>
    <x v="2"/>
    <x v="4"/>
    <s v="6IXSRD"/>
    <s v="TMS"/>
    <s v="WILTERLEY OLIVEIRA"/>
    <s v="Adriana Dias de Grano"/>
    <s v="Adriana Dias de Grano"/>
    <d v="2026-05-16T19:16:00"/>
    <n v="131206"/>
    <s v="Recife / PE, Brasil - Aeroporto Internacional de Guararapés (REC)"/>
    <s v="OFF LINE"/>
    <s v="Pagamento direto"/>
    <s v="Pagamento direto"/>
    <x v="0"/>
    <s v="N"/>
    <x v="9"/>
    <s v="Deloitte Consultores - Sao Paulo"/>
    <s v="-"/>
    <s v="-"/>
    <s v="-"/>
    <x v="15"/>
    <s v="-"/>
    <x v="239"/>
    <n v="0"/>
    <n v="167.91"/>
    <n v="0"/>
    <n v="0"/>
    <n v="0"/>
    <n v="0"/>
    <s v="Reserva importada do Sistema TMS. OS: 131206"/>
    <s v="Fornecedor não preenchido! (ACC01)"/>
    <x v="0"/>
    <x v="9"/>
    <s v="Campo Fornecedor"/>
    <x v="0"/>
    <s v="Qualidade dos dados"/>
    <s v="KONTIK BUSINESS TRAVEL"/>
    <x v="2"/>
  </r>
  <r>
    <n v="24541407"/>
    <n v="25364194"/>
    <s v="ACC01"/>
    <x v="245"/>
    <d v="2026-05-11T13:35:40"/>
    <x v="1"/>
    <x v="1"/>
    <s v="NMS6QG"/>
    <s v="TMS"/>
    <s v="JOICE PEREIRA"/>
    <s v="Adriana Dias de Grano"/>
    <s v="Tms"/>
    <d v="2026-05-05T19:21:00"/>
    <n v="130449"/>
    <s v="-"/>
    <s v="ON LINE"/>
    <s v="Cartão de crédito"/>
    <s v="Cartão de crédito"/>
    <x v="2"/>
    <s v="N"/>
    <x v="9"/>
    <s v="Deloitte Procurement e Supply Chain Consulting Ltda"/>
    <s v="-"/>
    <s v="Azul Linhas Aereas"/>
    <n v="3025364193"/>
    <x v="15"/>
    <s v="-"/>
    <x v="240"/>
    <n v="94.02"/>
    <n v="0"/>
    <n v="0"/>
    <n v="0"/>
    <n v="0"/>
    <n v="0"/>
    <s v="Reserva importada do Sistema TMS. OS: 130449"/>
    <s v="Autorização do cartão da forma de pagamento não preenchida! (ACC01) Autorização do cartão da forma de recebimento não preenchida! (ACC01)"/>
    <x v="0"/>
    <x v="2"/>
    <s v="Falta de informação Gerencial"/>
    <x v="0"/>
    <s v="Qualidade dos dados"/>
    <s v="KONTIK BUSINESS TRAVEL"/>
    <x v="0"/>
  </r>
  <r>
    <n v="24593378"/>
    <n v="25418491"/>
    <s v="ACC01"/>
    <x v="246"/>
    <d v="2026-05-14T13:35:31"/>
    <x v="0"/>
    <x v="0"/>
    <s v="DPADCR"/>
    <s v="TMS"/>
    <s v="WILLIAM NEVER"/>
    <s v="Tms"/>
    <s v="Tms"/>
    <d v="2026-05-14T11:31:00"/>
    <n v="4210"/>
    <s v="-"/>
    <s v="ON LINE"/>
    <s v="Outros"/>
    <s v="Cartão convênio"/>
    <x v="2"/>
    <s v="N"/>
    <x v="35"/>
    <s v="Orizon"/>
    <s v="-"/>
    <s v="Latam Airlines Brasil"/>
    <n v="2286719971"/>
    <x v="16"/>
    <s v="-"/>
    <x v="241"/>
    <n v="33.64"/>
    <n v="0"/>
    <n v="0"/>
    <n v="0"/>
    <n v="0"/>
    <n v="0"/>
    <s v="Reserva importada do Sistema TMS. OS: 4210"/>
    <s v="Matrícula não preenchida! (ACC01)"/>
    <x v="0"/>
    <x v="3"/>
    <s v="Falta de informação Gerencial"/>
    <x v="0"/>
    <s v="Qualidade dos dados"/>
    <s v="GRUPO KONTIK"/>
    <x v="1"/>
  </r>
  <r>
    <n v="24593379"/>
    <n v="25418492"/>
    <s v="ACC01"/>
    <x v="246"/>
    <d v="2026-05-14T13:35:31"/>
    <x v="0"/>
    <x v="0"/>
    <s v="ULCV2J"/>
    <s v="TMS"/>
    <s v="WILLIAM NEVER"/>
    <s v="Tms"/>
    <s v="Tms"/>
    <d v="2026-05-14T11:31:00"/>
    <n v="4210"/>
    <s v="-"/>
    <s v="ON LINE"/>
    <s v="Outros"/>
    <s v="Cartão convênio"/>
    <x v="2"/>
    <s v="N"/>
    <x v="35"/>
    <s v="Orizon"/>
    <s v="-"/>
    <s v="Azul Linhas Aereas"/>
    <n v="5000943"/>
    <x v="16"/>
    <s v="-"/>
    <x v="242"/>
    <n v="62.62"/>
    <n v="0"/>
    <n v="0"/>
    <n v="0"/>
    <n v="0"/>
    <n v="0"/>
    <s v="Reserva importada do Sistema TMS. OS: 4210"/>
    <s v="Matrícula não preenchida! (ACC01)"/>
    <x v="0"/>
    <x v="3"/>
    <s v="Falta de informação Gerencial"/>
    <x v="0"/>
    <s v="Qualidade dos dados"/>
    <s v="GRUPO KONTIK"/>
    <x v="1"/>
  </r>
  <r>
    <n v="24557345"/>
    <n v="25380485"/>
    <s v="ACC01"/>
    <x v="247"/>
    <d v="2026-05-08T17:45:59"/>
    <x v="4"/>
    <x v="1"/>
    <s v="6GR4DY"/>
    <s v="TMS"/>
    <s v="JOAO NASCIMENTO"/>
    <s v="Tms"/>
    <s v="Tms"/>
    <d v="2026-05-08T16:53:00"/>
    <n v="316184"/>
    <s v="Taguatinga / BSB"/>
    <s v="ON LINE"/>
    <s v="Invoice"/>
    <s v="Faturado"/>
    <x v="0"/>
    <s v="N"/>
    <x v="36"/>
    <s v="Kpmg"/>
    <s v="-"/>
    <s v="-"/>
    <s v="-"/>
    <x v="17"/>
    <s v="-"/>
    <x v="243"/>
    <n v="0"/>
    <n v="0"/>
    <n v="0"/>
    <n v="0"/>
    <n v="0"/>
    <n v="0"/>
    <s v="Reserva importada do Sistema TMS. OS: 316184"/>
    <s v="Fornecedor não preenchido! (ACC01)"/>
    <x v="0"/>
    <x v="9"/>
    <s v="Campo Fornecedor"/>
    <x v="0"/>
    <s v="Qualidade dos dados"/>
    <s v="KONTIK BUSINESS TRAVEL"/>
    <x v="2"/>
  </r>
  <r>
    <n v="24553314"/>
    <n v="25376622"/>
    <s v="ACC01"/>
    <x v="248"/>
    <d v="2026-05-07T22:46:43"/>
    <x v="4"/>
    <x v="1"/>
    <s v="6GRYQV"/>
    <s v="TMS"/>
    <s v="MARCUS AGUIAR"/>
    <s v="Tuane Cristina Alves de Oliveira"/>
    <s v="Tuane Cristina Alves de Oliveira"/>
    <d v="2026-05-07T22:18:00"/>
    <n v="314713"/>
    <s v="Santo Angelo / RS, Brasil (GEL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4713"/>
    <s v="Fornecedor não preenchido! (ACC01)"/>
    <x v="0"/>
    <x v="9"/>
    <s v="Campo Fornecedor"/>
    <x v="0"/>
    <s v="Qualidade dos dados"/>
    <s v="KONTIK BUSINESS TRAVEL"/>
    <x v="0"/>
  </r>
  <r>
    <n v="24553360"/>
    <n v="25376669"/>
    <s v="ACC01"/>
    <x v="249"/>
    <d v="2026-05-07T22:55:55"/>
    <x v="4"/>
    <x v="1"/>
    <s v="6GOLQ4"/>
    <s v="TMS"/>
    <s v="BEATRIZ SILVA"/>
    <s v="Tuane Cristina Alves de Oliveira"/>
    <s v="Tuane Cristina Alves de Oliveira"/>
    <d v="2026-05-07T21:44:00"/>
    <n v="313868"/>
    <s v="Santa Maria / RS, Brasil (   )"/>
    <s v="OFF LINE"/>
    <s v="Invoice"/>
    <s v="Faturado"/>
    <x v="0"/>
    <s v="N"/>
    <x v="36"/>
    <s v="Kpmg Consultoria"/>
    <s v="-"/>
    <s v="-"/>
    <s v="-"/>
    <x v="17"/>
    <s v="-"/>
    <x v="245"/>
    <n v="0"/>
    <n v="0"/>
    <n v="0"/>
    <n v="0"/>
    <n v="0"/>
    <n v="0"/>
    <s v="Reserva importada do Sistema TMS. OS: 313868"/>
    <s v="Fornecedor não preenchido! (ACC01)"/>
    <x v="0"/>
    <x v="9"/>
    <s v="Campo Fornecedor"/>
    <x v="0"/>
    <s v="Qualidade dos dados"/>
    <s v="KONTIK BUSINESS TRAVEL"/>
    <x v="0"/>
  </r>
  <r>
    <n v="24553421"/>
    <n v="25376729"/>
    <s v="ACC01"/>
    <x v="250"/>
    <d v="2026-05-07T23:06:10"/>
    <x v="4"/>
    <x v="1"/>
    <s v="6GDV24"/>
    <s v="TMS"/>
    <s v="THAIS CARNEIRO"/>
    <s v="Tuane Cristina Alves de Oliveira"/>
    <s v="Tuane Cristina Alves de Oliveira"/>
    <d v="2026-05-07T21:47:00"/>
    <n v="313138"/>
    <s v="Santa Maria / RS, Brasil (   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3138"/>
    <s v="Fornecedor não preenchido! (ACC01)"/>
    <x v="0"/>
    <x v="9"/>
    <s v="Campo Fornecedor"/>
    <x v="0"/>
    <s v="Qualidade dos dados"/>
    <s v="KONTIK BUSINESS TRAVEL"/>
    <x v="0"/>
  </r>
  <r>
    <n v="24544810"/>
    <n v="25368177"/>
    <s v="ACC01"/>
    <x v="251"/>
    <d v="2026-05-06T16:22:03"/>
    <x v="4"/>
    <x v="1"/>
    <s v="6GC63B"/>
    <s v="TMS"/>
    <s v="ANDRE CAMARA"/>
    <s v="Tuane Cristina Alves de Oliveira"/>
    <s v="Tuane Cristina Alves de Oliveira"/>
    <d v="2026-05-06T14:08:00"/>
    <n v="314782"/>
    <s v="Criciuma / SC, Brasil (CCM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4782"/>
    <s v="Fornecedor não preenchido! (ACC01)"/>
    <x v="0"/>
    <x v="9"/>
    <s v="Campo Fornecedor"/>
    <x v="0"/>
    <s v="Qualidade dos dados"/>
    <s v="KONTIK BUSINESS TRAVEL"/>
    <x v="0"/>
  </r>
  <r>
    <n v="24603216"/>
    <n v="25429897"/>
    <s v="ACC01"/>
    <x v="252"/>
    <d v="2026-05-16T01:20:32"/>
    <x v="2"/>
    <x v="4"/>
    <s v="6I6462"/>
    <s v="TMS"/>
    <s v="LUCAS ANDRADE"/>
    <s v="Tuane Cristina Alves de Oliveira"/>
    <s v="Tuane Cristina Alves de Oliveira"/>
    <d v="2026-05-15T21:08:00"/>
    <n v="318906"/>
    <s v="Passo Fundo / RS, Brasil (PFB)"/>
    <s v="OFF LINE"/>
    <s v="Invoice"/>
    <s v="Faturado"/>
    <x v="0"/>
    <s v="N"/>
    <x v="36"/>
    <s v="Kpmg Consultoria"/>
    <s v="-"/>
    <s v="-"/>
    <s v="-"/>
    <x v="17"/>
    <s v="-"/>
    <x v="246"/>
    <n v="0"/>
    <n v="0"/>
    <n v="0"/>
    <n v="0"/>
    <n v="0"/>
    <n v="0"/>
    <s v="Reserva importada do Sistema TMS. OS: 318906"/>
    <s v="Fornecedor não preenchido! (ACC01)"/>
    <x v="0"/>
    <x v="9"/>
    <s v="Campo Fornecedor"/>
    <x v="0"/>
    <s v="Qualidade dos dados"/>
    <s v="KONTIK BUSINESS TRAVEL"/>
    <x v="0"/>
  </r>
  <r>
    <n v="24603217"/>
    <n v="25429898"/>
    <s v="ACC01"/>
    <x v="253"/>
    <d v="2026-05-16T01:20:32"/>
    <x v="2"/>
    <x v="4"/>
    <s v="6IJ4HW"/>
    <s v="TMS"/>
    <s v="BRUNO ALBUQUERQUE"/>
    <s v="Tuane Cristina Alves de Oliveira"/>
    <s v="Tuane Cristina Alves de Oliveira"/>
    <d v="2026-05-15T21:21:00"/>
    <n v="318876"/>
    <s v="Goiânia / GO, Brasil (GYN)"/>
    <s v="OFF LINE"/>
    <s v="Invoice"/>
    <s v="Faturado"/>
    <x v="0"/>
    <s v="N"/>
    <x v="36"/>
    <s v="Kpmg Consultoria"/>
    <s v="-"/>
    <s v="-"/>
    <s v="-"/>
    <x v="17"/>
    <s v="-"/>
    <x v="247"/>
    <n v="0"/>
    <n v="0"/>
    <n v="0"/>
    <n v="0"/>
    <n v="0"/>
    <n v="0"/>
    <s v="Reserva importada do Sistema TMS. OS: 318876"/>
    <s v="Fornecedor não preenchido! (ACC01)"/>
    <x v="0"/>
    <x v="9"/>
    <s v="Campo Fornecedor"/>
    <x v="0"/>
    <s v="Qualidade dos dados"/>
    <s v="KONTIK BUSINESS TRAVEL"/>
    <x v="0"/>
  </r>
  <r>
    <n v="24603221"/>
    <n v="25429902"/>
    <s v="ACC01"/>
    <x v="254"/>
    <d v="2026-05-16T01:21:18"/>
    <x v="2"/>
    <x v="4"/>
    <s v="6ISG6S"/>
    <s v="TMS"/>
    <s v="EDUARDO SOUZA"/>
    <s v="Tuane Cristina Alves de Oliveira"/>
    <s v="Tuane Cristina Alves de Oliveira"/>
    <d v="2026-05-15T22:00:00"/>
    <n v="316878"/>
    <s v="Palmas / TO, Brasil (PMW)"/>
    <s v="OFF LINE"/>
    <s v="Invoice"/>
    <s v="Faturado"/>
    <x v="0"/>
    <s v="N"/>
    <x v="36"/>
    <s v="Kpmg"/>
    <s v="-"/>
    <s v="-"/>
    <s v="-"/>
    <x v="17"/>
    <s v="-"/>
    <x v="248"/>
    <n v="0"/>
    <n v="0"/>
    <n v="0"/>
    <n v="0"/>
    <n v="0"/>
    <n v="0"/>
    <s v="Reserva importada do Sistema TMS. OS: 316878"/>
    <s v="Fornecedor não preenchido! (ACC01)"/>
    <x v="0"/>
    <x v="9"/>
    <s v="Campo Fornecedor"/>
    <x v="0"/>
    <s v="Qualidade dos dados"/>
    <s v="KONTIK BUSINESS TRAVEL"/>
    <x v="0"/>
  </r>
  <r>
    <n v="24597561"/>
    <n v="25423473"/>
    <s v="ACC01"/>
    <x v="255"/>
    <d v="2026-05-15T01:03:52"/>
    <x v="0"/>
    <x v="0"/>
    <s v="6I3DPA"/>
    <s v="TMS"/>
    <s v="MARINA MERCES"/>
    <s v="Tuane Cristina Alves de Oliveira"/>
    <s v="Tuane Cristina Alves de Oliveira"/>
    <d v="2026-05-14T21:48:00"/>
    <n v="317331"/>
    <s v="Maringá / PR, Brasil (MGF)"/>
    <s v="OFF LINE"/>
    <s v="Invoice"/>
    <s v="Faturado"/>
    <x v="0"/>
    <s v="N"/>
    <x v="36"/>
    <s v="Kpmg Consultoria"/>
    <s v="-"/>
    <s v="-"/>
    <s v="-"/>
    <x v="17"/>
    <s v="-"/>
    <x v="249"/>
    <n v="0"/>
    <n v="0"/>
    <n v="0"/>
    <n v="0"/>
    <n v="0"/>
    <n v="0"/>
    <s v="Reserva importada do Sistema TMS. OS: 317331"/>
    <s v="Fornecedor não preenchido! (ACC01)"/>
    <x v="0"/>
    <x v="9"/>
    <s v="Campo Fornecedor"/>
    <x v="0"/>
    <s v="Qualidade dos dados"/>
    <s v="KONTIK BUSINESS TRAVEL"/>
    <x v="0"/>
  </r>
  <r>
    <n v="24597564"/>
    <n v="25423475"/>
    <s v="ACC01"/>
    <x v="256"/>
    <d v="2026-05-15T01:03:59"/>
    <x v="0"/>
    <x v="0"/>
    <s v="6I5EMZ"/>
    <s v="TMS"/>
    <s v="GIOVANA FERREIRA"/>
    <s v="Tuane Cristina Alves de Oliveira"/>
    <s v="Tuane Cristina Alves de Oliveira"/>
    <d v="2026-05-14T21:46:00"/>
    <n v="317325"/>
    <s v="Maringá / PR, Brasil (MGF)"/>
    <s v="OFF LINE"/>
    <s v="Invoice"/>
    <s v="Faturado"/>
    <x v="0"/>
    <s v="N"/>
    <x v="36"/>
    <s v="Kpmg Consultoria"/>
    <s v="-"/>
    <s v="-"/>
    <s v="-"/>
    <x v="17"/>
    <s v="-"/>
    <x v="249"/>
    <n v="0"/>
    <n v="0"/>
    <n v="0"/>
    <n v="0"/>
    <n v="0"/>
    <n v="0"/>
    <s v="Reserva importada do Sistema TMS. OS: 317325"/>
    <s v="Fornecedor não preenchido! (ACC01)"/>
    <x v="0"/>
    <x v="9"/>
    <s v="Campo Fornecedor"/>
    <x v="0"/>
    <s v="Qualidade dos dados"/>
    <s v="KONTIK BUSINESS TRAVEL"/>
    <x v="0"/>
  </r>
  <r>
    <n v="24597570"/>
    <n v="25423482"/>
    <s v="ACC01"/>
    <x v="257"/>
    <d v="2026-05-15T01:05:25"/>
    <x v="0"/>
    <x v="0"/>
    <s v="6IQR0A"/>
    <s v="TMS"/>
    <s v="ANDRESSA PEREIRA MACHADO"/>
    <s v="Tuane Cristina Alves de Oliveira"/>
    <s v="Tuane Cristina Alves de Oliveira"/>
    <d v="2026-05-14T21:47:00"/>
    <n v="317314"/>
    <s v="Maringá / PR, Brasil (MGF)"/>
    <s v="OFF LINE"/>
    <s v="Invoice"/>
    <s v="Faturado"/>
    <x v="0"/>
    <s v="N"/>
    <x v="36"/>
    <s v="Kpmg Consultoria"/>
    <s v="-"/>
    <s v="-"/>
    <s v="-"/>
    <x v="17"/>
    <s v="-"/>
    <x v="250"/>
    <n v="0"/>
    <n v="0"/>
    <n v="0"/>
    <n v="0"/>
    <n v="0"/>
    <n v="0"/>
    <s v="Reserva importada do Sistema TMS. OS: 317314"/>
    <s v="Fornecedor não preenchido! (ACC01)"/>
    <x v="0"/>
    <x v="9"/>
    <s v="Campo Fornecedor"/>
    <x v="0"/>
    <s v="Qualidade dos dados"/>
    <s v="KONTIK BUSINESS TRAVEL"/>
    <x v="0"/>
  </r>
  <r>
    <n v="24597589"/>
    <n v="25423500"/>
    <s v="ACC01"/>
    <x v="258"/>
    <d v="2026-05-15T01:06:12"/>
    <x v="0"/>
    <x v="0"/>
    <s v="6IE501"/>
    <s v="TMS"/>
    <s v="GIOVANNA SILVA"/>
    <s v="Tuane Cristina Alves de Oliveira"/>
    <s v="Tuane Cristina Alves de Oliveira"/>
    <d v="2026-05-14T20:54:00"/>
    <n v="316223"/>
    <s v="Porto Alegre / RS, Brasil (POA)"/>
    <s v="OFF LINE"/>
    <s v="Invoice"/>
    <s v="Faturado"/>
    <x v="0"/>
    <s v="N"/>
    <x v="36"/>
    <s v="Kpmg Consultoria"/>
    <s v="-"/>
    <s v="-"/>
    <s v="-"/>
    <x v="17"/>
    <s v="-"/>
    <x v="251"/>
    <n v="0"/>
    <n v="0"/>
    <n v="0"/>
    <n v="0"/>
    <n v="0"/>
    <n v="0"/>
    <s v="Reserva importada do Sistema TMS. OS: 316223"/>
    <s v="Fornecedor não preenchido! (ACC01)"/>
    <x v="0"/>
    <x v="9"/>
    <s v="Campo Fornecedor"/>
    <x v="0"/>
    <s v="Qualidade dos dados"/>
    <s v="KONTIK BUSINESS TRAVEL"/>
    <x v="0"/>
  </r>
  <r>
    <n v="24597546"/>
    <n v="25423455"/>
    <s v="ACC01"/>
    <x v="259"/>
    <d v="2026-05-15T01:02:50"/>
    <x v="0"/>
    <x v="0"/>
    <s v="6ISSB1"/>
    <s v="TMS"/>
    <s v="KEURY LEMOS"/>
    <s v="Tuane Cristina Alves de Oliveira"/>
    <s v="Tuane Cristina Alves de Oliveira"/>
    <d v="2026-05-14T19:56:00"/>
    <n v="318257"/>
    <s v="Passo Fundo / RS, Brasil (PFB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8257"/>
    <s v="Fornecedor não preenchido! (ACC01)"/>
    <x v="0"/>
    <x v="9"/>
    <s v="Campo Fornecedor"/>
    <x v="0"/>
    <s v="Qualidade dos dados"/>
    <s v="KONTIK BUSINESS TRAVEL"/>
    <x v="0"/>
  </r>
  <r>
    <n v="24597547"/>
    <n v="25423456"/>
    <s v="ACC01"/>
    <x v="260"/>
    <d v="2026-05-15T01:02:50"/>
    <x v="0"/>
    <x v="0"/>
    <s v="6IDW0Z"/>
    <s v="TMS"/>
    <s v="JULIANO SEIXAS"/>
    <s v="Tuane Cristina Alves de Oliveira"/>
    <s v="Tuane Cristina Alves de Oliveira"/>
    <d v="2026-05-14T19:57:00"/>
    <n v="318256"/>
    <s v="Passo Fundo / RS, Brasil (PFB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8256"/>
    <s v="Fornecedor não preenchido! (ACC01)"/>
    <x v="0"/>
    <x v="9"/>
    <s v="Campo Fornecedor"/>
    <x v="0"/>
    <s v="Qualidade dos dados"/>
    <s v="KONTIK BUSINESS TRAVEL"/>
    <x v="0"/>
  </r>
  <r>
    <n v="24597548"/>
    <n v="25423457"/>
    <s v="ACC01"/>
    <x v="261"/>
    <d v="2026-05-15T01:02:50"/>
    <x v="0"/>
    <x v="0"/>
    <s v="6IRXPQ"/>
    <s v="TMS"/>
    <s v="ALEXANDRE FILHO"/>
    <s v="Tuane Cristina Alves de Oliveira"/>
    <s v="Tuane Cristina Alves de Oliveira"/>
    <d v="2026-05-14T20:36:00"/>
    <n v="318254"/>
    <s v="Passo Fundo / RS, Brasil (PFB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8254"/>
    <s v="Fornecedor não preenchido! (ACC01)"/>
    <x v="0"/>
    <x v="9"/>
    <s v="Campo Fornecedor"/>
    <x v="0"/>
    <s v="Qualidade dos dados"/>
    <s v="KONTIK BUSINESS TRAVEL"/>
    <x v="0"/>
  </r>
  <r>
    <n v="24597593"/>
    <n v="25423505"/>
    <s v="ACC01"/>
    <x v="262"/>
    <d v="2026-05-15T01:07:02"/>
    <x v="0"/>
    <x v="0"/>
    <s v="6I6G0Z"/>
    <s v="TMS"/>
    <s v="GUSTAVO MARQUES"/>
    <s v="Tuane Cristina Alves de Oliveira"/>
    <s v="Tuane Cristina Alves de Oliveira"/>
    <d v="2026-05-14T21:05:00"/>
    <n v="316211"/>
    <s v="Vilhena / RO, Brasil (BVH)"/>
    <s v="OFF LINE"/>
    <s v="Invoice"/>
    <s v="Faturado"/>
    <x v="0"/>
    <s v="N"/>
    <x v="36"/>
    <s v="Kpmg Consultoria"/>
    <s v="-"/>
    <s v="-"/>
    <s v="-"/>
    <x v="17"/>
    <s v="-"/>
    <x v="252"/>
    <n v="0"/>
    <n v="0"/>
    <n v="0"/>
    <n v="0"/>
    <n v="0"/>
    <n v="0"/>
    <s v="Reserva importada do Sistema TMS. OS: 316211"/>
    <s v="Fornecedor não preenchido! (ACC01)"/>
    <x v="0"/>
    <x v="9"/>
    <s v="Campo Fornecedor"/>
    <x v="0"/>
    <s v="Qualidade dos dados"/>
    <s v="KONTIK BUSINESS TRAVEL"/>
    <x v="0"/>
  </r>
  <r>
    <n v="24583450"/>
    <n v="25407579"/>
    <s v="ACC01"/>
    <x v="263"/>
    <d v="2026-05-13T00:21:56"/>
    <x v="0"/>
    <x v="0"/>
    <s v="6H6XRY"/>
    <s v="TMS"/>
    <s v="BEATRIZ SILVA"/>
    <s v="Tuane Cristina Alves de Oliveira"/>
    <s v="Tuane Cristina Alves de Oliveira"/>
    <d v="2026-05-12T22:12:00"/>
    <n v="315848"/>
    <s v="Santa Maria / RS, Brasil (   )"/>
    <s v="OFF LINE"/>
    <s v="Invoice"/>
    <s v="Faturado"/>
    <x v="0"/>
    <s v="N"/>
    <x v="36"/>
    <s v="Kpmg Consultoria"/>
    <s v="-"/>
    <s v="-"/>
    <s v="-"/>
    <x v="17"/>
    <s v="-"/>
    <x v="245"/>
    <n v="0"/>
    <n v="0"/>
    <n v="0"/>
    <n v="0"/>
    <n v="0"/>
    <n v="0"/>
    <s v="Reserva importada do Sistema TMS. OS: 315848"/>
    <s v="Fornecedor não preenchido! (ACC01)"/>
    <x v="0"/>
    <x v="9"/>
    <s v="Campo Fornecedor"/>
    <x v="0"/>
    <s v="Qualidade dos dados"/>
    <s v="KONTIK BUSINESS TRAVEL"/>
    <x v="0"/>
  </r>
  <r>
    <n v="24597549"/>
    <n v="25423460"/>
    <s v="ACC01"/>
    <x v="264"/>
    <d v="2026-05-15T01:02:50"/>
    <x v="0"/>
    <x v="0"/>
    <s v="6ITWPZ"/>
    <s v="TMS"/>
    <s v="LUCAS CIRINO"/>
    <s v="Tuane Cristina Alves de Oliveira"/>
    <s v="Tuane Cristina Alves de Oliveira"/>
    <d v="2026-05-14T20:00:00"/>
    <n v="318247"/>
    <s v="Santa Maria / RS, Brasil (   )"/>
    <s v="OFF LINE"/>
    <s v="Invoice"/>
    <s v="Faturado"/>
    <x v="0"/>
    <s v="N"/>
    <x v="36"/>
    <s v="Kpmg Consultoria"/>
    <s v="-"/>
    <s v="-"/>
    <s v="-"/>
    <x v="17"/>
    <s v="-"/>
    <x v="253"/>
    <n v="0"/>
    <n v="0"/>
    <n v="0"/>
    <n v="0"/>
    <n v="0"/>
    <n v="0"/>
    <s v="Reserva importada do Sistema TMS. OS: 318247"/>
    <s v="Fornecedor não preenchido! (ACC01)"/>
    <x v="0"/>
    <x v="9"/>
    <s v="Campo Fornecedor"/>
    <x v="0"/>
    <s v="Qualidade dos dados"/>
    <s v="KONTIK BUSINESS TRAVEL"/>
    <x v="0"/>
  </r>
  <r>
    <n v="24597559"/>
    <n v="25423471"/>
    <s v="ACC01"/>
    <x v="265"/>
    <d v="2026-05-15T01:03:48"/>
    <x v="0"/>
    <x v="0"/>
    <s v="6IADP1"/>
    <s v="TMS"/>
    <s v="EDUARDO CRUZ"/>
    <s v="Tuane Cristina Alves de Oliveira"/>
    <s v="Tuane Cristina Alves de Oliveira"/>
    <d v="2026-05-14T19:58:00"/>
    <n v="317348"/>
    <s v="Maringá / PR, Brasil (MGF)"/>
    <s v="OFF LINE"/>
    <s v="Invoice"/>
    <s v="Faturado"/>
    <x v="0"/>
    <s v="N"/>
    <x v="36"/>
    <s v="Kpmg Consultoria"/>
    <s v="-"/>
    <s v="-"/>
    <s v="-"/>
    <x v="17"/>
    <s v="-"/>
    <x v="254"/>
    <n v="0"/>
    <n v="0"/>
    <n v="0"/>
    <n v="0"/>
    <n v="0"/>
    <n v="0"/>
    <s v="Reserva importada do Sistema TMS. OS: 317348"/>
    <s v="Fornecedor não preenchido! (ACC01)"/>
    <x v="0"/>
    <x v="9"/>
    <s v="Campo Fornecedor"/>
    <x v="0"/>
    <s v="Qualidade dos dados"/>
    <s v="KONTIK BUSINESS TRAVEL"/>
    <x v="0"/>
  </r>
  <r>
    <n v="24583451"/>
    <n v="25407581"/>
    <s v="ACC01"/>
    <x v="266"/>
    <d v="2026-05-13T00:21:57"/>
    <x v="0"/>
    <x v="0"/>
    <s v="6H7W4H"/>
    <s v="TMS"/>
    <s v="CAROLINA TEIXEIRA"/>
    <s v="Tuane Cristina Alves de Oliveira"/>
    <s v="Tuane Cristina Alves de Oliveira"/>
    <d v="2026-05-12T22:14:00"/>
    <n v="315773"/>
    <s v="Campo Mourão / PR, Brasil (CBW)"/>
    <s v="OFF LINE"/>
    <s v="Invoice"/>
    <s v="Faturado"/>
    <x v="0"/>
    <s v="N"/>
    <x v="36"/>
    <s v="Kpmg Consultoria"/>
    <s v="-"/>
    <s v="-"/>
    <s v="-"/>
    <x v="17"/>
    <s v="-"/>
    <x v="255"/>
    <n v="0"/>
    <n v="0"/>
    <n v="0"/>
    <n v="0"/>
    <n v="0"/>
    <n v="0"/>
    <s v="Reserva importada do Sistema TMS. OS: 315773"/>
    <s v="Fornecedor não preenchido! (ACC01)"/>
    <x v="0"/>
    <x v="9"/>
    <s v="Campo Fornecedor"/>
    <x v="0"/>
    <s v="Qualidade dos dados"/>
    <s v="KONTIK BUSINESS TRAVEL"/>
    <x v="0"/>
  </r>
  <r>
    <n v="24583453"/>
    <n v="25407583"/>
    <s v="ACC01"/>
    <x v="267"/>
    <d v="2026-05-13T00:21:57"/>
    <x v="0"/>
    <x v="0"/>
    <s v="6HM3VY"/>
    <s v="TMS"/>
    <s v="MARCOS OLIVEIRA"/>
    <s v="Tuane Cristina Alves de Oliveira"/>
    <s v="Tuane Cristina Alves de Oliveira"/>
    <d v="2026-05-12T22:34:00"/>
    <n v="315759"/>
    <s v="Querencia / MT, Brasil"/>
    <s v="OFF LINE"/>
    <s v="Invoice"/>
    <s v="Faturado"/>
    <x v="0"/>
    <s v="N"/>
    <x v="36"/>
    <s v="Kpmg Consultoria"/>
    <s v="-"/>
    <s v="-"/>
    <s v="-"/>
    <x v="17"/>
    <s v="-"/>
    <x v="247"/>
    <n v="0"/>
    <n v="0"/>
    <n v="0"/>
    <n v="0"/>
    <n v="0"/>
    <n v="0"/>
    <s v="Reserva importada do Sistema TMS. OS: 315759"/>
    <s v="Fornecedor não preenchido! (ACC01)"/>
    <x v="0"/>
    <x v="9"/>
    <s v="Campo Fornecedor"/>
    <x v="0"/>
    <s v="Qualidade dos dados"/>
    <s v="KONTIK BUSINESS TRAVEL"/>
    <x v="0"/>
  </r>
  <r>
    <n v="24597566"/>
    <n v="25423478"/>
    <s v="ACC01"/>
    <x v="268"/>
    <d v="2026-05-15T01:05:20"/>
    <x v="0"/>
    <x v="0"/>
    <s v="6I7CB1"/>
    <s v="TMS"/>
    <s v="ANIR FACHINETTO"/>
    <s v="Tuane Cristina Alves de Oliveira"/>
    <s v="Tuane Cristina Alves de Oliveira"/>
    <d v="2026-05-14T19:59:00"/>
    <n v="317321"/>
    <s v="Maringá / PR, Brasil (MGF)"/>
    <s v="OFF LINE"/>
    <s v="Invoice"/>
    <s v="Faturado"/>
    <x v="0"/>
    <s v="N"/>
    <x v="36"/>
    <s v="Kpmg Consultoria"/>
    <s v="-"/>
    <s v="-"/>
    <s v="-"/>
    <x v="17"/>
    <s v="-"/>
    <x v="256"/>
    <n v="0"/>
    <n v="0"/>
    <n v="0"/>
    <n v="0"/>
    <n v="0"/>
    <n v="0"/>
    <s v="Reserva importada do Sistema TMS. OS: 317321"/>
    <s v="Fornecedor não preenchido! (ACC01)"/>
    <x v="0"/>
    <x v="9"/>
    <s v="Campo Fornecedor"/>
    <x v="0"/>
    <s v="Qualidade dos dados"/>
    <s v="KONTIK BUSINESS TRAVEL"/>
    <x v="0"/>
  </r>
  <r>
    <n v="24597568"/>
    <n v="25423480"/>
    <s v="ACC01"/>
    <x v="269"/>
    <d v="2026-05-15T01:05:21"/>
    <x v="0"/>
    <x v="0"/>
    <s v="6IODPQ"/>
    <s v="TMS"/>
    <s v="RODRIGO CARVALHO"/>
    <s v="Tuane Cristina Alves de Oliveira"/>
    <s v="Tuane Cristina Alves de Oliveira"/>
    <d v="2026-05-14T20:01:00"/>
    <n v="317316"/>
    <s v="Passo Fundo / RS, Brasil (PFB)"/>
    <s v="OFF LINE"/>
    <s v="Invoice"/>
    <s v="Faturado"/>
    <x v="0"/>
    <s v="N"/>
    <x v="36"/>
    <s v="Kpmg Consultoria"/>
    <s v="-"/>
    <s v="-"/>
    <s v="-"/>
    <x v="17"/>
    <s v="-"/>
    <x v="257"/>
    <n v="0"/>
    <n v="0"/>
    <n v="0"/>
    <n v="0"/>
    <n v="0"/>
    <n v="0"/>
    <s v="Reserva importada do Sistema TMS. OS: 317316"/>
    <s v="Fornecedor não preenchido! (ACC01)"/>
    <x v="0"/>
    <x v="9"/>
    <s v="Campo Fornecedor"/>
    <x v="0"/>
    <s v="Qualidade dos dados"/>
    <s v="KONTIK BUSINESS TRAVEL"/>
    <x v="0"/>
  </r>
  <r>
    <n v="24597578"/>
    <n v="25423488"/>
    <s v="ACC01"/>
    <x v="270"/>
    <d v="2026-05-15T01:05:57"/>
    <x v="0"/>
    <x v="0"/>
    <s v="6IURBZ"/>
    <s v="TMS"/>
    <s v="CAUAN GUIMARAES"/>
    <s v="Tuane Cristina Alves de Oliveira"/>
    <s v="Tuane Cristina Alves de Oliveira"/>
    <d v="2026-05-14T21:44:00"/>
    <n v="316901"/>
    <s v="Passo Fundo / RS, Brasil (PFB)"/>
    <s v="OFF LINE"/>
    <s v="Invoice"/>
    <s v="Faturado"/>
    <x v="0"/>
    <s v="N"/>
    <x v="36"/>
    <s v="Kpmg Consultoria"/>
    <s v="-"/>
    <s v="-"/>
    <s v="-"/>
    <x v="17"/>
    <s v="-"/>
    <x v="258"/>
    <n v="0"/>
    <n v="0"/>
    <n v="0"/>
    <n v="0"/>
    <n v="0"/>
    <n v="0"/>
    <s v="Reserva importada do Sistema TMS. OS: 316901"/>
    <s v="Fornecedor não preenchido! (ACC01)"/>
    <x v="0"/>
    <x v="9"/>
    <s v="Campo Fornecedor"/>
    <x v="0"/>
    <s v="Qualidade dos dados"/>
    <s v="KONTIK BUSINESS TRAVEL"/>
    <x v="0"/>
  </r>
  <r>
    <n v="24597579"/>
    <n v="25423489"/>
    <s v="ACC01"/>
    <x v="271"/>
    <d v="2026-05-15T01:05:58"/>
    <x v="0"/>
    <x v="0"/>
    <s v="6IIV0Q"/>
    <s v="TMS"/>
    <s v="GUSTAVO MARQUES"/>
    <s v="Tuane Cristina Alves de Oliveira"/>
    <s v="Tuane Cristina Alves de Oliveira"/>
    <d v="2026-05-14T20:43:00"/>
    <n v="316900"/>
    <s v="Vilhena / RO, Brasil (BVH)"/>
    <s v="OFF LINE"/>
    <s v="Invoice"/>
    <s v="Faturado"/>
    <x v="0"/>
    <s v="N"/>
    <x v="36"/>
    <s v="Kpmg Consultoria"/>
    <s v="-"/>
    <s v="-"/>
    <s v="-"/>
    <x v="17"/>
    <s v="-"/>
    <x v="252"/>
    <n v="0"/>
    <n v="0"/>
    <n v="0"/>
    <n v="0"/>
    <n v="0"/>
    <n v="0"/>
    <s v="Reserva importada do Sistema TMS. OS: 316900"/>
    <s v="Fornecedor não preenchido! (ACC01)"/>
    <x v="0"/>
    <x v="9"/>
    <s v="Campo Fornecedor"/>
    <x v="0"/>
    <s v="Qualidade dos dados"/>
    <s v="KONTIK BUSINESS TRAVEL"/>
    <x v="0"/>
  </r>
  <r>
    <n v="24597581"/>
    <n v="25423491"/>
    <s v="ACC01"/>
    <x v="272"/>
    <d v="2026-05-15T01:05:58"/>
    <x v="0"/>
    <x v="0"/>
    <s v="6I0GB1"/>
    <s v="TMS"/>
    <s v="MARINA MERCES"/>
    <s v="Tuane Cristina Alves de Oliveira"/>
    <s v="Tuane Cristina Alves de Oliveira"/>
    <d v="2026-05-14T21:43:00"/>
    <n v="316396"/>
    <s v="Maringá / PR, Brasil (MGF)"/>
    <s v="OFF LINE"/>
    <s v="Invoice"/>
    <s v="Faturado"/>
    <x v="0"/>
    <s v="N"/>
    <x v="36"/>
    <s v="Kpmg Consultoria"/>
    <s v="-"/>
    <s v="-"/>
    <s v="-"/>
    <x v="17"/>
    <s v="-"/>
    <x v="259"/>
    <n v="0"/>
    <n v="0"/>
    <n v="0"/>
    <n v="0"/>
    <n v="0"/>
    <n v="0"/>
    <s v="Reserva importada do Sistema TMS. OS: 316396"/>
    <s v="Fornecedor não preenchido! (ACC01)"/>
    <x v="0"/>
    <x v="9"/>
    <s v="Campo Fornecedor"/>
    <x v="0"/>
    <s v="Qualidade dos dados"/>
    <s v="KONTIK BUSINESS TRAVEL"/>
    <x v="0"/>
  </r>
  <r>
    <n v="24597583"/>
    <n v="25423493"/>
    <s v="ACC01"/>
    <x v="273"/>
    <d v="2026-05-15T01:05:59"/>
    <x v="0"/>
    <x v="0"/>
    <s v="6IA5PQ"/>
    <s v="TMS"/>
    <s v="MARINA MERCES"/>
    <s v="Tuane Cristina Alves de Oliveira"/>
    <s v="Tuane Cristina Alves de Oliveira"/>
    <d v="2026-05-14T20:46:00"/>
    <n v="316395"/>
    <s v="Maringá / PR, Brasil (MGF)"/>
    <s v="OFF LINE"/>
    <s v="Invoice"/>
    <s v="Faturado"/>
    <x v="0"/>
    <s v="N"/>
    <x v="36"/>
    <s v="Kpmg Consultoria"/>
    <s v="-"/>
    <s v="-"/>
    <s v="-"/>
    <x v="17"/>
    <s v="-"/>
    <x v="260"/>
    <n v="0"/>
    <n v="0"/>
    <n v="0"/>
    <n v="0"/>
    <n v="0"/>
    <n v="0"/>
    <s v="Reserva importada do Sistema TMS. OS: 316395"/>
    <s v="Fornecedor não preenchido! (ACC01)"/>
    <x v="0"/>
    <x v="9"/>
    <s v="Campo Fornecedor"/>
    <x v="0"/>
    <s v="Qualidade dos dados"/>
    <s v="KONTIK BUSINESS TRAVEL"/>
    <x v="0"/>
  </r>
  <r>
    <n v="24595350"/>
    <n v="25420903"/>
    <s v="ACC01"/>
    <x v="274"/>
    <d v="2026-05-14T18:58:37"/>
    <x v="0"/>
    <x v="0"/>
    <s v="6IJ7D0"/>
    <s v="TMS"/>
    <s v="VINICIUS NASCIMENTO"/>
    <s v="Tms"/>
    <s v="Tms"/>
    <d v="2026-05-14T16:22:00"/>
    <n v="318470"/>
    <s v="São Paulo / SAO"/>
    <s v="ON LINE"/>
    <s v="Invoice"/>
    <s v="Faturado"/>
    <x v="0"/>
    <s v="N"/>
    <x v="36"/>
    <s v="Kpmg"/>
    <s v="-"/>
    <s v="-"/>
    <s v="-"/>
    <x v="17"/>
    <s v="-"/>
    <x v="261"/>
    <n v="0"/>
    <n v="0"/>
    <n v="0"/>
    <n v="0"/>
    <n v="0"/>
    <n v="0"/>
    <s v="Reserva importada do Sistema TMS. OS: 318470"/>
    <s v="Fornecedor não preenchido! (ACC01)"/>
    <x v="0"/>
    <x v="9"/>
    <s v="Campo Fornecedor"/>
    <x v="0"/>
    <s v="Qualidade dos dados"/>
    <s v="KONTIK BUSINESS TRAVEL"/>
    <x v="2"/>
  </r>
  <r>
    <n v="24580080"/>
    <n v="25403819"/>
    <s v="ACC01"/>
    <x v="275"/>
    <d v="2026-05-12T18:22:19"/>
    <x v="1"/>
    <x v="2"/>
    <s v="6HWNET"/>
    <s v="TMS"/>
    <s v="DANIEL GEVAERD"/>
    <s v="Tms"/>
    <s v="Tms"/>
    <d v="2026-05-12T16:06:00"/>
    <n v="317279"/>
    <s v="Itatiba / CPQ"/>
    <s v="ON LINE"/>
    <s v="Invoice"/>
    <s v="Faturado"/>
    <x v="0"/>
    <s v="N"/>
    <x v="36"/>
    <s v="Kpmg Consultoria"/>
    <s v="-"/>
    <s v="-"/>
    <s v="-"/>
    <x v="17"/>
    <s v="-"/>
    <x v="262"/>
    <n v="0"/>
    <n v="0"/>
    <n v="0"/>
    <n v="0"/>
    <n v="0"/>
    <n v="0"/>
    <s v="Reserva importada do Sistema TMS. OS: 317279"/>
    <s v="Fornecedor não preenchido! (ACC01)"/>
    <x v="0"/>
    <x v="9"/>
    <s v="Campo Fornecedor"/>
    <x v="0"/>
    <s v="Qualidade dos dados"/>
    <s v="KONTIK BUSINESS TRAVEL"/>
    <x v="2"/>
  </r>
  <r>
    <n v="24599550"/>
    <n v="25425587"/>
    <s v="ACC01"/>
    <x v="276"/>
    <d v="2026-05-15T14:38:37"/>
    <x v="0"/>
    <x v="0"/>
    <s v="6I1GJZ"/>
    <s v="TMS"/>
    <s v="GUILHERME SANTOS"/>
    <s v="Tms"/>
    <s v="Tms"/>
    <d v="2026-05-15T13:34:00"/>
    <n v="318778"/>
    <s v="São Paulo / SAO"/>
    <s v="ON LINE"/>
    <s v="Invoice"/>
    <s v="Faturado"/>
    <x v="0"/>
    <s v="N"/>
    <x v="36"/>
    <s v="Kpmg"/>
    <s v="-"/>
    <s v="-"/>
    <s v="-"/>
    <x v="17"/>
    <s v="-"/>
    <x v="263"/>
    <n v="0"/>
    <n v="0"/>
    <n v="0"/>
    <n v="0"/>
    <n v="0"/>
    <n v="0"/>
    <s v="Reserva importada do Sistema TMS. OS: 318778"/>
    <s v="Fornecedor não preenchido! (ACC01)"/>
    <x v="0"/>
    <x v="9"/>
    <s v="Campo Fornecedor"/>
    <x v="0"/>
    <s v="Qualidade dos dados"/>
    <s v="KONTIK BUSINESS TRAVEL"/>
    <x v="2"/>
  </r>
  <r>
    <n v="24601122"/>
    <n v="25427469"/>
    <s v="ACC01"/>
    <x v="277"/>
    <d v="2026-05-15T19:19:03"/>
    <x v="0"/>
    <x v="0"/>
    <s v="6IU2M2"/>
    <s v="TMS"/>
    <s v="BRUNO SILVA"/>
    <s v="Tms"/>
    <s v="Tms"/>
    <d v="2026-05-15T15:09:00"/>
    <n v="318820"/>
    <s v="Passo Fundo / PFB"/>
    <s v="ON LINE"/>
    <s v="Invoice"/>
    <s v="Faturado"/>
    <x v="0"/>
    <s v="N"/>
    <x v="36"/>
    <s v="Kpmg"/>
    <s v="-"/>
    <s v="-"/>
    <s v="-"/>
    <x v="17"/>
    <s v="-"/>
    <x v="264"/>
    <n v="0"/>
    <n v="0"/>
    <n v="0"/>
    <n v="0"/>
    <n v="0"/>
    <n v="0"/>
    <s v="Reserva importada do Sistema TMS. OS: 318820"/>
    <s v="Fornecedor não preenchido! (ACC01)"/>
    <x v="0"/>
    <x v="9"/>
    <s v="Campo Fornecedor"/>
    <x v="0"/>
    <s v="Qualidade dos dados"/>
    <s v="KONTIK BUSINESS TRAVEL"/>
    <x v="2"/>
  </r>
  <r>
    <n v="24601124"/>
    <n v="25427471"/>
    <s v="ACC01"/>
    <x v="278"/>
    <d v="2026-05-15T19:20:38"/>
    <x v="0"/>
    <x v="0"/>
    <s v="6IOWMX"/>
    <s v="TMS"/>
    <s v="KARINA SANTOS"/>
    <s v="Tms"/>
    <s v="Tms"/>
    <d v="2026-05-15T14:35:00"/>
    <n v="318797"/>
    <s v="Ribeirão Preto / RAO"/>
    <s v="ON LINE"/>
    <s v="Invoice"/>
    <s v="Faturado"/>
    <x v="0"/>
    <s v="N"/>
    <x v="36"/>
    <s v="Kpmg"/>
    <s v="-"/>
    <s v="-"/>
    <s v="-"/>
    <x v="17"/>
    <s v="-"/>
    <x v="265"/>
    <n v="0"/>
    <n v="0"/>
    <n v="0"/>
    <n v="0"/>
    <n v="0"/>
    <n v="0"/>
    <s v="Reserva importada do Sistema TMS. OS: 318797"/>
    <s v="Fornecedor não preenchido! (ACC01)"/>
    <x v="0"/>
    <x v="9"/>
    <s v="Campo Fornecedor"/>
    <x v="0"/>
    <s v="Qualidade dos dados"/>
    <s v="KONTIK BUSINESS TRAVEL"/>
    <x v="2"/>
  </r>
  <r>
    <n v="24551316"/>
    <n v="25374613"/>
    <s v="ACC01"/>
    <x v="279"/>
    <d v="2026-05-07T17:17:53"/>
    <x v="4"/>
    <x v="1"/>
    <s v="6GDKS3"/>
    <s v="TMS"/>
    <s v="JULIO NUNES"/>
    <s v="Tms"/>
    <s v="Tms"/>
    <d v="2026-05-07T16:32:00"/>
    <n v="315842"/>
    <s v="Taguatinga / BSB"/>
    <s v="ON LINE"/>
    <s v="Invoice"/>
    <s v="Faturado"/>
    <x v="0"/>
    <s v="N"/>
    <x v="36"/>
    <s v="Kpmg"/>
    <s v="-"/>
    <s v="-"/>
    <s v="-"/>
    <x v="17"/>
    <s v="-"/>
    <x v="266"/>
    <n v="0"/>
    <n v="0"/>
    <n v="0"/>
    <n v="0"/>
    <n v="0"/>
    <n v="0"/>
    <s v="Reserva importada do Sistema TMS. OS: 315842"/>
    <s v="Fornecedor não preenchido! (ACC01)"/>
    <x v="0"/>
    <x v="9"/>
    <s v="Campo Fornecedor"/>
    <x v="0"/>
    <s v="Qualidade dos dados"/>
    <s v="KONTIK BUSINESS TRAVEL"/>
    <x v="2"/>
  </r>
  <r>
    <n v="24599030"/>
    <n v="25425055"/>
    <s v="ACC01"/>
    <x v="280"/>
    <d v="2026-05-15T13:10:31"/>
    <x v="0"/>
    <x v="0"/>
    <s v="6IKJ3Z"/>
    <s v="TMS"/>
    <s v="LUIS ARAUJO"/>
    <s v="Tms"/>
    <s v="Tms"/>
    <d v="2026-05-15T11:47:00"/>
    <n v="318743"/>
    <s v="São Luís / SLZ"/>
    <s v="ON LINE"/>
    <s v="Invoice"/>
    <s v="Faturado"/>
    <x v="0"/>
    <s v="N"/>
    <x v="36"/>
    <s v="Kpmg"/>
    <s v="-"/>
    <s v="-"/>
    <s v="-"/>
    <x v="17"/>
    <s v="-"/>
    <x v="267"/>
    <n v="0"/>
    <n v="0"/>
    <n v="0"/>
    <n v="0"/>
    <n v="0"/>
    <n v="0"/>
    <s v="Reserva importada do Sistema TMS. OS: 318743"/>
    <s v="Fornecedor não preenchido! (ACC01)"/>
    <x v="0"/>
    <x v="9"/>
    <s v="Campo Fornecedor"/>
    <x v="0"/>
    <s v="Qualidade dos dados"/>
    <s v="KONTIK BUSINESS TRAVEL"/>
    <x v="2"/>
  </r>
  <r>
    <n v="24599031"/>
    <n v="25425056"/>
    <s v="ACC01"/>
    <x v="281"/>
    <d v="2026-05-15T13:10:31"/>
    <x v="0"/>
    <x v="0"/>
    <s v="6IO7DQ"/>
    <s v="TMS"/>
    <s v="PEDRO SALATA"/>
    <s v="Tms"/>
    <s v="Tms"/>
    <d v="2026-05-15T11:25:00"/>
    <n v="318738"/>
    <s v="Ribeirão Preto / RAO"/>
    <s v="ON LINE"/>
    <s v="Invoice"/>
    <s v="Faturado"/>
    <x v="0"/>
    <s v="N"/>
    <x v="36"/>
    <s v="Kpmg"/>
    <s v="-"/>
    <s v="-"/>
    <s v="-"/>
    <x v="17"/>
    <s v="-"/>
    <x v="268"/>
    <n v="0"/>
    <n v="0"/>
    <n v="0"/>
    <n v="0"/>
    <n v="0"/>
    <n v="0"/>
    <s v="Reserva importada do Sistema TMS. OS: 318738"/>
    <s v="Fornecedor não preenchido! (ACC01)"/>
    <x v="0"/>
    <x v="9"/>
    <s v="Campo Fornecedor"/>
    <x v="0"/>
    <s v="Qualidade dos dados"/>
    <s v="KONTIK BUSINESS TRAVEL"/>
    <x v="2"/>
  </r>
  <r>
    <n v="24601318"/>
    <n v="25427666"/>
    <s v="ACC01"/>
    <x v="282"/>
    <d v="2026-05-15T19:46:10"/>
    <x v="0"/>
    <x v="0"/>
    <s v="6I5EQ2"/>
    <s v="TMS"/>
    <s v="LARA RIBEIRO"/>
    <s v="Emilia Alejandra Pacheco Maraboli"/>
    <s v="Emilia Alejandra Pacheco Maraboli"/>
    <d v="2026-05-15T15:36:00"/>
    <n v="317368"/>
    <s v="Ribeirão Preto / RAO"/>
    <s v="OFF LINE"/>
    <s v="Invoice"/>
    <s v="Faturado"/>
    <x v="0"/>
    <s v="N"/>
    <x v="36"/>
    <s v="Kpmg"/>
    <s v="-"/>
    <s v="-"/>
    <s v="-"/>
    <x v="17"/>
    <s v="-"/>
    <x v="269"/>
    <n v="0"/>
    <n v="0"/>
    <n v="0"/>
    <n v="0"/>
    <n v="0"/>
    <n v="0"/>
    <s v="Reserva importada do Sistema TMS. OS: 317368"/>
    <s v="Fornecedor não preenchido! (ACC01)"/>
    <x v="0"/>
    <x v="9"/>
    <s v="Campo Fornecedor"/>
    <x v="0"/>
    <s v="Qualidade dos dados"/>
    <s v="KONTIK BUSINESS TRAVEL"/>
    <x v="0"/>
  </r>
  <r>
    <n v="24591258"/>
    <n v="25415963"/>
    <s v="ACC01"/>
    <x v="283"/>
    <d v="2026-05-14T00:52:13"/>
    <x v="0"/>
    <x v="0"/>
    <s v="6HOQV9"/>
    <s v="TMS"/>
    <s v="GEOVANNE MELO"/>
    <s v="Emilia Alejandra Pacheco Maraboli"/>
    <s v="Emilia Alejandra Pacheco Maraboli"/>
    <d v="2026-05-13T19:38:00"/>
    <n v="314905"/>
    <s v="São Paulo / SP, Brasil - Congonhas (CGH)"/>
    <s v="OFF LINE"/>
    <s v="Invoice"/>
    <s v="Faturado"/>
    <x v="0"/>
    <s v="N"/>
    <x v="36"/>
    <s v="Kpmg Consultoria"/>
    <s v="-"/>
    <s v="-"/>
    <s v="-"/>
    <x v="17"/>
    <s v="-"/>
    <x v="270"/>
    <n v="0"/>
    <n v="0"/>
    <n v="0"/>
    <n v="0"/>
    <n v="0"/>
    <n v="0"/>
    <s v="Reserva importada do Sistema TMS. OS: 314905"/>
    <s v="Fornecedor não preenchido! (ACC01)"/>
    <x v="0"/>
    <x v="9"/>
    <s v="Campo Fornecedor"/>
    <x v="0"/>
    <s v="Qualidade dos dados"/>
    <s v="KONTIK BUSINESS TRAVEL"/>
    <x v="0"/>
  </r>
  <r>
    <n v="24588363"/>
    <n v="25412763"/>
    <s v="ACC01"/>
    <x v="284"/>
    <d v="2026-05-13T19:21:50"/>
    <x v="0"/>
    <x v="0"/>
    <s v="6HEYTI"/>
    <s v="TMS"/>
    <s v="GEOVANNE MELO"/>
    <s v="Emilia Alejandra Pacheco Maraboli"/>
    <s v="Emilia Alejandra Pacheco Maraboli"/>
    <d v="2026-05-13T17:51:00"/>
    <n v="314314"/>
    <s v="Montes Claros / MG, Brasil (MOC)"/>
    <s v="OFF LINE"/>
    <s v="Invoice"/>
    <s v="Faturado"/>
    <x v="0"/>
    <s v="N"/>
    <x v="36"/>
    <s v="Kpmg Consultoria"/>
    <s v="-"/>
    <s v="-"/>
    <s v="-"/>
    <x v="17"/>
    <s v="-"/>
    <x v="271"/>
    <n v="0"/>
    <n v="0"/>
    <n v="0"/>
    <n v="0"/>
    <n v="0"/>
    <n v="0"/>
    <s v="Reserva importada do Sistema TMS. OS: 314314"/>
    <s v="Fornecedor não preenchido! (ACC01)"/>
    <x v="0"/>
    <x v="9"/>
    <s v="Campo Fornecedor"/>
    <x v="0"/>
    <s v="Qualidade dos dados"/>
    <s v="KONTIK BUSINESS TRAVEL"/>
    <x v="0"/>
  </r>
  <r>
    <n v="24595534"/>
    <n v="25421092"/>
    <s v="ACC01"/>
    <x v="285"/>
    <d v="2026-05-14T19:30:59"/>
    <x v="0"/>
    <x v="0"/>
    <s v="6IC0TP"/>
    <s v="TMS"/>
    <s v="VITOR DRUMOND"/>
    <s v="Emilia Alejandra Pacheco Maraboli"/>
    <s v="Emilia Alejandra Pacheco Maraboli"/>
    <d v="2026-05-14T14:48:00"/>
    <n v="316692"/>
    <s v="Brasília / DF, Brasil (BSB)"/>
    <s v="OFF LINE"/>
    <s v="Invoice"/>
    <s v="Faturado"/>
    <x v="0"/>
    <s v="N"/>
    <x v="36"/>
    <s v="Kpmg"/>
    <s v="-"/>
    <s v="-"/>
    <s v="-"/>
    <x v="17"/>
    <s v="-"/>
    <x v="272"/>
    <n v="0"/>
    <n v="0"/>
    <n v="0"/>
    <n v="0"/>
    <n v="0"/>
    <n v="0"/>
    <s v="Reserva importada do Sistema TMS. OS: 316692"/>
    <s v="Fornecedor não preenchido! (ACC01)"/>
    <x v="0"/>
    <x v="9"/>
    <s v="Campo Fornecedor"/>
    <x v="0"/>
    <s v="Qualidade dos dados"/>
    <s v="KONTIK BUSINESS TRAVEL"/>
    <x v="0"/>
  </r>
  <r>
    <n v="24595385"/>
    <n v="25420936"/>
    <s v="ACC01"/>
    <x v="286"/>
    <d v="2026-05-14T19:01:19"/>
    <x v="0"/>
    <x v="0"/>
    <s v="6I483P"/>
    <s v="TMS"/>
    <s v="VITHOR SANTOS"/>
    <s v="BRUNO ALVARENGA MELONI"/>
    <s v="BRUNO ALVARENGA MELONI"/>
    <d v="2026-05-14T17:44:00"/>
    <n v="318417"/>
    <s v="Santa Cruz do Sul / RS, Brasil (CSU)"/>
    <s v="OFF LINE"/>
    <s v="Invoice"/>
    <s v="Faturado"/>
    <x v="0"/>
    <s v="N"/>
    <x v="36"/>
    <s v="Kpmg Consultoria"/>
    <s v="-"/>
    <s v="-"/>
    <s v="-"/>
    <x v="17"/>
    <s v="-"/>
    <x v="273"/>
    <n v="0"/>
    <n v="0"/>
    <n v="0"/>
    <n v="0"/>
    <n v="0"/>
    <n v="0"/>
    <s v="Reserva importada do Sistema TMS. OS: 318417"/>
    <s v="Fornecedor não preenchido! (ACC01)"/>
    <x v="0"/>
    <x v="9"/>
    <s v="Campo Fornecedor"/>
    <x v="0"/>
    <s v="Qualidade dos dados"/>
    <s v="KONTIK BUSINESS TRAVEL"/>
    <x v="0"/>
  </r>
  <r>
    <n v="24601348"/>
    <n v="25427696"/>
    <s v="ACC01"/>
    <x v="287"/>
    <d v="2026-05-15T19:51:31"/>
    <x v="0"/>
    <x v="0"/>
    <s v="6IWYZX"/>
    <s v="TMS"/>
    <s v="IGOR LIMA"/>
    <s v="BRUNO ALVARENGA MELONI"/>
    <s v="BRUNO ALVARENGA MELONI"/>
    <d v="2026-05-15T16:36:00"/>
    <n v="315810"/>
    <s v="Brasília / DF, Brasil (BSB)"/>
    <s v="OFF LINE"/>
    <s v="Invoice"/>
    <s v="Faturado"/>
    <x v="0"/>
    <s v="N"/>
    <x v="36"/>
    <s v="Kpmg Consultoria"/>
    <s v="-"/>
    <s v="-"/>
    <s v="-"/>
    <x v="17"/>
    <s v="-"/>
    <x v="274"/>
    <n v="0"/>
    <n v="0"/>
    <n v="0"/>
    <n v="0"/>
    <n v="0"/>
    <n v="0"/>
    <s v="Reserva importada do Sistema TMS. OS: 315810"/>
    <s v="Fornecedor não preenchido! (ACC01)"/>
    <x v="0"/>
    <x v="9"/>
    <s v="Campo Fornecedor"/>
    <x v="0"/>
    <s v="Qualidade dos dados"/>
    <s v="KONTIK BUSINESS TRAVEL"/>
    <x v="0"/>
  </r>
  <r>
    <n v="24601350"/>
    <n v="25427698"/>
    <s v="ACC01"/>
    <x v="288"/>
    <d v="2026-05-15T19:51:36"/>
    <x v="0"/>
    <x v="0"/>
    <s v="6IFY1X"/>
    <s v="TMS"/>
    <s v="GLEICE NASCIMENTO"/>
    <s v="BRUNO ALVARENGA MELONI"/>
    <s v="BRUNO ALVARENGA MELONI"/>
    <d v="2026-05-15T16:37:00"/>
    <n v="315800"/>
    <s v="Sinop / MT, Brasil (OPS)"/>
    <s v="OFF LINE"/>
    <s v="Invoice"/>
    <s v="Faturado"/>
    <x v="0"/>
    <s v="N"/>
    <x v="36"/>
    <s v="Kpmg Consultoria"/>
    <s v="-"/>
    <s v="-"/>
    <s v="-"/>
    <x v="17"/>
    <s v="-"/>
    <x v="255"/>
    <n v="0"/>
    <n v="0"/>
    <n v="0"/>
    <n v="0"/>
    <n v="0"/>
    <n v="0"/>
    <s v="Reserva importada do Sistema TMS. OS: 315800"/>
    <s v="Fornecedor não preenchido! (ACC01)"/>
    <x v="0"/>
    <x v="9"/>
    <s v="Campo Fornecedor"/>
    <x v="0"/>
    <s v="Qualidade dos dados"/>
    <s v="KONTIK BUSINESS TRAVEL"/>
    <x v="0"/>
  </r>
  <r>
    <n v="24601352"/>
    <n v="25427700"/>
    <s v="ACC01"/>
    <x v="289"/>
    <d v="2026-05-15T19:55:30"/>
    <x v="0"/>
    <x v="0"/>
    <s v="6I661X"/>
    <s v="TMS"/>
    <s v="RAQUEL HIDD"/>
    <s v="BRUNO ALVARENGA MELONI"/>
    <s v="BRUNO ALVARENGA MELONI"/>
    <d v="2026-05-15T16:38:00"/>
    <n v="315509"/>
    <s v="Sinop / MT, Brasil (OPS)"/>
    <s v="OFF LINE"/>
    <s v="Invoice"/>
    <s v="Faturado"/>
    <x v="0"/>
    <s v="N"/>
    <x v="36"/>
    <s v="Kpmg Consultoria"/>
    <s v="-"/>
    <s v="-"/>
    <s v="-"/>
    <x v="17"/>
    <s v="-"/>
    <x v="247"/>
    <n v="0"/>
    <n v="0"/>
    <n v="0"/>
    <n v="0"/>
    <n v="0"/>
    <n v="0"/>
    <s v="Reserva importada do Sistema TMS. OS: 315509"/>
    <s v="Fornecedor não preenchido! (ACC01)"/>
    <x v="0"/>
    <x v="9"/>
    <s v="Campo Fornecedor"/>
    <x v="0"/>
    <s v="Qualidade dos dados"/>
    <s v="KONTIK BUSINESS TRAVEL"/>
    <x v="0"/>
  </r>
  <r>
    <n v="24601354"/>
    <n v="25427702"/>
    <s v="ACC01"/>
    <x v="290"/>
    <d v="2026-05-15T19:55:37"/>
    <x v="0"/>
    <x v="0"/>
    <s v="6IK61S"/>
    <s v="TMS"/>
    <s v="CAIO PEREIRA"/>
    <s v="BRUNO ALVARENGA MELONI"/>
    <s v="BRUNO ALVARENGA MELONI"/>
    <d v="2026-05-15T16:40:00"/>
    <n v="315400"/>
    <s v="Sinop / MT, Brasil (OPS)"/>
    <s v="OFF LINE"/>
    <s v="Invoice"/>
    <s v="Faturado"/>
    <x v="0"/>
    <s v="N"/>
    <x v="36"/>
    <s v="Kpmg Consultoria"/>
    <s v="-"/>
    <s v="-"/>
    <s v="-"/>
    <x v="17"/>
    <s v="-"/>
    <x v="275"/>
    <n v="0"/>
    <n v="0"/>
    <n v="0"/>
    <n v="0"/>
    <n v="0"/>
    <n v="0"/>
    <s v="Reserva importada do Sistema TMS. OS: 315400"/>
    <s v="Fornecedor não preenchido! (ACC01)"/>
    <x v="0"/>
    <x v="9"/>
    <s v="Campo Fornecedor"/>
    <x v="0"/>
    <s v="Qualidade dos dados"/>
    <s v="KONTIK BUSINESS TRAVEL"/>
    <x v="0"/>
  </r>
  <r>
    <n v="24601355"/>
    <n v="25427703"/>
    <s v="ACC01"/>
    <x v="291"/>
    <d v="2026-05-15T19:55:37"/>
    <x v="0"/>
    <x v="0"/>
    <s v="6I0U12"/>
    <s v="TMS"/>
    <s v="ISABEL LEAO"/>
    <s v="BRUNO ALVARENGA MELONI"/>
    <s v="BRUNO ALVARENGA MELONI"/>
    <d v="2026-05-15T16:41:00"/>
    <n v="315399"/>
    <s v="Sinop / MT, Brasil (OPS)"/>
    <s v="OFF LINE"/>
    <s v="Invoice"/>
    <s v="Faturado"/>
    <x v="0"/>
    <s v="N"/>
    <x v="36"/>
    <s v="Kpmg Consultoria"/>
    <s v="-"/>
    <s v="-"/>
    <s v="-"/>
    <x v="17"/>
    <s v="-"/>
    <x v="276"/>
    <n v="0"/>
    <n v="0"/>
    <n v="0"/>
    <n v="0"/>
    <n v="0"/>
    <n v="0"/>
    <s v="Reserva importada do Sistema TMS. OS: 315399"/>
    <s v="Fornecedor não preenchido! (ACC01)"/>
    <x v="0"/>
    <x v="9"/>
    <s v="Campo Fornecedor"/>
    <x v="0"/>
    <s v="Qualidade dos dados"/>
    <s v="KONTIK BUSINESS TRAVEL"/>
    <x v="0"/>
  </r>
  <r>
    <n v="24601357"/>
    <n v="25427705"/>
    <s v="ACC01"/>
    <x v="292"/>
    <d v="2026-05-15T19:55:40"/>
    <x v="0"/>
    <x v="0"/>
    <s v="6I1J1W"/>
    <s v="TMS"/>
    <s v="GUSTAVO MARQUES"/>
    <s v="BRUNO ALVARENGA MELONI"/>
    <s v="BRUNO ALVARENGA MELONI"/>
    <d v="2026-05-15T16:43:00"/>
    <n v="315377"/>
    <s v="Cuiaba / MT, Brasil (CGB)"/>
    <s v="OFF LINE"/>
    <s v="Invoice"/>
    <s v="Faturado"/>
    <x v="0"/>
    <s v="N"/>
    <x v="36"/>
    <s v="Kpmg Consultoria"/>
    <s v="-"/>
    <s v="-"/>
    <s v="-"/>
    <x v="17"/>
    <s v="-"/>
    <x v="275"/>
    <n v="0"/>
    <n v="0"/>
    <n v="0"/>
    <n v="0"/>
    <n v="0"/>
    <n v="0"/>
    <s v="Reserva importada do Sistema TMS. OS: 315377"/>
    <s v="Fornecedor não preenchido! (ACC01)"/>
    <x v="0"/>
    <x v="9"/>
    <s v="Campo Fornecedor"/>
    <x v="0"/>
    <s v="Qualidade dos dados"/>
    <s v="KONTIK BUSINESS TRAVEL"/>
    <x v="0"/>
  </r>
  <r>
    <n v="24601359"/>
    <n v="25427707"/>
    <s v="ACC01"/>
    <x v="293"/>
    <d v="2026-05-15T19:55:43"/>
    <x v="0"/>
    <x v="0"/>
    <s v="6IE7AX"/>
    <s v="TMS"/>
    <s v="VICTOR VIEIRA"/>
    <s v="BRUNO ALVARENGA MELONI"/>
    <s v="BRUNO ALVARENGA MELONI"/>
    <d v="2026-05-15T16:44:00"/>
    <n v="315374"/>
    <s v="Sorriso / MT, Brasil (SMT)"/>
    <s v="OFF LINE"/>
    <s v="Invoice"/>
    <s v="Faturado"/>
    <x v="0"/>
    <s v="N"/>
    <x v="36"/>
    <s v="Kpmg Consultoria"/>
    <s v="-"/>
    <s v="-"/>
    <s v="-"/>
    <x v="17"/>
    <s v="-"/>
    <x v="277"/>
    <n v="0"/>
    <n v="0"/>
    <n v="0"/>
    <n v="0"/>
    <n v="0"/>
    <n v="0"/>
    <s v="Reserva importada do Sistema TMS. OS: 315374"/>
    <s v="Fornecedor não preenchido! (ACC01)"/>
    <x v="0"/>
    <x v="9"/>
    <s v="Campo Fornecedor"/>
    <x v="0"/>
    <s v="Qualidade dos dados"/>
    <s v="KONTIK BUSINESS TRAVEL"/>
    <x v="0"/>
  </r>
  <r>
    <n v="24601361"/>
    <n v="25427709"/>
    <s v="ACC01"/>
    <x v="294"/>
    <d v="2026-05-15T19:55:46"/>
    <x v="0"/>
    <x v="0"/>
    <s v="6IYJAW"/>
    <s v="TMS"/>
    <s v="LUCAS SILVA"/>
    <s v="BRUNO ALVARENGA MELONI"/>
    <s v="BRUNO ALVARENGA MELONI"/>
    <d v="2026-05-15T16:46:00"/>
    <n v="315320"/>
    <s v="Maceio / AL, Brasil - Aeroporto Internacional Zumbi dos Palmeres (MCZ)"/>
    <s v="OFF LINE"/>
    <s v="Invoice"/>
    <s v="Faturado"/>
    <x v="0"/>
    <s v="N"/>
    <x v="36"/>
    <s v="Kpmg Consultoria"/>
    <s v="-"/>
    <s v="-"/>
    <s v="-"/>
    <x v="17"/>
    <s v="-"/>
    <x v="278"/>
    <n v="0"/>
    <n v="0"/>
    <n v="0"/>
    <n v="0"/>
    <n v="0"/>
    <n v="0"/>
    <s v="Reserva importada do Sistema TMS. OS: 315320"/>
    <s v="Fornecedor não preenchido! (ACC01)"/>
    <x v="0"/>
    <x v="9"/>
    <s v="Campo Fornecedor"/>
    <x v="0"/>
    <s v="Qualidade dos dados"/>
    <s v="KONTIK BUSINESS TRAVEL"/>
    <x v="0"/>
  </r>
  <r>
    <n v="24601151"/>
    <n v="25427499"/>
    <s v="ACC01"/>
    <x v="295"/>
    <d v="2026-05-15T19:21:46"/>
    <x v="0"/>
    <x v="0"/>
    <s v="6I7EMW"/>
    <s v="TMS"/>
    <s v="DANIEL BRUNO"/>
    <s v="BRUNO ALVARENGA MELONI"/>
    <s v="BRUNO ALVARENGA MELONI"/>
    <d v="2026-05-15T15:29:00"/>
    <n v="318766"/>
    <s v="Santa Maria / RS, Brasil (RIA)"/>
    <s v="OFF LINE"/>
    <s v="Invoice"/>
    <s v="Faturado"/>
    <x v="0"/>
    <s v="N"/>
    <x v="36"/>
    <s v="Kpmg Consultoria"/>
    <s v="-"/>
    <s v="-"/>
    <s v="-"/>
    <x v="17"/>
    <s v="-"/>
    <x v="279"/>
    <n v="0"/>
    <n v="0"/>
    <n v="0"/>
    <n v="0"/>
    <n v="0"/>
    <n v="0"/>
    <s v="Reserva importada do Sistema TMS. OS: 318766"/>
    <s v="Fornecedor não preenchido! (ACC01)"/>
    <x v="0"/>
    <x v="9"/>
    <s v="Campo Fornecedor"/>
    <x v="0"/>
    <s v="Qualidade dos dados"/>
    <s v="KONTIK BUSINESS TRAVEL"/>
    <x v="0"/>
  </r>
  <r>
    <n v="24601221"/>
    <n v="25427568"/>
    <s v="ACC01"/>
    <x v="296"/>
    <d v="2026-05-15T19:26:43"/>
    <x v="0"/>
    <x v="0"/>
    <s v="6I9GPS"/>
    <s v="TMS"/>
    <s v="YURI LUCIO"/>
    <s v="BRUNO ALVARENGA MELONI"/>
    <s v="BRUNO ALVARENGA MELONI"/>
    <d v="2026-05-15T16:21:00"/>
    <n v="318337"/>
    <s v="Brasília / DF, Brasil (BSB)"/>
    <s v="OFF LINE"/>
    <s v="Invoice"/>
    <s v="Faturado"/>
    <x v="0"/>
    <s v="N"/>
    <x v="36"/>
    <s v="Kpmg Consultoria"/>
    <s v="-"/>
    <s v="-"/>
    <s v="-"/>
    <x v="17"/>
    <s v="-"/>
    <x v="280"/>
    <n v="0"/>
    <n v="0"/>
    <n v="0"/>
    <n v="0"/>
    <n v="0"/>
    <n v="0"/>
    <s v="Reserva importada do Sistema TMS. OS: 318337"/>
    <s v="Fornecedor não preenchido! (ACC01)"/>
    <x v="0"/>
    <x v="9"/>
    <s v="Campo Fornecedor"/>
    <x v="0"/>
    <s v="Qualidade dos dados"/>
    <s v="KONTIK BUSINESS TRAVEL"/>
    <x v="0"/>
  </r>
  <r>
    <n v="24601224"/>
    <n v="25427571"/>
    <s v="ACC01"/>
    <x v="297"/>
    <d v="2026-05-15T19:26:45"/>
    <x v="0"/>
    <x v="0"/>
    <s v="6IQHMS"/>
    <s v="TMS"/>
    <s v="VINICIUS MARTINATO"/>
    <s v="BRUNO ALVARENGA MELONI"/>
    <s v="BRUNO ALVARENGA MELONI"/>
    <d v="2026-05-15T16:23:00"/>
    <n v="318333"/>
    <s v="Passo Fundo / RS, Brasil (PFB)"/>
    <s v="OFF LINE"/>
    <s v="Invoice"/>
    <s v="Faturado"/>
    <x v="0"/>
    <s v="N"/>
    <x v="36"/>
    <s v="Kpmg Consultoria"/>
    <s v="-"/>
    <s v="-"/>
    <s v="-"/>
    <x v="17"/>
    <s v="-"/>
    <x v="244"/>
    <n v="0"/>
    <n v="0"/>
    <n v="0"/>
    <n v="0"/>
    <n v="0"/>
    <n v="0"/>
    <s v="Reserva importada do Sistema TMS. OS: 318333"/>
    <s v="Fornecedor não preenchido! (ACC01)"/>
    <x v="0"/>
    <x v="9"/>
    <s v="Campo Fornecedor"/>
    <x v="0"/>
    <s v="Qualidade dos dados"/>
    <s v="KONTIK BUSINESS TRAVEL"/>
    <x v="0"/>
  </r>
  <r>
    <n v="24601320"/>
    <n v="25427667"/>
    <s v="ACC01"/>
    <x v="298"/>
    <d v="2026-05-15T19:46:14"/>
    <x v="0"/>
    <x v="0"/>
    <s v="6IJD1X"/>
    <s v="TMS"/>
    <s v="JOAO ARAUJO"/>
    <s v="BRUNO ALVARENGA MELONI"/>
    <s v="BRUNO ALVARENGA MELONI"/>
    <d v="2026-05-15T16:19:00"/>
    <n v="317335"/>
    <s v="Goiânia / GO, Brasil (GYN)"/>
    <s v="OFF LINE"/>
    <s v="Invoice"/>
    <s v="Faturado"/>
    <x v="0"/>
    <s v="N"/>
    <x v="36"/>
    <s v="Kpmg Consultoria"/>
    <s v="-"/>
    <s v="-"/>
    <s v="-"/>
    <x v="17"/>
    <s v="-"/>
    <x v="281"/>
    <n v="0"/>
    <n v="0"/>
    <n v="0"/>
    <n v="0"/>
    <n v="0"/>
    <n v="0"/>
    <s v="Reserva importada do Sistema TMS. OS: 317335"/>
    <s v="Fornecedor não preenchido! (ACC01)"/>
    <x v="0"/>
    <x v="9"/>
    <s v="Campo Fornecedor"/>
    <x v="0"/>
    <s v="Qualidade dos dados"/>
    <s v="KONTIK BUSINESS TRAVEL"/>
    <x v="0"/>
  </r>
  <r>
    <n v="24601347"/>
    <n v="25427695"/>
    <s v="ACC01"/>
    <x v="299"/>
    <d v="2026-05-15T19:51:31"/>
    <x v="0"/>
    <x v="0"/>
    <s v="6IQ61W"/>
    <s v="TMS"/>
    <s v="IGOR LIMA"/>
    <s v="BRUNO ALVARENGA MELONI"/>
    <s v="BRUNO ALVARENGA MELONI"/>
    <d v="2026-05-15T16:35:00"/>
    <n v="315820"/>
    <s v="Goiânia / GO, Brasil (GYN)"/>
    <s v="OFF LINE"/>
    <s v="Invoice"/>
    <s v="Faturado"/>
    <x v="0"/>
    <s v="N"/>
    <x v="36"/>
    <s v="Kpmg Consultoria"/>
    <s v="-"/>
    <s v="-"/>
    <s v="-"/>
    <x v="17"/>
    <s v="-"/>
    <x v="256"/>
    <n v="0"/>
    <n v="0"/>
    <n v="0"/>
    <n v="0"/>
    <n v="0"/>
    <n v="0"/>
    <s v="Reserva importada do Sistema TMS. OS: 315820"/>
    <s v="Fornecedor não preenchido! (ACC01)"/>
    <x v="0"/>
    <x v="9"/>
    <s v="Campo Fornecedor"/>
    <x v="0"/>
    <s v="Qualidade dos dados"/>
    <s v="KONTIK BUSINESS TRAVEL"/>
    <x v="0"/>
  </r>
  <r>
    <n v="24601345"/>
    <n v="25427693"/>
    <s v="ACC01"/>
    <x v="300"/>
    <d v="2026-05-15T19:51:27"/>
    <x v="0"/>
    <x v="0"/>
    <s v="6INTQX"/>
    <s v="TMS"/>
    <s v="IGOR LIMA"/>
    <s v="BRUNO ALVARENGA MELONI"/>
    <s v="BRUNO ALVARENGA MELONI"/>
    <d v="2026-05-15T16:33:00"/>
    <n v="316125"/>
    <s v="Goiânia / GO, Brasil (GYN)"/>
    <s v="OFF LINE"/>
    <s v="Invoice"/>
    <s v="Faturado"/>
    <x v="0"/>
    <s v="N"/>
    <x v="36"/>
    <s v="Kpmg Consultoria"/>
    <s v="-"/>
    <s v="-"/>
    <s v="-"/>
    <x v="17"/>
    <s v="-"/>
    <x v="282"/>
    <n v="0"/>
    <n v="0"/>
    <n v="0"/>
    <n v="0"/>
    <n v="0"/>
    <n v="0"/>
    <s v="Reserva importada do Sistema TMS. OS: 316125"/>
    <s v="Fornecedor não preenchido! (ACC01)"/>
    <x v="0"/>
    <x v="9"/>
    <s v="Campo Fornecedor"/>
    <x v="0"/>
    <s v="Qualidade dos dados"/>
    <s v="KONTIK BUSINESS TRAVEL"/>
    <x v="0"/>
  </r>
  <r>
    <n v="24601343"/>
    <n v="25427691"/>
    <s v="ACC01"/>
    <x v="301"/>
    <d v="2026-05-15T19:51:23"/>
    <x v="0"/>
    <x v="0"/>
    <s v="6IU5QW"/>
    <s v="TMS"/>
    <s v="IGOR LIMA"/>
    <s v="BRUNO ALVARENGA MELONI"/>
    <s v="BRUNO ALVARENGA MELONI"/>
    <d v="2026-05-15T16:25:00"/>
    <n v="316206"/>
    <s v="Brasília / DF, Brasil (BSB)"/>
    <s v="OFF LINE"/>
    <s v="Invoice"/>
    <s v="Faturado"/>
    <x v="0"/>
    <s v="N"/>
    <x v="36"/>
    <s v="Kpmg Consultoria"/>
    <s v="-"/>
    <s v="-"/>
    <s v="-"/>
    <x v="17"/>
    <s v="-"/>
    <x v="281"/>
    <n v="0"/>
    <n v="0"/>
    <n v="0"/>
    <n v="0"/>
    <n v="0"/>
    <n v="0"/>
    <s v="Reserva importada do Sistema TMS. OS: 316206"/>
    <s v="Fornecedor não preenchido! (ACC01)"/>
    <x v="0"/>
    <x v="9"/>
    <s v="Campo Fornecedor"/>
    <x v="0"/>
    <s v="Qualidade dos dados"/>
    <s v="KONTIK BUSINESS TRAVEL"/>
    <x v="0"/>
  </r>
  <r>
    <n v="24488786"/>
    <n v="25299368"/>
    <s v="ACC01"/>
    <x v="302"/>
    <d v="2026-05-11T17:45:41"/>
    <x v="1"/>
    <x v="5"/>
    <s v="6EUS0Z"/>
    <s v="MANUAL"/>
    <s v="SILVA/DANIEL CARDOSO"/>
    <s v="Raquel Ribeiro Pinto Villarreal"/>
    <s v="Raquel Ribeiro Pinto Villarreal"/>
    <d v="2026-02-06T06:19:00"/>
    <s v="HQAVOZ"/>
    <s v="-"/>
    <s v="OFF LINE"/>
    <s v="Cartão de crédito"/>
    <s v="Cartão de crédito"/>
    <x v="1"/>
    <s v="S"/>
    <x v="37"/>
    <s v="Wallenius Wilhelmsen Servicos de Logistica do Brasil Ltda"/>
    <s v="-"/>
    <s v="-"/>
    <s v="-"/>
    <x v="18"/>
    <s v="-"/>
    <x v="283"/>
    <n v="13.35"/>
    <n v="0"/>
    <n v="0"/>
    <n v="0"/>
    <n v="0"/>
    <n v="0"/>
    <s v="Reserva importada por HubTravel"/>
    <s v="Empenho/departamento não preenchido! (ACC01) Matrícula não preenchida! (ACC01)"/>
    <x v="6"/>
    <x v="2"/>
    <s v="Falta de informação Gerencial"/>
    <x v="0"/>
    <s v="Qualidade dos dados"/>
    <s v="KONTIK BUSINESS TRAVEL"/>
    <x v="5"/>
  </r>
  <r>
    <n v="24555908"/>
    <n v="25378938"/>
    <s v="ACC01"/>
    <x v="303"/>
    <d v="2026-05-15T15:50:50"/>
    <x v="0"/>
    <x v="1"/>
    <s v="MVSJBYT"/>
    <s v="SABRE"/>
    <s v="SILVA/DANIEL CARDOSO"/>
    <s v="Raquel Ribeiro Pinto Villarreal"/>
    <s v="Raquel Ribeiro Pinto Villarreal"/>
    <d v="2026-05-07T09:16:00"/>
    <s v="MVSJBY"/>
    <s v="-"/>
    <s v="ON LINE"/>
    <s v="Cartão de crédito"/>
    <s v="Cartão de crédito"/>
    <x v="1"/>
    <s v="N"/>
    <x v="37"/>
    <s v="Wallenius Wilhelmsen Servicos de Logistica do Brasil Ltda"/>
    <s v="-"/>
    <s v="Hotel Ibia"/>
    <s v="-"/>
    <x v="18"/>
    <s v="-"/>
    <x v="284"/>
    <n v="0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5"/>
  </r>
  <r>
    <n v="24555909"/>
    <n v="25378939"/>
    <s v="ACC01"/>
    <x v="304"/>
    <d v="2026-05-13T17:18:32"/>
    <x v="0"/>
    <x v="1"/>
    <s v="MVSJBYC"/>
    <s v="SABRE"/>
    <s v="SILVA/DANIEL CARDOSO"/>
    <s v="Raquel Ribeiro Pinto Villarreal"/>
    <s v="Raquel Ribeiro Pinto Villarreal"/>
    <d v="2026-05-07T09:16:00"/>
    <s v="MVSJBY"/>
    <s v="SDU"/>
    <s v="ON LINE"/>
    <s v="Invoice"/>
    <s v="Faturado"/>
    <x v="0"/>
    <s v="N"/>
    <x v="37"/>
    <s v="Wallenius Wilhelmsen Servicos de Logistica do Brasil Ltda"/>
    <s v="-"/>
    <s v="Localiza - Br - Rj - Rio de Janeiro - Aeroporto"/>
    <s v="-"/>
    <x v="18"/>
    <s v="-"/>
    <x v="285"/>
    <n v="315.38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5"/>
  </r>
  <r>
    <n v="24445252"/>
    <n v="25250732"/>
    <s v="ACC01"/>
    <x v="305"/>
    <d v="2026-05-11T17:42:39"/>
    <x v="1"/>
    <x v="6"/>
    <s v="USFPJAT"/>
    <s v="SABRE"/>
    <s v="MOREIRA/RODRIGO MR"/>
    <s v="CT"/>
    <s v="CT"/>
    <d v="2026-04-13T15:17:00"/>
    <s v="USFPJA"/>
    <s v="-"/>
    <s v="ON LINE"/>
    <s v="Cartão de crédito"/>
    <s v="Cartão de crédito"/>
    <x v="1"/>
    <s v="N"/>
    <x v="38"/>
    <s v="Innomotics Motores e Grandes Conversores Ltda"/>
    <s v="-"/>
    <s v="Nh Erlangen"/>
    <s v="-"/>
    <x v="18"/>
    <s v="-"/>
    <x v="286"/>
    <n v="0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445252"/>
    <n v="25250733"/>
    <s v="ACC02"/>
    <x v="305"/>
    <d v="2026-05-11T17:42:39"/>
    <x v="1"/>
    <x v="6"/>
    <s v="USFPJAT"/>
    <s v="SABRE"/>
    <s v="MOREIRA/RODRIGO MR"/>
    <s v="CT"/>
    <s v="CT"/>
    <d v="2026-04-13T15:17:00"/>
    <s v="USFPJA"/>
    <s v="-"/>
    <s v="ON LINE"/>
    <s v="Cartão de crédito"/>
    <s v="Cartão de crédito"/>
    <x v="1"/>
    <s v="N"/>
    <x v="38"/>
    <s v="Innomotics Motores e Grandes Conversores Ltda"/>
    <s v="-"/>
    <s v="-"/>
    <s v="-"/>
    <x v="18"/>
    <s v="-"/>
    <x v="287"/>
    <n v="0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521683"/>
    <n v="25338730"/>
    <s v="ACC01"/>
    <x v="306"/>
    <d v="2026-04-30T15:24:46"/>
    <x v="3"/>
    <x v="3"/>
    <s v="WWFWZKT"/>
    <s v="SABRE"/>
    <s v="RODRIGUES/LUCAS ALVES SILVA MR"/>
    <s v="VANESSA ARAUJO ALVES"/>
    <s v="VANESSA ARAUJO ALVES"/>
    <d v="2026-04-30T12:46:00"/>
    <s v="WWFWZK"/>
    <s v="-"/>
    <s v="OFF LINE"/>
    <s v="Pagamento direto"/>
    <s v="Faturado"/>
    <x v="1"/>
    <s v="N"/>
    <x v="38"/>
    <s v="Innomotics Motores e Grandes Conversores Ltda"/>
    <s v="-"/>
    <s v="-"/>
    <s v="-"/>
    <x v="18"/>
    <s v="-"/>
    <x v="288"/>
    <n v="25.68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96902"/>
    <n v="25308731"/>
    <s v="ACC01"/>
    <x v="307"/>
    <d v="2026-05-15T15:43:55"/>
    <x v="0"/>
    <x v="5"/>
    <s v="YQDUVNT"/>
    <s v="SABRE"/>
    <s v="TEIXEIRA SILVA/PAULA CRISTINA MRS"/>
    <s v="Raquel Ribeiro Pinto Villarreal"/>
    <s v="Raquel Ribeiro Pinto Villarreal"/>
    <d v="2026-04-23T12:32:00"/>
    <s v="YQDUVN"/>
    <s v="-"/>
    <s v="ON LINE"/>
    <s v="Cartão de crédito"/>
    <s v="Cartão de crédito"/>
    <x v="1"/>
    <s v="N"/>
    <x v="39"/>
    <s v="Livanova Brasil"/>
    <s v="-"/>
    <s v="Hotel Nh Collection Quito Royal"/>
    <s v="-"/>
    <x v="18"/>
    <s v="-"/>
    <x v="289"/>
    <n v="78.66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496902"/>
    <n v="25308732"/>
    <s v="ACC02"/>
    <x v="307"/>
    <d v="2026-05-15T15:43:55"/>
    <x v="0"/>
    <x v="5"/>
    <s v="YQDUVNT"/>
    <s v="SABRE"/>
    <s v="TEIXEIRA SILVA/PAULA CRISTINA MRS"/>
    <s v="Raquel Ribeiro Pinto Villarreal"/>
    <s v="Raquel Ribeiro Pinto Villarreal"/>
    <d v="2026-04-23T12:32:00"/>
    <s v="YQDUVN"/>
    <s v="-"/>
    <s v="ON LINE"/>
    <s v="Cartão de crédito"/>
    <s v="Cartão de crédito"/>
    <x v="1"/>
    <s v="N"/>
    <x v="39"/>
    <s v="Livanova Brasil"/>
    <s v="-"/>
    <s v="-"/>
    <s v="-"/>
    <x v="18"/>
    <s v="-"/>
    <x v="290"/>
    <n v="49.6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5"/>
  </r>
  <r>
    <n v="24392267"/>
    <n v="25190608"/>
    <s v="ACC01"/>
    <x v="308"/>
    <d v="2026-05-11T17:42:28"/>
    <x v="1"/>
    <x v="6"/>
    <s v="WOGMTXT"/>
    <s v="SABRE"/>
    <s v="GARCIA/MARTA MS"/>
    <s v="WS"/>
    <s v="WS"/>
    <d v="2026-04-01T19:23:00"/>
    <s v="WOGMTX"/>
    <s v="-"/>
    <s v="ON LINE"/>
    <s v="Cartão de crédito"/>
    <s v="Cartão de crédito"/>
    <x v="1"/>
    <s v="N"/>
    <x v="40"/>
    <s v="Sep Global Informacoes do Brasil Ltda"/>
    <s v="Cliente FEE no POS"/>
    <s v="Panamericana Hotel Antofagasta"/>
    <s v="-"/>
    <x v="18"/>
    <s v="-"/>
    <x v="291"/>
    <n v="0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392267"/>
    <n v="25190609"/>
    <s v="ACC02"/>
    <x v="308"/>
    <d v="2026-05-11T17:42:28"/>
    <x v="1"/>
    <x v="6"/>
    <s v="WOGMTXT"/>
    <s v="SABRE"/>
    <s v="GARCIA/MARTA MS"/>
    <s v="WS"/>
    <s v="WS"/>
    <d v="2026-04-01T19:23:00"/>
    <s v="WOGMTX"/>
    <s v="-"/>
    <s v="ON LINE"/>
    <s v="Cartão de crédito"/>
    <s v="Cartão de crédito"/>
    <x v="1"/>
    <s v="N"/>
    <x v="40"/>
    <s v="Sep Global Informacoes do Brasil Ltda"/>
    <s v="Cliente FEE no POS"/>
    <s v="-"/>
    <s v="-"/>
    <x v="18"/>
    <s v="-"/>
    <x v="292"/>
    <n v="0"/>
    <n v="0"/>
    <n v="0"/>
    <n v="0"/>
    <n v="0"/>
    <n v="0"/>
    <s v="Reserva importada por HubTravel"/>
    <s v="Fornecedor não preenchido! (ACC02)"/>
    <x v="3"/>
    <x v="9"/>
    <s v="Campo Fornecedor"/>
    <x v="0"/>
    <s v="Sistêmico"/>
    <s v="GRUPO KONTIK"/>
    <x v="7"/>
  </r>
  <r>
    <n v="24424868"/>
    <n v="25227226"/>
    <s v="ACC01"/>
    <x v="309"/>
    <d v="2026-05-13T17:12:28"/>
    <x v="0"/>
    <x v="6"/>
    <s v="LUQMIXC"/>
    <s v="SABRE"/>
    <s v="ROSSOLINO/ANTONIO MR"/>
    <s v="VANESSA ARAUJO ALVES"/>
    <s v="VANESSA ARAUJO ALVES"/>
    <d v="2026-04-08T14:02:00"/>
    <s v="LUQMIX"/>
    <s v="CGR"/>
    <s v="ON LINE"/>
    <s v="Invoice"/>
    <s v="Faturado"/>
    <x v="0"/>
    <s v="N"/>
    <x v="40"/>
    <s v="Sep Global Informacoes do Brasil Ltda"/>
    <s v="Cliente FEE no POS"/>
    <s v="Localiza - Br - Ms - Campo Grande - Santo Antonio"/>
    <s v="-"/>
    <x v="18"/>
    <s v="-"/>
    <x v="293"/>
    <n v="98.38"/>
    <n v="0"/>
    <n v="0"/>
    <n v="0"/>
    <n v="0"/>
    <n v="0"/>
    <s v="Reserva importada por HubTravel"/>
    <s v="Email do passageiro não preenchido! (ACC01)"/>
    <x v="3"/>
    <x v="16"/>
    <s v="Falta de informação Gerencial"/>
    <x v="0"/>
    <s v="Qualidade dos dados"/>
    <s v="KONTIK BUSINESS TRAVEL"/>
    <x v="5"/>
  </r>
  <r>
    <n v="24554685"/>
    <n v="25377655"/>
    <s v="ACC01"/>
    <x v="310"/>
    <d v="2026-05-08T08:17:29"/>
    <x v="4"/>
    <x v="1"/>
    <n v="22840906"/>
    <s v="GOVER"/>
    <s v="Diegomar Iurko"/>
    <s v="Gover"/>
    <s v="Gover"/>
    <d v="2026-05-08T08:00:00"/>
    <n v="4696216"/>
    <s v="-"/>
    <s v="ON LINE"/>
    <s v="Cartão de crédito"/>
    <s v="Cartão de crédito"/>
    <x v="1"/>
    <s v="N"/>
    <x v="41"/>
    <s v="Atlas Copco Brasil"/>
    <s v="-"/>
    <s v="Plaza Inn Flat Araxa - Inativo"/>
    <s v="-"/>
    <x v="18"/>
    <s v="-"/>
    <x v="294"/>
    <n v="10.82"/>
    <n v="0"/>
    <n v="0"/>
    <n v="0"/>
    <n v="0"/>
    <n v="0"/>
    <s v="Reserva importada do sistema Gover. Id: 4696216"/>
    <s v="Não foi possível encontrar um contrato válido para o fornecedor 3724 (Código fornecedor) "/>
    <x v="2"/>
    <x v="11"/>
    <s v="Análise Cadastro"/>
    <x v="0"/>
    <s v="Qualidade dos dados"/>
    <s v="KONTIK BUSINESS TRAVEL"/>
    <x v="2"/>
  </r>
  <r>
    <n v="24570796"/>
    <n v="25394192"/>
    <s v="ACC01"/>
    <x v="311"/>
    <d v="2026-05-11T12:25:24"/>
    <x v="1"/>
    <x v="2"/>
    <n v="22864866"/>
    <s v="GOVER"/>
    <s v="Bruno Augusto Favaris"/>
    <s v="Gover"/>
    <s v="Gover"/>
    <d v="2026-05-11T09:44:00"/>
    <n v="4696982"/>
    <s v="-"/>
    <s v="ON LINE"/>
    <s v="Cartão de crédito"/>
    <s v="Cartão de crédito"/>
    <x v="1"/>
    <s v="N"/>
    <x v="41"/>
    <s v="Atlas Copco Brasil"/>
    <s v="-"/>
    <s v="-"/>
    <s v="-"/>
    <x v="18"/>
    <s v="-"/>
    <x v="295"/>
    <n v="0"/>
    <n v="0"/>
    <n v="0"/>
    <n v="0"/>
    <n v="0"/>
    <n v="0"/>
    <s v="Reserva importada do sistema Gover. Id: 4696982"/>
    <s v="Fornecedor não preenchido! (ACC01)"/>
    <x v="2"/>
    <x v="9"/>
    <s v="Campo Fornecedor"/>
    <x v="0"/>
    <s v="Sistêmico"/>
    <s v="GRUPO KONTIK"/>
    <x v="7"/>
  </r>
  <r>
    <n v="24423985"/>
    <n v="25226305"/>
    <s v="ACC01"/>
    <x v="312"/>
    <d v="2026-05-12T14:33:31"/>
    <x v="1"/>
    <x v="6"/>
    <s v="DENZQP01"/>
    <s v="MANUAL"/>
    <s v="SANTOS/STTEFANY FEITOSA DOS"/>
    <s v="CT"/>
    <s v="Ingryd Vitoria de Souza Correia da Silva"/>
    <d v="2026-04-08T13:58:00"/>
    <s v="INZ1YD"/>
    <s v="-"/>
    <s v="OFF LINE"/>
    <s v="Cartão de crédito"/>
    <s v="Cartão AMEX"/>
    <x v="2"/>
    <s v="N"/>
    <x v="42"/>
    <s v="Jvl - Planta Joinville"/>
    <s v="Cliente FEE no POS"/>
    <s v="Azul Linhas Aereas"/>
    <n v="3025226367"/>
    <x v="19"/>
    <s v="-"/>
    <x v="296"/>
    <n v="0"/>
    <n v="0"/>
    <n v="0"/>
    <n v="0"/>
    <n v="0"/>
    <n v="19.2"/>
    <s v="-"/>
    <s v="1154519/6723343&quot; possui uma transação de cartão efetivada"/>
    <x v="6"/>
    <x v="14"/>
    <s v="Financeiro Conciliado"/>
    <x v="3"/>
    <s v="Processo Operacional"/>
    <s v="KONTIK BUSINESS TRAVEL"/>
    <x v="5"/>
  </r>
  <r>
    <n v="24537725"/>
    <n v="25359706"/>
    <s v="ACC01"/>
    <x v="313"/>
    <d v="2026-05-13T17:15:33"/>
    <x v="0"/>
    <x v="1"/>
    <s v="FFKQMP"/>
    <s v="SABRE"/>
    <s v="CARNEIRO/JOAO PAULO ROMANHOLLI"/>
    <s v="Lila Beatriz Medeiros"/>
    <s v="Lila Beatriz Medeiros"/>
    <d v="2026-05-05T08:01:00"/>
    <s v="FFKQMP"/>
    <s v="-"/>
    <s v="OFF LINE"/>
    <s v="?"/>
    <s v="?"/>
    <x v="2"/>
    <s v="N"/>
    <x v="42"/>
    <s v="Robert Bosch Limitada - 9087"/>
    <s v="Cliente FEE no POS"/>
    <s v="Azul Linhas Aereas"/>
    <s v="-"/>
    <x v="19"/>
    <s v="-"/>
    <x v="297"/>
    <n v="0"/>
    <n v="0"/>
    <n v="0"/>
    <n v="0"/>
    <n v="0"/>
    <n v="21.9"/>
    <s v="Reserva importada por HubTravel"/>
    <s v="Necessário informar o bilhete"/>
    <x v="3"/>
    <x v="6"/>
    <s v="Análise Benner"/>
    <x v="1"/>
    <s v="Qualidade dos dados"/>
    <s v="KONTIK BUSINESS TRAVEL"/>
    <x v="5"/>
  </r>
  <r>
    <n v="24550511"/>
    <n v="25373803"/>
    <s v="ACC01"/>
    <x v="314"/>
    <d v="2026-05-13T17:15:35"/>
    <x v="0"/>
    <x v="1"/>
    <s v="KDMXAO"/>
    <s v="SABRE"/>
    <s v="SOUSA/JORDANE CAROLINE DE"/>
    <s v="Lila Beatriz Medeiros"/>
    <s v="Lila Beatriz Medeiros"/>
    <d v="2026-05-07T10:24:00"/>
    <s v="KDMXAO"/>
    <s v="-"/>
    <s v="OFF LINE"/>
    <s v="Cartão de crédito"/>
    <s v="Cartão AMEX"/>
    <x v="2"/>
    <s v="N"/>
    <x v="42"/>
    <s v="Robert Bosch Limitada - 9085"/>
    <s v="Cliente FEE no POS"/>
    <s v="Alaska Airlines"/>
    <s v="-"/>
    <x v="19"/>
    <s v="-"/>
    <x v="298"/>
    <n v="0"/>
    <n v="0"/>
    <n v="0"/>
    <n v="0"/>
    <n v="0"/>
    <n v="21.9"/>
    <s v="Reserva importada por HubTravel"/>
    <s v="Necessário informar o bilhete"/>
    <x v="3"/>
    <x v="6"/>
    <s v="Análise Benner"/>
    <x v="1"/>
    <s v="Qualidade dos dados"/>
    <s v="KONTIK BUSINESS TRAVEL"/>
    <x v="5"/>
  </r>
  <r>
    <n v="24599612"/>
    <n v="25425648"/>
    <s v="ACC01"/>
    <x v="315"/>
    <d v="2026-05-16T05:23:45"/>
    <x v="2"/>
    <x v="0"/>
    <s v="QEGSTH"/>
    <s v="SABRE"/>
    <s v="AMPUDIA/GIULIANNO"/>
    <s v="Wellington Ribeiro da Silva"/>
    <s v="Lila Beatriz Medeiros"/>
    <d v="2026-03-02T13:15:00"/>
    <s v="QEGSTH"/>
    <s v="-"/>
    <s v="OFF LINE"/>
    <s v="Cartão de crédito"/>
    <s v="Cartão AMEX"/>
    <x v="2"/>
    <s v="N"/>
    <x v="42"/>
    <s v="Cap1 - Planta Campinas Bosch - 9080"/>
    <s v="Cliente FEE no POS"/>
    <s v="Latam Airlines Brasil"/>
    <n v="9751493047"/>
    <x v="19"/>
    <s v="-"/>
    <x v="73"/>
    <n v="0"/>
    <n v="0"/>
    <n v="0"/>
    <n v="0"/>
    <n v="0"/>
    <n v="21.9"/>
    <s v="Reserva importada por HubTravel"/>
    <s v="Tarifa mínima não preenchida! (ACC01)"/>
    <x v="3"/>
    <x v="15"/>
    <s v="Falta de informação Gerencial"/>
    <x v="0"/>
    <s v="Qualidade dos dados"/>
    <s v="GRUPO KONTIK"/>
    <x v="1"/>
  </r>
  <r>
    <n v="24594872"/>
    <n v="25420342"/>
    <s v="ACC01"/>
    <x v="316"/>
    <d v="2026-05-15T05:23:03"/>
    <x v="0"/>
    <x v="0"/>
    <s v="EZCDKT"/>
    <s v="SABRE"/>
    <s v="SOUZA/MARCIO HENRIQUE DE"/>
    <s v="CT"/>
    <s v="CT"/>
    <d v="2026-05-14T10:51:00"/>
    <s v="YIBZUW"/>
    <s v="-"/>
    <s v="ON LINE"/>
    <s v="Cartão de crédito"/>
    <s v="Cartão AMEX"/>
    <x v="2"/>
    <s v="N"/>
    <x v="42"/>
    <s v="Dcbr - Rexroth"/>
    <s v="Cliente FEE no POS"/>
    <s v="Gol Linhas Aereas"/>
    <n v="7700088414"/>
    <x v="19"/>
    <s v="-"/>
    <x v="73"/>
    <n v="0"/>
    <n v="0"/>
    <n v="0"/>
    <n v="0"/>
    <n v="0"/>
    <n v="19.2"/>
    <s v="Reserva importada por HubTravel"/>
    <s v="Autorização do cartão da forma de pagamento não preenchida! (ACC01) Autorização do cartão da forma de recebimento não preenchida! (ACC01)"/>
    <x v="3"/>
    <x v="2"/>
    <s v="Falta de informação Gerencial"/>
    <x v="0"/>
    <s v="Qualidade dos dados"/>
    <s v="KONTIK BUSINESS TRAVEL"/>
    <x v="2"/>
  </r>
  <r>
    <n v="24600360"/>
    <n v="25426545"/>
    <s v="ACC01"/>
    <x v="317"/>
    <d v="2026-05-16T05:27:00"/>
    <x v="2"/>
    <x v="0"/>
    <s v="YXMVSO"/>
    <s v="SABRE"/>
    <s v="MEIRA/NATASKA"/>
    <s v="CT"/>
    <s v="CT"/>
    <d v="2026-05-15T12:04:00"/>
    <s v="DWNHUI"/>
    <s v="-"/>
    <s v="ON LINE"/>
    <s v="Cartão de crédito"/>
    <s v="Cartão AMEX"/>
    <x v="2"/>
    <s v="N"/>
    <x v="42"/>
    <s v="Jvl - Planta Joinville"/>
    <s v="Cliente FEE no POS"/>
    <s v="Gol Linhas Aereas"/>
    <n v="7700088501"/>
    <x v="19"/>
    <s v="-"/>
    <x v="73"/>
    <n v="0"/>
    <n v="0"/>
    <n v="0"/>
    <n v="0"/>
    <n v="0"/>
    <n v="19.2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495358"/>
    <n v="25307062"/>
    <s v="ACC01"/>
    <x v="318"/>
    <d v="2026-05-11T18:05:33"/>
    <x v="1"/>
    <x v="5"/>
    <s v="QHHDGFFQ"/>
    <s v="GOVER"/>
    <s v="Silvia Camargo"/>
    <s v="Paulo Roberto Mendes da Silva"/>
    <s v="Paulo Roberto Mendes da Silva"/>
    <d v="2026-04-24T07:00:00"/>
    <n v="4684054"/>
    <s v="-"/>
    <s v="OFF LINE"/>
    <s v="Invoice"/>
    <s v="Faturado"/>
    <x v="1"/>
    <s v="N"/>
    <x v="43"/>
    <s v="Firmenich"/>
    <s v="-"/>
    <s v="-"/>
    <s v="-"/>
    <x v="20"/>
    <s v="-"/>
    <x v="299"/>
    <n v="0"/>
    <n v="0"/>
    <n v="0"/>
    <n v="0"/>
    <n v="0"/>
    <n v="0"/>
    <s v="Reserva importada do sistema Gover. Id: 4684054"/>
    <s v="Fornecedor não preenchido! (ACC01)"/>
    <x v="2"/>
    <x v="9"/>
    <s v="Campo Fornecedor"/>
    <x v="0"/>
    <s v="Sistêmico"/>
    <s v="GRUPO KONTIK"/>
    <x v="7"/>
  </r>
  <r>
    <n v="24495442"/>
    <n v="25307154"/>
    <s v="ACC01"/>
    <x v="319"/>
    <d v="2026-05-11T18:05:33"/>
    <x v="1"/>
    <x v="5"/>
    <s v="QHHDGFFQ"/>
    <s v="GOVER"/>
    <s v="PATRICIA NOGUEIRA MARTINS AMANDO BARROS"/>
    <s v="Paulo Roberto Mendes da Silva"/>
    <s v="Paulo Roberto Mendes da Silva"/>
    <d v="2026-04-24T00:00:00"/>
    <n v="4684063"/>
    <s v="-"/>
    <s v="OFF LINE"/>
    <s v="Invoice"/>
    <s v="Faturado"/>
    <x v="1"/>
    <s v="N"/>
    <x v="43"/>
    <s v="Firmenich"/>
    <s v="-"/>
    <s v="-"/>
    <s v="-"/>
    <x v="20"/>
    <s v="-"/>
    <x v="299"/>
    <n v="0"/>
    <n v="0"/>
    <n v="0"/>
    <n v="0"/>
    <n v="0"/>
    <n v="0"/>
    <s v="Reserva importada do sistema Gover. Id: 4684063"/>
    <s v="Fornecedor não preenchido! (ACC01)"/>
    <x v="2"/>
    <x v="9"/>
    <s v="Campo Fornecedor"/>
    <x v="0"/>
    <s v="Sistêmico"/>
    <s v="GRUPO KONTIK"/>
    <x v="7"/>
  </r>
  <r>
    <n v="24495443"/>
    <n v="25307155"/>
    <s v="ACC01"/>
    <x v="320"/>
    <d v="2026-05-11T18:05:34"/>
    <x v="1"/>
    <x v="5"/>
    <s v="QHHDGFFQ"/>
    <s v="GOVER"/>
    <s v="Joao Rodolfo De Queiroz Ferreira Leite Pinto"/>
    <s v="Paulo Roberto Mendes da Silva"/>
    <s v="Paulo Roberto Mendes da Silva"/>
    <d v="2026-04-24T00:00:00"/>
    <n v="4684070"/>
    <s v="-"/>
    <s v="OFF LINE"/>
    <s v="Invoice"/>
    <s v="Faturado"/>
    <x v="1"/>
    <s v="N"/>
    <x v="43"/>
    <s v="Firmenich"/>
    <s v="-"/>
    <s v="-"/>
    <s v="-"/>
    <x v="20"/>
    <s v="-"/>
    <x v="299"/>
    <n v="0"/>
    <n v="0"/>
    <n v="0"/>
    <n v="0"/>
    <n v="0"/>
    <n v="0"/>
    <s v="Reserva importada do sistema Gover. Id: 4684070"/>
    <s v="Fornecedor não preenchido! (ACC01)"/>
    <x v="2"/>
    <x v="9"/>
    <s v="Campo Fornecedor"/>
    <x v="0"/>
    <s v="Sistêmico"/>
    <s v="GRUPO KONTIK"/>
    <x v="7"/>
  </r>
  <r>
    <n v="24475462"/>
    <n v="25283211"/>
    <s v="ACC01"/>
    <x v="321"/>
    <d v="2026-05-11T17:55:35"/>
    <x v="1"/>
    <x v="5"/>
    <n v="98274595"/>
    <s v="GOVER"/>
    <s v="Luis Julian Junior"/>
    <s v="Paulo Roberto Mendes da Silva"/>
    <s v="Paulo Roberto Mendes da Silva"/>
    <d v="2026-03-17T07:00:00"/>
    <n v="4672716"/>
    <s v="-"/>
    <s v="OFF LINE"/>
    <s v="Pagamento direto"/>
    <s v="Pagamento direto"/>
    <x v="1"/>
    <s v="N"/>
    <x v="43"/>
    <s v="Firmenich"/>
    <s v="-"/>
    <s v="-"/>
    <s v="-"/>
    <x v="20"/>
    <s v="-"/>
    <x v="300"/>
    <n v="0"/>
    <n v="0"/>
    <n v="0"/>
    <n v="0"/>
    <n v="0"/>
    <n v="0"/>
    <s v="Reserva importada do sistema Gover. Id: 4672716"/>
    <s v="Fornecedor não preenchido! (ACC01)"/>
    <x v="2"/>
    <x v="9"/>
    <s v="Campo Fornecedor"/>
    <x v="0"/>
    <s v="Sistêmico"/>
    <s v="GRUPO KONTIK"/>
    <x v="7"/>
  </r>
  <r>
    <n v="24481591"/>
    <n v="25290525"/>
    <s v="ACC01"/>
    <x v="322"/>
    <d v="2026-05-11T18:00:56"/>
    <x v="1"/>
    <x v="5"/>
    <n v="1064458271"/>
    <s v="GOVER"/>
    <s v="ANA RITA Vasconcellos Rezende Debiazzi"/>
    <s v="Paulo Roberto Mendes da Silva"/>
    <s v="Paulo Roberto Mendes da Silva"/>
    <d v="2026-04-20T00:00:00"/>
    <n v="4687233"/>
    <s v="-"/>
    <s v="OFF LINE"/>
    <s v="Pagamento direto"/>
    <s v="Pagamento direto"/>
    <x v="1"/>
    <s v="N"/>
    <x v="43"/>
    <s v="Firmenich"/>
    <s v="-"/>
    <s v="-"/>
    <s v="-"/>
    <x v="20"/>
    <s v="-"/>
    <x v="301"/>
    <n v="0"/>
    <n v="0"/>
    <n v="0"/>
    <n v="0"/>
    <n v="0"/>
    <n v="0"/>
    <s v="Reserva importada do sistema Gover. Id: 4687233"/>
    <s v="Fornecedor não preenchido! (ACC01)"/>
    <x v="2"/>
    <x v="9"/>
    <s v="Campo Fornecedor"/>
    <x v="0"/>
    <s v="Sistêmico"/>
    <s v="GRUPO KONTIK"/>
    <x v="7"/>
  </r>
  <r>
    <n v="24506667"/>
    <n v="25320716"/>
    <s v="ACC01"/>
    <x v="323"/>
    <d v="2026-04-27T15:56:17"/>
    <x v="3"/>
    <x v="3"/>
    <n v="75749946"/>
    <s v="GOVER"/>
    <s v="Carlos Rocha"/>
    <s v="Paulo Roberto Mendes da Silva"/>
    <s v="Paulo Roberto Mendes da Silva"/>
    <d v="2026-04-23T07:00:00"/>
    <n v="4689386"/>
    <s v="-"/>
    <s v="OFF LINE"/>
    <s v="Pagamento direto"/>
    <s v="Pagamento direto"/>
    <x v="1"/>
    <s v="N"/>
    <x v="43"/>
    <s v="Firmenich"/>
    <s v="-"/>
    <s v="-"/>
    <s v="-"/>
    <x v="20"/>
    <s v="-"/>
    <x v="302"/>
    <n v="0"/>
    <n v="0"/>
    <n v="0"/>
    <n v="0"/>
    <n v="0"/>
    <n v="0"/>
    <s v="Reserva importada do sistema Gover. Id: 4689386"/>
    <s v="Fornecedor não preenchido! (ACC01)"/>
    <x v="2"/>
    <x v="9"/>
    <s v="Campo Fornecedor"/>
    <x v="0"/>
    <s v="Sistêmico"/>
    <s v="GRUPO KONTIK"/>
    <x v="7"/>
  </r>
  <r>
    <n v="24600231"/>
    <n v="25426387"/>
    <s v="ACC01"/>
    <x v="324"/>
    <d v="2026-05-15T16:55:56"/>
    <x v="0"/>
    <x v="0"/>
    <s v="5423SG008859"/>
    <s v="GOVER"/>
    <s v="Guilherme Passarelli Dias"/>
    <s v="Paulo Roberto Mendes da Silva"/>
    <s v="Paulo Roberto Mendes da Silva"/>
    <d v="2026-05-15T00:00:00"/>
    <n v="4698023"/>
    <s v="-"/>
    <s v="OFF LINE"/>
    <s v="Pagamento direto"/>
    <s v="Pagamento direto"/>
    <x v="1"/>
    <s v="N"/>
    <x v="43"/>
    <s v="Firmenich"/>
    <s v="-"/>
    <s v="-"/>
    <s v="-"/>
    <x v="20"/>
    <s v="-"/>
    <x v="303"/>
    <n v="0"/>
    <n v="0"/>
    <n v="0"/>
    <n v="0"/>
    <n v="0"/>
    <n v="0"/>
    <s v="Reserva importada do sistema Gover. Id: 4698023"/>
    <s v="Fornecedor não preenchido! (ACC01)"/>
    <x v="2"/>
    <x v="9"/>
    <s v="Campo Fornecedor"/>
    <x v="0"/>
    <s v="Sistêmico"/>
    <s v="GRUPO KONTIK"/>
    <x v="7"/>
  </r>
  <r>
    <n v="24594781"/>
    <n v="25420235"/>
    <s v="ACC01"/>
    <x v="325"/>
    <d v="2026-05-14T17:15:32"/>
    <x v="0"/>
    <x v="0"/>
    <s v="QJRLJFQK"/>
    <s v="GOVER"/>
    <s v="Brenda Pazinato"/>
    <s v="Paulo Roberto Mendes da Silva"/>
    <s v="Paulo Roberto Mendes da Silva"/>
    <d v="2026-05-14T00:00:00"/>
    <n v="4697027"/>
    <s v="-"/>
    <s v="OFF LINE"/>
    <s v="Pagamento direto"/>
    <s v="Pagamento direto"/>
    <x v="1"/>
    <s v="N"/>
    <x v="43"/>
    <s v="Firmenich"/>
    <s v="-"/>
    <s v="-"/>
    <s v="-"/>
    <x v="20"/>
    <s v="-"/>
    <x v="304"/>
    <n v="0"/>
    <n v="0"/>
    <n v="0"/>
    <n v="0"/>
    <n v="0"/>
    <n v="0"/>
    <s v="Reserva importada do sistema Gover. Id: 4697027"/>
    <s v="Fornecedor não preenchido! (ACC01)"/>
    <x v="2"/>
    <x v="9"/>
    <s v="Campo Fornecedor"/>
    <x v="0"/>
    <s v="Sistêmico"/>
    <s v="GRUPO KONTIK"/>
    <x v="7"/>
  </r>
  <r>
    <n v="24569646"/>
    <n v="25392993"/>
    <s v="ACC01"/>
    <x v="326"/>
    <d v="2026-05-11T11:05:19"/>
    <x v="1"/>
    <x v="2"/>
    <s v="QJGDMKLW"/>
    <s v="GOVER"/>
    <s v="Alexandra Monet"/>
    <s v="Paulo Roberto Mendes da Silva"/>
    <s v="Paulo Roberto Mendes da Silva"/>
    <d v="2026-05-05T00:00:00"/>
    <n v="4693455"/>
    <s v="-"/>
    <s v="OFF LINE"/>
    <s v="Invoice"/>
    <s v="Faturado"/>
    <x v="1"/>
    <s v="N"/>
    <x v="43"/>
    <s v="Firmenich"/>
    <s v="-"/>
    <s v="-"/>
    <s v="-"/>
    <x v="20"/>
    <s v="-"/>
    <x v="305"/>
    <n v="0"/>
    <n v="0"/>
    <n v="0"/>
    <n v="0"/>
    <n v="0"/>
    <n v="0"/>
    <s v="Reserva importada do sistema Gover. Id: 4693455"/>
    <s v="Fornecedor não preenchido! (ACC01)"/>
    <x v="2"/>
    <x v="9"/>
    <s v="Campo Fornecedor"/>
    <x v="0"/>
    <s v="Sistêmico"/>
    <s v="GRUPO KONTIK"/>
    <x v="7"/>
  </r>
  <r>
    <n v="24555885"/>
    <n v="25378918"/>
    <s v="ACC01"/>
    <x v="327"/>
    <d v="2026-05-08T12:15:36"/>
    <x v="4"/>
    <x v="1"/>
    <n v="74775179"/>
    <s v="GOVER"/>
    <s v="Guilherme Mendes da Silva"/>
    <s v="Paulo Roberto Mendes da Silva"/>
    <s v="Paulo Roberto Mendes da Silva"/>
    <d v="2026-05-08T00:00:00"/>
    <n v="4695542"/>
    <s v="-"/>
    <s v="OFF LINE"/>
    <s v="Invoice"/>
    <s v="Faturado"/>
    <x v="1"/>
    <s v="N"/>
    <x v="43"/>
    <s v="Dsm Firmenich"/>
    <s v="-"/>
    <s v="-"/>
    <s v="-"/>
    <x v="20"/>
    <s v="-"/>
    <x v="306"/>
    <n v="0"/>
    <n v="0"/>
    <n v="0"/>
    <n v="0"/>
    <n v="0"/>
    <n v="0"/>
    <s v="Reserva importada do sistema Gover. Id: 4695542"/>
    <s v="Fornecedor não preenchido! (ACC01)"/>
    <x v="2"/>
    <x v="9"/>
    <s v="Campo Fornecedor"/>
    <x v="0"/>
    <s v="Sistêmico"/>
    <s v="GRUPO KONTIK"/>
    <x v="7"/>
  </r>
  <r>
    <n v="24555938"/>
    <n v="25378973"/>
    <s v="ACC01"/>
    <x v="328"/>
    <d v="2026-05-08T12:25:27"/>
    <x v="4"/>
    <x v="1"/>
    <n v="49630416"/>
    <s v="GOVER"/>
    <s v="RAFAEL Oliveira BARROS"/>
    <s v="Paulo Roberto Mendes da Silva"/>
    <s v="Paulo Roberto Mendes da Silva"/>
    <d v="2026-05-08T00:00:00"/>
    <n v="4695540"/>
    <s v="-"/>
    <s v="OFF LINE"/>
    <s v="Invoice"/>
    <s v="Faturado"/>
    <x v="1"/>
    <s v="N"/>
    <x v="43"/>
    <s v="Firmenich"/>
    <s v="-"/>
    <s v="-"/>
    <s v="-"/>
    <x v="20"/>
    <s v="-"/>
    <x v="307"/>
    <n v="0"/>
    <n v="0"/>
    <n v="0"/>
    <n v="0"/>
    <n v="0"/>
    <n v="0"/>
    <s v="Reserva importada do sistema Gover. Id: 4695540"/>
    <s v="Fornecedor não preenchido! (ACC01)"/>
    <x v="2"/>
    <x v="9"/>
    <s v="Campo Fornecedor"/>
    <x v="0"/>
    <s v="Sistêmico"/>
    <s v="GRUPO KONTIK"/>
    <x v="7"/>
  </r>
  <r>
    <n v="24569647"/>
    <n v="25392994"/>
    <s v="ACC01"/>
    <x v="326"/>
    <d v="2026-05-11T11:05:20"/>
    <x v="1"/>
    <x v="2"/>
    <s v="QJGDMKLW"/>
    <s v="GOVER"/>
    <s v="Sophie Labbé ép. Ferrara"/>
    <s v="Paulo Roberto Mendes da Silva"/>
    <s v="Paulo Roberto Mendes da Silva"/>
    <d v="2026-05-05T00:00:00"/>
    <n v="4693458"/>
    <s v="-"/>
    <s v="OFF LINE"/>
    <s v="Pagamento direto"/>
    <s v="Pagamento direto"/>
    <x v="1"/>
    <s v="N"/>
    <x v="43"/>
    <s v="Firmenich"/>
    <s v="-"/>
    <s v="-"/>
    <s v="-"/>
    <x v="20"/>
    <s v="-"/>
    <x v="305"/>
    <n v="0"/>
    <n v="0"/>
    <n v="0"/>
    <n v="0"/>
    <n v="0"/>
    <n v="0"/>
    <s v="Reserva importada do sistema Gover. Id: 4693458"/>
    <s v="Fornecedor não preenchido! (ACC01)"/>
    <x v="2"/>
    <x v="9"/>
    <s v="Campo Fornecedor"/>
    <x v="0"/>
    <s v="Sistêmico"/>
    <s v="GRUPO KONTIK"/>
    <x v="7"/>
  </r>
  <r>
    <n v="24531630"/>
    <n v="25352422"/>
    <s v="ACC01"/>
    <x v="329"/>
    <d v="2026-05-04T11:05:12"/>
    <x v="4"/>
    <x v="1"/>
    <s v="QJBDHFMJ"/>
    <s v="GOVER"/>
    <s v="Frank Bernhard Voelkl"/>
    <s v="Paulo Roberto Mendes da Silva"/>
    <s v="Paulo Roberto Mendes da Silva"/>
    <d v="2026-04-30T00:00:00"/>
    <n v="4692222"/>
    <s v="-"/>
    <s v="OFF LINE"/>
    <s v="Invoice"/>
    <s v="Faturado"/>
    <x v="1"/>
    <s v="N"/>
    <x v="43"/>
    <s v="Firmenich"/>
    <s v="-"/>
    <s v="-"/>
    <s v="-"/>
    <x v="20"/>
    <s v="-"/>
    <x v="308"/>
    <n v="0"/>
    <n v="0"/>
    <n v="0"/>
    <n v="0"/>
    <n v="0"/>
    <n v="0"/>
    <s v="Reserva importada do sistema Gover. Id: 4692222"/>
    <s v="Fornecedor não preenchido! (ACC01)"/>
    <x v="2"/>
    <x v="9"/>
    <s v="Campo Fornecedor"/>
    <x v="0"/>
    <s v="Sistêmico"/>
    <s v="GRUPO KONTIK"/>
    <x v="7"/>
  </r>
  <r>
    <n v="24531632"/>
    <n v="25352424"/>
    <s v="ACC01"/>
    <x v="330"/>
    <d v="2026-05-04T10:12:33"/>
    <x v="4"/>
    <x v="1"/>
    <s v="37279SG011088"/>
    <s v="GOVER"/>
    <s v="Luciana Ducatti"/>
    <s v="Paulo Roberto Mendes da Silva"/>
    <s v="Paulo Roberto Mendes da Silva"/>
    <d v="2026-04-23T00:00:00"/>
    <n v="4692248"/>
    <s v="-"/>
    <s v="OFF LINE"/>
    <s v="Invoice"/>
    <s v="Faturado"/>
    <x v="1"/>
    <s v="N"/>
    <x v="43"/>
    <s v="Firmenich"/>
    <s v="-"/>
    <s v="-"/>
    <s v="-"/>
    <x v="20"/>
    <s v="-"/>
    <x v="309"/>
    <n v="0"/>
    <n v="0"/>
    <n v="0"/>
    <n v="0"/>
    <n v="0"/>
    <n v="0"/>
    <s v="Reserva importada do sistema Gover. Id: 4692248"/>
    <s v="Fornecedor não preenchido! (ACC01)"/>
    <x v="2"/>
    <x v="9"/>
    <s v="Campo Fornecedor"/>
    <x v="0"/>
    <s v="Sistêmico"/>
    <s v="GRUPO KONTIK"/>
    <x v="7"/>
  </r>
  <r>
    <n v="24419610"/>
    <n v="25221643"/>
    <s v="ACC01"/>
    <x v="331"/>
    <d v="2026-05-11T17:45:23"/>
    <x v="1"/>
    <x v="6"/>
    <s v="BB29619803-32144361-A(BB)"/>
    <s v="GOVER"/>
    <s v="ANA RITA Vasconcellos Rezende Debiazzi"/>
    <s v="Paulo Roberto Mendes da Silva"/>
    <s v="Paulo Roberto Mendes da Silva"/>
    <d v="2026-04-08T07:00:00"/>
    <n v="4678843"/>
    <s v="-"/>
    <s v="OFF LINE"/>
    <s v="Cartão de crédito"/>
    <s v="Cartão de crédito"/>
    <x v="1"/>
    <s v="N"/>
    <x v="43"/>
    <s v="Firmenich"/>
    <s v="-"/>
    <s v="-"/>
    <s v="-"/>
    <x v="20"/>
    <s v="-"/>
    <x v="73"/>
    <n v="0"/>
    <n v="0"/>
    <n v="0"/>
    <n v="0"/>
    <n v="0"/>
    <n v="0"/>
    <s v="Reserva importada do sistema Gover. Id: 4678843"/>
    <s v="Fornecedor não preenchido! (ACC01)"/>
    <x v="2"/>
    <x v="9"/>
    <s v="Campo Fornecedor"/>
    <x v="0"/>
    <s v="Sistêmico"/>
    <s v="GRUPO KONTIK"/>
    <x v="7"/>
  </r>
  <r>
    <n v="24579675"/>
    <n v="25403419"/>
    <s v="ACC01"/>
    <x v="332"/>
    <d v="2026-05-12T17:16:38"/>
    <x v="1"/>
    <x v="2"/>
    <s v="UJKCQZ"/>
    <s v="GOVER"/>
    <s v="Guilherme Mendes da Silva"/>
    <s v="Gover"/>
    <s v="Gover"/>
    <d v="2026-05-12T17:04:00"/>
    <n v="4698117"/>
    <s v="-"/>
    <s v="OFF LINE"/>
    <s v="Invoice"/>
    <s v="Faturado"/>
    <x v="1"/>
    <s v="N"/>
    <x v="43"/>
    <s v="Dsm Firmenich"/>
    <s v="-"/>
    <s v="-"/>
    <s v="-"/>
    <x v="20"/>
    <s v="-"/>
    <x v="310"/>
    <n v="0"/>
    <n v="0"/>
    <n v="0"/>
    <n v="0"/>
    <n v="0"/>
    <n v="0"/>
    <s v="Reserva importada do sistema Gover. Id: 4698117"/>
    <s v="Fornecedor não preenchido! (ACC01)"/>
    <x v="2"/>
    <x v="9"/>
    <s v="Campo Fornecedor"/>
    <x v="0"/>
    <s v="Sistêmico"/>
    <s v="GRUPO KONTIK"/>
    <x v="7"/>
  </r>
  <r>
    <n v="24391666"/>
    <n v="25189914"/>
    <s v="ACC01"/>
    <x v="333"/>
    <d v="2026-05-11T17:45:19"/>
    <x v="1"/>
    <x v="6"/>
    <s v="LVTYOU"/>
    <s v="GOVER"/>
    <s v="Ana Luisa Dutra De Aguiar"/>
    <s v="Gover"/>
    <s v="Gover"/>
    <d v="2026-04-01T11:21:00"/>
    <n v="4679837"/>
    <s v="-"/>
    <s v="OFF LINE"/>
    <s v="Invoice"/>
    <s v="Faturado"/>
    <x v="1"/>
    <s v="N"/>
    <x v="43"/>
    <s v="Dsm Firmenich"/>
    <s v="-"/>
    <s v="-"/>
    <s v="-"/>
    <x v="20"/>
    <s v="-"/>
    <x v="73"/>
    <n v="0"/>
    <n v="0"/>
    <n v="0"/>
    <n v="0"/>
    <n v="0"/>
    <n v="0"/>
    <s v="Reserva importada do sistema Gover. Id: 4679837"/>
    <s v="Fornecedor não preenchido! (ACC01)"/>
    <x v="2"/>
    <x v="9"/>
    <s v="Campo Fornecedor"/>
    <x v="0"/>
    <s v="Sistêmico"/>
    <s v="GRUPO KONTIK"/>
    <x v="7"/>
  </r>
  <r>
    <n v="24393589"/>
    <n v="25192145"/>
    <s v="ACC01"/>
    <x v="334"/>
    <d v="2026-05-11T17:45:20"/>
    <x v="1"/>
    <x v="6"/>
    <s v="OBBXMT"/>
    <s v="GOVER"/>
    <s v="Raquel Alvim"/>
    <s v="Gover"/>
    <s v="Gover"/>
    <d v="2026-03-23T14:18:00"/>
    <n v="4675993"/>
    <s v="-"/>
    <s v="OFF LINE"/>
    <s v="Invoice"/>
    <s v="Faturado"/>
    <x v="1"/>
    <s v="N"/>
    <x v="43"/>
    <s v="Dsm Firmenich"/>
    <s v="-"/>
    <s v="-"/>
    <s v="-"/>
    <x v="20"/>
    <s v="-"/>
    <x v="73"/>
    <n v="11.4"/>
    <n v="0"/>
    <n v="0"/>
    <n v="0"/>
    <n v="0"/>
    <n v="0"/>
    <s v="Reserva importada do sistema Gover. Id: 4675993"/>
    <s v="Fornecedor não preenchido! (ACC01)"/>
    <x v="2"/>
    <x v="9"/>
    <s v="Campo Fornecedor"/>
    <x v="0"/>
    <s v="Sistêmico"/>
    <s v="GRUPO KONTIK"/>
    <x v="7"/>
  </r>
  <r>
    <n v="24475482"/>
    <n v="25283232"/>
    <s v="ACC01"/>
    <x v="335"/>
    <d v="2026-05-11T17:55:35"/>
    <x v="1"/>
    <x v="5"/>
    <s v="QXGGUP"/>
    <s v="GOVER"/>
    <s v="Rui Toshio Takahashi"/>
    <s v="Gover"/>
    <s v="Gover"/>
    <d v="2026-03-17T12:49:00"/>
    <n v="4673571"/>
    <s v="-"/>
    <s v="OFF LINE"/>
    <s v="Invoice"/>
    <s v="Faturado"/>
    <x v="1"/>
    <s v="N"/>
    <x v="43"/>
    <s v="Dsm Firmenich"/>
    <s v="-"/>
    <s v="-"/>
    <s v="-"/>
    <x v="20"/>
    <s v="-"/>
    <x v="311"/>
    <n v="156.35"/>
    <n v="0"/>
    <n v="0"/>
    <n v="0"/>
    <n v="0"/>
    <n v="0"/>
    <s v="Reserva importada do sistema Gover. Id: 4673571"/>
    <s v="Fornecedor não preenchido! (ACC01)"/>
    <x v="2"/>
    <x v="9"/>
    <s v="Campo Fornecedor"/>
    <x v="0"/>
    <s v="Sistêmico"/>
    <s v="GRUPO KONTIK"/>
    <x v="7"/>
  </r>
  <r>
    <n v="24475542"/>
    <n v="25283296"/>
    <s v="ACC01"/>
    <x v="336"/>
    <d v="2026-05-11T17:55:36"/>
    <x v="1"/>
    <x v="5"/>
    <s v="CIUYIJ"/>
    <s v="GOVER"/>
    <s v="Ana Luisa Dutra De Aguiar"/>
    <s v="Gover"/>
    <s v="Gover"/>
    <d v="2026-03-20T12:12:00"/>
    <n v="4675127"/>
    <s v="-"/>
    <s v="OFF LINE"/>
    <s v="Invoice"/>
    <s v="Faturado"/>
    <x v="1"/>
    <s v="N"/>
    <x v="43"/>
    <s v="Dsm Firmenich"/>
    <s v="-"/>
    <s v="-"/>
    <s v="-"/>
    <x v="20"/>
    <s v="-"/>
    <x v="312"/>
    <n v="79.56"/>
    <n v="0"/>
    <n v="0"/>
    <n v="0"/>
    <n v="0"/>
    <n v="0"/>
    <s v="Reserva importada do sistema Gover. Id: 4675127"/>
    <s v="Fornecedor não preenchido! (ACC01)"/>
    <x v="2"/>
    <x v="9"/>
    <s v="Campo Fornecedor"/>
    <x v="0"/>
    <s v="Sistêmico"/>
    <s v="GRUPO KONTIK"/>
    <x v="7"/>
  </r>
  <r>
    <n v="24489030"/>
    <n v="25299615"/>
    <s v="ACC01"/>
    <x v="337"/>
    <d v="2026-05-11T18:01:00"/>
    <x v="1"/>
    <x v="5"/>
    <s v="UGZIQH"/>
    <s v="GOVER"/>
    <s v="ANA RITA Vasconcellos Rezende Debiazzi"/>
    <s v="Gover"/>
    <s v="Gover"/>
    <d v="2026-04-16T13:31:00"/>
    <n v="4687379"/>
    <s v="-"/>
    <s v="OFF LINE"/>
    <s v="Invoice"/>
    <s v="Faturado"/>
    <x v="1"/>
    <s v="N"/>
    <x v="43"/>
    <s v="Firmenich"/>
    <s v="-"/>
    <s v="-"/>
    <s v="-"/>
    <x v="20"/>
    <s v="-"/>
    <x v="313"/>
    <n v="42.52"/>
    <n v="0"/>
    <n v="0"/>
    <n v="0"/>
    <n v="0"/>
    <n v="0"/>
    <s v="Reserva importada do sistema Gover. Id: 4687379"/>
    <s v="Fornecedor não preenchido! (ACC01)"/>
    <x v="2"/>
    <x v="9"/>
    <s v="Campo Fornecedor"/>
    <x v="0"/>
    <s v="Sistêmico"/>
    <s v="GRUPO KONTIK"/>
    <x v="7"/>
  </r>
  <r>
    <n v="24481893"/>
    <n v="25290860"/>
    <s v="ACC01"/>
    <x v="338"/>
    <d v="2026-05-11T18:00:57"/>
    <x v="1"/>
    <x v="5"/>
    <s v="QJBXWV"/>
    <s v="GOVER"/>
    <s v="Francisco Fienga"/>
    <s v="Gover"/>
    <s v="Gover"/>
    <d v="2026-04-20T16:51:00"/>
    <n v="4688676"/>
    <s v="-"/>
    <s v="OFF LINE"/>
    <s v="Invoice"/>
    <s v="Faturado"/>
    <x v="1"/>
    <s v="N"/>
    <x v="43"/>
    <s v="Firmenich"/>
    <s v="-"/>
    <s v="-"/>
    <s v="-"/>
    <x v="20"/>
    <s v="-"/>
    <x v="314"/>
    <n v="41.4"/>
    <n v="0"/>
    <n v="0"/>
    <n v="0"/>
    <n v="0"/>
    <n v="0"/>
    <s v="Reserva importada do sistema Gover. Id: 4688676"/>
    <s v="Fornecedor não preenchido! (ACC01)"/>
    <x v="2"/>
    <x v="9"/>
    <s v="Campo Fornecedor"/>
    <x v="0"/>
    <s v="Sistêmico"/>
    <s v="GRUPO KONTIK"/>
    <x v="7"/>
  </r>
  <r>
    <n v="24475742"/>
    <n v="25283512"/>
    <s v="ACC01"/>
    <x v="339"/>
    <d v="2026-05-11T17:55:37"/>
    <x v="1"/>
    <x v="5"/>
    <s v="SBKJBW"/>
    <s v="GOVER"/>
    <s v="Carlos Eduardo Petri"/>
    <s v="Gover"/>
    <s v="Gover"/>
    <d v="2026-04-13T16:57:00"/>
    <n v="4685760"/>
    <s v="-"/>
    <s v="OFF LINE"/>
    <s v="Invoice"/>
    <s v="Faturado"/>
    <x v="1"/>
    <s v="N"/>
    <x v="43"/>
    <s v="Firmenich"/>
    <s v="-"/>
    <s v="-"/>
    <s v="-"/>
    <x v="20"/>
    <s v="-"/>
    <x v="315"/>
    <n v="141.68"/>
    <n v="0"/>
    <n v="0"/>
    <n v="0"/>
    <n v="0"/>
    <n v="0"/>
    <s v="Reserva importada do sistema Gover. Id: 4685760"/>
    <s v="Fornecedor não preenchido! (ACC01)"/>
    <x v="2"/>
    <x v="9"/>
    <s v="Campo Fornecedor"/>
    <x v="0"/>
    <s v="Sistêmico"/>
    <s v="GRUPO KONTIK"/>
    <x v="7"/>
  </r>
  <r>
    <n v="24532115"/>
    <n v="25353004"/>
    <s v="ACC01"/>
    <x v="340"/>
    <d v="2026-05-04T11:45:49"/>
    <x v="4"/>
    <x v="1"/>
    <s v="FYCRHZ"/>
    <s v="GOVER"/>
    <s v="Luana Assuncao"/>
    <s v="Gover"/>
    <s v="Gover"/>
    <d v="2026-04-24T17:27:00"/>
    <n v="4690681"/>
    <s v="-"/>
    <s v="OFF LINE"/>
    <s v="Invoice"/>
    <s v="Faturado"/>
    <x v="1"/>
    <s v="N"/>
    <x v="43"/>
    <s v="Firmenich"/>
    <s v="-"/>
    <s v="-"/>
    <s v="-"/>
    <x v="20"/>
    <s v="-"/>
    <x v="316"/>
    <n v="32.590000000000003"/>
    <n v="0"/>
    <n v="0"/>
    <n v="0"/>
    <n v="0"/>
    <n v="0"/>
    <s v="Reserva importada do sistema Gover. Id: 4690681"/>
    <s v="Fornecedor não preenchido! (ACC01)"/>
    <x v="2"/>
    <x v="9"/>
    <s v="Campo Fornecedor"/>
    <x v="0"/>
    <s v="Sistêmico"/>
    <s v="GRUPO KONTIK"/>
    <x v="7"/>
  </r>
  <r>
    <n v="24540152"/>
    <n v="25362598"/>
    <s v="ACC01"/>
    <x v="341"/>
    <d v="2026-05-05T17:35:22"/>
    <x v="4"/>
    <x v="1"/>
    <s v="YLOJMW"/>
    <s v="GOVER"/>
    <s v="Bruno Petersen Ortins de Bettencourt"/>
    <s v="Gover"/>
    <s v="Gover"/>
    <d v="2026-04-24T18:05:00"/>
    <n v="4690706"/>
    <s v="-"/>
    <s v="OFF LINE"/>
    <s v="Invoice"/>
    <s v="Faturado"/>
    <x v="1"/>
    <s v="N"/>
    <x v="43"/>
    <s v="Firmenich"/>
    <s v="-"/>
    <s v="-"/>
    <s v="-"/>
    <x v="20"/>
    <s v="-"/>
    <x v="317"/>
    <n v="42.25"/>
    <n v="0"/>
    <n v="0"/>
    <n v="0"/>
    <n v="0"/>
    <n v="0"/>
    <s v="Reserva importada do sistema Gover. Id: 4690706"/>
    <s v="Fornecedor não preenchido! (ACC01)"/>
    <x v="2"/>
    <x v="9"/>
    <s v="Campo Fornecedor"/>
    <x v="0"/>
    <s v="Sistêmico"/>
    <s v="GRUPO KONTIK"/>
    <x v="7"/>
  </r>
  <r>
    <n v="24540153"/>
    <n v="25362599"/>
    <s v="ACC01"/>
    <x v="342"/>
    <d v="2026-05-05T17:35:23"/>
    <x v="4"/>
    <x v="1"/>
    <s v="SBVJKG"/>
    <s v="GOVER"/>
    <s v="Renato de Souza Almeida"/>
    <s v="Gover"/>
    <s v="Gover"/>
    <d v="2026-04-24T18:12:00"/>
    <n v="4690709"/>
    <s v="-"/>
    <s v="OFF LINE"/>
    <s v="Invoice"/>
    <s v="Faturado"/>
    <x v="1"/>
    <s v="N"/>
    <x v="43"/>
    <s v="Firmenich"/>
    <s v="-"/>
    <s v="-"/>
    <s v="-"/>
    <x v="20"/>
    <s v="-"/>
    <x v="318"/>
    <n v="42.25"/>
    <n v="0"/>
    <n v="0"/>
    <n v="0"/>
    <n v="0"/>
    <n v="0"/>
    <s v="Reserva importada do sistema Gover. Id: 4690709"/>
    <s v="Fornecedor não preenchido! (ACC01)"/>
    <x v="2"/>
    <x v="9"/>
    <s v="Campo Fornecedor"/>
    <x v="0"/>
    <s v="Sistêmico"/>
    <s v="GRUPO KONTIK"/>
    <x v="7"/>
  </r>
  <r>
    <n v="24540659"/>
    <n v="25363225"/>
    <s v="ACC01"/>
    <x v="343"/>
    <d v="2026-05-05T19:46:40"/>
    <x v="4"/>
    <x v="1"/>
    <s v="INQEQE"/>
    <s v="GOVER"/>
    <s v="Francisco Fienga"/>
    <s v="Gover"/>
    <s v="Gover"/>
    <d v="2026-05-05T16:10:00"/>
    <n v="4694982"/>
    <s v="-"/>
    <s v="OFF LINE"/>
    <s v="Invoice"/>
    <s v="Faturado"/>
    <x v="1"/>
    <s v="N"/>
    <x v="43"/>
    <s v="Firmenich"/>
    <s v="-"/>
    <s v="-"/>
    <s v="-"/>
    <x v="20"/>
    <s v="-"/>
    <x v="319"/>
    <n v="97.8"/>
    <n v="0"/>
    <n v="0"/>
    <n v="0"/>
    <n v="0"/>
    <n v="0"/>
    <s v="Reserva importada do sistema Gover. Id: 4694982"/>
    <s v="Fornecedor não preenchido! (ACC01)"/>
    <x v="2"/>
    <x v="9"/>
    <s v="Campo Fornecedor"/>
    <x v="0"/>
    <s v="Sistêmico"/>
    <s v="GRUPO KONTIK"/>
    <x v="7"/>
  </r>
  <r>
    <n v="24411567"/>
    <n v="25212823"/>
    <s v="ACC01"/>
    <x v="344"/>
    <d v="2026-05-11T17:45:20"/>
    <x v="1"/>
    <x v="6"/>
    <s v="COHQUW"/>
    <s v="GOVER"/>
    <s v="Felipe Selzer Raymann"/>
    <s v="Gover"/>
    <s v="Gover"/>
    <d v="2026-04-07T10:01:00"/>
    <n v="4682874"/>
    <s v="-"/>
    <s v="OFF LINE"/>
    <s v="Invoice"/>
    <s v="Faturado"/>
    <x v="1"/>
    <s v="N"/>
    <x v="22"/>
    <s v="Fm Global - Servicos"/>
    <s v="Cliente FEE no POS"/>
    <s v="-"/>
    <s v="-"/>
    <x v="21"/>
    <s v="-"/>
    <x v="73"/>
    <n v="215.5"/>
    <n v="0"/>
    <n v="0"/>
    <n v="0"/>
    <n v="0"/>
    <n v="0"/>
    <s v="Reserva importada do sistema Gover. Id: 4682874"/>
    <s v="Fornecedor não preenchido! (ACC01)"/>
    <x v="2"/>
    <x v="9"/>
    <s v="Campo Fornecedor"/>
    <x v="0"/>
    <s v="Sistêmico"/>
    <s v="GRUPO KONTIK"/>
    <x v="7"/>
  </r>
  <r>
    <n v="24475516"/>
    <n v="25283268"/>
    <s v="ACC01"/>
    <x v="345"/>
    <d v="2026-05-11T17:55:36"/>
    <x v="1"/>
    <x v="5"/>
    <s v="QNBCPC"/>
    <s v="GOVER"/>
    <s v="Marco Filipe Barbosa da Silva"/>
    <s v="Gover"/>
    <s v="Gover"/>
    <d v="2026-03-19T11:08:00"/>
    <n v="4674537"/>
    <s v="-"/>
    <s v="OFF LINE"/>
    <s v="Invoice"/>
    <s v="Faturado"/>
    <x v="1"/>
    <s v="N"/>
    <x v="22"/>
    <s v="Fm Global - Servicos"/>
    <s v="Cliente FEE no POS"/>
    <s v="-"/>
    <s v="-"/>
    <x v="21"/>
    <s v="-"/>
    <x v="320"/>
    <n v="0"/>
    <n v="0"/>
    <n v="0"/>
    <n v="0"/>
    <n v="0"/>
    <n v="0"/>
    <s v="Reserva importada do sistema Gover. Id: 4674537"/>
    <s v="Fornecedor não preenchido! (ACC01)"/>
    <x v="2"/>
    <x v="9"/>
    <s v="Campo Fornecedor"/>
    <x v="0"/>
    <s v="Sistêmico"/>
    <s v="GRUPO KONTIK"/>
    <x v="7"/>
  </r>
  <r>
    <n v="24571840"/>
    <n v="25395284"/>
    <s v="ACC01"/>
    <x v="346"/>
    <d v="2026-05-15T03:01:13"/>
    <x v="0"/>
    <x v="2"/>
    <s v="AJOJMRT"/>
    <s v="SABRE"/>
    <s v="MINAKI/DOUGLAS KEIJI MR"/>
    <s v="Raquel Ribeiro Pinto Villarreal"/>
    <s v="Raquel Ribeiro Pinto Villarreal"/>
    <d v="2026-05-11T08:48:00"/>
    <s v="AJOJMR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1"/>
    <n v="12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83191"/>
    <n v="25407256"/>
    <s v="ACC01"/>
    <x v="347"/>
    <d v="2026-05-15T04:00:13"/>
    <x v="0"/>
    <x v="2"/>
    <s v="DYKPWMT"/>
    <s v="SABRE"/>
    <s v="FORSTER/RAFAEL COLEN"/>
    <s v="Raquel Ribeiro Pinto Villarreal"/>
    <s v="Raquel Ribeiro Pinto Villarreal"/>
    <d v="2026-05-12T15:21:00"/>
    <s v="DYKPWM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2"/>
    <n v="31.25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405"/>
    <n v="25431044"/>
    <s v="ACC01"/>
    <x v="348"/>
    <d v="2026-05-16T11:06:30"/>
    <x v="2"/>
    <x v="4"/>
    <s v="MLJRUAT"/>
    <s v="SABRE"/>
    <s v="SALARO GRECO/REBECA"/>
    <s v="Raquel Ribeiro Pinto Villarreal"/>
    <s v="Raquel Ribeiro Pinto Villarreal"/>
    <d v="2026-05-11T14:51:00"/>
    <s v="MLJRUA"/>
    <s v="-"/>
    <s v="OFF LINE"/>
    <s v="Cartão de crédito"/>
    <s v="Cartão de crédito"/>
    <x v="1"/>
    <s v="N"/>
    <x v="22"/>
    <s v="Fm Global - Servicos"/>
    <s v="Cliente FEE no POS"/>
    <s v="Courtyard By Marriott Lima Miraflores"/>
    <s v="-"/>
    <x v="21"/>
    <s v="-"/>
    <x v="323"/>
    <n v="73.599999999999994"/>
    <n v="0"/>
    <n v="0"/>
    <n v="0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604390"/>
    <n v="25431027"/>
    <s v="ACC01"/>
    <x v="349"/>
    <d v="2026-05-16T11:05:36"/>
    <x v="2"/>
    <x v="4"/>
    <s v="NBAYWG"/>
    <s v="SABRE"/>
    <s v="MINAKI/DOUGLAS KEIJI"/>
    <s v="5I"/>
    <s v="Raquel Ribeiro Pinto Villarreal"/>
    <d v="2026-05-15T16:41:00"/>
    <s v="NBAYWG"/>
    <s v="-"/>
    <s v="OFF LINE"/>
    <s v="Cartão de crédito"/>
    <s v="Cartão de crédito"/>
    <x v="2"/>
    <s v="N"/>
    <x v="22"/>
    <s v="Fm Global - Servicos"/>
    <s v="Cliente FEE no POS"/>
    <s v="Latam Airlines Brasil"/>
    <n v="9552316290"/>
    <x v="21"/>
    <s v="-"/>
    <x v="324"/>
    <n v="64.56"/>
    <n v="225.33"/>
    <n v="0"/>
    <n v="64.56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604371"/>
    <n v="25431006"/>
    <s v="ACC01"/>
    <x v="350"/>
    <d v="2026-05-16T11:05:35"/>
    <x v="2"/>
    <x v="4"/>
    <s v="YTGMKS"/>
    <s v="SABRE"/>
    <s v="LIMA/DENISE MERETE FRANCO DE"/>
    <s v="DS"/>
    <s v="Raquel Ribeiro Pinto Villarreal"/>
    <d v="2026-05-15T14:38:00"/>
    <s v="YTGMKS"/>
    <s v="-"/>
    <s v="OFF LINE"/>
    <s v="Cartão de crédito"/>
    <s v="Cartão de crédito"/>
    <x v="2"/>
    <s v="N"/>
    <x v="22"/>
    <s v="Fm Global - Servicos"/>
    <s v="Cliente FEE no POS"/>
    <s v="Latam Airlines Brasil"/>
    <n v="9552316288"/>
    <x v="21"/>
    <s v="-"/>
    <x v="73"/>
    <n v="0"/>
    <n v="500"/>
    <n v="0"/>
    <n v="93.32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497245"/>
    <n v="25309111"/>
    <s v="ACC01"/>
    <x v="351"/>
    <d v="2026-05-11T17:54:36"/>
    <x v="1"/>
    <x v="5"/>
    <s v="NNWLACT"/>
    <s v="SABRE"/>
    <s v="ROVERCI DA SILVA/RAFAEL MR"/>
    <s v="Raquel Ribeiro Pinto Villarreal"/>
    <s v="Raquel Ribeiro Pinto Villarreal"/>
    <d v="2026-04-24T15:27:00"/>
    <s v="NNWLAC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5"/>
    <n v="0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12925"/>
    <n v="25328299"/>
    <s v="ACC01"/>
    <x v="352"/>
    <d v="2026-05-11T13:48:44"/>
    <x v="1"/>
    <x v="3"/>
    <s v="KDEXUYT"/>
    <s v="SABRE"/>
    <s v="ALVES/ISABELLA PEREIRA"/>
    <s v="Raquel Ribeiro Pinto Villarreal"/>
    <s v="Raquel Ribeiro Pinto Villarreal"/>
    <d v="2026-04-27T15:05:00"/>
    <s v="KDEXUY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6"/>
    <n v="20.45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15512"/>
    <n v="25331262"/>
    <s v="ACC01"/>
    <x v="353"/>
    <d v="2026-05-11T13:48:44"/>
    <x v="1"/>
    <x v="3"/>
    <s v="EHCMWQT"/>
    <s v="SABRE"/>
    <s v="PATAVINO MAZZI/DANIEL MR"/>
    <s v="Raquel Ribeiro Pinto Villarreal"/>
    <s v="Raquel Ribeiro Pinto Villarreal"/>
    <d v="2026-04-28T16:37:00"/>
    <s v="EHCMWQ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7"/>
    <n v="33.6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17281"/>
    <n v="25333438"/>
    <s v="ACC01"/>
    <x v="354"/>
    <d v="2026-05-11T13:48:44"/>
    <x v="1"/>
    <x v="3"/>
    <s v="IROVLDT"/>
    <s v="SABRE"/>
    <s v="SAKAI/CAIO HENRIQUE BECCA MR"/>
    <s v="Raquel Ribeiro Pinto Villarreal"/>
    <s v="Raquel Ribeiro Pinto Villarreal"/>
    <d v="2026-04-28T09:58:00"/>
    <s v="IROVLD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8"/>
    <n v="21.85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18828"/>
    <n v="25335185"/>
    <s v="ACC01"/>
    <x v="355"/>
    <d v="2026-05-11T13:48:56"/>
    <x v="1"/>
    <x v="3"/>
    <s v="JXGGLXT"/>
    <s v="SABRE"/>
    <s v="ARIZA/GUSTAVO KELLER MR"/>
    <s v="Raquel Ribeiro Pinto Villarreal"/>
    <s v="Raquel Ribeiro Pinto Villarreal"/>
    <d v="2026-04-28T16:31:00"/>
    <s v="JXGGLX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7"/>
    <n v="33.6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24802"/>
    <n v="25342465"/>
    <s v="ACC01"/>
    <x v="356"/>
    <d v="2026-05-11T13:48:57"/>
    <x v="1"/>
    <x v="3"/>
    <s v="YEYRMNT"/>
    <s v="SABRE"/>
    <s v="TEIXEIRA/RODRIGO  DA SILVA"/>
    <s v="Raquel Ribeiro Pinto Villarreal"/>
    <s v="Raquel Ribeiro Pinto Villarreal"/>
    <d v="2026-04-29T08:39:00"/>
    <s v="YEYRMN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29"/>
    <n v="63.1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35298"/>
    <n v="25356800"/>
    <s v="ACC01"/>
    <x v="357"/>
    <d v="2026-05-08T03:03:38"/>
    <x v="4"/>
    <x v="1"/>
    <s v="APBWPBT"/>
    <s v="SABRE"/>
    <s v="MARQUES CRISOL/ALEXANDRE MR"/>
    <s v="Raquel Ribeiro Pinto Villarreal"/>
    <s v="Raquel Ribeiro Pinto Villarreal"/>
    <d v="2026-05-04T16:03:00"/>
    <s v="APBWPB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30"/>
    <n v="184.68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86501"/>
    <n v="25296747"/>
    <s v="ACC01"/>
    <x v="358"/>
    <d v="2026-05-11T17:48:29"/>
    <x v="1"/>
    <x v="5"/>
    <s v="DWMQWLT"/>
    <s v="SABRE"/>
    <s v="DE SOUZA/HENRIQUE PIMENTA MR"/>
    <s v="Raquel Ribeiro Pinto Villarreal"/>
    <s v="Raquel Ribeiro Pinto Villarreal"/>
    <d v="2026-04-22T14:46:00"/>
    <s v="DWMQWL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192"/>
    <n v="45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42955"/>
    <n v="25248068"/>
    <s v="ACC01"/>
    <x v="359"/>
    <d v="2026-05-11T17:42:39"/>
    <x v="1"/>
    <x v="6"/>
    <s v="NJBWDCT"/>
    <s v="SABRE"/>
    <s v="FERREIRA/MICHEL ANGELO MR"/>
    <s v="Raquel Ribeiro Pinto Villarreal"/>
    <s v="Raquel Ribeiro Pinto Villarreal"/>
    <d v="2026-04-08T11:54:00"/>
    <s v="NJBWDC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31"/>
    <n v="138.51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60776"/>
    <n v="25267637"/>
    <s v="ACC01"/>
    <x v="360"/>
    <d v="2026-05-11T17:48:24"/>
    <x v="1"/>
    <x v="6"/>
    <s v="JORZAQT"/>
    <s v="SABRE"/>
    <s v="FERREIRA/MICHEL ANGELO MR"/>
    <s v="Raquel Ribeiro Pinto Villarreal"/>
    <s v="Raquel Ribeiro Pinto Villarreal"/>
    <d v="2026-04-15T10:00:00"/>
    <s v="JORZAQ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32"/>
    <n v="22584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60778"/>
    <n v="25267639"/>
    <s v="ACC01"/>
    <x v="361"/>
    <d v="2026-05-11T17:48:24"/>
    <x v="1"/>
    <x v="6"/>
    <s v="EIUTXGT"/>
    <s v="SABRE"/>
    <s v="CASTRO/RODRIGO VASCONCELOS GUIMARAES MR"/>
    <s v="Raquel Ribeiro Pinto Villarreal"/>
    <s v="Raquel Ribeiro Pinto Villarreal"/>
    <d v="2026-04-15T10:04:00"/>
    <s v="EIUTXG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32"/>
    <n v="22584"/>
    <n v="0"/>
    <n v="0"/>
    <n v="0"/>
    <n v="0"/>
    <n v="72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541012"/>
    <n v="25363711"/>
    <s v="ACC01"/>
    <x v="362"/>
    <d v="2026-05-11T13:49:22"/>
    <x v="1"/>
    <x v="1"/>
    <s v="WGUSNPT"/>
    <s v="SABRE"/>
    <s v="GASPAR DE SOUSA/DENYSE"/>
    <s v="Raquel Ribeiro Pinto Villarreal"/>
    <s v="Raquel Ribeiro Pinto Villarreal"/>
    <d v="2026-04-24T16:25:00"/>
    <s v="WGUSNP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33"/>
    <n v="87.65"/>
    <n v="0"/>
    <n v="0"/>
    <n v="0"/>
    <n v="0"/>
    <n v="72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367"/>
    <n v="25431003"/>
    <s v="ACC01"/>
    <x v="363"/>
    <d v="2026-05-16T11:05:35"/>
    <x v="2"/>
    <x v="4"/>
    <s v="JDVVOX"/>
    <s v="SABRE"/>
    <s v="TEIXEIRA/RODRIGO  DA SILVA"/>
    <s v="V7"/>
    <s v="VANESSA ARAUJO ALVES"/>
    <d v="2026-05-15T00:00:00"/>
    <s v="JDVVOX"/>
    <s v="-"/>
    <s v="OFF LINE"/>
    <s v="Cartão de crédito"/>
    <s v="Cartão de crédito"/>
    <x v="2"/>
    <s v="N"/>
    <x v="22"/>
    <s v="Fm Global - Servicos"/>
    <s v="Cliente FEE no POS"/>
    <s v="Latam Airlines Brasil"/>
    <n v="9552316287"/>
    <x v="21"/>
    <s v="-"/>
    <x v="334"/>
    <n v="64.56"/>
    <n v="225.33"/>
    <n v="0"/>
    <n v="64.56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604389"/>
    <n v="25431026"/>
    <s v="ACC01"/>
    <x v="364"/>
    <d v="2026-05-16T11:06:30"/>
    <x v="2"/>
    <x v="4"/>
    <s v="YMRFCNT"/>
    <s v="SABRE"/>
    <s v="TEIXEIRA/RODRIGO  DA SILVA"/>
    <s v="VANESSA ARAUJO ALVES"/>
    <s v="VANESSA ARAUJO ALVES"/>
    <d v="2026-05-14T14:31:00"/>
    <s v="YMRFCN"/>
    <s v="-"/>
    <s v="OFF LINE"/>
    <s v="Cartão de crédito"/>
    <s v="Cartão de crédito"/>
    <x v="1"/>
    <s v="N"/>
    <x v="22"/>
    <s v="Fm Global - Servicos"/>
    <s v="Cliente FEE no POS"/>
    <s v="-"/>
    <s v="-"/>
    <x v="21"/>
    <s v="-"/>
    <x v="335"/>
    <n v="63.88"/>
    <n v="0"/>
    <n v="0"/>
    <n v="0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604368"/>
    <n v="25431004"/>
    <s v="ACC01"/>
    <x v="365"/>
    <d v="2026-05-16T11:06:29"/>
    <x v="2"/>
    <x v="4"/>
    <s v="JDVVOXT"/>
    <s v="SABRE"/>
    <s v="TEIXEIRA/RODRIGO  DA SILVA"/>
    <s v="VANESSA ARAUJO ALVES"/>
    <s v="VANESSA ARAUJO ALVES"/>
    <d v="2026-05-14T14:20:00"/>
    <s v="JDVVOX"/>
    <s v="-"/>
    <s v="OFF LINE"/>
    <s v="Cartão de crédito"/>
    <s v="Cartão de crédito"/>
    <x v="1"/>
    <s v="N"/>
    <x v="22"/>
    <s v="Fm Global - Servicos"/>
    <s v="Cliente FEE no POS"/>
    <s v="Pullman San Isidro Lima"/>
    <s v="-"/>
    <x v="21"/>
    <s v="-"/>
    <x v="336"/>
    <n v="64.900000000000006"/>
    <n v="0"/>
    <n v="0"/>
    <n v="0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604369"/>
    <n v="25431005"/>
    <s v="ACC01"/>
    <x v="366"/>
    <d v="2026-05-16T11:06:29"/>
    <x v="2"/>
    <x v="4"/>
    <s v="JDVVOXC"/>
    <s v="SABRE"/>
    <s v="TEIXEIRA/RODRIGO  DA SILVA"/>
    <s v="VANESSA ARAUJO ALVES"/>
    <s v="VANESSA ARAUJO ALVES"/>
    <d v="2026-05-14T14:20:00"/>
    <s v="JDVVOX"/>
    <s v="LIM"/>
    <s v="OFF LINE"/>
    <s v="Cartão de crédito"/>
    <s v="Cartão de crédito"/>
    <x v="0"/>
    <s v="N"/>
    <x v="22"/>
    <s v="Fm Global - Servicos"/>
    <s v="Cliente FEE no POS"/>
    <s v="Hertz - Per - Ex - Lima - Aeroporto"/>
    <s v="-"/>
    <x v="21"/>
    <s v="-"/>
    <x v="337"/>
    <n v="81.400000000000006"/>
    <n v="0"/>
    <n v="0"/>
    <n v="0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604388"/>
    <n v="25431025"/>
    <s v="ACC01"/>
    <x v="367"/>
    <d v="2026-05-16T11:05:36"/>
    <x v="2"/>
    <x v="4"/>
    <s v="YMRFCN"/>
    <s v="SABRE"/>
    <s v="TEIXEIRA/RODRIGO  DA SILVA"/>
    <s v="5I"/>
    <s v="VANESSA ARAUJO ALVES"/>
    <d v="2026-05-15T00:00:00"/>
    <s v="YMRFCN"/>
    <s v="-"/>
    <s v="OFF LINE"/>
    <s v="Cartão de crédito"/>
    <s v="Cartão de crédito"/>
    <x v="2"/>
    <s v="N"/>
    <x v="22"/>
    <s v="Fm Global - Servicos"/>
    <s v="Cliente FEE no POS"/>
    <s v="Latam Airlines Brasil"/>
    <n v="9552316289"/>
    <x v="21"/>
    <s v="-"/>
    <x v="338"/>
    <n v="64.56"/>
    <n v="324.73"/>
    <n v="0"/>
    <n v="64.56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493184"/>
    <n v="25304501"/>
    <s v="ACC01"/>
    <x v="368"/>
    <d v="2026-05-11T17:45:41"/>
    <x v="1"/>
    <x v="5"/>
    <s v="GDSXAZNP-F1"/>
    <s v="MANUAL"/>
    <s v="ISABELLA PEREIRA ALVES"/>
    <s v="DIEGO FERNANDES ROCHA"/>
    <s v="DIEGO FERNANDES ROCHA"/>
    <d v="2026-02-04T18:06:00"/>
    <n v="4656877"/>
    <s v="Localiza - Br - Am - Manaus - Aeroporto de Manaus Endereço: Av.santos Dumont, 1350 Centro"/>
    <s v="OFF LINE"/>
    <s v="Invoice"/>
    <s v="Faturado"/>
    <x v="0"/>
    <s v="N"/>
    <x v="22"/>
    <s v="Fm Global - Servicos"/>
    <s v="Cliente FEE no POS"/>
    <s v="Localiza - Br - Mg - Belo Horizonte - Cachoeirinha"/>
    <s v="-"/>
    <x v="21"/>
    <s v="-"/>
    <x v="339"/>
    <n v="0"/>
    <n v="0"/>
    <n v="0"/>
    <n v="0"/>
    <n v="0"/>
    <n v="0"/>
    <s v="Reserva importada do sistema Gover. Id: 4656877"/>
    <s v="Este cliente não possui permissão para usar este tipo de pagamento e recebimento para este produto."/>
    <x v="6"/>
    <x v="12"/>
    <s v="Forma PG. e REC."/>
    <x v="0"/>
    <s v="Qualidade dos dados"/>
    <s v="KONTIK BUSINESS TRAVEL"/>
    <x v="5"/>
  </r>
  <r>
    <n v="24515438"/>
    <n v="25331172"/>
    <s v="ACC01"/>
    <x v="369"/>
    <d v="2026-04-30T04:51:16"/>
    <x v="3"/>
    <x v="3"/>
    <s v="MONSERRAT"/>
    <s v="GOVER"/>
    <s v="Ana Maria Vilela"/>
    <s v="Donizete Alves de Souza"/>
    <s v="Donizete Alves de Souza"/>
    <d v="2026-04-29T11:00:00"/>
    <n v="4689498"/>
    <s v="-"/>
    <s v="OFF LINE"/>
    <s v="Cartão de crédito"/>
    <s v="Cartão de crédito"/>
    <x v="1"/>
    <s v="N"/>
    <x v="6"/>
    <s v="Diageo Brasil"/>
    <s v="Cliente FEE no POS"/>
    <s v="-"/>
    <s v="-"/>
    <x v="22"/>
    <s v="-"/>
    <x v="340"/>
    <n v="0"/>
    <n v="0"/>
    <n v="0"/>
    <n v="0"/>
    <n v="0"/>
    <n v="34.79"/>
    <s v="Reserva importada do sistema Gover. Id: 4689498"/>
    <s v="Fornecedor não preenchido! (ACC01)"/>
    <x v="2"/>
    <x v="9"/>
    <s v="Campo Fornecedor"/>
    <x v="0"/>
    <s v="Sistêmico"/>
    <s v="GRUPO KONTIK"/>
    <x v="7"/>
  </r>
  <r>
    <n v="24520212"/>
    <n v="25337056"/>
    <s v="ACC01"/>
    <x v="370"/>
    <d v="2026-05-01T04:46:00"/>
    <x v="3"/>
    <x v="3"/>
    <s v="MONSERRAT"/>
    <s v="GOVER"/>
    <s v="Bruna Giorgi Cordovil Garcia"/>
    <s v="Donizete Alves de Souza"/>
    <s v="Donizete Alves de Souza"/>
    <d v="2026-04-29T11:00:00"/>
    <n v="4689503"/>
    <s v="-"/>
    <s v="OFF LINE"/>
    <s v="Cartão de crédito"/>
    <s v="Cartão de crédito"/>
    <x v="1"/>
    <s v="N"/>
    <x v="6"/>
    <s v="Diageo Brasil"/>
    <s v="Cliente FEE no POS"/>
    <s v="-"/>
    <s v="-"/>
    <x v="22"/>
    <s v="-"/>
    <x v="340"/>
    <n v="0"/>
    <n v="0"/>
    <n v="0"/>
    <n v="0"/>
    <n v="0"/>
    <n v="34.79"/>
    <s v="Reserva importada do sistema Gover. Id: 4689503"/>
    <s v="Fornecedor não preenchido! (ACC01)"/>
    <x v="2"/>
    <x v="9"/>
    <s v="Campo Fornecedor"/>
    <x v="0"/>
    <s v="Sistêmico"/>
    <s v="GRUPO KONTIK"/>
    <x v="7"/>
  </r>
  <r>
    <n v="24580660"/>
    <n v="25404410"/>
    <s v="ACC01"/>
    <x v="371"/>
    <d v="2026-05-13T04:46:56"/>
    <x v="0"/>
    <x v="2"/>
    <s v="JEZSTC"/>
    <s v="GOVER"/>
    <s v="Maria Eduarda Sales"/>
    <s v="Donizete Alves de Souza"/>
    <s v="Donizete Alves de Souza"/>
    <d v="2026-05-07T00:00:00"/>
    <n v="4694315"/>
    <s v="-"/>
    <s v="OFF LINE"/>
    <s v="Cartão de crédito"/>
    <s v="Cartão de crédito"/>
    <x v="1"/>
    <s v="N"/>
    <x v="6"/>
    <s v="Diageo Brasil"/>
    <s v="Cliente FEE no POS"/>
    <s v="-"/>
    <s v="-"/>
    <x v="22"/>
    <s v="-"/>
    <x v="341"/>
    <n v="0"/>
    <n v="0"/>
    <n v="0"/>
    <n v="0"/>
    <n v="0"/>
    <n v="34.79"/>
    <s v="Reserva importada do sistema Gover. Id: 4694315"/>
    <s v="Fornecedor não preenchido! (ACC01)"/>
    <x v="2"/>
    <x v="9"/>
    <s v="Campo Fornecedor"/>
    <x v="0"/>
    <s v="Sistêmico"/>
    <s v="GRUPO KONTIK"/>
    <x v="7"/>
  </r>
  <r>
    <n v="24475488"/>
    <n v="25283238"/>
    <s v="ACC01"/>
    <x v="372"/>
    <d v="2026-05-11T17:55:35"/>
    <x v="1"/>
    <x v="5"/>
    <n v="559368467"/>
    <s v="GOVER"/>
    <s v="Barbara Lopes do Amaral"/>
    <s v="JULIANA APARECIDA DE SOUZA SILVA"/>
    <s v="JULIANA APARECIDA DE SOUZA SILVA"/>
    <d v="2026-03-18T11:48:00"/>
    <n v="4673679"/>
    <s v="-"/>
    <s v="OFF LINE"/>
    <s v="Cartão de crédito"/>
    <s v="Cartão de crédito"/>
    <x v="1"/>
    <s v="N"/>
    <x v="6"/>
    <s v="Diageo Brasil"/>
    <s v="Cliente FEE no POS"/>
    <s v="-"/>
    <s v="-"/>
    <x v="22"/>
    <s v="-"/>
    <x v="342"/>
    <n v="0"/>
    <n v="0"/>
    <n v="0"/>
    <n v="0"/>
    <n v="0"/>
    <n v="34.79"/>
    <s v="Reserva importada do sistema Gover. Id: 4673679"/>
    <s v="Fornecedor não preenchido! (ACC01)"/>
    <x v="2"/>
    <x v="9"/>
    <s v="Campo Fornecedor"/>
    <x v="0"/>
    <s v="Sistêmico"/>
    <s v="GRUPO KONTIK"/>
    <x v="7"/>
  </r>
  <r>
    <n v="24510838"/>
    <n v="25325808"/>
    <s v="ACC01"/>
    <x v="373"/>
    <d v="2026-04-28T11:25:46"/>
    <x v="3"/>
    <x v="3"/>
    <s v="h4687267"/>
    <s v="GOVER"/>
    <s v="Guilherme Prado de Paula"/>
    <s v="GABRIEL ALVES MOURA"/>
    <s v="GABRIEL ALVES MOURA"/>
    <d v="2026-04-16T18:30:00"/>
    <n v="4687267"/>
    <s v="-"/>
    <s v="OFF LINE"/>
    <s v="Pagamento direto"/>
    <s v="Pagamento direto"/>
    <x v="1"/>
    <s v="N"/>
    <x v="6"/>
    <s v="Diageo Brasil"/>
    <s v="Cliente FEE no POS"/>
    <s v="-"/>
    <s v="-"/>
    <x v="22"/>
    <s v="-"/>
    <x v="343"/>
    <n v="0"/>
    <n v="0"/>
    <n v="0"/>
    <n v="0"/>
    <n v="0"/>
    <n v="0"/>
    <s v="Reserva importada do sistema Gover. Id: 4687267"/>
    <s v="Fornecedor não preenchido! (ACC01)"/>
    <x v="2"/>
    <x v="9"/>
    <s v="Campo Fornecedor"/>
    <x v="0"/>
    <s v="Sistêmico"/>
    <s v="GRUPO KONTIK"/>
    <x v="7"/>
  </r>
  <r>
    <n v="24580896"/>
    <n v="25404648"/>
    <s v="ACC01"/>
    <x v="374"/>
    <d v="2026-05-13T04:48:33"/>
    <x v="0"/>
    <x v="2"/>
    <s v="CHRHMV"/>
    <s v="GOVER"/>
    <s v="Marcel Felipe Tonon"/>
    <s v="Gover"/>
    <s v="Gover"/>
    <d v="2026-05-11T17:01:00"/>
    <n v="4697447"/>
    <s v="-"/>
    <s v="ON LINE"/>
    <s v="Cartão de crédito"/>
    <s v="Cartão de crédito"/>
    <x v="1"/>
    <s v="N"/>
    <x v="6"/>
    <s v="Diageo Brasil"/>
    <s v="Cliente FEE no POS"/>
    <s v="-"/>
    <s v="-"/>
    <x v="22"/>
    <s v="-"/>
    <x v="344"/>
    <n v="30.9"/>
    <n v="0"/>
    <n v="0"/>
    <n v="0"/>
    <n v="0"/>
    <n v="27.34"/>
    <s v="Reserva importada do sistema Gover. Id: 4697447"/>
    <s v="Fornecedor não preenchido! (ACC01)"/>
    <x v="2"/>
    <x v="9"/>
    <s v="Campo Fornecedor"/>
    <x v="0"/>
    <s v="Sistêmico"/>
    <s v="GRUPO KONTIK"/>
    <x v="7"/>
  </r>
  <r>
    <n v="24465287"/>
    <n v="25272298"/>
    <s v="ACC01"/>
    <x v="375"/>
    <d v="2026-05-11T17:50:33"/>
    <x v="1"/>
    <x v="6"/>
    <s v="MMZEBM"/>
    <s v="GOVER"/>
    <s v="LAUDICEIA SILVA"/>
    <s v="Gover"/>
    <s v="Gover"/>
    <d v="2026-04-17T17:22:00"/>
    <n v="4688219"/>
    <s v="-"/>
    <s v="ON LINE"/>
    <s v="Cartão de crédito"/>
    <s v="Cartão de crédito"/>
    <x v="1"/>
    <s v="N"/>
    <x v="6"/>
    <s v="Diageo Brasil"/>
    <s v="Cliente FEE no POS"/>
    <s v="-"/>
    <s v="-"/>
    <x v="22"/>
    <s v="-"/>
    <x v="345"/>
    <n v="14.2"/>
    <n v="0"/>
    <n v="0"/>
    <n v="0"/>
    <n v="0"/>
    <n v="27.34"/>
    <s v="Reserva importada do sistema Gover. Id: 4688219"/>
    <s v="Fornecedor não preenchido! (ACC01)"/>
    <x v="2"/>
    <x v="9"/>
    <s v="Campo Fornecedor"/>
    <x v="0"/>
    <s v="Sistêmico"/>
    <s v="GRUPO KONTIK"/>
    <x v="7"/>
  </r>
  <r>
    <n v="24535147"/>
    <n v="25356600"/>
    <s v="ACC01"/>
    <x v="376"/>
    <d v="2026-05-05T04:49:31"/>
    <x v="4"/>
    <x v="1"/>
    <s v="FSURHT"/>
    <s v="GOVER"/>
    <s v="Guilherme Prado de Paula"/>
    <s v="Gover"/>
    <s v="Gover"/>
    <d v="2026-05-04T19:49:00"/>
    <n v="4694432"/>
    <s v="-"/>
    <s v="ON LINE"/>
    <s v="Cartão de crédito"/>
    <s v="Cartão de crédito"/>
    <x v="1"/>
    <s v="N"/>
    <x v="6"/>
    <s v="Diageo Brasil"/>
    <s v="Cliente FEE no POS"/>
    <s v="-"/>
    <s v="-"/>
    <x v="22"/>
    <s v="-"/>
    <x v="346"/>
    <n v="38.6"/>
    <n v="0"/>
    <n v="0"/>
    <n v="0"/>
    <n v="0"/>
    <n v="27.34"/>
    <s v="Reserva importada do sistema Gover. Id: 4694432"/>
    <s v="Fornecedor não preenchido! (ACC01)"/>
    <x v="2"/>
    <x v="9"/>
    <s v="Campo Fornecedor"/>
    <x v="0"/>
    <s v="Sistêmico"/>
    <s v="GRUPO KONTIK"/>
    <x v="7"/>
  </r>
  <r>
    <n v="24517385"/>
    <n v="25333582"/>
    <s v="ACC01"/>
    <x v="377"/>
    <d v="2026-04-30T04:51:35"/>
    <x v="3"/>
    <x v="3"/>
    <s v="KLZSCT"/>
    <s v="GOVER"/>
    <s v="Wanessa Azevedo Azevedo da Silva"/>
    <s v="Gover"/>
    <s v="Gover"/>
    <d v="2026-04-29T18:46:00"/>
    <n v="4692770"/>
    <s v="-"/>
    <s v="ON LINE"/>
    <s v="Cartão de crédito"/>
    <s v="Cartão de crédito"/>
    <x v="1"/>
    <s v="N"/>
    <x v="6"/>
    <s v="Diageo Brasil"/>
    <s v="Cliente FEE no POS"/>
    <s v="-"/>
    <s v="-"/>
    <x v="22"/>
    <s v="-"/>
    <x v="347"/>
    <n v="29.26"/>
    <n v="0"/>
    <n v="0"/>
    <n v="0"/>
    <n v="0"/>
    <n v="27.34"/>
    <s v="Reserva importada do sistema Gover. Id: 4692770"/>
    <s v="Fornecedor não preenchido! (ACC01)"/>
    <x v="2"/>
    <x v="9"/>
    <s v="Campo Fornecedor"/>
    <x v="0"/>
    <s v="Sistêmico"/>
    <s v="GRUPO KONTIK"/>
    <x v="7"/>
  </r>
  <r>
    <n v="24506827"/>
    <n v="25320890"/>
    <s v="ACC01"/>
    <x v="378"/>
    <d v="2026-04-27T16:16:39"/>
    <x v="3"/>
    <x v="3"/>
    <s v="PW142A-BAGAGEM"/>
    <s v="GOVER"/>
    <s v="Benedita Dayana Gualberto  Vasconcelos Rolim"/>
    <s v="RAYSSA MARTINS FERREIRA"/>
    <s v="RAYSSA MARTINS FERREIRA"/>
    <d v="2026-04-27T12:14:00"/>
    <n v="4691268"/>
    <s v="-"/>
    <s v="OFF LINE"/>
    <s v="Cartão de crédito"/>
    <s v="Cartão de crédito"/>
    <x v="2"/>
    <s v="N"/>
    <x v="44"/>
    <s v="Crusoe Foods Industria, Importacao e Exportacao - Inativo"/>
    <s v="-"/>
    <s v="Azul Linhas Aereas"/>
    <s v="PW142A"/>
    <x v="23"/>
    <s v="-"/>
    <x v="348"/>
    <n v="0"/>
    <n v="0"/>
    <n v="0"/>
    <n v="0"/>
    <n v="0"/>
    <n v="0"/>
    <s v="Reserva importada do sistema Gover. Id: 4691268"/>
    <s v="'42A' is not a valid integer value"/>
    <x v="2"/>
    <x v="17"/>
    <s v="Caractere invalido em campo gerencial"/>
    <x v="2"/>
    <s v="Qualidade dos dados"/>
    <s v="KONTIK BUSINESS TRAVEL"/>
    <x v="0"/>
  </r>
  <r>
    <n v="24414100"/>
    <n v="25215618"/>
    <s v="ACC02"/>
    <x v="379"/>
    <d v="2026-05-11T17:45:21"/>
    <x v="1"/>
    <x v="6"/>
    <n v="4681271"/>
    <s v="GOVER"/>
    <s v="LAISON NATAN SOARES DUPRAT"/>
    <s v="RAYSSA MARTINS FERREIRA"/>
    <s v="RAYSSA MARTINS FERREIRA"/>
    <d v="2026-04-07T00:00:00"/>
    <n v="4681271"/>
    <s v="-"/>
    <s v="OFF LINE"/>
    <s v="Cartão de crédito"/>
    <s v="Cartão de crédito"/>
    <x v="1"/>
    <s v="N"/>
    <x v="45"/>
    <s v="Lojas Avenida S.a."/>
    <s v="-"/>
    <s v="-"/>
    <s v="-"/>
    <x v="23"/>
    <s v="-"/>
    <x v="349"/>
    <n v="0"/>
    <n v="0"/>
    <n v="0"/>
    <n v="0"/>
    <n v="0"/>
    <n v="0"/>
    <s v="Reserva importada do sistema Gover. Id: 4681271"/>
    <s v="Fornecedor não preenchido! (ACC02)"/>
    <x v="2"/>
    <x v="9"/>
    <s v="Campo Fornecedor"/>
    <x v="0"/>
    <s v="Sistêmico"/>
    <s v="GRUPO KONTIK"/>
    <x v="7"/>
  </r>
  <r>
    <n v="24414100"/>
    <n v="25215617"/>
    <s v="ACC01"/>
    <x v="379"/>
    <d v="2026-05-11T17:45:21"/>
    <x v="1"/>
    <x v="6"/>
    <n v="4681271"/>
    <s v="GOVER"/>
    <s v="HANNA CARVALHO LEAO NIECZAJ"/>
    <s v="RAYSSA MARTINS FERREIRA"/>
    <s v="RAYSSA MARTINS FERREIRA"/>
    <d v="2026-04-07T00:00:00"/>
    <n v="4681271"/>
    <s v="-"/>
    <s v="OFF LINE"/>
    <s v="Cartão de crédito"/>
    <s v="Cartão de crédito"/>
    <x v="1"/>
    <s v="N"/>
    <x v="45"/>
    <s v="Lojas Avenida S.a."/>
    <s v="-"/>
    <s v="Alfa Hotel Nova Mutum"/>
    <s v="-"/>
    <x v="23"/>
    <s v="-"/>
    <x v="349"/>
    <n v="0"/>
    <n v="0"/>
    <n v="0"/>
    <n v="0"/>
    <n v="0"/>
    <n v="0"/>
    <s v="Reserva importada do sistema Gover. Id: 4681271"/>
    <s v="Fornecedor não preenchido! (ACC02)"/>
    <x v="2"/>
    <x v="9"/>
    <s v="Campo Fornecedor"/>
    <x v="0"/>
    <s v="Sistêmico"/>
    <s v="GRUPO KONTIK"/>
    <x v="7"/>
  </r>
  <r>
    <n v="24593609"/>
    <n v="25418745"/>
    <s v="ACC01"/>
    <x v="380"/>
    <d v="2026-05-14T13:35:31"/>
    <x v="0"/>
    <x v="0"/>
    <n v="220103159"/>
    <s v="GOVER"/>
    <s v="ANA KAROLINE CHAVES PEREIRA"/>
    <s v="RAYSSA MARTINS FERREIRA"/>
    <s v="RAYSSA MARTINS FERREIRA"/>
    <d v="2026-05-15T00:00:00"/>
    <n v="4697222"/>
    <s v="-"/>
    <s v="OFF LINE"/>
    <s v="Cartão de crédito"/>
    <s v="Cartão de crédito"/>
    <x v="1"/>
    <s v="N"/>
    <x v="45"/>
    <s v="Lojas Avenida S.a."/>
    <s v="-"/>
    <s v="Hotel Ibis Parauapebas"/>
    <s v="-"/>
    <x v="23"/>
    <s v="-"/>
    <x v="350"/>
    <n v="9.99"/>
    <n v="0"/>
    <n v="0"/>
    <n v="0"/>
    <n v="0"/>
    <n v="0"/>
    <s v="Reserva importada do sistema Gover. Id: 4697222"/>
    <s v=" Configurações        -&gt; Configurações do sistema turismo          -&gt; Importação das vendas            -&gt; Impedir vendas com data superior à atual"/>
    <x v="2"/>
    <x v="6"/>
    <s v="Análise Benner"/>
    <x v="1"/>
    <s v="Qualidade dos dados"/>
    <s v="KONTIK BUSINESS TRAVEL"/>
    <x v="0"/>
  </r>
  <r>
    <n v="24522634"/>
    <n v="25339984"/>
    <s v="ACC01"/>
    <x v="381"/>
    <d v="2026-04-30T19:05:08"/>
    <x v="3"/>
    <x v="3"/>
    <n v="22753490"/>
    <s v="GOVER"/>
    <s v="MARCIO SILVA COUTINHO"/>
    <s v="RAYSSA MARTINS FERREIRA"/>
    <s v="RAYSSA MARTINS FERREIRA"/>
    <d v="2026-04-30T00:00:00"/>
    <n v="4692560"/>
    <s v="-"/>
    <s v="OFF LINE"/>
    <s v="Cartão de crédito"/>
    <s v="Cartão de crédito"/>
    <x v="1"/>
    <s v="N"/>
    <x v="45"/>
    <s v="Lojas Avenida S.a."/>
    <s v="-"/>
    <s v="-"/>
    <s v="-"/>
    <x v="23"/>
    <s v="-"/>
    <x v="351"/>
    <n v="134.82"/>
    <n v="0"/>
    <n v="0"/>
    <n v="0"/>
    <n v="0"/>
    <n v="0"/>
    <s v="Reserva importada do sistema Gover. Id: 4692560"/>
    <s v="Fornecedor não preenchido! (ACC01)"/>
    <x v="2"/>
    <x v="9"/>
    <s v="Campo Fornecedor"/>
    <x v="0"/>
    <s v="Sistêmico"/>
    <s v="GRUPO KONTIK"/>
    <x v="7"/>
  </r>
  <r>
    <n v="24493316"/>
    <n v="25304672"/>
    <s v="ACC01"/>
    <x v="382"/>
    <d v="2026-05-11T18:05:33"/>
    <x v="1"/>
    <x v="5"/>
    <n v="4688590"/>
    <s v="GOVER"/>
    <s v="LAURIMAR CORREA MONTEIRO"/>
    <s v="RAYSSA MARTINS FERREIRA"/>
    <s v="RAYSSA MARTINS FERREIRA"/>
    <d v="2026-04-24T00:00:00"/>
    <n v="4689474"/>
    <s v="-"/>
    <s v="OFF LINE"/>
    <s v="Cartão de crédito"/>
    <s v="Cartão de crédito"/>
    <x v="1"/>
    <s v="N"/>
    <x v="45"/>
    <s v="Lojas Avenida S.a."/>
    <s v="-"/>
    <s v="-"/>
    <s v="-"/>
    <x v="23"/>
    <s v="-"/>
    <x v="7"/>
    <n v="0"/>
    <n v="0"/>
    <n v="0"/>
    <n v="0"/>
    <n v="0"/>
    <n v="0"/>
    <s v="Reserva importada do sistema Gover. Id: 4689474"/>
    <s v="Fornecedor não preenchido! (ACC01)"/>
    <x v="2"/>
    <x v="9"/>
    <s v="Campo Fornecedor"/>
    <x v="0"/>
    <s v="Sistêmico"/>
    <s v="GRUPO KONTIK"/>
    <x v="7"/>
  </r>
  <r>
    <n v="24475304"/>
    <n v="25283049"/>
    <s v="ACC01"/>
    <x v="383"/>
    <d v="2026-05-11T17:55:34"/>
    <x v="1"/>
    <x v="5"/>
    <n v="22161954"/>
    <s v="GOVER"/>
    <s v="JONH CLYSMAM MONTEIRO OLIVEIRA"/>
    <s v="Marcos de Oliveira Miklos"/>
    <s v="Marcos de Oliveira Miklos"/>
    <d v="2026-03-17T00:00:00"/>
    <n v="4673340"/>
    <s v="-"/>
    <s v="OFF LINE"/>
    <s v="Cartão de crédito"/>
    <s v="Cartão de crédito"/>
    <x v="1"/>
    <s v="N"/>
    <x v="45"/>
    <s v="Lojas Avenida S.a."/>
    <s v="-"/>
    <s v="-"/>
    <s v="-"/>
    <x v="23"/>
    <s v="-"/>
    <x v="142"/>
    <n v="0"/>
    <n v="0"/>
    <n v="0"/>
    <n v="0"/>
    <n v="0"/>
    <n v="0"/>
    <s v="Reserva importada do sistema Gover. Id: 4673340"/>
    <s v="Fornecedor não preenchido! (ACC01)"/>
    <x v="2"/>
    <x v="9"/>
    <s v="Campo Fornecedor"/>
    <x v="0"/>
    <s v="Sistêmico"/>
    <s v="GRUPO KONTIK"/>
    <x v="7"/>
  </r>
  <r>
    <n v="24475303"/>
    <n v="25283048"/>
    <s v="ACC01"/>
    <x v="384"/>
    <d v="2026-05-11T17:55:33"/>
    <x v="1"/>
    <x v="5"/>
    <n v="22161953"/>
    <s v="GOVER"/>
    <s v="JOSE RAIMUNDO DIAS LOBATO"/>
    <s v="Marcos de Oliveira Miklos"/>
    <s v="Marcos de Oliveira Miklos"/>
    <d v="2026-03-17T00:00:00"/>
    <n v="4673340"/>
    <s v="-"/>
    <s v="OFF LINE"/>
    <s v="Cartão de crédito"/>
    <s v="Cartão de crédito"/>
    <x v="1"/>
    <s v="N"/>
    <x v="45"/>
    <s v="Lojas Avenida S.a."/>
    <s v="-"/>
    <s v="-"/>
    <s v="-"/>
    <x v="23"/>
    <s v="-"/>
    <x v="142"/>
    <n v="0"/>
    <n v="0"/>
    <n v="0"/>
    <n v="0"/>
    <n v="0"/>
    <n v="0"/>
    <s v="Reserva importada do sistema Gover. Id: 4673340"/>
    <s v="Fornecedor não preenchido! (ACC01)"/>
    <x v="2"/>
    <x v="9"/>
    <s v="Campo Fornecedor"/>
    <x v="0"/>
    <s v="Sistêmico"/>
    <s v="GRUPO KONTIK"/>
    <x v="7"/>
  </r>
  <r>
    <n v="24531605"/>
    <n v="25352393"/>
    <s v="ACC01"/>
    <x v="385"/>
    <d v="2026-05-04T10:08:28"/>
    <x v="4"/>
    <x v="1"/>
    <n v="4691198"/>
    <s v="GOVER"/>
    <s v="JANDERSON SOUSA MORAIS"/>
    <s v="Marcos de Oliveira Miklos"/>
    <s v="Marcos de Oliveira Miklos"/>
    <d v="2026-04-30T00:00:00"/>
    <n v="4691198"/>
    <s v="-"/>
    <s v="OFF LINE"/>
    <s v="Cartão de crédito"/>
    <s v="Cartão de crédito"/>
    <x v="1"/>
    <s v="N"/>
    <x v="45"/>
    <s v="Lojas Avenida S.a."/>
    <s v="-"/>
    <s v="-"/>
    <s v="-"/>
    <x v="23"/>
    <s v="-"/>
    <x v="352"/>
    <n v="0"/>
    <n v="0"/>
    <n v="0"/>
    <n v="0"/>
    <n v="0"/>
    <n v="0"/>
    <s v="Reserva importada do sistema Gover. Id: 4691198"/>
    <s v="Fornecedor não preenchido! (ACC01)"/>
    <x v="2"/>
    <x v="9"/>
    <s v="Campo Fornecedor"/>
    <x v="0"/>
    <s v="Sistêmico"/>
    <s v="GRUPO KONTIK"/>
    <x v="7"/>
  </r>
  <r>
    <n v="24510845"/>
    <n v="25325812"/>
    <s v="ACC01"/>
    <x v="386"/>
    <d v="2026-04-28T11:25:47"/>
    <x v="3"/>
    <x v="3"/>
    <s v="CUHBQW"/>
    <s v="GOVER"/>
    <s v="Stephanie Ribeiro da Cruz Braghetto"/>
    <s v="Wilson Jose Araujo de Gusmao Junior"/>
    <s v="Wilson Jose Araujo de Gusmao Junior"/>
    <d v="2026-04-28T11:13:00"/>
    <n v="4691424"/>
    <s v="AVIS - Atlanta Hartsfield International Airport Endereço: Atlanta Hartsfield Jackson Apo 2200 Rent"/>
    <s v="OFF LINE"/>
    <s v="Pagamento direto"/>
    <s v="Pagamento direto"/>
    <x v="0"/>
    <s v="N"/>
    <x v="2"/>
    <s v="Zf do Brasil - Divisao Z"/>
    <s v="-"/>
    <s v="-"/>
    <s v="-"/>
    <x v="23"/>
    <s v="-"/>
    <x v="353"/>
    <n v="0"/>
    <n v="0"/>
    <n v="0"/>
    <n v="0"/>
    <n v="0"/>
    <n v="0"/>
    <s v="Reserva importada do sistema Gover. Id: 4691424"/>
    <s v="Fornecedor não preenchido! (ACC01)"/>
    <x v="2"/>
    <x v="9"/>
    <s v="Campo Fornecedor"/>
    <x v="0"/>
    <s v="Qualidade dos dados"/>
    <s v="KONTIK BUSINESS TRAVEL"/>
    <x v="2"/>
  </r>
  <r>
    <n v="24550403"/>
    <n v="25373687"/>
    <s v="ACC01"/>
    <x v="387"/>
    <d v="2026-05-07T13:55:53"/>
    <x v="4"/>
    <x v="1"/>
    <s v="BGO9TQ"/>
    <s v="GOVER"/>
    <s v="Tiago Pacheco Silva"/>
    <s v="Wilson Jose Araujo de Gusmao Junior"/>
    <s v="Wilson Jose Araujo de Gusmao Junior"/>
    <d v="2026-05-07T13:43:00"/>
    <n v="4694939"/>
    <s v="National Car - de - Ex - Frankfurt - Ex Endereço: Terminal 1 2, Mietwagenzentrum"/>
    <s v="OFF LINE"/>
    <s v="Pagamento direto"/>
    <s v="Pagamento direto"/>
    <x v="0"/>
    <s v="N"/>
    <x v="2"/>
    <s v="Zf do Brasil - Divisao Z"/>
    <s v="-"/>
    <s v="-"/>
    <s v="-"/>
    <x v="23"/>
    <s v="-"/>
    <x v="354"/>
    <n v="0"/>
    <n v="0"/>
    <n v="0"/>
    <n v="0"/>
    <n v="0"/>
    <n v="0"/>
    <s v="Reserva importada do sistema Gover. Id: 4694939"/>
    <s v="Fornecedor não preenchido! (ACC01)"/>
    <x v="2"/>
    <x v="9"/>
    <s v="Campo Fornecedor"/>
    <x v="0"/>
    <s v="Qualidade dos dados"/>
    <s v="KONTIK BUSINESS TRAVEL"/>
    <x v="2"/>
  </r>
  <r>
    <n v="24574932"/>
    <n v="25398509"/>
    <s v="ACC01"/>
    <x v="388"/>
    <d v="2026-05-11T22:05:27"/>
    <x v="1"/>
    <x v="2"/>
    <n v="22863302"/>
    <s v="GOVER"/>
    <s v="Angelo Araujo dos Santos"/>
    <s v="Gover"/>
    <s v="Gover"/>
    <d v="2026-05-11T08:21:00"/>
    <n v="4696883"/>
    <s v="-"/>
    <s v="ON LINE"/>
    <s v="Pagamento direto"/>
    <s v="Pagamento direto"/>
    <x v="1"/>
    <s v="N"/>
    <x v="2"/>
    <s v="Zf do Brasil - Divisao Ma"/>
    <s v="-"/>
    <s v="-"/>
    <s v="-"/>
    <x v="23"/>
    <s v="-"/>
    <x v="355"/>
    <n v="0"/>
    <n v="0"/>
    <n v="0"/>
    <n v="0"/>
    <n v="0"/>
    <n v="0"/>
    <s v="Reserva importada do sistema Gover. Id: 4696883"/>
    <s v="Fornecedor não preenchido! (ACC01)"/>
    <x v="2"/>
    <x v="9"/>
    <s v="Campo Fornecedor"/>
    <x v="0"/>
    <s v="Sistêmico"/>
    <s v="GRUPO KONTIK"/>
    <x v="7"/>
  </r>
  <r>
    <n v="24568869"/>
    <n v="25392225"/>
    <s v="ACC01"/>
    <x v="389"/>
    <d v="2026-05-11T07:35:20"/>
    <x v="1"/>
    <x v="2"/>
    <n v="22863007"/>
    <s v="GOVER"/>
    <s v="Alceu Fonseca Junior"/>
    <s v="Gover"/>
    <s v="Gover"/>
    <d v="2026-05-11T07:23:00"/>
    <n v="4696861"/>
    <s v="-"/>
    <s v="OFF LINE"/>
    <s v="Pagamento direto"/>
    <s v="Pagamento direto"/>
    <x v="1"/>
    <s v="N"/>
    <x v="2"/>
    <s v="Zf do Brasil - Cvs-sumare"/>
    <s v="-"/>
    <s v="Hotel Marian Palace"/>
    <s v="-"/>
    <x v="23"/>
    <s v="-"/>
    <x v="356"/>
    <n v="0"/>
    <n v="0"/>
    <n v="0"/>
    <n v="0"/>
    <n v="0"/>
    <n v="0"/>
    <s v="Reserva importada do sistema Gover. Id: 4696861"/>
    <s v="Não foi possível encontrar um contrato válido para o fornecedor 14530 (Código fornecedor) "/>
    <x v="2"/>
    <x v="11"/>
    <s v="Análise Cadastro"/>
    <x v="0"/>
    <s v="Qualidade dos dados"/>
    <s v="KONTIK BUSINESS TRAVEL"/>
    <x v="2"/>
  </r>
  <r>
    <n v="24543583"/>
    <n v="25366764"/>
    <s v="ACC01"/>
    <x v="390"/>
    <d v="2026-05-06T11:44:16"/>
    <x v="4"/>
    <x v="1"/>
    <s v="PHVDPV-BAGAGEM"/>
    <s v="GOVER"/>
    <s v="Xinjiang Liu"/>
    <s v="RAYSSA MARTINS FERREIRA"/>
    <s v="RAYSSA MARTINS FERREIRA"/>
    <d v="2026-05-06T11:37:00"/>
    <n v="4694206"/>
    <s v="-"/>
    <s v="OFF LINE"/>
    <s v="Cartão de crédito"/>
    <s v="Cartão de crédito"/>
    <x v="2"/>
    <s v="N"/>
    <x v="46"/>
    <s v="Cmoc - Dom Domenico Rangoni"/>
    <s v="-"/>
    <s v="Azul Linhas Aereas"/>
    <s v="PHVDPV"/>
    <x v="24"/>
    <s v="-"/>
    <x v="357"/>
    <n v="0"/>
    <n v="0"/>
    <n v="0"/>
    <n v="0"/>
    <n v="0"/>
    <n v="0"/>
    <s v="Reserva importada do sistema Gover. Id: 4694206"/>
    <s v="'DPV' is not a valid integer value"/>
    <x v="2"/>
    <x v="17"/>
    <s v="Caractere invalido em campo gerencial"/>
    <x v="2"/>
    <s v="Qualidade dos dados"/>
    <s v="KONTIK BUSINESS TRAVEL"/>
    <x v="0"/>
  </r>
  <r>
    <n v="24577668"/>
    <n v="25401221"/>
    <s v="ACC01"/>
    <x v="391"/>
    <d v="2026-05-12T12:15:05"/>
    <x v="1"/>
    <x v="2"/>
    <n v="79207"/>
    <s v="GOVER"/>
    <s v="Nailson Santos Alves"/>
    <s v="RAYSSA MARTINS FERREIRA"/>
    <s v="RAYSSA MARTINS FERREIRA"/>
    <d v="2026-05-12T00:00:00"/>
    <n v="4696867"/>
    <s v="-"/>
    <s v="OFF LINE"/>
    <s v="Cartão de crédito"/>
    <s v="Cartão de crédito"/>
    <x v="1"/>
    <s v="N"/>
    <x v="46"/>
    <s v="Cmoc - Dom Domenico Rangoni"/>
    <s v="-"/>
    <s v="-"/>
    <s v="-"/>
    <x v="24"/>
    <s v="-"/>
    <x v="358"/>
    <n v="84.5"/>
    <n v="0"/>
    <n v="0"/>
    <n v="0"/>
    <n v="0"/>
    <n v="0"/>
    <s v="Reserva importada do sistema Gover. Id: 4696867"/>
    <s v="Fornecedor não preenchido! (ACC01)"/>
    <x v="2"/>
    <x v="9"/>
    <s v="Campo Fornecedor"/>
    <x v="0"/>
    <s v="Sistêmico"/>
    <s v="GRUPO KONTIK"/>
    <x v="7"/>
  </r>
  <r>
    <n v="24594101"/>
    <n v="25419352"/>
    <s v="ACC01"/>
    <x v="392"/>
    <d v="2026-05-14T18:05:11"/>
    <x v="0"/>
    <x v="0"/>
    <n v="1381779484"/>
    <s v="GOVER"/>
    <s v="Jessica de Oliveira Botelho"/>
    <s v="RAYSSA MARTINS FERREIRA"/>
    <s v="RAYSSA MARTINS FERREIRA"/>
    <d v="2026-05-14T00:00:00"/>
    <n v="4697771"/>
    <s v="-"/>
    <s v="OFF LINE"/>
    <s v="Cartão de crédito"/>
    <s v="Cartão de crédito"/>
    <x v="1"/>
    <s v="N"/>
    <x v="46"/>
    <s v="Cmoc - Dom Domenico Rangoni"/>
    <s v="-"/>
    <s v="-"/>
    <s v="-"/>
    <x v="24"/>
    <s v="-"/>
    <x v="359"/>
    <n v="0"/>
    <n v="0"/>
    <n v="0"/>
    <n v="0"/>
    <n v="0"/>
    <n v="0"/>
    <s v="Reserva importada do sistema Gover. Id: 4697771"/>
    <s v="Fornecedor não preenchido! (ACC01)"/>
    <x v="2"/>
    <x v="9"/>
    <s v="Campo Fornecedor"/>
    <x v="0"/>
    <s v="Sistêmico"/>
    <s v="GRUPO KONTIK"/>
    <x v="7"/>
  </r>
  <r>
    <n v="24523313"/>
    <n v="25340752"/>
    <s v="ACC01"/>
    <x v="393"/>
    <d v="2026-04-30T21:13:52"/>
    <x v="3"/>
    <x v="3"/>
    <s v="6FETRR"/>
    <s v="TMS"/>
    <s v="LUANA OLIVEIRA DA SILVA"/>
    <s v="Herbert Amancio de Santana"/>
    <s v="Herbert Amancio de Santana"/>
    <d v="2026-04-30T17:52:00"/>
    <n v="142425"/>
    <s v="-"/>
    <s v="OFF LINE"/>
    <s v="Cartão de crédito"/>
    <s v="Cartão de crédito"/>
    <x v="1"/>
    <s v="N"/>
    <x v="47"/>
    <s v="Claro S/a"/>
    <s v="-"/>
    <s v="Mercure Curitiba Batel"/>
    <s v="-"/>
    <x v="25"/>
    <s v="-"/>
    <x v="360"/>
    <n v="0"/>
    <n v="0"/>
    <n v="0"/>
    <n v="0"/>
    <n v="0"/>
    <n v="0"/>
    <s v="Reserva importada do Sistema TMS. OS: 142425"/>
    <s v="Matrícula não preenchida! (ACC01)"/>
    <x v="0"/>
    <x v="3"/>
    <s v="Falta de informação Gerencial"/>
    <x v="0"/>
    <s v="Qualidade dos dados"/>
    <s v="KONTIK BUSINESS TRAVEL"/>
    <x v="0"/>
  </r>
  <r>
    <n v="24551390"/>
    <n v="25374687"/>
    <s v="ACC01"/>
    <x v="394"/>
    <d v="2026-05-07T18:37:17"/>
    <x v="4"/>
    <x v="1"/>
    <s v="6GSCCE"/>
    <s v="TMS"/>
    <s v="MATHEUS SILVA"/>
    <s v="Edimeia Santana dos Santos"/>
    <s v="Edimeia Santana dos Santos"/>
    <d v="2026-05-07T11:28:00"/>
    <n v="142423"/>
    <s v="-"/>
    <s v="OFF LINE"/>
    <s v="Invoice"/>
    <s v="Faturado"/>
    <x v="3"/>
    <s v="N"/>
    <x v="47"/>
    <s v="Claro Sao Paulo (santo Amaro)"/>
    <s v="-"/>
    <s v="Catarinense"/>
    <s v="-"/>
    <x v="25"/>
    <s v="-"/>
    <x v="361"/>
    <n v="0"/>
    <n v="0"/>
    <n v="0"/>
    <n v="0"/>
    <n v="0"/>
    <n v="0"/>
    <s v="Reserva importada do Sistema TMS. OS: 142423"/>
    <s v="Matrícula não preenchida! (ACC01)"/>
    <x v="0"/>
    <x v="3"/>
    <s v="Falta de informação Gerencial"/>
    <x v="0"/>
    <s v="Qualidade dos dados"/>
    <s v="KONTIK BUSINESS TRAVEL"/>
    <x v="0"/>
  </r>
  <r>
    <n v="24551391"/>
    <n v="25374688"/>
    <s v="ACC01"/>
    <x v="394"/>
    <d v="2026-05-07T18:37:17"/>
    <x v="4"/>
    <x v="1"/>
    <s v="6G3EDC"/>
    <s v="TMS"/>
    <s v="MATHEUS SILVA"/>
    <s v="Edimeia Santana dos Santos"/>
    <s v="Edimeia Santana dos Santos"/>
    <d v="2026-05-07T11:28:00"/>
    <n v="142423"/>
    <s v="-"/>
    <s v="OFF LINE"/>
    <s v="Invoice"/>
    <s v="Faturado"/>
    <x v="3"/>
    <s v="N"/>
    <x v="47"/>
    <s v="Claro Sao Paulo (santo Amaro)"/>
    <s v="-"/>
    <s v="Catarinense"/>
    <s v="-"/>
    <x v="25"/>
    <s v="-"/>
    <x v="361"/>
    <n v="0"/>
    <n v="0"/>
    <n v="0"/>
    <n v="0"/>
    <n v="0"/>
    <n v="0"/>
    <s v="Reserva importada do Sistema TMS. OS: 142423"/>
    <s v="Matrícula não preenchida! (ACC01)"/>
    <x v="0"/>
    <x v="3"/>
    <s v="Falta de informação Gerencial"/>
    <x v="0"/>
    <s v="Qualidade dos dados"/>
    <s v="KONTIK BUSINESS TRAVEL"/>
    <x v="0"/>
  </r>
  <r>
    <n v="24587449"/>
    <n v="25411736"/>
    <s v="ACC02"/>
    <x v="395"/>
    <d v="2026-05-13T16:15:45"/>
    <x v="0"/>
    <x v="0"/>
    <s v="GLHGYJ-1"/>
    <s v="MANUAL"/>
    <s v="DA CONCEICAO HERCULANO/MARIA"/>
    <s v="Herbert Amancio de Santana"/>
    <s v="Herbert Amancio de Santana"/>
    <d v="2026-05-13T16:10:00"/>
    <s v="-"/>
    <s v="-"/>
    <s v="OFF LINE"/>
    <s v="Cartão de crédito"/>
    <s v="Cartão de crédito"/>
    <x v="2"/>
    <s v="N"/>
    <x v="48"/>
    <s v="Venda Particular - Cartao - Claro"/>
    <s v="-"/>
    <s v="Latam Airlines Brasil"/>
    <n v="8800001814"/>
    <x v="25"/>
    <s v="-"/>
    <x v="73"/>
    <n v="0"/>
    <n v="0"/>
    <n v="0"/>
    <n v="0"/>
    <n v="0"/>
    <n v="0"/>
    <s v="-"/>
    <s v="Tarifa mínima não preenchida! (ACC02)"/>
    <x v="6"/>
    <x v="15"/>
    <s v="Falta de informação Gerencial"/>
    <x v="0"/>
    <s v="Qualidade dos dados"/>
    <s v="KONTIK BUSINESS TRAVEL"/>
    <x v="0"/>
  </r>
  <r>
    <n v="24542131"/>
    <n v="25364986"/>
    <s v="ACC01"/>
    <x v="396"/>
    <d v="2026-05-06T00:11:53"/>
    <x v="4"/>
    <x v="1"/>
    <s v="6FUR6N"/>
    <s v="TMS"/>
    <s v="OTTORINO RICCI FILHO"/>
    <s v="Carlos Henrique da Silva"/>
    <s v="Carlos Henrique da Silva"/>
    <d v="2026-05-05T18:03:00"/>
    <n v="19540"/>
    <s v="Orlando / FL, Estados Unidos - Aeroporto Internacional de Orlando (MCO)"/>
    <s v="OFF LINE"/>
    <s v="Invoice"/>
    <s v="Faturado"/>
    <x v="0"/>
    <s v="N"/>
    <x v="49"/>
    <s v="Braskem - Camacari"/>
    <s v="-"/>
    <s v="-"/>
    <s v="-"/>
    <x v="26"/>
    <s v="-"/>
    <x v="362"/>
    <n v="0"/>
    <n v="0"/>
    <n v="0"/>
    <n v="0"/>
    <n v="0"/>
    <n v="0"/>
    <s v="Reserva importada do Sistema TMS. OS: 19540"/>
    <s v="Fornecedor não preenchido! (ACC01)"/>
    <x v="0"/>
    <x v="9"/>
    <s v="Campo Fornecedor"/>
    <x v="0"/>
    <s v="Qualidade dos dados"/>
    <s v="KONTIK BUSINESS TRAVEL"/>
    <x v="2"/>
  </r>
  <r>
    <n v="24524456"/>
    <n v="25341983"/>
    <s v="ACC01"/>
    <x v="397"/>
    <d v="2026-04-30T23:43:50"/>
    <x v="3"/>
    <x v="3"/>
    <s v="6F7DPG"/>
    <s v="TMS"/>
    <s v="FREDERICO NIVOLONI"/>
    <s v="Carlos Henrique da Silva"/>
    <s v="Carlos Henrique da Silva"/>
    <d v="2026-04-30T20:07:00"/>
    <n v="19098"/>
    <s v="-"/>
    <s v="OFF LINE"/>
    <s v="Invoice"/>
    <s v="Faturado"/>
    <x v="3"/>
    <s v="N"/>
    <x v="49"/>
    <s v="Braskem - Camacari"/>
    <s v="-"/>
    <s v="-"/>
    <s v="-"/>
    <x v="26"/>
    <s v="-"/>
    <x v="363"/>
    <n v="0"/>
    <n v="0"/>
    <n v="0"/>
    <n v="0"/>
    <n v="0"/>
    <n v="0"/>
    <s v="Reserva importada do Sistema TMS. OS: 19098"/>
    <s v="Fornecedor não preenchido! (ACC01)"/>
    <x v="0"/>
    <x v="9"/>
    <s v="Campo Fornecedor"/>
    <x v="0"/>
    <s v="Qualidade dos dados"/>
    <s v="KONTIK BUSINESS TRAVEL"/>
    <x v="2"/>
  </r>
  <r>
    <n v="24570733"/>
    <n v="25394117"/>
    <s v="ACC01"/>
    <x v="398"/>
    <d v="2026-05-11T14:27:56"/>
    <x v="1"/>
    <x v="2"/>
    <s v="6HUCIA"/>
    <s v="TMS"/>
    <s v="JESUS CRUZ"/>
    <s v="Tms"/>
    <s v="Tms"/>
    <d v="2026-05-11T09:34:00"/>
    <n v="19828"/>
    <s v="Ribeirão Preto / RAO"/>
    <s v="ON LINE"/>
    <s v="Invoice"/>
    <s v="Faturado"/>
    <x v="0"/>
    <s v="N"/>
    <x v="49"/>
    <s v="Braskem - Camacari"/>
    <s v="-"/>
    <s v="-"/>
    <s v="-"/>
    <x v="26"/>
    <s v="-"/>
    <x v="364"/>
    <n v="0"/>
    <n v="0"/>
    <n v="0"/>
    <n v="0"/>
    <n v="0"/>
    <n v="0"/>
    <s v="Reserva importada do Sistema TMS. OS: 19828"/>
    <s v="Fornecedor não preenchido! (ACC01)"/>
    <x v="0"/>
    <x v="9"/>
    <s v="Campo Fornecedor"/>
    <x v="0"/>
    <s v="Qualidade dos dados"/>
    <s v="KONTIK BUSINESS TRAVEL"/>
    <x v="2"/>
  </r>
  <r>
    <n v="24599571"/>
    <n v="25425608"/>
    <s v="ACC01"/>
    <x v="399"/>
    <d v="2026-05-15T14:41:56"/>
    <x v="0"/>
    <x v="0"/>
    <s v="6IY6JQ"/>
    <s v="TMS"/>
    <s v="BRUNO ROSSI"/>
    <s v="Tms"/>
    <s v="Tms"/>
    <d v="2026-05-15T11:27:00"/>
    <n v="20071"/>
    <s v="Porto Alegre / POA"/>
    <s v="ON LINE"/>
    <s v="Invoice"/>
    <s v="Faturado"/>
    <x v="0"/>
    <s v="N"/>
    <x v="49"/>
    <s v="Braskem - Camacari"/>
    <s v="-"/>
    <s v="-"/>
    <s v="-"/>
    <x v="26"/>
    <s v="-"/>
    <x v="365"/>
    <n v="0"/>
    <n v="0"/>
    <n v="0"/>
    <n v="0"/>
    <n v="0"/>
    <n v="0"/>
    <s v="Reserva importada do Sistema TMS. OS: 20071"/>
    <s v="Fornecedor não preenchido! (ACC01)"/>
    <x v="0"/>
    <x v="9"/>
    <s v="Campo Fornecedor"/>
    <x v="0"/>
    <s v="Qualidade dos dados"/>
    <s v="KONTIK BUSINESS TRAVEL"/>
    <x v="2"/>
  </r>
  <r>
    <n v="24596455"/>
    <n v="25422085"/>
    <s v="ACC01"/>
    <x v="400"/>
    <d v="2026-05-14T21:23:28"/>
    <x v="0"/>
    <x v="0"/>
    <s v="6IP6N0"/>
    <s v="TMS"/>
    <s v="GUSTAVO LUSA"/>
    <s v="Tms"/>
    <s v="Tms"/>
    <d v="2026-05-14T16:21:00"/>
    <n v="20039"/>
    <s v="Curitiba / CWB"/>
    <s v="ON LINE"/>
    <s v="Invoice"/>
    <s v="Faturado"/>
    <x v="0"/>
    <s v="N"/>
    <x v="49"/>
    <s v="Braskem - Camacari"/>
    <s v="-"/>
    <s v="-"/>
    <s v="-"/>
    <x v="26"/>
    <s v="-"/>
    <x v="366"/>
    <n v="0"/>
    <n v="0"/>
    <n v="0"/>
    <n v="0"/>
    <n v="0"/>
    <n v="0"/>
    <s v="Reserva importada do Sistema TMS. OS: 20039"/>
    <s v="Fornecedor não preenchido! (ACC01)"/>
    <x v="0"/>
    <x v="9"/>
    <s v="Campo Fornecedor"/>
    <x v="0"/>
    <s v="Qualidade dos dados"/>
    <s v="KONTIK BUSINESS TRAVEL"/>
    <x v="2"/>
  </r>
  <r>
    <n v="24608692"/>
    <n v="25436226"/>
    <s v="ACC01"/>
    <x v="401"/>
    <d v="2026-05-17T14:07:39"/>
    <x v="2"/>
    <x v="4"/>
    <s v="6IIBK3"/>
    <s v="TMS"/>
    <s v="ALEXANDRE MARINHO"/>
    <s v="Tms"/>
    <s v="Tms"/>
    <d v="2026-05-17T09:13:00"/>
    <n v="20110"/>
    <s v="Campinas / VCP"/>
    <s v="ON LINE"/>
    <s v="Invoice"/>
    <s v="Faturado"/>
    <x v="0"/>
    <s v="N"/>
    <x v="49"/>
    <s v="Braskem - Camacari"/>
    <s v="-"/>
    <s v="-"/>
    <s v="-"/>
    <x v="26"/>
    <s v="-"/>
    <x v="367"/>
    <n v="0"/>
    <n v="0"/>
    <n v="0"/>
    <n v="0"/>
    <n v="0"/>
    <n v="0"/>
    <s v="Reserva importada do Sistema TMS. OS: 20110"/>
    <s v="Fornecedor não preenchido! (ACC01)"/>
    <x v="0"/>
    <x v="9"/>
    <s v="Campo Fornecedor"/>
    <x v="0"/>
    <s v="Qualidade dos dados"/>
    <s v="KONTIK BUSINESS TRAVEL"/>
    <x v="2"/>
  </r>
  <r>
    <n v="24609879"/>
    <n v="25437800"/>
    <s v="ACC01"/>
    <x v="402"/>
    <d v="2026-05-17T19:57:32"/>
    <x v="2"/>
    <x v="4"/>
    <s v="6IAHLE"/>
    <s v="TMS"/>
    <s v="CARLOS SILVA"/>
    <s v="Tms"/>
    <s v="Tms"/>
    <d v="2026-05-17T19:18:00"/>
    <n v="20113"/>
    <s v="Porto Alegre / POA"/>
    <s v="ON LINE"/>
    <s v="Invoice"/>
    <s v="Faturado"/>
    <x v="0"/>
    <s v="N"/>
    <x v="49"/>
    <s v="Braskem - Camacari"/>
    <s v="-"/>
    <s v="-"/>
    <s v="-"/>
    <x v="26"/>
    <s v="-"/>
    <x v="368"/>
    <n v="0"/>
    <n v="0"/>
    <n v="0"/>
    <n v="0"/>
    <n v="0"/>
    <n v="0"/>
    <s v="Reserva importada do Sistema TMS. OS: 20113"/>
    <s v="Fornecedor não preenchido! (ACC01)"/>
    <x v="0"/>
    <x v="9"/>
    <s v="Campo Fornecedor"/>
    <x v="0"/>
    <s v="Qualidade dos dados"/>
    <s v="KONTIK BUSINESS TRAVEL"/>
    <x v="2"/>
  </r>
  <r>
    <n v="24603619"/>
    <n v="25430305"/>
    <s v="ACC01"/>
    <x v="403"/>
    <d v="2026-05-16T02:47:33"/>
    <x v="2"/>
    <x v="4"/>
    <s v="6IEMOS"/>
    <s v="TMS"/>
    <s v="DANIEL BELOLLI"/>
    <s v="Tms"/>
    <s v="Tms"/>
    <d v="2026-05-15T16:05:00"/>
    <n v="20089"/>
    <s v="Guarulhos / GRU"/>
    <s v="ON LINE"/>
    <s v="Invoice"/>
    <s v="Faturado"/>
    <x v="0"/>
    <s v="N"/>
    <x v="49"/>
    <s v="Braskem - Camacari"/>
    <s v="-"/>
    <s v="-"/>
    <s v="-"/>
    <x v="26"/>
    <s v="-"/>
    <x v="369"/>
    <n v="0"/>
    <n v="0"/>
    <n v="0"/>
    <n v="0"/>
    <n v="0"/>
    <n v="0"/>
    <s v="Reserva importada do Sistema TMS. OS: 20089"/>
    <s v="Fornecedor não preenchido! (ACC01)"/>
    <x v="0"/>
    <x v="9"/>
    <s v="Campo Fornecedor"/>
    <x v="0"/>
    <s v="Qualidade dos dados"/>
    <s v="KONTIK BUSINESS TRAVEL"/>
    <x v="2"/>
  </r>
  <r>
    <n v="24603622"/>
    <n v="25430308"/>
    <s v="ACC01"/>
    <x v="404"/>
    <d v="2026-05-16T02:47:44"/>
    <x v="2"/>
    <x v="4"/>
    <s v="6IGPOX"/>
    <s v="TMS"/>
    <s v="MAURICIO FAUTH"/>
    <s v="Tms"/>
    <s v="Tms"/>
    <d v="2026-05-15T16:05:00"/>
    <n v="20088"/>
    <s v="Guarulhos / GRU"/>
    <s v="ON LINE"/>
    <s v="Invoice"/>
    <s v="Faturado"/>
    <x v="0"/>
    <s v="N"/>
    <x v="49"/>
    <s v="Braskem - Camacari"/>
    <s v="-"/>
    <s v="-"/>
    <s v="-"/>
    <x v="26"/>
    <s v="-"/>
    <x v="369"/>
    <n v="0"/>
    <n v="0"/>
    <n v="0"/>
    <n v="0"/>
    <n v="0"/>
    <n v="0"/>
    <s v="Reserva importada do Sistema TMS. OS: 20088"/>
    <s v="Fornecedor não preenchido! (ACC01)"/>
    <x v="0"/>
    <x v="9"/>
    <s v="Campo Fornecedor"/>
    <x v="0"/>
    <s v="Qualidade dos dados"/>
    <s v="KONTIK BUSINESS TRAVEL"/>
    <x v="2"/>
  </r>
  <r>
    <n v="24591436"/>
    <n v="25416152"/>
    <s v="ACC01"/>
    <x v="405"/>
    <d v="2026-05-14T01:17:15"/>
    <x v="0"/>
    <x v="0"/>
    <s v="6HLMG9"/>
    <s v="TMS"/>
    <s v="FRANCISCO RUIZ"/>
    <s v="Tms"/>
    <s v="Tms"/>
    <d v="2026-05-13T23:32:00"/>
    <n v="20002"/>
    <s v="Porto Alegre / POA"/>
    <s v="ON LINE"/>
    <s v="Invoice"/>
    <s v="Faturado"/>
    <x v="0"/>
    <s v="N"/>
    <x v="49"/>
    <s v="Braskem - Camacari"/>
    <s v="-"/>
    <s v="-"/>
    <s v="-"/>
    <x v="26"/>
    <s v="-"/>
    <x v="370"/>
    <n v="0"/>
    <n v="0"/>
    <n v="0"/>
    <n v="0"/>
    <n v="0"/>
    <n v="0"/>
    <s v="Reserva importada do Sistema TMS. OS: 20002"/>
    <s v="Fornecedor não preenchido! (ACC01)"/>
    <x v="0"/>
    <x v="9"/>
    <s v="Campo Fornecedor"/>
    <x v="0"/>
    <s v="Qualidade dos dados"/>
    <s v="KONTIK BUSINESS TRAVEL"/>
    <x v="2"/>
  </r>
  <r>
    <n v="24589418"/>
    <n v="25413856"/>
    <s v="ACC01"/>
    <x v="406"/>
    <d v="2026-05-13T21:32:52"/>
    <x v="0"/>
    <x v="0"/>
    <s v="6HTMAN"/>
    <s v="TMS"/>
    <s v="NAYARA ANDRADE"/>
    <s v="Tms"/>
    <s v="Tms"/>
    <d v="2026-05-13T16:37:00"/>
    <n v="19994"/>
    <s v="Porto Alegre / POA"/>
    <s v="ON LINE"/>
    <s v="Invoice"/>
    <s v="Faturado"/>
    <x v="0"/>
    <s v="N"/>
    <x v="49"/>
    <s v="Braskem - Camacari"/>
    <s v="-"/>
    <s v="-"/>
    <s v="-"/>
    <x v="26"/>
    <s v="-"/>
    <x v="371"/>
    <n v="0"/>
    <n v="0"/>
    <n v="0"/>
    <n v="0"/>
    <n v="0"/>
    <n v="0"/>
    <s v="Reserva importada do Sistema TMS. OS: 19994"/>
    <s v="Fornecedor não preenchido! (ACC01)"/>
    <x v="0"/>
    <x v="9"/>
    <s v="Campo Fornecedor"/>
    <x v="0"/>
    <s v="Qualidade dos dados"/>
    <s v="KONTIK BUSINESS TRAVEL"/>
    <x v="2"/>
  </r>
  <r>
    <n v="24596458"/>
    <n v="25422087"/>
    <s v="ACC01"/>
    <x v="407"/>
    <d v="2026-05-14T21:23:29"/>
    <x v="0"/>
    <x v="0"/>
    <s v="6IQYLB"/>
    <s v="TMS"/>
    <s v="GUSTAVO LUSA"/>
    <s v="Tms"/>
    <s v="Tms"/>
    <d v="2026-05-14T16:19:00"/>
    <n v="20038"/>
    <s v="Porto Alegre / POA"/>
    <s v="ON LINE"/>
    <s v="Invoice"/>
    <s v="Faturado"/>
    <x v="0"/>
    <s v="N"/>
    <x v="49"/>
    <s v="Braskem - Camacari"/>
    <s v="-"/>
    <s v="-"/>
    <s v="-"/>
    <x v="26"/>
    <s v="-"/>
    <x v="372"/>
    <n v="0"/>
    <n v="0"/>
    <n v="0"/>
    <n v="0"/>
    <n v="0"/>
    <n v="0"/>
    <s v="Reserva importada do Sistema TMS. OS: 20038"/>
    <s v="Fornecedor não preenchido! (ACC01)"/>
    <x v="0"/>
    <x v="9"/>
    <s v="Campo Fornecedor"/>
    <x v="0"/>
    <s v="Qualidade dos dados"/>
    <s v="KONTIK BUSINESS TRAVEL"/>
    <x v="2"/>
  </r>
  <r>
    <n v="24596468"/>
    <n v="25422097"/>
    <s v="ACC01"/>
    <x v="408"/>
    <d v="2026-05-14T21:25:06"/>
    <x v="0"/>
    <x v="0"/>
    <s v="6IY69M"/>
    <s v="TMS"/>
    <s v="MARCELO NEVES"/>
    <s v="Tms"/>
    <s v="Tms"/>
    <d v="2026-05-14T14:18:00"/>
    <n v="20029"/>
    <s v="-"/>
    <s v="ON LINE"/>
    <s v="Cartão de crédito"/>
    <s v="Cartão de crédito"/>
    <x v="1"/>
    <s v="N"/>
    <x v="49"/>
    <s v="Braskem - Camacari"/>
    <s v="-"/>
    <s v="-"/>
    <s v="-"/>
    <x v="26"/>
    <s v="-"/>
    <x v="373"/>
    <n v="0"/>
    <n v="0"/>
    <n v="0"/>
    <n v="0"/>
    <n v="18.559999999999999"/>
    <n v="0"/>
    <s v="Reserva importada do Sistema TMS. OS: 20029"/>
    <s v="Fornecedor não preenchido! (ACC01)"/>
    <x v="0"/>
    <x v="9"/>
    <s v="Campo Fornecedor"/>
    <x v="0"/>
    <s v="Sistêmico"/>
    <s v="GRUPO KONTIK"/>
    <x v="7"/>
  </r>
  <r>
    <n v="24596469"/>
    <n v="25422098"/>
    <s v="ACC01"/>
    <x v="408"/>
    <d v="2026-05-14T21:25:07"/>
    <x v="0"/>
    <x v="0"/>
    <s v="6IUY90"/>
    <s v="TMS"/>
    <s v="MARCELO NEVES"/>
    <s v="Tms"/>
    <s v="Tms"/>
    <d v="2026-05-14T14:18:00"/>
    <n v="20029"/>
    <s v="Recife / REC"/>
    <s v="ON LINE"/>
    <s v="Invoice"/>
    <s v="Faturado"/>
    <x v="0"/>
    <s v="N"/>
    <x v="49"/>
    <s v="Braskem - Camacari"/>
    <s v="-"/>
    <s v="-"/>
    <s v="-"/>
    <x v="26"/>
    <s v="-"/>
    <x v="374"/>
    <n v="0"/>
    <n v="0"/>
    <n v="0"/>
    <n v="0"/>
    <n v="0"/>
    <n v="0"/>
    <s v="Reserva importada do Sistema TMS. OS: 20029"/>
    <s v="Fornecedor não preenchido! (ACC01)"/>
    <x v="0"/>
    <x v="9"/>
    <s v="Campo Fornecedor"/>
    <x v="0"/>
    <s v="Qualidade dos dados"/>
    <s v="KONTIK BUSINESS TRAVEL"/>
    <x v="2"/>
  </r>
  <r>
    <n v="24593540"/>
    <n v="25418670"/>
    <s v="ACC01"/>
    <x v="409"/>
    <d v="2026-05-14T14:31:58"/>
    <x v="0"/>
    <x v="0"/>
    <s v="6I4QQ0"/>
    <s v="TMS"/>
    <s v="JONATHAN SILVA"/>
    <s v="Tms"/>
    <s v="Tms"/>
    <d v="2026-05-14T10:26:00"/>
    <n v="20018"/>
    <s v="Canoas / QNS"/>
    <s v="ON LINE"/>
    <s v="Invoice"/>
    <s v="Faturado"/>
    <x v="0"/>
    <s v="N"/>
    <x v="49"/>
    <s v="Braskem - Camacari"/>
    <s v="-"/>
    <s v="-"/>
    <s v="-"/>
    <x v="26"/>
    <s v="-"/>
    <x v="375"/>
    <n v="0"/>
    <n v="0"/>
    <n v="0"/>
    <n v="0"/>
    <n v="0"/>
    <n v="0"/>
    <s v="Reserva importada do Sistema TMS. OS: 20018"/>
    <s v="Fornecedor não preenchido! (ACC01)"/>
    <x v="0"/>
    <x v="9"/>
    <s v="Campo Fornecedor"/>
    <x v="0"/>
    <s v="Qualidade dos dados"/>
    <s v="KONTIK BUSINESS TRAVEL"/>
    <x v="2"/>
  </r>
  <r>
    <n v="24488167"/>
    <n v="25298704"/>
    <s v="ACC01"/>
    <x v="410"/>
    <d v="2026-05-11T18:00:59"/>
    <x v="1"/>
    <x v="5"/>
    <n v="31764162"/>
    <s v="GOVER"/>
    <s v="Fernando Cezar Maia"/>
    <s v="MARCELI APARECIDA CHARETTI"/>
    <s v="MARCELI APARECIDA CHARETTI"/>
    <d v="2026-04-23T08:43:00"/>
    <n v="4668726"/>
    <s v="-"/>
    <s v="OFF LINE"/>
    <s v="Cartão de crédito"/>
    <s v="Cartão de crédito"/>
    <x v="1"/>
    <s v="N"/>
    <x v="10"/>
    <s v="Energisa S.a."/>
    <s v="-"/>
    <s v="-"/>
    <s v="-"/>
    <x v="27"/>
    <s v="-"/>
    <x v="376"/>
    <n v="0"/>
    <n v="0"/>
    <n v="0"/>
    <n v="0"/>
    <n v="0"/>
    <n v="0"/>
    <s v="Reserva importada do sistema Gover. Id: 4668726"/>
    <s v="Fornecedor não preenchido! (ACC01)"/>
    <x v="2"/>
    <x v="9"/>
    <s v="Campo Fornecedor"/>
    <x v="0"/>
    <s v="Sistêmico"/>
    <s v="GRUPO KONTIK"/>
    <x v="7"/>
  </r>
  <r>
    <n v="24456665"/>
    <n v="25263288"/>
    <s v="ACC02"/>
    <x v="411"/>
    <d v="2026-05-11T17:45:32"/>
    <x v="1"/>
    <x v="6"/>
    <s v="H4684451"/>
    <s v="GOVER"/>
    <s v="SERGIO FRATTA"/>
    <s v="Camila Martines Ruis de Lima"/>
    <s v="Camila Martines Ruis de Lima"/>
    <d v="2026-04-15T00:00:00"/>
    <n v="4684451"/>
    <s v="-"/>
    <s v="OFF LINE"/>
    <s v="Cartão de crédito"/>
    <s v="Cartão de crédito"/>
    <x v="1"/>
    <s v="N"/>
    <x v="10"/>
    <s v="Energisa Mato Grosso do Sul - Distribuidora de Energia S.a."/>
    <s v="-"/>
    <s v="-"/>
    <s v="-"/>
    <x v="27"/>
    <s v="-"/>
    <x v="377"/>
    <n v="0"/>
    <n v="0"/>
    <n v="0"/>
    <n v="0"/>
    <n v="0"/>
    <n v="0"/>
    <s v="Reserva importada do sistema Gover. Id: 4684451"/>
    <s v="Fornecedor não preenchido! (ACC01)"/>
    <x v="2"/>
    <x v="9"/>
    <s v="Campo Fornecedor"/>
    <x v="0"/>
    <s v="Sistêmico"/>
    <s v="GRUPO KONTIK"/>
    <x v="7"/>
  </r>
  <r>
    <n v="24456665"/>
    <n v="25263287"/>
    <s v="ACC01"/>
    <x v="411"/>
    <d v="2026-05-11T17:45:32"/>
    <x v="1"/>
    <x v="6"/>
    <s v="H4684451"/>
    <s v="GOVER"/>
    <s v="DIEGO AGUILAR PEREIRA"/>
    <s v="Camila Martines Ruis de Lima"/>
    <s v="Camila Martines Ruis de Lima"/>
    <d v="2026-04-15T00:00:00"/>
    <n v="4684451"/>
    <s v="-"/>
    <s v="OFF LINE"/>
    <s v="Cartão de crédito"/>
    <s v="Cartão de crédito"/>
    <x v="1"/>
    <s v="N"/>
    <x v="10"/>
    <s v="Energisa Mato Grosso do Sul - Distribuidora de Energia S.a."/>
    <s v="-"/>
    <s v="-"/>
    <s v="-"/>
    <x v="27"/>
    <s v="-"/>
    <x v="377"/>
    <n v="0"/>
    <n v="0"/>
    <n v="0"/>
    <n v="0"/>
    <n v="0"/>
    <n v="0"/>
    <s v="Reserva importada do sistema Gover. Id: 4684451"/>
    <s v="Fornecedor não preenchido! (ACC01)"/>
    <x v="2"/>
    <x v="9"/>
    <s v="Campo Fornecedor"/>
    <x v="0"/>
    <s v="Sistêmico"/>
    <s v="GRUPO KONTIK"/>
    <x v="7"/>
  </r>
  <r>
    <n v="24515082"/>
    <n v="25330755"/>
    <s v="ACC01"/>
    <x v="412"/>
    <d v="2026-04-29T12:23:50"/>
    <x v="3"/>
    <x v="3"/>
    <n v="22696556"/>
    <s v="GOVER"/>
    <s v="Douglas da Silva"/>
    <s v="Sheila Ramos dos Santos"/>
    <s v="Sheila Ramos dos Santos"/>
    <d v="2026-04-27T22:00:00"/>
    <n v="4691582"/>
    <s v="-"/>
    <s v="OFF LINE"/>
    <s v="Cartão de crédito"/>
    <s v="Cartão de crédito"/>
    <x v="1"/>
    <s v="N"/>
    <x v="10"/>
    <s v="Energisa Solucoes S.a."/>
    <s v="-"/>
    <s v="-"/>
    <s v="-"/>
    <x v="27"/>
    <s v="-"/>
    <x v="378"/>
    <n v="0"/>
    <n v="0"/>
    <n v="0"/>
    <n v="0"/>
    <n v="0"/>
    <n v="0"/>
    <s v="Reserva importada do sistema Gover. Id: 4691582"/>
    <s v="Fornecedor não preenchido! (ACC01)"/>
    <x v="2"/>
    <x v="9"/>
    <s v="Campo Fornecedor"/>
    <x v="0"/>
    <s v="Sistêmico"/>
    <s v="GRUPO KONTIK"/>
    <x v="7"/>
  </r>
  <r>
    <n v="24456665"/>
    <n v="25263289"/>
    <s v="ACC03"/>
    <x v="411"/>
    <d v="2026-05-11T17:45:32"/>
    <x v="1"/>
    <x v="6"/>
    <s v="H4684451"/>
    <s v="GOVER"/>
    <s v="ELSON LOPES SALOMAO"/>
    <s v="Camila Martines Ruis de Lima"/>
    <s v="Camila Martines Ruis de Lima"/>
    <d v="2026-04-15T00:00:00"/>
    <n v="4684451"/>
    <s v="-"/>
    <s v="OFF LINE"/>
    <s v="Cartão de crédito"/>
    <s v="Cartão de crédito"/>
    <x v="1"/>
    <s v="N"/>
    <x v="10"/>
    <s v="Energisa Mato Grosso do Sul - Distribuidora de Energia S.a."/>
    <s v="-"/>
    <s v="-"/>
    <s v="-"/>
    <x v="27"/>
    <s v="-"/>
    <x v="377"/>
    <n v="0"/>
    <n v="0"/>
    <n v="0"/>
    <n v="0"/>
    <n v="0"/>
    <n v="0"/>
    <s v="Reserva importada do sistema Gover. Id: 4684451"/>
    <s v="Fornecedor não preenchido! (ACC01)"/>
    <x v="2"/>
    <x v="9"/>
    <s v="Campo Fornecedor"/>
    <x v="0"/>
    <s v="Sistêmico"/>
    <s v="GRUPO KONTIK"/>
    <x v="7"/>
  </r>
  <r>
    <n v="24515057"/>
    <n v="25330730"/>
    <s v="ACC01"/>
    <x v="413"/>
    <d v="2026-04-29T12:21:06"/>
    <x v="3"/>
    <x v="3"/>
    <s v="H4691487"/>
    <s v="GOVER"/>
    <s v="Lucas Barbosa dos Santos"/>
    <s v="Roberta Iaquiri da Silva"/>
    <s v="Roberta Iaquiri da Silva"/>
    <d v="2026-04-21T19:00:00"/>
    <n v="4691487"/>
    <s v="-"/>
    <s v="OFF LINE"/>
    <s v="Pagamento direto"/>
    <s v="Pagamento direto"/>
    <x v="1"/>
    <s v="N"/>
    <x v="10"/>
    <s v="Energisa Amazonas Transmissora de Energia S.a."/>
    <s v="-"/>
    <s v="-"/>
    <s v="-"/>
    <x v="27"/>
    <s v="-"/>
    <x v="379"/>
    <n v="0"/>
    <n v="0"/>
    <n v="0"/>
    <n v="0"/>
    <n v="0"/>
    <n v="0"/>
    <s v="Reserva importada do sistema Gover. Id: 4691487"/>
    <s v="Fornecedor não preenchido! (ACC01)"/>
    <x v="2"/>
    <x v="9"/>
    <s v="Campo Fornecedor"/>
    <x v="0"/>
    <s v="Sistêmico"/>
    <s v="GRUPO KONTIK"/>
    <x v="7"/>
  </r>
  <r>
    <n v="24539254"/>
    <n v="25361621"/>
    <s v="ACC01"/>
    <x v="414"/>
    <d v="2026-05-11T13:20:37"/>
    <x v="1"/>
    <x v="1"/>
    <s v="OWQOBO"/>
    <s v="GOVER"/>
    <s v="Rhuan Neto Machado"/>
    <s v="Gover"/>
    <s v="Gover"/>
    <d v="2026-05-05T16:04:00"/>
    <n v="4694894"/>
    <s v="-"/>
    <s v="ON LINE"/>
    <s v="Cartão de crédito"/>
    <s v="Cartão AMEX"/>
    <x v="2"/>
    <s v="N"/>
    <x v="10"/>
    <s v="Energisa Solucoes S.a."/>
    <s v="-"/>
    <s v="Latam Airlines Brasil"/>
    <n v="2285423178"/>
    <x v="27"/>
    <s v="-"/>
    <x v="73"/>
    <n v="0"/>
    <n v="0"/>
    <n v="0"/>
    <n v="0"/>
    <n v="0"/>
    <n v="0"/>
    <s v="Reserva importada do sistema Gover. Id: 4694894"/>
    <s v="Accouting aérea não possui trechos (Bilhete: 2285423178)"/>
    <x v="2"/>
    <x v="7"/>
    <s v="Atualização de Trechos"/>
    <x v="0"/>
    <s v="Qualidade dos dados"/>
    <s v="KONTIK BUSINESS TRAVEL"/>
    <x v="2"/>
  </r>
  <r>
    <n v="24516831"/>
    <n v="25332837"/>
    <s v="ACC01"/>
    <x v="415"/>
    <d v="2026-04-29T16:28:28"/>
    <x v="3"/>
    <x v="3"/>
    <s v="GVKDOS"/>
    <s v="GOVER"/>
    <s v="Fabio Lancelotti"/>
    <s v="Gover"/>
    <s v="Gover"/>
    <d v="2026-04-29T16:19:00"/>
    <n v="4692639"/>
    <s v="-"/>
    <s v="ON LINE"/>
    <s v="Cartão de crédito"/>
    <s v="Cartão AMEX"/>
    <x v="2"/>
    <s v="N"/>
    <x v="10"/>
    <s v="Energisa Paraiba - Distribuidora de Energia S.a."/>
    <s v="-"/>
    <s v="Latam Airlines Brasil"/>
    <n v="2284649084"/>
    <x v="27"/>
    <s v="-"/>
    <x v="380"/>
    <n v="54.09"/>
    <n v="0"/>
    <n v="0"/>
    <n v="0"/>
    <n v="0"/>
    <n v="0"/>
    <s v="Reserva importada do sistema Gover. Id: 4692639"/>
    <s v="OS não preenchido! (ACC01) Projeto não preenchido! (ACC01)"/>
    <x v="2"/>
    <x v="2"/>
    <s v="Falta de informação Gerencial"/>
    <x v="0"/>
    <s v="Qualidade dos dados"/>
    <s v="KONTIK BUSINESS TRAVEL"/>
    <x v="2"/>
  </r>
  <r>
    <n v="24569756"/>
    <n v="25393102"/>
    <s v="ACC01"/>
    <x v="416"/>
    <d v="2026-05-11T11:15:41"/>
    <x v="1"/>
    <x v="2"/>
    <s v="H4695119"/>
    <s v="GOVER"/>
    <s v="Jefter Alves Mendonca"/>
    <s v="Gover"/>
    <s v="Gover"/>
    <d v="2026-05-07T00:00:00"/>
    <n v="4695119"/>
    <s v="-"/>
    <s v="OFF LINE"/>
    <s v="Cartão de crédito"/>
    <s v="Cartão de crédito"/>
    <x v="1"/>
    <s v="N"/>
    <x v="10"/>
    <s v="Alsol Energia"/>
    <s v="-"/>
    <s v="-"/>
    <s v="-"/>
    <x v="27"/>
    <s v="-"/>
    <x v="381"/>
    <n v="0"/>
    <n v="0"/>
    <n v="0"/>
    <n v="0"/>
    <n v="0"/>
    <n v="0"/>
    <s v="Reserva importada do sistema Gover. Id: 4695119"/>
    <s v="Fornecedor não preenchido! (ACC01)"/>
    <x v="2"/>
    <x v="9"/>
    <s v="Campo Fornecedor"/>
    <x v="0"/>
    <s v="Sistêmico"/>
    <s v="GRUPO KONTIK"/>
    <x v="7"/>
  </r>
  <r>
    <n v="24521865"/>
    <n v="25338979"/>
    <s v="ACC01"/>
    <x v="417"/>
    <d v="2026-04-30T16:16:20"/>
    <x v="3"/>
    <x v="3"/>
    <n v="22746754"/>
    <s v="GOVER"/>
    <s v="Arivaldo Nery Bispo"/>
    <s v="Gover"/>
    <s v="Gover"/>
    <d v="2026-04-30T15:58:00"/>
    <n v="4693336"/>
    <s v="-"/>
    <s v="ON LINE"/>
    <s v="Cartão de crédito"/>
    <s v="Cartão de crédito"/>
    <x v="1"/>
    <s v="N"/>
    <x v="10"/>
    <s v="Energisa Solucoes S.a."/>
    <s v="-"/>
    <s v="-"/>
    <s v="-"/>
    <x v="27"/>
    <s v="-"/>
    <x v="382"/>
    <n v="0"/>
    <n v="0"/>
    <n v="0"/>
    <n v="0"/>
    <n v="0"/>
    <n v="0"/>
    <s v="Reserva importada do sistema Gover. Id: 4693336"/>
    <s v="Fornecedor não preenchido! (ACC01)"/>
    <x v="2"/>
    <x v="9"/>
    <s v="Campo Fornecedor"/>
    <x v="0"/>
    <s v="Sistêmico"/>
    <s v="GRUPO KONTIK"/>
    <x v="7"/>
  </r>
  <r>
    <n v="24512914"/>
    <n v="25328286"/>
    <s v="ACC01"/>
    <x v="418"/>
    <d v="2026-05-11T13:20:36"/>
    <x v="1"/>
    <x v="3"/>
    <s v="JZFPEQ"/>
    <s v="GOVER"/>
    <s v="Ana Carneiro"/>
    <s v="Gover"/>
    <s v="Gover"/>
    <d v="2026-04-28T18:34:00"/>
    <n v="4692031"/>
    <s v="-"/>
    <s v="ON LINE"/>
    <s v="Cartão de crédito"/>
    <s v="Cartão AMEX"/>
    <x v="2"/>
    <s v="N"/>
    <x v="10"/>
    <s v="Energisa Tocantins - Distribuidora de Energia S.a."/>
    <s v="-"/>
    <s v="Latam Airlines Brasil"/>
    <n v="2284529919"/>
    <x v="27"/>
    <s v="-"/>
    <x v="73"/>
    <n v="0"/>
    <n v="0"/>
    <n v="0"/>
    <n v="0"/>
    <n v="0"/>
    <n v="0"/>
    <s v="Reserva importada do sistema Gover. Id: 4692031"/>
    <s v="Accouting aérea não possui trechos (Bilhete: 2284529919)"/>
    <x v="2"/>
    <x v="7"/>
    <s v="Atualização de Trechos"/>
    <x v="0"/>
    <s v="Qualidade dos dados"/>
    <s v="KONTIK BUSINESS TRAVEL"/>
    <x v="2"/>
  </r>
  <r>
    <n v="24516980"/>
    <n v="25333061"/>
    <s v="ACC01"/>
    <x v="419"/>
    <d v="2026-04-29T17:04:34"/>
    <x v="3"/>
    <x v="3"/>
    <s v="GLWTQW"/>
    <s v="GOVER"/>
    <s v="Natanael Rodrigues Pereira"/>
    <s v="Gover"/>
    <s v="Gover"/>
    <d v="2026-04-29T16:54:00"/>
    <n v="4692661"/>
    <s v="-"/>
    <s v="ON LINE"/>
    <s v="Invoice"/>
    <s v="Cartão convênio"/>
    <x v="2"/>
    <s v="N"/>
    <x v="10"/>
    <s v="Energisa Mato Grosso do Sul - Distribuidora de Energia S.a."/>
    <s v="-"/>
    <s v="Azul Linhas Aereas"/>
    <n v="3025333060"/>
    <x v="27"/>
    <s v="-"/>
    <x v="383"/>
    <n v="38.39"/>
    <n v="0"/>
    <n v="0"/>
    <n v="0"/>
    <n v="0"/>
    <n v="0"/>
    <s v="Reserva importada do sistema Gover. Id: 4692661"/>
    <s v="OS não preenchido! (ACC01) Projeto não preenchido! (ACC01)"/>
    <x v="2"/>
    <x v="2"/>
    <s v="Falta de informação Gerencial"/>
    <x v="0"/>
    <s v="Qualidade dos dados"/>
    <s v="GRUPO KONTIK"/>
    <x v="1"/>
  </r>
  <r>
    <n v="24516981"/>
    <n v="25333062"/>
    <s v="ACC01"/>
    <x v="419"/>
    <d v="2026-04-29T17:04:34"/>
    <x v="3"/>
    <x v="3"/>
    <s v="GUKCOC"/>
    <s v="GOVER"/>
    <s v="Natanael Rodrigues Pereira"/>
    <s v="Gover"/>
    <s v="Gover"/>
    <d v="2026-04-29T16:54:00"/>
    <n v="4692661"/>
    <s v="-"/>
    <s v="ON LINE"/>
    <s v="Cartão de crédito"/>
    <s v="Cartão AMEX"/>
    <x v="2"/>
    <s v="N"/>
    <x v="10"/>
    <s v="Energisa Mato Grosso do Sul - Distribuidora de Energia S.a."/>
    <s v="-"/>
    <s v="Latam Airlines Brasil"/>
    <n v="2284656366"/>
    <x v="27"/>
    <s v="-"/>
    <x v="384"/>
    <n v="48.75"/>
    <n v="0"/>
    <n v="0"/>
    <n v="0"/>
    <n v="0"/>
    <n v="0"/>
    <s v="Reserva importada do sistema Gover. Id: 4692661"/>
    <s v="OS não preenchido! (ACC01) Projeto não preenchido! (ACC01)"/>
    <x v="2"/>
    <x v="2"/>
    <s v="Falta de informação Gerencial"/>
    <x v="0"/>
    <s v="Qualidade dos dados"/>
    <s v="KONTIK BUSINESS TRAVEL"/>
    <x v="2"/>
  </r>
  <r>
    <n v="24516982"/>
    <n v="25333063"/>
    <s v="ACC01"/>
    <x v="420"/>
    <d v="2026-04-29T17:04:34"/>
    <x v="3"/>
    <x v="3"/>
    <s v="GQ7P9H"/>
    <s v="GOVER"/>
    <s v="Filipe Garcia"/>
    <s v="Gover"/>
    <s v="Gover"/>
    <d v="2026-04-29T16:55:00"/>
    <n v="4692667"/>
    <s v="-"/>
    <s v="ON LINE"/>
    <s v="Invoice"/>
    <s v="Cartão convênio"/>
    <x v="2"/>
    <s v="N"/>
    <x v="10"/>
    <s v="Energisa Mato Grosso do Sul - Distribuidora de Energia S.a."/>
    <s v="-"/>
    <s v="Azul Linhas Aereas"/>
    <n v="3025333062"/>
    <x v="27"/>
    <s v="-"/>
    <x v="383"/>
    <n v="38.39"/>
    <n v="0"/>
    <n v="0"/>
    <n v="0"/>
    <n v="0"/>
    <n v="0"/>
    <s v="Reserva importada do sistema Gover. Id: 4692667"/>
    <s v="OS não preenchido! (ACC01) Projeto não preenchido! (ACC01)"/>
    <x v="2"/>
    <x v="2"/>
    <s v="Falta de informação Gerencial"/>
    <x v="0"/>
    <s v="Qualidade dos dados"/>
    <s v="GRUPO KONTIK"/>
    <x v="1"/>
  </r>
  <r>
    <n v="24516983"/>
    <n v="25333064"/>
    <s v="ACC01"/>
    <x v="420"/>
    <d v="2026-04-29T17:04:34"/>
    <x v="3"/>
    <x v="3"/>
    <s v="KWHPQF"/>
    <s v="GOVER"/>
    <s v="Filipe Garcia"/>
    <s v="Gover"/>
    <s v="Gover"/>
    <d v="2026-04-29T16:54:00"/>
    <n v="4692667"/>
    <s v="-"/>
    <s v="ON LINE"/>
    <s v="Cartão de crédito"/>
    <s v="Cartão AMEX"/>
    <x v="2"/>
    <s v="N"/>
    <x v="10"/>
    <s v="Energisa Mato Grosso do Sul - Distribuidora de Energia S.a."/>
    <s v="-"/>
    <s v="Latam Airlines Brasil"/>
    <n v="2284656602"/>
    <x v="27"/>
    <s v="-"/>
    <x v="384"/>
    <n v="48.75"/>
    <n v="0"/>
    <n v="0"/>
    <n v="0"/>
    <n v="0"/>
    <n v="0"/>
    <s v="Reserva importada do sistema Gover. Id: 4692667"/>
    <s v="OS não preenchido! (ACC01) Projeto não preenchido! (ACC01)"/>
    <x v="2"/>
    <x v="2"/>
    <s v="Falta de informação Gerencial"/>
    <x v="0"/>
    <s v="Qualidade dos dados"/>
    <s v="KONTIK BUSINESS TRAVEL"/>
    <x v="2"/>
  </r>
  <r>
    <n v="24595040"/>
    <n v="25420529"/>
    <s v="ACC01"/>
    <x v="421"/>
    <d v="2026-05-14T18:08:32"/>
    <x v="0"/>
    <x v="0"/>
    <s v="PQFLPK"/>
    <s v="GOVER"/>
    <s v="Heberth Soares do Couto"/>
    <s v="Gover"/>
    <s v="Gover"/>
    <d v="2026-05-14T17:41:00"/>
    <n v="4699055"/>
    <s v="-"/>
    <s v="ON LINE"/>
    <s v="Cartão de crédito"/>
    <s v="Cartão AMEX"/>
    <x v="2"/>
    <s v="N"/>
    <x v="10"/>
    <s v="Energisa Mg"/>
    <s v="-"/>
    <s v="Azul Linhas Aereas"/>
    <n v="3025420528"/>
    <x v="27"/>
    <s v="-"/>
    <x v="385"/>
    <n v="71.95"/>
    <n v="0"/>
    <n v="0"/>
    <n v="0"/>
    <n v="0"/>
    <n v="0"/>
    <s v="Reserva importada do sistema Gover. Id: 4699055"/>
    <s v="OS não preenchido! (ACC01) Projeto não preenchido! (ACC01)"/>
    <x v="2"/>
    <x v="2"/>
    <s v="Falta de informação Gerencial"/>
    <x v="0"/>
    <s v="Qualidade dos dados"/>
    <s v="KONTIK BUSINESS TRAVEL"/>
    <x v="2"/>
  </r>
  <r>
    <n v="24502381"/>
    <n v="25315697"/>
    <s v="ACC01"/>
    <x v="422"/>
    <d v="2026-04-26T12:25:13"/>
    <x v="3"/>
    <x v="3"/>
    <n v="22674011"/>
    <s v="GOVER"/>
    <s v="Helio Santos Do Nascimento Junior"/>
    <s v="Gustavo Silverio Domingues Vieira"/>
    <s v="Gustavo Silverio Domingues Vieira"/>
    <d v="2026-04-26T12:00:00"/>
    <n v="4686040"/>
    <s v="-"/>
    <s v="OFF LINE"/>
    <s v="Cartão de crédito"/>
    <s v="Cartão de crédito"/>
    <x v="1"/>
    <s v="N"/>
    <x v="50"/>
    <s v="Hypera S.a."/>
    <s v="-"/>
    <s v="-"/>
    <s v="-"/>
    <x v="28"/>
    <s v="-"/>
    <x v="386"/>
    <n v="198"/>
    <n v="0"/>
    <n v="0"/>
    <n v="0"/>
    <n v="0"/>
    <n v="0"/>
    <s v="Reserva importada do sistema Gover. Id: 4686040"/>
    <s v="Fornecedor não preenchido! (ACC01)"/>
    <x v="2"/>
    <x v="9"/>
    <s v="Campo Fornecedor"/>
    <x v="0"/>
    <s v="Sistêmico"/>
    <s v="GRUPO KONTIK"/>
    <x v="7"/>
  </r>
  <r>
    <n v="24474313"/>
    <n v="25281974"/>
    <s v="ACC01"/>
    <x v="423"/>
    <d v="2026-05-11T17:50:35"/>
    <x v="1"/>
    <x v="5"/>
    <s v="BB29163139-31645010-A(BB)"/>
    <s v="GOVER"/>
    <s v="Felipe Augusto Martins Dias"/>
    <s v="WAGNER PAULINO"/>
    <s v="WAGNER PAULINO"/>
    <d v="2026-02-23T12:00:00"/>
    <n v="4661672"/>
    <s v="-"/>
    <s v="OFF LINE"/>
    <s v="Cartão de crédito"/>
    <s v="Cartão de crédito"/>
    <x v="1"/>
    <s v="N"/>
    <x v="50"/>
    <s v="Brainfarma"/>
    <s v="-"/>
    <s v="-"/>
    <s v="-"/>
    <x v="28"/>
    <s v="-"/>
    <x v="387"/>
    <n v="0"/>
    <n v="0"/>
    <n v="0"/>
    <n v="0"/>
    <n v="0"/>
    <n v="0"/>
    <s v="Reserva importada do sistema Gover. Id: 4661672"/>
    <s v="Fornecedor não preenchido! (ACC01)"/>
    <x v="2"/>
    <x v="9"/>
    <s v="Campo Fornecedor"/>
    <x v="0"/>
    <s v="Sistêmico"/>
    <s v="GRUPO KONTIK"/>
    <x v="7"/>
  </r>
  <r>
    <n v="24484734"/>
    <n v="25294737"/>
    <s v="ACC01"/>
    <x v="424"/>
    <d v="2026-05-11T18:00:58"/>
    <x v="1"/>
    <x v="5"/>
    <n v="32326009111"/>
    <s v="GOVER"/>
    <s v="Verena Mazer Coraucci"/>
    <s v="WAGNER PAULINO"/>
    <s v="WAGNER PAULINO"/>
    <d v="2026-04-01T12:00:00"/>
    <n v="4680760"/>
    <s v="-"/>
    <s v="OFF LINE"/>
    <s v="Invoice"/>
    <s v="Faturado"/>
    <x v="1"/>
    <s v="N"/>
    <x v="50"/>
    <s v="Brainfarma"/>
    <s v="-"/>
    <s v="-"/>
    <s v="-"/>
    <x v="28"/>
    <s v="-"/>
    <x v="388"/>
    <n v="0"/>
    <n v="0"/>
    <n v="0"/>
    <n v="0"/>
    <n v="0"/>
    <n v="0"/>
    <s v="Reserva importada do sistema Gover. Id: 4680760"/>
    <s v="Fornecedor não preenchido! (ACC01)"/>
    <x v="2"/>
    <x v="9"/>
    <s v="Campo Fornecedor"/>
    <x v="0"/>
    <s v="Sistêmico"/>
    <s v="GRUPO KONTIK"/>
    <x v="7"/>
  </r>
  <r>
    <n v="24474311"/>
    <n v="25281972"/>
    <s v="ACC01"/>
    <x v="425"/>
    <d v="2026-05-11T17:50:35"/>
    <x v="1"/>
    <x v="5"/>
    <s v="BB28992800-31457971-A(BB)"/>
    <s v="GOVER"/>
    <s v="Felipe Augusto Martins Dias"/>
    <s v="WAGNER PAULINO"/>
    <s v="WAGNER PAULINO"/>
    <d v="2026-02-23T12:00:00"/>
    <n v="4657557"/>
    <s v="-"/>
    <s v="OFF LINE"/>
    <s v="Cartão de crédito"/>
    <s v="Cartão de crédito"/>
    <x v="1"/>
    <s v="N"/>
    <x v="50"/>
    <s v="Brainfarma"/>
    <s v="-"/>
    <s v="-"/>
    <s v="-"/>
    <x v="28"/>
    <s v="-"/>
    <x v="389"/>
    <n v="0"/>
    <n v="0"/>
    <n v="0"/>
    <n v="0"/>
    <n v="0"/>
    <n v="0"/>
    <s v="Reserva importada do sistema Gover. Id: 4657557"/>
    <s v="Fornecedor não preenchido! (ACC01)"/>
    <x v="2"/>
    <x v="9"/>
    <s v="Campo Fornecedor"/>
    <x v="0"/>
    <s v="Sistêmico"/>
    <s v="GRUPO KONTIK"/>
    <x v="7"/>
  </r>
  <r>
    <n v="24474312"/>
    <n v="25281973"/>
    <s v="ACC01"/>
    <x v="426"/>
    <d v="2026-05-11T17:50:35"/>
    <x v="1"/>
    <x v="5"/>
    <s v="BB28993456-31458701-A(BB)"/>
    <s v="GOVER"/>
    <s v="Felipe Augusto Martins Dias"/>
    <s v="WAGNER PAULINO"/>
    <s v="WAGNER PAULINO"/>
    <d v="2026-04-09T12:00:00"/>
    <n v="4657568"/>
    <s v="-"/>
    <s v="OFF LINE"/>
    <s v="Cartão de crédito"/>
    <s v="Cartão de crédito"/>
    <x v="1"/>
    <s v="N"/>
    <x v="50"/>
    <s v="Brainfarma"/>
    <s v="-"/>
    <s v="-"/>
    <s v="-"/>
    <x v="28"/>
    <s v="-"/>
    <x v="390"/>
    <n v="0"/>
    <n v="0"/>
    <n v="0"/>
    <n v="0"/>
    <n v="0"/>
    <n v="0"/>
    <s v="Reserva importada do sistema Gover. Id: 4657568"/>
    <s v="Fornecedor não preenchido! (ACC01)"/>
    <x v="2"/>
    <x v="9"/>
    <s v="Campo Fornecedor"/>
    <x v="0"/>
    <s v="Sistêmico"/>
    <s v="GRUPO KONTIK"/>
    <x v="7"/>
  </r>
  <r>
    <n v="24429971"/>
    <n v="25232851"/>
    <s v="ACC01"/>
    <x v="427"/>
    <d v="2026-05-11T17:45:25"/>
    <x v="1"/>
    <x v="6"/>
    <n v="32326008331"/>
    <s v="GOVER"/>
    <s v="Marcos Castanheira Alegria"/>
    <s v="WAGNER PAULINO"/>
    <s v="WAGNER PAULINO"/>
    <d v="2026-04-01T12:00:00"/>
    <n v="4679506"/>
    <s v="-"/>
    <s v="OFF LINE"/>
    <s v="Pagamento direto"/>
    <s v="Pagamento direto"/>
    <x v="1"/>
    <s v="N"/>
    <x v="50"/>
    <s v="Brainfarma"/>
    <s v="-"/>
    <s v="-"/>
    <s v="-"/>
    <x v="28"/>
    <s v="-"/>
    <x v="73"/>
    <n v="0"/>
    <n v="0"/>
    <n v="0"/>
    <n v="0"/>
    <n v="0"/>
    <n v="0"/>
    <s v="Reserva importada do sistema Gover. Id: 4679506"/>
    <s v="Fornecedor não preenchido! (ACC01)"/>
    <x v="2"/>
    <x v="9"/>
    <s v="Campo Fornecedor"/>
    <x v="0"/>
    <s v="Sistêmico"/>
    <s v="GRUPO KONTIK"/>
    <x v="7"/>
  </r>
  <r>
    <n v="24452742"/>
    <n v="25258914"/>
    <s v="ACC01"/>
    <x v="428"/>
    <d v="2026-05-11T17:45:30"/>
    <x v="1"/>
    <x v="6"/>
    <s v="BB29693798-32224644-A(BB)"/>
    <s v="GOVER"/>
    <s v="Adalmario Ghovatto Satheler Do Couto"/>
    <s v="WAGNER PAULINO"/>
    <s v="WAGNER PAULINO"/>
    <d v="2026-04-15T12:00:00"/>
    <n v="4678125"/>
    <s v="-"/>
    <s v="OFF LINE"/>
    <s v="Cartão de crédito"/>
    <s v="Cartão de crédito"/>
    <x v="1"/>
    <s v="N"/>
    <x v="50"/>
    <s v="Hypera S.a."/>
    <s v="-"/>
    <s v="-"/>
    <s v="-"/>
    <x v="28"/>
    <s v="-"/>
    <x v="73"/>
    <n v="0"/>
    <n v="0"/>
    <n v="0"/>
    <n v="0"/>
    <n v="0"/>
    <n v="0"/>
    <s v="Reserva importada do sistema Gover. Id: 4678125"/>
    <s v="Fornecedor não preenchido! (ACC01)"/>
    <x v="2"/>
    <x v="9"/>
    <s v="Campo Fornecedor"/>
    <x v="0"/>
    <s v="Sistêmico"/>
    <s v="GRUPO KONTIK"/>
    <x v="7"/>
  </r>
  <r>
    <n v="24442741"/>
    <n v="25247813"/>
    <s v="ACC01"/>
    <x v="429"/>
    <d v="2026-05-11T17:45:28"/>
    <x v="1"/>
    <x v="6"/>
    <s v="BB29574210-32095223-A(BB)"/>
    <s v="GOVER"/>
    <s v="Adalmario Ghovatto Satheler Do Couto"/>
    <s v="WAGNER PAULINO"/>
    <s v="WAGNER PAULINO"/>
    <d v="2026-04-02T12:00:00"/>
    <n v="4678119"/>
    <s v="-"/>
    <s v="OFF LINE"/>
    <s v="Cartão de crédito"/>
    <s v="Cartão de crédito"/>
    <x v="1"/>
    <s v="N"/>
    <x v="50"/>
    <s v="Hypera S.a."/>
    <s v="-"/>
    <s v="-"/>
    <s v="-"/>
    <x v="28"/>
    <s v="-"/>
    <x v="73"/>
    <n v="0"/>
    <n v="0"/>
    <n v="0"/>
    <n v="0"/>
    <n v="0"/>
    <n v="0"/>
    <s v="Reserva importada do sistema Gover. Id: 4678119"/>
    <s v="Fornecedor não preenchido! (ACC01)"/>
    <x v="2"/>
    <x v="9"/>
    <s v="Campo Fornecedor"/>
    <x v="0"/>
    <s v="Sistêmico"/>
    <s v="GRUPO KONTIK"/>
    <x v="7"/>
  </r>
  <r>
    <n v="24486078"/>
    <n v="25296171"/>
    <s v="ACC01"/>
    <x v="430"/>
    <d v="2026-05-11T18:00:58"/>
    <x v="1"/>
    <x v="5"/>
    <s v="BB29294841-31789794-A(BB)"/>
    <s v="GOVER"/>
    <s v="Leonardo De Oliveira Lima"/>
    <s v="WAGNER PAULINO"/>
    <s v="WAGNER PAULINO"/>
    <d v="2026-03-06T12:00:00"/>
    <n v="4679958"/>
    <s v="-"/>
    <s v="OFF LINE"/>
    <s v="Invoice"/>
    <s v="Faturado"/>
    <x v="1"/>
    <s v="N"/>
    <x v="50"/>
    <s v="Brainfarma"/>
    <s v="-"/>
    <s v="-"/>
    <s v="-"/>
    <x v="28"/>
    <s v="-"/>
    <x v="391"/>
    <n v="0"/>
    <n v="0"/>
    <n v="0"/>
    <n v="0"/>
    <n v="0"/>
    <n v="0"/>
    <s v="Reserva importada do sistema Gover. Id: 4679958"/>
    <s v="Fornecedor não preenchido! (ACC01)"/>
    <x v="2"/>
    <x v="9"/>
    <s v="Campo Fornecedor"/>
    <x v="0"/>
    <s v="Sistêmico"/>
    <s v="GRUPO KONTIK"/>
    <x v="7"/>
  </r>
  <r>
    <n v="24489028"/>
    <n v="25299614"/>
    <s v="ACC01"/>
    <x v="431"/>
    <d v="2026-05-11T18:01:00"/>
    <x v="1"/>
    <x v="5"/>
    <s v="BB29767673-32304183-A(BB)"/>
    <s v="GOVER"/>
    <s v="Leonardo De Oliveira Lima"/>
    <s v="WAGNER PAULINO"/>
    <s v="WAGNER PAULINO"/>
    <d v="2026-04-23T12:00:00"/>
    <n v="4682475"/>
    <s v="-"/>
    <s v="OFF LINE"/>
    <s v="Cartão de crédito"/>
    <s v="Cartão de crédito"/>
    <x v="1"/>
    <s v="N"/>
    <x v="50"/>
    <s v="Brainfarma"/>
    <s v="-"/>
    <s v="-"/>
    <s v="-"/>
    <x v="28"/>
    <s v="-"/>
    <x v="392"/>
    <n v="0"/>
    <n v="0"/>
    <n v="0"/>
    <n v="0"/>
    <n v="0"/>
    <n v="0"/>
    <s v="Reserva importada do sistema Gover. Id: 4682475"/>
    <s v="Fornecedor não preenchido! (ACC01)"/>
    <x v="2"/>
    <x v="9"/>
    <s v="Campo Fornecedor"/>
    <x v="0"/>
    <s v="Sistêmico"/>
    <s v="GRUPO KONTIK"/>
    <x v="7"/>
  </r>
  <r>
    <n v="24489146"/>
    <n v="25299744"/>
    <s v="ACC01"/>
    <x v="432"/>
    <d v="2026-05-11T18:01:01"/>
    <x v="1"/>
    <x v="5"/>
    <s v="BB29680308-32210026-A(BB)"/>
    <s v="GOVER"/>
    <s v="Leonardo De Oliveira Lima"/>
    <s v="WAGNER PAULINO"/>
    <s v="WAGNER PAULINO"/>
    <d v="2026-04-23T12:00:00"/>
    <n v="4682810"/>
    <s v="-"/>
    <s v="OFF LINE"/>
    <s v="Cartão de crédito"/>
    <s v="Cartão de crédito"/>
    <x v="1"/>
    <s v="N"/>
    <x v="50"/>
    <s v="Brainfarma"/>
    <s v="-"/>
    <s v="-"/>
    <s v="-"/>
    <x v="28"/>
    <s v="-"/>
    <x v="393"/>
    <n v="0"/>
    <n v="0"/>
    <n v="0"/>
    <n v="0"/>
    <n v="0"/>
    <n v="0"/>
    <s v="Reserva importada do sistema Gover. Id: 4682810"/>
    <s v="Fornecedor não preenchido! (ACC01)"/>
    <x v="2"/>
    <x v="9"/>
    <s v="Campo Fornecedor"/>
    <x v="0"/>
    <s v="Sistêmico"/>
    <s v="GRUPO KONTIK"/>
    <x v="7"/>
  </r>
  <r>
    <n v="24488882"/>
    <n v="25299463"/>
    <s v="ACC01"/>
    <x v="433"/>
    <d v="2026-05-11T18:01:00"/>
    <x v="1"/>
    <x v="5"/>
    <s v="BB29780355-32318006-A(BB)"/>
    <s v="GOVER"/>
    <s v="Thiago Sartorato Zampolin"/>
    <s v="WAGNER PAULINO"/>
    <s v="WAGNER PAULINO"/>
    <d v="2026-04-23T11:00:00"/>
    <n v="4686087"/>
    <s v="-"/>
    <s v="OFF LINE"/>
    <s v="Cartão de crédito"/>
    <s v="Cartão de crédito"/>
    <x v="1"/>
    <s v="N"/>
    <x v="50"/>
    <s v="Brainfarma"/>
    <s v="-"/>
    <s v="-"/>
    <s v="-"/>
    <x v="28"/>
    <s v="-"/>
    <x v="394"/>
    <n v="0"/>
    <n v="0"/>
    <n v="0"/>
    <n v="0"/>
    <n v="0"/>
    <n v="0"/>
    <s v="Reserva importada do sistema Gover. Id: 4686087"/>
    <s v="Fornecedor não preenchido! (ACC01)"/>
    <x v="2"/>
    <x v="9"/>
    <s v="Campo Fornecedor"/>
    <x v="0"/>
    <s v="Sistêmico"/>
    <s v="GRUPO KONTIK"/>
    <x v="7"/>
  </r>
  <r>
    <n v="24514743"/>
    <n v="25330368"/>
    <s v="ACC01"/>
    <x v="434"/>
    <d v="2026-04-29T09:45:20"/>
    <x v="3"/>
    <x v="3"/>
    <s v="BB29829592-32371170-A(BB)"/>
    <s v="GOVER"/>
    <s v="Tobias Johannes Henzel"/>
    <s v="WAGNER PAULINO"/>
    <s v="WAGNER PAULINO"/>
    <d v="2026-04-28T00:00:00"/>
    <n v="4691450"/>
    <s v="-"/>
    <s v="OFF LINE"/>
    <s v="Cartão de crédito"/>
    <s v="Cartão de crédito"/>
    <x v="1"/>
    <s v="N"/>
    <x v="50"/>
    <s v="Brainfarma"/>
    <s v="-"/>
    <s v="-"/>
    <s v="-"/>
    <x v="28"/>
    <s v="-"/>
    <x v="395"/>
    <n v="0"/>
    <n v="0"/>
    <n v="0"/>
    <n v="0"/>
    <n v="0"/>
    <n v="0"/>
    <s v="Reserva importada do sistema Gover. Id: 4691450"/>
    <s v="Fornecedor não preenchido! (ACC01)"/>
    <x v="2"/>
    <x v="9"/>
    <s v="Campo Fornecedor"/>
    <x v="0"/>
    <s v="Sistêmico"/>
    <s v="GRUPO KONTIK"/>
    <x v="7"/>
  </r>
  <r>
    <n v="24514817"/>
    <n v="25330471"/>
    <s v="ACC01"/>
    <x v="435"/>
    <d v="2026-04-29T10:05:16"/>
    <x v="3"/>
    <x v="3"/>
    <s v="BB29829977-32371585-A(BB)"/>
    <s v="GOVER"/>
    <s v="Fabiana Flank Moscovici"/>
    <s v="WAGNER PAULINO"/>
    <s v="WAGNER PAULINO"/>
    <d v="2026-04-28T12:00:00"/>
    <n v="4691454"/>
    <s v="-"/>
    <s v="OFF LINE"/>
    <s v="Cartão de crédito"/>
    <s v="Cartão de crédito"/>
    <x v="1"/>
    <s v="N"/>
    <x v="50"/>
    <s v="Brainfarma"/>
    <s v="-"/>
    <s v="-"/>
    <s v="-"/>
    <x v="28"/>
    <s v="-"/>
    <x v="395"/>
    <n v="0"/>
    <n v="0"/>
    <n v="0"/>
    <n v="0"/>
    <n v="0"/>
    <n v="0"/>
    <s v="Reserva importada do sistema Gover. Id: 4691454"/>
    <s v="Fornecedor não preenchido! (ACC01)"/>
    <x v="2"/>
    <x v="9"/>
    <s v="Campo Fornecedor"/>
    <x v="0"/>
    <s v="Sistêmico"/>
    <s v="GRUPO KONTIK"/>
    <x v="7"/>
  </r>
  <r>
    <n v="24515055"/>
    <n v="25330728"/>
    <s v="ACC01"/>
    <x v="436"/>
    <d v="2026-04-29T12:20:53"/>
    <x v="3"/>
    <x v="3"/>
    <s v="BB29829878-32371480-A(BB)"/>
    <s v="GOVER"/>
    <s v="Josiely de Paula Silva"/>
    <s v="WAGNER PAULINO"/>
    <s v="WAGNER PAULINO"/>
    <d v="2026-04-28T12:00:00"/>
    <n v="4691452"/>
    <s v="-"/>
    <s v="OFF LINE"/>
    <s v="Cartão de crédito"/>
    <s v="Cartão de crédito"/>
    <x v="1"/>
    <s v="N"/>
    <x v="50"/>
    <s v="Hypera S.a."/>
    <s v="-"/>
    <s v="-"/>
    <s v="-"/>
    <x v="28"/>
    <s v="-"/>
    <x v="395"/>
    <n v="0"/>
    <n v="0"/>
    <n v="0"/>
    <n v="0"/>
    <n v="0"/>
    <n v="0"/>
    <s v="Reserva importada do sistema Gover. Id: 4691452"/>
    <s v="Fornecedor não preenchido! (ACC01)"/>
    <x v="2"/>
    <x v="9"/>
    <s v="Campo Fornecedor"/>
    <x v="0"/>
    <s v="Sistêmico"/>
    <s v="GRUPO KONTIK"/>
    <x v="7"/>
  </r>
  <r>
    <n v="24514777"/>
    <n v="25330404"/>
    <s v="ACC01"/>
    <x v="437"/>
    <d v="2026-04-29T09:56:36"/>
    <x v="3"/>
    <x v="3"/>
    <s v="BB29829769-32371355-A(BB)"/>
    <s v="GOVER"/>
    <s v="Vinicius Augusto Gil"/>
    <s v="WAGNER PAULINO"/>
    <s v="WAGNER PAULINO"/>
    <d v="2026-04-28T12:00:00"/>
    <n v="4691451"/>
    <s v="-"/>
    <s v="OFF LINE"/>
    <s v="Cartão de crédito"/>
    <s v="Cartão de crédito"/>
    <x v="1"/>
    <s v="N"/>
    <x v="50"/>
    <s v="Hypera S.a."/>
    <s v="-"/>
    <s v="-"/>
    <s v="-"/>
    <x v="28"/>
    <s v="-"/>
    <x v="395"/>
    <n v="0"/>
    <n v="0"/>
    <n v="0"/>
    <n v="0"/>
    <n v="0"/>
    <n v="0"/>
    <s v="Reserva importada do sistema Gover. Id: 4691451"/>
    <s v="Fornecedor não preenchido! (ACC01)"/>
    <x v="2"/>
    <x v="9"/>
    <s v="Campo Fornecedor"/>
    <x v="0"/>
    <s v="Sistêmico"/>
    <s v="GRUPO KONTIK"/>
    <x v="7"/>
  </r>
  <r>
    <n v="24512423"/>
    <n v="25327684"/>
    <s v="ACC01"/>
    <x v="438"/>
    <d v="2026-04-28T16:30:55"/>
    <x v="3"/>
    <x v="3"/>
    <s v="BB29831764-32373505-A(BB)"/>
    <s v="GOVER"/>
    <s v="Humberto Xavier Guimaraes"/>
    <s v="WAGNER PAULINO"/>
    <s v="WAGNER PAULINO"/>
    <d v="2026-04-28T15:00:00"/>
    <n v="4691084"/>
    <s v="-"/>
    <s v="OFF LINE"/>
    <s v="Cartão de crédito"/>
    <s v="Cartão de crédito"/>
    <x v="1"/>
    <s v="N"/>
    <x v="50"/>
    <s v="Brainfarma"/>
    <s v="-"/>
    <s v="-"/>
    <s v="-"/>
    <x v="28"/>
    <s v="-"/>
    <x v="396"/>
    <n v="0"/>
    <n v="0"/>
    <n v="0"/>
    <n v="0"/>
    <n v="0"/>
    <n v="0"/>
    <s v="Reserva importada do sistema Gover. Id: 4691084"/>
    <s v="Fornecedor não preenchido! (ACC01)"/>
    <x v="2"/>
    <x v="9"/>
    <s v="Campo Fornecedor"/>
    <x v="0"/>
    <s v="Sistêmico"/>
    <s v="GRUPO KONTIK"/>
    <x v="7"/>
  </r>
  <r>
    <n v="24512435"/>
    <n v="25327703"/>
    <s v="ACC01"/>
    <x v="439"/>
    <d v="2026-04-28T16:35:27"/>
    <x v="3"/>
    <x v="3"/>
    <s v="BB29831852-32373603-A(BB)"/>
    <s v="GOVER"/>
    <s v="Luis Henrique Dos Santos"/>
    <s v="WAGNER PAULINO"/>
    <s v="WAGNER PAULINO"/>
    <d v="2026-04-28T15:00:00"/>
    <n v="4691080"/>
    <s v="-"/>
    <s v="OFF LINE"/>
    <s v="Cartão de crédito"/>
    <s v="Cartão de crédito"/>
    <x v="1"/>
    <s v="N"/>
    <x v="50"/>
    <s v="Brainfarma"/>
    <s v="-"/>
    <s v="-"/>
    <s v="-"/>
    <x v="28"/>
    <s v="-"/>
    <x v="396"/>
    <n v="0"/>
    <n v="0"/>
    <n v="0"/>
    <n v="0"/>
    <n v="0"/>
    <n v="0"/>
    <s v="Reserva importada do sistema Gover. Id: 4691080"/>
    <s v="Fornecedor não preenchido! (ACC01)"/>
    <x v="2"/>
    <x v="9"/>
    <s v="Campo Fornecedor"/>
    <x v="0"/>
    <s v="Sistêmico"/>
    <s v="GRUPO KONTIK"/>
    <x v="7"/>
  </r>
  <r>
    <n v="24512464"/>
    <n v="25327743"/>
    <s v="ACC01"/>
    <x v="440"/>
    <d v="2026-04-28T16:45:58"/>
    <x v="3"/>
    <x v="3"/>
    <s v="BB29831915-32373673-A(BB)"/>
    <s v="GOVER"/>
    <s v="Anne Cecille Soares Smid"/>
    <s v="WAGNER PAULINO"/>
    <s v="WAGNER PAULINO"/>
    <d v="2026-04-28T15:00:00"/>
    <n v="4691082"/>
    <s v="-"/>
    <s v="OFF LINE"/>
    <s v="Cartão de crédito"/>
    <s v="Cartão de crédito"/>
    <x v="1"/>
    <s v="N"/>
    <x v="50"/>
    <s v="Brainfarma"/>
    <s v="-"/>
    <s v="-"/>
    <s v="-"/>
    <x v="28"/>
    <s v="-"/>
    <x v="396"/>
    <n v="0"/>
    <n v="0"/>
    <n v="0"/>
    <n v="0"/>
    <n v="0"/>
    <n v="0"/>
    <s v="Reserva importada do sistema Gover. Id: 4691082"/>
    <s v="Fornecedor não preenchido! (ACC01)"/>
    <x v="2"/>
    <x v="9"/>
    <s v="Campo Fornecedor"/>
    <x v="0"/>
    <s v="Sistêmico"/>
    <s v="GRUPO KONTIK"/>
    <x v="7"/>
  </r>
  <r>
    <n v="24587050"/>
    <n v="25411288"/>
    <s v="ACC01"/>
    <x v="441"/>
    <d v="2026-05-13T15:05:30"/>
    <x v="0"/>
    <x v="0"/>
    <n v="17406311853"/>
    <s v="GOVER"/>
    <s v="Luis Henrique Dos Santos"/>
    <s v="WAGNER PAULINO"/>
    <s v="WAGNER PAULINO"/>
    <d v="2026-05-13T12:00:00"/>
    <n v="4693531"/>
    <s v="-"/>
    <s v="OFF LINE"/>
    <s v="Cartão de crédito"/>
    <s v="Cartão de crédito"/>
    <x v="1"/>
    <s v="N"/>
    <x v="50"/>
    <s v="Brainfarma"/>
    <s v="-"/>
    <s v="-"/>
    <s v="-"/>
    <x v="28"/>
    <s v="-"/>
    <x v="397"/>
    <n v="0"/>
    <n v="0"/>
    <n v="0"/>
    <n v="0"/>
    <n v="0"/>
    <n v="0"/>
    <s v="Reserva importada do sistema Gover. Id: 4693531"/>
    <s v="Fornecedor não preenchido! (ACC01)"/>
    <x v="2"/>
    <x v="9"/>
    <s v="Campo Fornecedor"/>
    <x v="0"/>
    <s v="Sistêmico"/>
    <s v="GRUPO KONTIK"/>
    <x v="7"/>
  </r>
  <r>
    <n v="24587051"/>
    <n v="25411289"/>
    <s v="ACC01"/>
    <x v="442"/>
    <d v="2026-05-13T15:05:31"/>
    <x v="0"/>
    <x v="0"/>
    <n v="17406316653"/>
    <s v="GOVER"/>
    <s v="Anne Cecille Soares Smid"/>
    <s v="WAGNER PAULINO"/>
    <s v="WAGNER PAULINO"/>
    <d v="2026-05-13T12:00:00"/>
    <n v="4693533"/>
    <s v="-"/>
    <s v="OFF LINE"/>
    <s v="Cartão de crédito"/>
    <s v="Cartão de crédito"/>
    <x v="1"/>
    <s v="N"/>
    <x v="50"/>
    <s v="Brainfarma"/>
    <s v="-"/>
    <s v="-"/>
    <s v="-"/>
    <x v="28"/>
    <s v="-"/>
    <x v="397"/>
    <n v="0"/>
    <n v="0"/>
    <n v="0"/>
    <n v="0"/>
    <n v="0"/>
    <n v="0"/>
    <s v="Reserva importada do sistema Gover. Id: 4693533"/>
    <s v="Fornecedor não preenchido! (ACC01)"/>
    <x v="2"/>
    <x v="9"/>
    <s v="Campo Fornecedor"/>
    <x v="0"/>
    <s v="Sistêmico"/>
    <s v="GRUPO KONTIK"/>
    <x v="7"/>
  </r>
  <r>
    <n v="24587391"/>
    <n v="25411669"/>
    <s v="ACC01"/>
    <x v="443"/>
    <d v="2026-05-13T16:05:12"/>
    <x v="0"/>
    <x v="0"/>
    <s v="BB29997915-32552728-A(BB)"/>
    <s v="GOVER"/>
    <s v="Paulo Frederico Petry De Araujo"/>
    <s v="WAGNER PAULINO"/>
    <s v="WAGNER PAULINO"/>
    <d v="2026-05-13T12:00:00"/>
    <n v="4692868"/>
    <s v="-"/>
    <s v="OFF LINE"/>
    <s v="Cartão de crédito"/>
    <s v="Cartão de crédito"/>
    <x v="1"/>
    <s v="N"/>
    <x v="50"/>
    <s v="Brainfarma"/>
    <s v="-"/>
    <s v="-"/>
    <s v="-"/>
    <x v="28"/>
    <s v="-"/>
    <x v="398"/>
    <n v="0"/>
    <n v="0"/>
    <n v="0"/>
    <n v="0"/>
    <n v="0"/>
    <n v="0"/>
    <s v="Reserva importada do sistema Gover. Id: 4692868"/>
    <s v="Fornecedor não preenchido! (ACC01)"/>
    <x v="2"/>
    <x v="9"/>
    <s v="Campo Fornecedor"/>
    <x v="0"/>
    <s v="Sistêmico"/>
    <s v="GRUPO KONTIK"/>
    <x v="7"/>
  </r>
  <r>
    <n v="24587576"/>
    <n v="25411885"/>
    <s v="ACC01"/>
    <x v="444"/>
    <d v="2026-05-13T16:55:15"/>
    <x v="0"/>
    <x v="0"/>
    <s v="BB29998280-32553128-A(BB)"/>
    <s v="GOVER"/>
    <s v="Paulo Frederico Petry De Araujo"/>
    <s v="WAGNER PAULINO"/>
    <s v="WAGNER PAULINO"/>
    <d v="2026-05-13T12:00:00"/>
    <n v="4692887"/>
    <s v="-"/>
    <s v="OFF LINE"/>
    <s v="Cartão de crédito"/>
    <s v="Cartão de crédito"/>
    <x v="1"/>
    <s v="N"/>
    <x v="50"/>
    <s v="Brainfarma"/>
    <s v="-"/>
    <s v="-"/>
    <s v="-"/>
    <x v="28"/>
    <s v="-"/>
    <x v="399"/>
    <n v="0"/>
    <n v="0"/>
    <n v="0"/>
    <n v="0"/>
    <n v="0"/>
    <n v="0"/>
    <s v="Reserva importada do sistema Gover. Id: 4692887"/>
    <s v="Fornecedor não preenchido! (ACC01)"/>
    <x v="2"/>
    <x v="9"/>
    <s v="Campo Fornecedor"/>
    <x v="0"/>
    <s v="Sistêmico"/>
    <s v="GRUPO KONTIK"/>
    <x v="7"/>
  </r>
  <r>
    <n v="24587608"/>
    <n v="25411921"/>
    <s v="ACC01"/>
    <x v="445"/>
    <d v="2026-05-13T17:05:37"/>
    <x v="0"/>
    <x v="0"/>
    <s v="BB29998681-32553563-A(BB)"/>
    <s v="GOVER"/>
    <s v="Paulo Frederico Petry De Araujo"/>
    <s v="WAGNER PAULINO"/>
    <s v="WAGNER PAULINO"/>
    <d v="2026-05-13T12:00:00"/>
    <n v="4692883"/>
    <s v="-"/>
    <s v="OFF LINE"/>
    <s v="Cartão de crédito"/>
    <s v="Cartão de crédito"/>
    <x v="1"/>
    <s v="N"/>
    <x v="50"/>
    <s v="Brainfarma"/>
    <s v="-"/>
    <s v="-"/>
    <s v="-"/>
    <x v="28"/>
    <s v="-"/>
    <x v="400"/>
    <n v="0"/>
    <n v="0"/>
    <n v="0"/>
    <n v="0"/>
    <n v="0"/>
    <n v="0"/>
    <s v="Reserva importada do sistema Gover. Id: 4692883"/>
    <s v="Fornecedor não preenchido! (ACC01)"/>
    <x v="2"/>
    <x v="9"/>
    <s v="Campo Fornecedor"/>
    <x v="0"/>
    <s v="Sistêmico"/>
    <s v="GRUPO KONTIK"/>
    <x v="7"/>
  </r>
  <r>
    <n v="24588034"/>
    <n v="25412406"/>
    <s v="ACC01"/>
    <x v="446"/>
    <d v="2026-05-13T18:15:20"/>
    <x v="0"/>
    <x v="0"/>
    <s v="BB29999411-32554358-A(BB)"/>
    <s v="GOVER"/>
    <s v="Leonardo De Oliveira Lima"/>
    <s v="WAGNER PAULINO"/>
    <s v="WAGNER PAULINO"/>
    <d v="2026-05-13T12:00:00"/>
    <n v="4694259"/>
    <s v="-"/>
    <s v="OFF LINE"/>
    <s v="Cartão de crédito"/>
    <s v="Cartão de crédito"/>
    <x v="1"/>
    <s v="N"/>
    <x v="50"/>
    <s v="Brainfarma"/>
    <s v="-"/>
    <s v="-"/>
    <s v="-"/>
    <x v="28"/>
    <s v="-"/>
    <x v="401"/>
    <n v="0"/>
    <n v="0"/>
    <n v="0"/>
    <n v="0"/>
    <n v="0"/>
    <n v="0"/>
    <s v="Reserva importada do sistema Gover. Id: 4694259"/>
    <s v="Fornecedor não preenchido! (ACC01)"/>
    <x v="2"/>
    <x v="9"/>
    <s v="Campo Fornecedor"/>
    <x v="0"/>
    <s v="Sistêmico"/>
    <s v="GRUPO KONTIK"/>
    <x v="7"/>
  </r>
  <r>
    <n v="24587920"/>
    <n v="25412279"/>
    <s v="ACC01"/>
    <x v="447"/>
    <d v="2026-05-13T17:55:38"/>
    <x v="0"/>
    <x v="0"/>
    <s v="BB29999261-32554192-A(BB)"/>
    <s v="GOVER"/>
    <s v="Leonardo De Oliveira Lima"/>
    <s v="WAGNER PAULINO"/>
    <s v="WAGNER PAULINO"/>
    <d v="2026-05-13T12:00:00"/>
    <n v="4694301"/>
    <s v="-"/>
    <s v="OFF LINE"/>
    <s v="Cartão de crédito"/>
    <s v="Cartão de crédito"/>
    <x v="1"/>
    <s v="N"/>
    <x v="50"/>
    <s v="Brainfarma"/>
    <s v="-"/>
    <s v="-"/>
    <s v="-"/>
    <x v="28"/>
    <s v="-"/>
    <x v="402"/>
    <n v="0"/>
    <n v="0"/>
    <n v="0"/>
    <n v="0"/>
    <n v="0"/>
    <n v="0"/>
    <s v="Reserva importada do sistema Gover. Id: 4694301"/>
    <s v="Fornecedor não preenchido! (ACC01)"/>
    <x v="2"/>
    <x v="9"/>
    <s v="Campo Fornecedor"/>
    <x v="0"/>
    <s v="Sistêmico"/>
    <s v="GRUPO KONTIK"/>
    <x v="7"/>
  </r>
  <r>
    <n v="24604763"/>
    <n v="25431520"/>
    <s v="ACC01"/>
    <x v="448"/>
    <d v="2026-05-16T11:45:25"/>
    <x v="2"/>
    <x v="4"/>
    <s v="BB29073600-31546801-A(BB)"/>
    <s v="GOVER"/>
    <s v="Suelen Alves Azevedo"/>
    <s v="WAGNER PAULINO"/>
    <s v="WAGNER PAULINO"/>
    <d v="2026-02-25T12:00:00"/>
    <n v="4657588"/>
    <s v="-"/>
    <s v="OFF LINE"/>
    <s v="Cartão de crédito"/>
    <s v="Cartão de crédito"/>
    <x v="1"/>
    <s v="N"/>
    <x v="50"/>
    <s v="Brainfarma"/>
    <s v="-"/>
    <s v="-"/>
    <s v="-"/>
    <x v="28"/>
    <s v="-"/>
    <x v="403"/>
    <n v="0"/>
    <n v="0"/>
    <n v="0"/>
    <n v="0"/>
    <n v="0"/>
    <n v="0"/>
    <s v="Reserva importada do sistema Gover. Id: 4657588"/>
    <s v="Fornecedor não preenchido! (ACC01)"/>
    <x v="2"/>
    <x v="9"/>
    <s v="Campo Fornecedor"/>
    <x v="0"/>
    <s v="Sistêmico"/>
    <s v="GRUPO KONTIK"/>
    <x v="7"/>
  </r>
  <r>
    <n v="24571591"/>
    <n v="25395032"/>
    <s v="ACC01"/>
    <x v="449"/>
    <d v="2026-05-11T15:36:58"/>
    <x v="1"/>
    <x v="2"/>
    <n v="22873648"/>
    <s v="GOVER"/>
    <s v="RONIEL DE SOUSA MATOS"/>
    <s v="Gover"/>
    <s v="Gover"/>
    <d v="2026-05-11T14:43:00"/>
    <n v="4697301"/>
    <s v="-"/>
    <s v="ON LINE"/>
    <s v="Cartão de crédito"/>
    <s v="Cartão de crédito"/>
    <x v="1"/>
    <s v="N"/>
    <x v="50"/>
    <s v="Hypera S.a."/>
    <s v="-"/>
    <s v="-"/>
    <s v="-"/>
    <x v="28"/>
    <s v="-"/>
    <x v="404"/>
    <n v="0"/>
    <n v="0"/>
    <n v="0"/>
    <n v="0"/>
    <n v="0"/>
    <n v="0"/>
    <s v="Reserva importada do sistema Gover. Id: 4697301"/>
    <s v="Fornecedor não preenchido! (ACC01)"/>
    <x v="2"/>
    <x v="9"/>
    <s v="Campo Fornecedor"/>
    <x v="0"/>
    <s v="Sistêmico"/>
    <s v="GRUPO KONTIK"/>
    <x v="7"/>
  </r>
  <r>
    <n v="24413912"/>
    <n v="25215418"/>
    <s v="ACC01"/>
    <x v="450"/>
    <d v="2026-05-11T17:45:20"/>
    <x v="1"/>
    <x v="6"/>
    <n v="22395344"/>
    <s v="GOVER"/>
    <s v="Glaucia Martins De Oliveira"/>
    <s v="Gover"/>
    <s v="Gover"/>
    <d v="2026-04-02T14:36:00"/>
    <n v="4681322"/>
    <s v="-"/>
    <s v="ON LINE"/>
    <s v="Cartão de crédito"/>
    <s v="Cartão de crédito"/>
    <x v="1"/>
    <s v="N"/>
    <x v="50"/>
    <s v="Hypera S.a."/>
    <s v="-"/>
    <s v="-"/>
    <s v="-"/>
    <x v="28"/>
    <s v="-"/>
    <x v="405"/>
    <n v="0"/>
    <n v="0"/>
    <n v="0"/>
    <n v="0"/>
    <n v="0"/>
    <n v="0"/>
    <s v="Reserva importada do sistema Gover. Id: 4681322"/>
    <s v="Fornecedor não preenchido! (ACC01)"/>
    <x v="2"/>
    <x v="9"/>
    <s v="Campo Fornecedor"/>
    <x v="0"/>
    <s v="Sistêmico"/>
    <s v="GRUPO KONTIK"/>
    <x v="7"/>
  </r>
  <r>
    <n v="24485318"/>
    <n v="25295369"/>
    <s v="ACC01"/>
    <x v="451"/>
    <d v="2026-05-11T17:44:14"/>
    <x v="1"/>
    <x v="5"/>
    <s v="DBJGWS"/>
    <s v="GOVER"/>
    <s v="Lais Rodrigues Da Silva Oliveira Lapa"/>
    <s v="Gover"/>
    <s v="Gover"/>
    <d v="2026-04-22T18:25:00"/>
    <n v="4689238"/>
    <s v="-"/>
    <s v="ON LINE"/>
    <s v="Invoice"/>
    <s v="Faturado"/>
    <x v="2"/>
    <s v="N"/>
    <x v="50"/>
    <s v="Bio Brands"/>
    <s v="-"/>
    <s v="Gol Linhas Aereas"/>
    <n v="2302356235"/>
    <x v="28"/>
    <s v="-"/>
    <x v="73"/>
    <n v="0"/>
    <n v="0"/>
    <n v="0"/>
    <n v="0"/>
    <n v="0"/>
    <n v="0"/>
    <s v="Reserva importada do sistema Gover. Id: 4689238"/>
    <s v="Accouting aérea não possui trechos (Bilhete: 2302356235)"/>
    <x v="2"/>
    <x v="7"/>
    <s v="Atualização de Trechos"/>
    <x v="0"/>
    <s v="Qualidade dos dados"/>
    <s v="KONTIK BUSINESS TRAVEL"/>
    <x v="2"/>
  </r>
  <r>
    <n v="24514925"/>
    <n v="25330596"/>
    <s v="ACC01"/>
    <x v="452"/>
    <d v="2026-04-29T11:43:30"/>
    <x v="3"/>
    <x v="3"/>
    <s v="H4680863"/>
    <s v="GOVER"/>
    <s v="Antonio Clecio Lacerda Freitas"/>
    <s v="Jessica Soares Teixeira"/>
    <s v="Jessica Soares Teixeira"/>
    <d v="2026-04-28T14:25:00"/>
    <n v="4680863"/>
    <s v="-"/>
    <s v="OFF LINE"/>
    <s v="Cartão de crédito"/>
    <s v="Cartão de crédito"/>
    <x v="1"/>
    <s v="N"/>
    <x v="50"/>
    <s v="Hypera S.a."/>
    <s v="-"/>
    <s v="-"/>
    <s v="-"/>
    <x v="28"/>
    <s v="-"/>
    <x v="406"/>
    <n v="0"/>
    <n v="0"/>
    <n v="0"/>
    <n v="0"/>
    <n v="0"/>
    <n v="0"/>
    <s v="Reserva importada do sistema Gover. Id: 4680863"/>
    <s v="Fornecedor não preenchido! (ACC01)"/>
    <x v="2"/>
    <x v="9"/>
    <s v="Campo Fornecedor"/>
    <x v="0"/>
    <s v="Sistêmico"/>
    <s v="GRUPO KONTIK"/>
    <x v="7"/>
  </r>
  <r>
    <n v="24483618"/>
    <n v="25292834"/>
    <s v="ACC01"/>
    <x v="453"/>
    <d v="2026-05-11T18:00:58"/>
    <x v="1"/>
    <x v="5"/>
    <s v="H4680024"/>
    <s v="GOVER"/>
    <s v="Francisco Eduardo De Alencar"/>
    <s v="Ana Clara Saturnino Lima"/>
    <s v="Ana Clara Saturnino Lima"/>
    <d v="2026-04-22T00:00:00"/>
    <n v="4680024"/>
    <s v="-"/>
    <s v="OFF LINE"/>
    <s v="Pagamento direto"/>
    <s v="Pagamento direto"/>
    <x v="1"/>
    <s v="N"/>
    <x v="50"/>
    <s v="Hypera S.a."/>
    <s v="-"/>
    <s v="-"/>
    <s v="-"/>
    <x v="28"/>
    <s v="-"/>
    <x v="407"/>
    <n v="0"/>
    <n v="0"/>
    <n v="0"/>
    <n v="0"/>
    <n v="0"/>
    <n v="0"/>
    <s v="Reserva importada do sistema Gover. Id: 4680024"/>
    <s v="Fornecedor não preenchido! (ACC01)"/>
    <x v="2"/>
    <x v="9"/>
    <s v="Campo Fornecedor"/>
    <x v="0"/>
    <s v="Sistêmico"/>
    <s v="GRUPO KONTIK"/>
    <x v="7"/>
  </r>
  <r>
    <n v="24419104"/>
    <n v="25221097"/>
    <s v="ACC01"/>
    <x v="454"/>
    <d v="2026-05-11T17:45:21"/>
    <x v="1"/>
    <x v="6"/>
    <s v="H4680310"/>
    <s v="GOVER"/>
    <s v="Janilson Da Cruz Santos"/>
    <s v="Ana Clara Saturnino Lima"/>
    <s v="Ana Clara Saturnino Lima"/>
    <d v="2026-04-08T00:00:00"/>
    <n v="4680310"/>
    <s v="-"/>
    <s v="OFF LINE"/>
    <s v="Cartão de crédito"/>
    <s v="Cartão de crédito"/>
    <x v="1"/>
    <s v="N"/>
    <x v="50"/>
    <s v="Hypera S.a."/>
    <s v="-"/>
    <s v="-"/>
    <s v="-"/>
    <x v="28"/>
    <s v="-"/>
    <x v="129"/>
    <n v="0"/>
    <n v="0"/>
    <n v="0"/>
    <n v="0"/>
    <n v="0"/>
    <n v="0"/>
    <s v="Reserva importada do sistema Gover. Id: 4680310"/>
    <s v="Fornecedor não preenchido! (ACC01)"/>
    <x v="2"/>
    <x v="9"/>
    <s v="Campo Fornecedor"/>
    <x v="0"/>
    <s v="Sistêmico"/>
    <s v="GRUPO KONTIK"/>
    <x v="7"/>
  </r>
  <r>
    <n v="24442973"/>
    <n v="25248089"/>
    <s v="ACC01"/>
    <x v="455"/>
    <d v="2026-05-11T17:45:29"/>
    <x v="1"/>
    <x v="6"/>
    <s v="H4682667"/>
    <s v="GOVER"/>
    <s v="Hugo Bezerra De Albuquerque Maranhão"/>
    <s v="Ana Clara Saturnino Lima"/>
    <s v="Ana Clara Saturnino Lima"/>
    <d v="2026-04-13T00:00:00"/>
    <n v="4682667"/>
    <s v="-"/>
    <s v="OFF LINE"/>
    <s v="Cartão de crédito"/>
    <s v="Cartão de crédito"/>
    <x v="1"/>
    <s v="N"/>
    <x v="50"/>
    <s v="Hypera S.a."/>
    <s v="-"/>
    <s v="-"/>
    <s v="-"/>
    <x v="28"/>
    <s v="-"/>
    <x v="407"/>
    <n v="0"/>
    <n v="0"/>
    <n v="0"/>
    <n v="0"/>
    <n v="0"/>
    <n v="0"/>
    <s v="Reserva importada do sistema Gover. Id: 4682667"/>
    <s v="Fornecedor não preenchido! (ACC01)"/>
    <x v="2"/>
    <x v="9"/>
    <s v="Campo Fornecedor"/>
    <x v="0"/>
    <s v="Sistêmico"/>
    <s v="GRUPO KONTIK"/>
    <x v="7"/>
  </r>
  <r>
    <n v="24475552"/>
    <n v="25283306"/>
    <s v="ACC01"/>
    <x v="456"/>
    <d v="2026-05-11T17:55:36"/>
    <x v="1"/>
    <x v="5"/>
    <s v="H4679482"/>
    <s v="GOVER"/>
    <s v="Josiely de Paula Silva"/>
    <s v="Ana Clara Saturnino Lima"/>
    <s v="Ana Clara Saturnino Lima"/>
    <d v="2026-04-10T00:00:00"/>
    <n v="4679482"/>
    <s v="-"/>
    <s v="OFF LINE"/>
    <s v="Cartão de crédito"/>
    <s v="Cartão de crédito"/>
    <x v="1"/>
    <s v="N"/>
    <x v="50"/>
    <s v="Hypera S.a."/>
    <s v="-"/>
    <s v="-"/>
    <s v="-"/>
    <x v="28"/>
    <s v="-"/>
    <x v="408"/>
    <n v="0"/>
    <n v="0"/>
    <n v="0"/>
    <n v="0"/>
    <n v="0"/>
    <n v="0"/>
    <s v="Reserva importada do sistema Gover. Id: 4679482"/>
    <s v="Fornecedor não preenchido! (ACC01)"/>
    <x v="2"/>
    <x v="9"/>
    <s v="Campo Fornecedor"/>
    <x v="0"/>
    <s v="Sistêmico"/>
    <s v="GRUPO KONTIK"/>
    <x v="7"/>
  </r>
  <r>
    <n v="24475553"/>
    <n v="25283307"/>
    <s v="ACC01"/>
    <x v="457"/>
    <d v="2026-05-11T17:55:37"/>
    <x v="1"/>
    <x v="5"/>
    <s v="323-26007141"/>
    <s v="GOVER"/>
    <s v="Anamaria Folgosi Molnar"/>
    <s v="Ana Clara Saturnino Lima"/>
    <s v="Ana Clara Saturnino Lima"/>
    <d v="2026-04-10T00:00:00"/>
    <n v="4679754"/>
    <s v="-"/>
    <s v="OFF LINE"/>
    <s v="Invoice"/>
    <s v="Faturado"/>
    <x v="1"/>
    <s v="N"/>
    <x v="50"/>
    <s v="Brainfarma"/>
    <s v="-"/>
    <s v="-"/>
    <s v="-"/>
    <x v="28"/>
    <s v="-"/>
    <x v="409"/>
    <n v="0"/>
    <n v="0"/>
    <n v="0"/>
    <n v="0"/>
    <n v="0"/>
    <n v="0"/>
    <s v="Reserva importada do sistema Gover. Id: 4679754"/>
    <s v="Fornecedor não preenchido! (ACC01)"/>
    <x v="2"/>
    <x v="9"/>
    <s v="Campo Fornecedor"/>
    <x v="0"/>
    <s v="Sistêmico"/>
    <s v="GRUPO KONTIK"/>
    <x v="7"/>
  </r>
  <r>
    <n v="24569148"/>
    <n v="25392482"/>
    <s v="ACC01"/>
    <x v="458"/>
    <d v="2026-05-11T09:25:15"/>
    <x v="1"/>
    <x v="2"/>
    <s v="H4680872"/>
    <s v="GOVER"/>
    <s v="Antonio Clecio Lacerda Freitas"/>
    <s v="Ana Clara Saturnino Lima"/>
    <s v="Ana Clara Saturnino Lima"/>
    <d v="2026-05-11T00:00:00"/>
    <n v="4680872"/>
    <s v="-"/>
    <s v="OFF LINE"/>
    <s v="Pagamento direto"/>
    <s v="Pagamento direto"/>
    <x v="1"/>
    <s v="N"/>
    <x v="50"/>
    <s v="Hypera S.a."/>
    <s v="-"/>
    <s v="-"/>
    <s v="-"/>
    <x v="28"/>
    <s v="-"/>
    <x v="410"/>
    <n v="0"/>
    <n v="0"/>
    <n v="0"/>
    <n v="0"/>
    <n v="0"/>
    <n v="0"/>
    <s v="Reserva importada do sistema Gover. Id: 4680872"/>
    <s v="Fornecedor não preenchido! (ACC01)"/>
    <x v="2"/>
    <x v="9"/>
    <s v="Campo Fornecedor"/>
    <x v="0"/>
    <s v="Sistêmico"/>
    <s v="GRUPO KONTIK"/>
    <x v="7"/>
  </r>
  <r>
    <n v="24604078"/>
    <n v="25430676"/>
    <s v="ACC01"/>
    <x v="459"/>
    <d v="2026-05-16T08:15:32"/>
    <x v="2"/>
    <x v="4"/>
    <n v="22958267"/>
    <s v="GOVER"/>
    <s v="Luis Henrique De Sousa Alves"/>
    <s v="Marcos de Oliveira Miklos"/>
    <s v="Marcos de Oliveira Miklos"/>
    <d v="2026-05-26T00:00:00"/>
    <n v="4698632"/>
    <s v="-"/>
    <s v="OFF LINE"/>
    <s v="Cartão de crédito"/>
    <s v="Cartão de crédito"/>
    <x v="1"/>
    <s v="N"/>
    <x v="51"/>
    <s v="Intercement Nacoes Unidas"/>
    <s v="-"/>
    <s v="Oft Alfre Hotels"/>
    <s v="-"/>
    <x v="29"/>
    <s v="-"/>
    <x v="411"/>
    <n v="0"/>
    <n v="0"/>
    <n v="0"/>
    <n v="0"/>
    <n v="0"/>
    <n v="0"/>
    <s v="Reserva importada do sistema Gover. Id: 4698632"/>
    <s v=" Configurações        -&gt; Configurações do sistema turismo          -&gt; Importação das vendas            -&gt; Impedir vendas com data superior à atual"/>
    <x v="2"/>
    <x v="6"/>
    <s v="Análise Benner"/>
    <x v="1"/>
    <s v="Qualidade dos dados"/>
    <s v="KONTIK BUSINESS TRAVEL"/>
    <x v="0"/>
  </r>
  <r>
    <n v="24604811"/>
    <n v="25431580"/>
    <s v="ACC01"/>
    <x v="460"/>
    <d v="2026-05-16T12:05:23"/>
    <x v="2"/>
    <x v="4"/>
    <n v="22958745"/>
    <s v="GOVER"/>
    <s v="Thomas Edison Paillo de Souza"/>
    <s v="Marcos de Oliveira Miklos"/>
    <s v="Marcos de Oliveira Miklos"/>
    <d v="2026-05-16T00:00:00"/>
    <n v="4699459"/>
    <s v="-"/>
    <s v="OFF LINE"/>
    <s v="Cartão de crédito"/>
    <s v="Cartão de crédito"/>
    <x v="1"/>
    <s v="N"/>
    <x v="51"/>
    <s v="Intercement Nacoes Unidas"/>
    <s v="-"/>
    <s v="-"/>
    <s v="-"/>
    <x v="29"/>
    <s v="-"/>
    <x v="412"/>
    <n v="15.6"/>
    <n v="0"/>
    <n v="0"/>
    <n v="0"/>
    <n v="0"/>
    <n v="0"/>
    <s v="Reserva importada do sistema Gover. Id: 4699459"/>
    <s v="Fornecedor não preenchido! (ACC01)"/>
    <x v="2"/>
    <x v="9"/>
    <s v="Campo Fornecedor"/>
    <x v="0"/>
    <s v="Sistêmico"/>
    <s v="GRUPO KONTIK"/>
    <x v="7"/>
  </r>
  <r>
    <n v="24481521"/>
    <n v="25290454"/>
    <s v="ACC01"/>
    <x v="461"/>
    <d v="2026-05-11T18:00:55"/>
    <x v="1"/>
    <x v="5"/>
    <n v="5439283"/>
    <s v="GOVER"/>
    <s v="Rafael Ferreira dos Santos"/>
    <s v="Marcos de Oliveira Miklos"/>
    <s v="Marcos de Oliveira Miklos"/>
    <d v="2026-03-25T00:00:00"/>
    <n v="4676342"/>
    <s v="-"/>
    <s v="OFF LINE"/>
    <s v="Invoice"/>
    <s v="Faturado"/>
    <x v="1"/>
    <s v="N"/>
    <x v="51"/>
    <s v="Intercement Nacoes Unidas"/>
    <s v="-"/>
    <s v="-"/>
    <s v="-"/>
    <x v="29"/>
    <s v="-"/>
    <x v="413"/>
    <n v="0"/>
    <n v="0"/>
    <n v="0"/>
    <n v="0"/>
    <n v="0"/>
    <n v="0"/>
    <s v="Reserva importada do sistema Gover. Id: 4676342"/>
    <s v="Fornecedor não preenchido! (ACC01)"/>
    <x v="2"/>
    <x v="9"/>
    <s v="Campo Fornecedor"/>
    <x v="0"/>
    <s v="Sistêmico"/>
    <s v="GRUPO KONTIK"/>
    <x v="7"/>
  </r>
  <r>
    <n v="24475483"/>
    <n v="25283233"/>
    <s v="ACC01"/>
    <x v="462"/>
    <d v="2026-05-11T17:55:35"/>
    <x v="1"/>
    <x v="5"/>
    <n v="22200648"/>
    <s v="GOVER"/>
    <s v="Wallace Jose Pessoa Soares"/>
    <s v="Marcos de Oliveira Miklos"/>
    <s v="Marcos de Oliveira Miklos"/>
    <d v="2026-03-18T00:00:00"/>
    <n v="4673601"/>
    <s v="-"/>
    <s v="OFF LINE"/>
    <s v="Cartão de crédito"/>
    <s v="Cartão de crédito"/>
    <x v="1"/>
    <s v="N"/>
    <x v="51"/>
    <s v="Intercement Nacoes Unidas"/>
    <s v="-"/>
    <s v="-"/>
    <s v="-"/>
    <x v="29"/>
    <s v="-"/>
    <x v="414"/>
    <n v="0"/>
    <n v="0"/>
    <n v="0"/>
    <n v="0"/>
    <n v="0"/>
    <n v="0"/>
    <s v="Reserva importada do sistema Gover. Id: 4673601"/>
    <s v="Fornecedor não preenchido! (ACC01)"/>
    <x v="2"/>
    <x v="9"/>
    <s v="Campo Fornecedor"/>
    <x v="0"/>
    <s v="Sistêmico"/>
    <s v="GRUPO KONTIK"/>
    <x v="7"/>
  </r>
  <r>
    <n v="24424895"/>
    <n v="25227250"/>
    <s v="ACC01"/>
    <x v="463"/>
    <d v="2026-05-11T17:45:24"/>
    <x v="1"/>
    <x v="6"/>
    <n v="22481746"/>
    <s v="GOVER"/>
    <s v="Henderson Freitas de Carvalho"/>
    <s v="Marcos de Oliveira Miklos"/>
    <s v="Marcos de Oliveira Miklos"/>
    <d v="2026-04-09T00:00:00"/>
    <n v="4684227"/>
    <s v="-"/>
    <s v="OFF LINE"/>
    <s v="Cartão de crédito"/>
    <s v="Cartão de crédito"/>
    <x v="1"/>
    <s v="N"/>
    <x v="51"/>
    <s v="Intercement Nacoes Unidas"/>
    <s v="-"/>
    <s v="-"/>
    <s v="-"/>
    <x v="29"/>
    <s v="-"/>
    <x v="415"/>
    <n v="0"/>
    <n v="0"/>
    <n v="0"/>
    <n v="0"/>
    <n v="0"/>
    <n v="0"/>
    <s v="Reserva importada do sistema Gover. Id: 4684227"/>
    <s v="Fornecedor não preenchido! (ACC01)"/>
    <x v="2"/>
    <x v="9"/>
    <s v="Campo Fornecedor"/>
    <x v="0"/>
    <s v="Sistêmico"/>
    <s v="GRUPO KONTIK"/>
    <x v="7"/>
  </r>
  <r>
    <n v="24533714"/>
    <n v="25354837"/>
    <s v="ACC01"/>
    <x v="464"/>
    <d v="2026-05-04T16:05:57"/>
    <x v="4"/>
    <x v="1"/>
    <n v="5519562"/>
    <s v="GOVER"/>
    <s v="Diego de Sousa Furtado"/>
    <s v="Marcos de Oliveira Miklos"/>
    <s v="Marcos de Oliveira Miklos"/>
    <d v="2026-05-04T00:00:00"/>
    <n v="4693583"/>
    <s v="-"/>
    <s v="OFF LINE"/>
    <s v="Invoice"/>
    <s v="Faturado"/>
    <x v="1"/>
    <s v="N"/>
    <x v="51"/>
    <s v="Intercement Nacoes Unidas"/>
    <s v="-"/>
    <s v="-"/>
    <s v="-"/>
    <x v="29"/>
    <s v="-"/>
    <x v="416"/>
    <n v="0"/>
    <n v="0"/>
    <n v="0"/>
    <n v="0"/>
    <n v="0"/>
    <n v="0"/>
    <s v="Reserva importada do sistema Gover. Id: 4693583"/>
    <s v="Fornecedor não preenchido! (ACC01)"/>
    <x v="2"/>
    <x v="9"/>
    <s v="Campo Fornecedor"/>
    <x v="0"/>
    <s v="Sistêmico"/>
    <s v="GRUPO KONTIK"/>
    <x v="7"/>
  </r>
  <r>
    <n v="24580771"/>
    <n v="25404523"/>
    <s v="ACC01"/>
    <x v="465"/>
    <d v="2026-05-12T19:16:36"/>
    <x v="1"/>
    <x v="2"/>
    <n v="22848945"/>
    <s v="GOVER"/>
    <s v="Sandro Rodrigues dos Santos"/>
    <s v="Gover"/>
    <s v="Gover"/>
    <d v="2026-05-08T13:53:00"/>
    <n v="4696472"/>
    <s v="-"/>
    <s v="ON LINE"/>
    <s v="Cartão de crédito"/>
    <s v="Cartão de crédito"/>
    <x v="1"/>
    <s v="N"/>
    <x v="51"/>
    <s v="Intercement Nacoes Unidas"/>
    <s v="-"/>
    <s v="-"/>
    <s v="-"/>
    <x v="29"/>
    <s v="-"/>
    <x v="417"/>
    <n v="0"/>
    <n v="0"/>
    <n v="0"/>
    <n v="0"/>
    <n v="0"/>
    <n v="0"/>
    <s v="Reserva importada do sistema Gover. Id: 4696472"/>
    <s v="Fornecedor não preenchido! (ACC01)"/>
    <x v="2"/>
    <x v="9"/>
    <s v="Campo Fornecedor"/>
    <x v="0"/>
    <s v="Sistêmico"/>
    <s v="GRUPO KONTIK"/>
    <x v="7"/>
  </r>
  <r>
    <n v="24575100"/>
    <n v="25398697"/>
    <s v="ACC01"/>
    <x v="466"/>
    <d v="2026-05-11T22:35:45"/>
    <x v="1"/>
    <x v="2"/>
    <n v="22884305"/>
    <s v="GOVER"/>
    <s v="Marcia Adriana de Oliveira"/>
    <s v="Gover"/>
    <s v="Gover"/>
    <d v="2026-05-11T22:14:00"/>
    <n v="4697557"/>
    <s v="-"/>
    <s v="ON LINE"/>
    <s v="Cartão de crédito"/>
    <s v="Cartão de crédito"/>
    <x v="1"/>
    <s v="N"/>
    <x v="51"/>
    <s v="Intercement Nacoes Unidas"/>
    <s v="-"/>
    <s v="-"/>
    <s v="-"/>
    <x v="29"/>
    <s v="-"/>
    <x v="47"/>
    <n v="0"/>
    <n v="0"/>
    <n v="0"/>
    <n v="0"/>
    <n v="0"/>
    <n v="0"/>
    <s v="Reserva importada do sistema Gover. Id: 4697557"/>
    <s v="Fornecedor não preenchido! (ACC01)"/>
    <x v="2"/>
    <x v="9"/>
    <s v="Campo Fornecedor"/>
    <x v="0"/>
    <s v="Sistêmico"/>
    <s v="GRUPO KONTIK"/>
    <x v="7"/>
  </r>
  <r>
    <n v="24599298"/>
    <n v="25425595"/>
    <s v="ACC01"/>
    <x v="467"/>
    <d v="2026-05-15T13:40:20"/>
    <x v="0"/>
    <x v="0"/>
    <s v="6IY6TA"/>
    <s v="MANUAL"/>
    <s v="GABRIEL BRAGA ROMERO"/>
    <s v="Raissa Iorio Cestari"/>
    <s v="Raissa Iorio Cestari"/>
    <d v="2026-05-15T13:19:00"/>
    <s v="-"/>
    <s v="-"/>
    <s v="OFF LINE"/>
    <s v="Invoice"/>
    <s v="Faturado"/>
    <x v="1"/>
    <s v="N"/>
    <x v="29"/>
    <s v="Companhia Ultragaz"/>
    <s v="-"/>
    <s v="Ibis Hotel Pelotas"/>
    <s v="-"/>
    <x v="30"/>
    <s v="-"/>
    <x v="418"/>
    <n v="0"/>
    <n v="0"/>
    <n v="0"/>
    <n v="0"/>
    <n v="15.33"/>
    <n v="0"/>
    <s v="-"/>
    <s v="Necessário cadastrar um contrato para o cliente &quot;&quot;"/>
    <x v="6"/>
    <x v="11"/>
    <s v="Análise Cadastro"/>
    <x v="0"/>
    <s v="Qualidade dos dados"/>
    <s v="KONTIK BUSINESS TRAVEL"/>
    <x v="0"/>
  </r>
  <r>
    <n v="24558023"/>
    <n v="25381190"/>
    <s v="ACC01"/>
    <x v="468"/>
    <d v="2026-05-13T17:15:44"/>
    <x v="0"/>
    <x v="1"/>
    <s v="EJYUSR-1"/>
    <s v="SABRE"/>
    <s v="PINHEIRO/DANIEL DA MATA"/>
    <s v="V7"/>
    <s v="Vanessa Pereira Ribeiro Carlos"/>
    <d v="2026-05-05T08:29:00"/>
    <s v="EJYUSR"/>
    <s v="-"/>
    <s v="OFF LINE"/>
    <s v="Cartão de crédito"/>
    <s v="Cartão de crédito"/>
    <x v="2"/>
    <s v="N"/>
    <x v="52"/>
    <s v="Shell"/>
    <s v="-"/>
    <s v="American Airlines"/>
    <s v="-"/>
    <x v="31"/>
    <s v="-"/>
    <x v="419"/>
    <n v="64.56"/>
    <n v="397.47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5"/>
  </r>
  <r>
    <n v="24572135"/>
    <n v="25395595"/>
    <s v="ACC01"/>
    <x v="469"/>
    <d v="2026-05-13T17:15:46"/>
    <x v="0"/>
    <x v="2"/>
    <s v="EJYUSR-2"/>
    <s v="SABRE"/>
    <s v="PINHEIRO/DANIEL DA MATA"/>
    <s v="V7"/>
    <s v="Vanessa Pereira Ribeiro Carlos"/>
    <d v="2026-05-05T08:29:00"/>
    <s v="EJYUSR"/>
    <s v="-"/>
    <s v="OFF LINE"/>
    <s v="Cartão de crédito"/>
    <s v="Cartão de crédito"/>
    <x v="2"/>
    <s v="N"/>
    <x v="52"/>
    <s v="Shell"/>
    <s v="-"/>
    <s v="American Airlines"/>
    <s v="-"/>
    <x v="31"/>
    <s v="-"/>
    <x v="419"/>
    <n v="64.56"/>
    <n v="397.47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5"/>
  </r>
  <r>
    <n v="24557115"/>
    <n v="25380262"/>
    <s v="ACC01"/>
    <x v="470"/>
    <d v="2026-05-13T17:15:43"/>
    <x v="0"/>
    <x v="1"/>
    <s v="EJYUSR"/>
    <s v="SABRE"/>
    <s v="PINHEIRO/DANIEL DA MATA"/>
    <s v="V7"/>
    <s v="Vanessa Pereira Ribeiro Carlos"/>
    <d v="2026-05-05T08:29:00"/>
    <s v="EJYUSR"/>
    <s v="-"/>
    <s v="OFF LINE"/>
    <s v="Cartão de crédito"/>
    <s v="Cartão de crédito"/>
    <x v="2"/>
    <s v="N"/>
    <x v="52"/>
    <s v="Shell"/>
    <s v="-"/>
    <s v="American Airlines"/>
    <s v="-"/>
    <x v="31"/>
    <s v="-"/>
    <x v="419"/>
    <n v="64.56"/>
    <n v="397.47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5"/>
  </r>
  <r>
    <n v="24600579"/>
    <n v="25426840"/>
    <s v="ACC01"/>
    <x v="471"/>
    <d v="2026-05-15T17:45:34"/>
    <x v="0"/>
    <x v="0"/>
    <s v="YWPTID"/>
    <s v="SABRE"/>
    <s v="BRITO MENEZES/VITOR CELSO"/>
    <s v="DS"/>
    <s v="Vanessa Pereira Ribeiro Carlos"/>
    <d v="2026-05-15T13:48:00"/>
    <s v="EMAIL"/>
    <s v="-"/>
    <s v="OFF LINE"/>
    <s v="?"/>
    <s v="TKT"/>
    <x v="2"/>
    <s v="N"/>
    <x v="52"/>
    <s v="Shell"/>
    <s v="-"/>
    <s v="Latam Airlines Brasil"/>
    <n v="2615388001"/>
    <x v="31"/>
    <s v="-"/>
    <x v="73"/>
    <n v="0"/>
    <n v="500"/>
    <n v="0"/>
    <n v="3.92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600580"/>
    <n v="25426841"/>
    <s v="ACC01"/>
    <x v="472"/>
    <d v="2026-05-15T19:05:27"/>
    <x v="0"/>
    <x v="0"/>
    <s v="HTNHGQ"/>
    <s v="SABRE"/>
    <s v="MARQUES/MARIANA TANUS"/>
    <s v="DS"/>
    <s v="Vanessa Pereira Ribeiro Carlos"/>
    <d v="2026-05-15T14:16:00"/>
    <s v="EMAIL"/>
    <s v="-"/>
    <s v="OFF LINE"/>
    <s v="?"/>
    <s v="TKT"/>
    <x v="2"/>
    <s v="N"/>
    <x v="52"/>
    <s v="Shell"/>
    <s v="-"/>
    <s v="Latam Airlines Brasil"/>
    <n v="2615388003"/>
    <x v="31"/>
    <s v="-"/>
    <x v="73"/>
    <n v="0"/>
    <n v="500"/>
    <n v="0"/>
    <n v="36.119999999999997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604383"/>
    <n v="25431020"/>
    <s v="ACC01"/>
    <x v="473"/>
    <d v="2026-05-16T10:21:06"/>
    <x v="2"/>
    <x v="4"/>
    <s v="AOJQSU"/>
    <s v="SABRE"/>
    <s v="CABRAL/LEISE"/>
    <s v="DS"/>
    <s v="Adriana Vieira de Freitas dos Santos"/>
    <d v="2026-05-15T16:15:00"/>
    <s v="FONE"/>
    <s v="-"/>
    <s v="OFF LINE"/>
    <s v="?"/>
    <s v="TKT"/>
    <x v="2"/>
    <s v="N"/>
    <x v="52"/>
    <s v="Shell"/>
    <s v="-"/>
    <s v="Latam Airlines Brasil"/>
    <n v="2615388005"/>
    <x v="31"/>
    <s v="-"/>
    <x v="73"/>
    <n v="0"/>
    <n v="50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601657"/>
    <n v="25428026"/>
    <s v="ACC01"/>
    <x v="474"/>
    <d v="2026-05-15T21:10:52"/>
    <x v="0"/>
    <x v="0"/>
    <s v="6IGXEX"/>
    <s v="TMS"/>
    <s v="CLEITON FAGUNDES"/>
    <s v="Tms"/>
    <s v="Tms"/>
    <d v="2026-05-15T16:35:00"/>
    <n v="33741"/>
    <s v="Belo Horizonte / BHZ"/>
    <s v="ON LINE"/>
    <s v="Invoice"/>
    <s v="Faturado"/>
    <x v="0"/>
    <s v="N"/>
    <x v="53"/>
    <s v="Enaex"/>
    <s v="-"/>
    <s v="-"/>
    <s v="-"/>
    <x v="32"/>
    <s v="-"/>
    <x v="420"/>
    <n v="0"/>
    <n v="0"/>
    <n v="0"/>
    <n v="0"/>
    <n v="0"/>
    <n v="0"/>
    <s v="Reserva importada do Sistema TMS. OS: 33741"/>
    <s v="Fornecedor não preenchido! (ACC01)"/>
    <x v="0"/>
    <x v="9"/>
    <s v="Campo Fornecedor"/>
    <x v="0"/>
    <s v="Qualidade dos dados"/>
    <s v="KONTIK BUSINESS TRAVEL"/>
    <x v="2"/>
  </r>
  <r>
    <n v="24595762"/>
    <n v="25421331"/>
    <s v="ACC01"/>
    <x v="475"/>
    <d v="2026-05-14T19:51:07"/>
    <x v="0"/>
    <x v="0"/>
    <s v="6IFOGM"/>
    <s v="TMS"/>
    <s v="DAVID SOUSA"/>
    <s v="Tms"/>
    <s v="Tms"/>
    <d v="2026-05-14T17:56:00"/>
    <n v="33720"/>
    <s v="Goiânia / GYN"/>
    <s v="ON LINE"/>
    <s v="Invoice"/>
    <s v="Faturado"/>
    <x v="0"/>
    <s v="N"/>
    <x v="53"/>
    <s v="Enaex"/>
    <s v="-"/>
    <s v="-"/>
    <s v="-"/>
    <x v="32"/>
    <s v="-"/>
    <x v="421"/>
    <n v="0"/>
    <n v="0"/>
    <n v="0"/>
    <n v="0"/>
    <n v="0"/>
    <n v="0"/>
    <s v="Reserva importada do Sistema TMS. OS: 33720"/>
    <s v="Fornecedor não preenchido! (ACC01)"/>
    <x v="0"/>
    <x v="9"/>
    <s v="Campo Fornecedor"/>
    <x v="0"/>
    <s v="Qualidade dos dados"/>
    <s v="KONTIK BUSINESS TRAVEL"/>
    <x v="2"/>
  </r>
  <r>
    <n v="24588668"/>
    <n v="25413096"/>
    <s v="ACC01"/>
    <x v="476"/>
    <d v="2026-05-13T19:51:40"/>
    <x v="0"/>
    <x v="0"/>
    <s v="6HPOH8"/>
    <s v="TMS"/>
    <s v="CASSIO SILVA"/>
    <s v="Tms"/>
    <s v="Tms"/>
    <d v="2026-05-13T17:50:00"/>
    <n v="33664"/>
    <s v="Curitiba / CWB"/>
    <s v="ON LINE"/>
    <s v="Invoice"/>
    <s v="Faturado"/>
    <x v="0"/>
    <s v="N"/>
    <x v="53"/>
    <s v="Enaex"/>
    <s v="-"/>
    <s v="-"/>
    <s v="-"/>
    <x v="32"/>
    <s v="-"/>
    <x v="422"/>
    <n v="0"/>
    <n v="0"/>
    <n v="0"/>
    <n v="0"/>
    <n v="0"/>
    <n v="0"/>
    <s v="Reserva importada do Sistema TMS. OS: 33664"/>
    <s v="Fornecedor não preenchido! (ACC01)"/>
    <x v="0"/>
    <x v="9"/>
    <s v="Campo Fornecedor"/>
    <x v="0"/>
    <s v="Qualidade dos dados"/>
    <s v="KONTIK BUSINESS TRAVEL"/>
    <x v="2"/>
  </r>
  <r>
    <n v="24597602"/>
    <n v="25423514"/>
    <s v="ACC01"/>
    <x v="477"/>
    <d v="2026-05-18T05:10:13"/>
    <x v="2"/>
    <x v="0"/>
    <s v="6IFY0Q"/>
    <s v="TMS"/>
    <s v="ZARLE SILVEIRA DIAS"/>
    <s v="Tms"/>
    <s v="Tms"/>
    <d v="2026-05-14T17:20:00"/>
    <n v="33710"/>
    <s v="-"/>
    <s v="OFF LINE"/>
    <s v="Invoice"/>
    <s v="Faturado"/>
    <x v="3"/>
    <s v="N"/>
    <x v="53"/>
    <s v="Enaex"/>
    <s v="-"/>
    <s v="-"/>
    <s v="-"/>
    <x v="32"/>
    <s v="-"/>
    <x v="423"/>
    <n v="16.649999999999999"/>
    <n v="0"/>
    <n v="0"/>
    <n v="0"/>
    <n v="0"/>
    <n v="0"/>
    <s v="Reserva importada do Sistema TMS. OS: 33710"/>
    <s v="Fornecedor não preenchido! (ACC01)"/>
    <x v="0"/>
    <x v="9"/>
    <s v="Campo Fornecedor"/>
    <x v="0"/>
    <s v="Qualidade dos dados"/>
    <s v="KONTIK BUSINESS TRAVEL"/>
    <x v="2"/>
  </r>
  <r>
    <n v="24421119"/>
    <n v="25223254"/>
    <s v="ACC01"/>
    <x v="478"/>
    <d v="2026-05-11T17:45:27"/>
    <x v="1"/>
    <x v="6"/>
    <s v="6BYVYL"/>
    <s v="TMS"/>
    <s v="DIOGO BARROS"/>
    <s v="Tms"/>
    <s v="Tms"/>
    <d v="2026-04-08T22:16:00"/>
    <n v="32477"/>
    <s v="-"/>
    <s v="ON LINE"/>
    <s v="Múltiplos"/>
    <s v="Múltiplos"/>
    <x v="1"/>
    <s v="N"/>
    <x v="53"/>
    <s v="Enaex"/>
    <s v="-"/>
    <s v="Ibis Feira de Santana"/>
    <s v="-"/>
    <x v="32"/>
    <s v="-"/>
    <x v="424"/>
    <n v="0"/>
    <n v="0"/>
    <n v="0"/>
    <n v="0"/>
    <n v="28.24"/>
    <n v="0"/>
    <s v="Reserva importada do Sistema TMS. OS: 32477"/>
    <s v="A soma das tarifas dos registros múltiplos ultrapassa a tarifa da accounting"/>
    <x v="0"/>
    <x v="6"/>
    <s v="Análise Benner"/>
    <x v="1"/>
    <s v="Qualidade dos dados"/>
    <s v="KONTIK BUSINESS TRAVEL"/>
    <x v="0"/>
  </r>
  <r>
    <n v="24421121"/>
    <n v="25223256"/>
    <s v="ACC01"/>
    <x v="479"/>
    <d v="2026-05-11T17:45:36"/>
    <x v="1"/>
    <x v="6"/>
    <s v="6B8VY9"/>
    <s v="TMS"/>
    <s v="RAFAEL LIMA"/>
    <s v="Tms"/>
    <s v="Tms"/>
    <d v="2026-04-08T20:56:00"/>
    <n v="32471"/>
    <s v="-"/>
    <s v="ON LINE"/>
    <s v="Múltiplos"/>
    <s v="Múltiplos"/>
    <x v="1"/>
    <s v="N"/>
    <x v="53"/>
    <s v="Enaex"/>
    <s v="-"/>
    <s v="Ibis Feira de Santana"/>
    <s v="-"/>
    <x v="32"/>
    <s v="-"/>
    <x v="424"/>
    <n v="0"/>
    <n v="0"/>
    <n v="0"/>
    <n v="0"/>
    <n v="28.24"/>
    <n v="0"/>
    <s v="Reserva importada do Sistema TMS. OS: 32471"/>
    <s v="A soma das tarifas dos registros múltiplos ultrapassa a tarifa da accounting"/>
    <x v="0"/>
    <x v="6"/>
    <s v="Análise Benner"/>
    <x v="1"/>
    <s v="Qualidade dos dados"/>
    <s v="KONTIK BUSINESS TRAVEL"/>
    <x v="0"/>
  </r>
  <r>
    <n v="24421122"/>
    <n v="25223257"/>
    <s v="ACC01"/>
    <x v="480"/>
    <d v="2026-05-11T17:45:42"/>
    <x v="1"/>
    <x v="6"/>
    <s v="6B9RYN"/>
    <s v="TMS"/>
    <s v="JESSICA NADOLNY"/>
    <s v="Tms"/>
    <s v="Tms"/>
    <d v="2026-04-08T20:56:00"/>
    <n v="32470"/>
    <s v="-"/>
    <s v="ON LINE"/>
    <s v="Múltiplos"/>
    <s v="Múltiplos"/>
    <x v="1"/>
    <s v="N"/>
    <x v="53"/>
    <s v="Enaex"/>
    <s v="-"/>
    <s v="Ibis Feira de Santana"/>
    <s v="-"/>
    <x v="32"/>
    <s v="-"/>
    <x v="424"/>
    <n v="0"/>
    <n v="0"/>
    <n v="0"/>
    <n v="0"/>
    <n v="28.24"/>
    <n v="0"/>
    <s v="Reserva importada do Sistema TMS. OS: 32470"/>
    <s v="A soma das tarifas dos registros múltiplos ultrapassa a tarifa da accounting"/>
    <x v="0"/>
    <x v="6"/>
    <s v="Análise Benner"/>
    <x v="1"/>
    <s v="Qualidade dos dados"/>
    <s v="KONTIK BUSINESS TRAVEL"/>
    <x v="0"/>
  </r>
  <r>
    <n v="24511414"/>
    <n v="25326498"/>
    <s v="ACC01"/>
    <x v="481"/>
    <d v="2026-05-11T13:21:08"/>
    <x v="1"/>
    <x v="3"/>
    <s v="6ERUV9"/>
    <s v="TMS"/>
    <s v="JESSICA NADOLNY"/>
    <s v="Tms"/>
    <s v="Tms"/>
    <d v="2026-04-28T11:05:00"/>
    <n v="33084"/>
    <s v="-"/>
    <s v="ON LINE"/>
    <s v="Múltiplos"/>
    <s v="Múltiplos"/>
    <x v="1"/>
    <s v="N"/>
    <x v="53"/>
    <s v="Enaex"/>
    <s v="-"/>
    <s v="Ibis Feira de Santana"/>
    <s v="-"/>
    <x v="32"/>
    <s v="-"/>
    <x v="424"/>
    <n v="0"/>
    <n v="0"/>
    <n v="0"/>
    <n v="0"/>
    <n v="28.24"/>
    <n v="0"/>
    <s v="Reserva importada do Sistema TMS. OS: 33084"/>
    <s v="A soma das tarifas dos registros múltiplos ultrapassa a tarifa da accounting"/>
    <x v="0"/>
    <x v="6"/>
    <s v="Análise Benner"/>
    <x v="1"/>
    <s v="Qualidade dos dados"/>
    <s v="KONTIK BUSINESS TRAVEL"/>
    <x v="0"/>
  </r>
  <r>
    <n v="24511415"/>
    <n v="25326499"/>
    <s v="ACC01"/>
    <x v="482"/>
    <d v="2026-05-11T13:21:12"/>
    <x v="1"/>
    <x v="3"/>
    <s v="6E574N"/>
    <s v="TMS"/>
    <s v="RAFAEL LIMA"/>
    <s v="Tms"/>
    <s v="Tms"/>
    <d v="2026-04-28T11:06:00"/>
    <n v="33083"/>
    <s v="-"/>
    <s v="ON LINE"/>
    <s v="Múltiplos"/>
    <s v="Múltiplos"/>
    <x v="1"/>
    <s v="N"/>
    <x v="53"/>
    <s v="Enaex"/>
    <s v="-"/>
    <s v="Ibis Feira de Santana"/>
    <s v="-"/>
    <x v="32"/>
    <s v="-"/>
    <x v="424"/>
    <n v="0"/>
    <n v="0"/>
    <n v="0"/>
    <n v="0"/>
    <n v="28.24"/>
    <n v="0"/>
    <s v="Reserva importada do Sistema TMS. OS: 33083"/>
    <s v="A soma das tarifas dos registros múltiplos ultrapassa a tarifa da accounting"/>
    <x v="0"/>
    <x v="6"/>
    <s v="Análise Benner"/>
    <x v="1"/>
    <s v="Qualidade dos dados"/>
    <s v="KONTIK BUSINESS TRAVEL"/>
    <x v="0"/>
  </r>
  <r>
    <n v="24560963"/>
    <n v="25384151"/>
    <s v="ACC01"/>
    <x v="483"/>
    <d v="2026-05-18T05:10:12"/>
    <x v="2"/>
    <x v="1"/>
    <s v="6G45PK"/>
    <s v="TMS"/>
    <s v="GILBERTO SILVA"/>
    <s v="Tms"/>
    <s v="Tms"/>
    <d v="2026-05-08T11:11:00"/>
    <n v="33430"/>
    <s v="-"/>
    <s v="OFF LINE"/>
    <s v="Invoice"/>
    <s v="Faturado"/>
    <x v="3"/>
    <s v="N"/>
    <x v="53"/>
    <s v="Enaex"/>
    <s v="-"/>
    <s v="-"/>
    <s v="-"/>
    <x v="32"/>
    <s v="-"/>
    <x v="425"/>
    <n v="24.78"/>
    <n v="0"/>
    <n v="0"/>
    <n v="0"/>
    <n v="0"/>
    <n v="0"/>
    <s v="Reserva importada do Sistema TMS. OS: 33430"/>
    <s v="Fornecedor não preenchido! (ACC01)"/>
    <x v="0"/>
    <x v="9"/>
    <s v="Campo Fornecedor"/>
    <x v="0"/>
    <s v="Qualidade dos dados"/>
    <s v="KONTIK BUSINESS TRAVEL"/>
    <x v="2"/>
  </r>
  <r>
    <n v="24560964"/>
    <n v="25384152"/>
    <s v="ACC01"/>
    <x v="484"/>
    <d v="2026-05-18T05:10:12"/>
    <x v="2"/>
    <x v="1"/>
    <s v="6GT5MK"/>
    <s v="TMS"/>
    <s v="GILBERTO SILVA"/>
    <s v="Tms"/>
    <s v="Tms"/>
    <d v="2026-05-08T11:11:00"/>
    <n v="33430"/>
    <s v="-"/>
    <s v="OFF LINE"/>
    <s v="Invoice"/>
    <s v="Faturado"/>
    <x v="3"/>
    <s v="N"/>
    <x v="53"/>
    <s v="Enaex"/>
    <s v="-"/>
    <s v="-"/>
    <s v="-"/>
    <x v="32"/>
    <s v="-"/>
    <x v="425"/>
    <n v="24.78"/>
    <n v="0"/>
    <n v="0"/>
    <n v="0"/>
    <n v="0"/>
    <n v="0"/>
    <s v="Reserva importada do Sistema TMS. OS: 33430"/>
    <s v="Fornecedor não preenchido! (ACC01)"/>
    <x v="0"/>
    <x v="9"/>
    <s v="Campo Fornecedor"/>
    <x v="0"/>
    <s v="Qualidade dos dados"/>
    <s v="KONTIK BUSINESS TRAVEL"/>
    <x v="2"/>
  </r>
  <r>
    <n v="24566800"/>
    <n v="25390181"/>
    <s v="ACC01"/>
    <x v="485"/>
    <d v="2026-05-11T14:16:06"/>
    <x v="1"/>
    <x v="2"/>
    <s v="6H61EP"/>
    <s v="TMS"/>
    <s v="SERGIO KRUCHLAK"/>
    <s v="Tms"/>
    <s v="Tms"/>
    <d v="2026-05-10T15:04:00"/>
    <n v="33421"/>
    <s v="-"/>
    <s v="ON LINE"/>
    <s v="Múltiplos"/>
    <s v="Múltiplos"/>
    <x v="1"/>
    <s v="N"/>
    <x v="53"/>
    <s v="Enaex"/>
    <s v="-"/>
    <s v="Mercure Belo Horizonte Lourdes"/>
    <s v="-"/>
    <x v="32"/>
    <s v="-"/>
    <x v="426"/>
    <n v="0"/>
    <n v="0"/>
    <n v="0"/>
    <n v="0"/>
    <n v="102.36"/>
    <n v="0"/>
    <s v="Reserva importada do Sistema TMS. OS: 33421"/>
    <s v="A soma das tarifas dos registros múltiplos é menor que a tarifa da accounting"/>
    <x v="0"/>
    <x v="6"/>
    <s v="Análise Benner"/>
    <x v="1"/>
    <s v="Qualidade dos dados"/>
    <s v="KONTIK BUSINESS TRAVEL"/>
    <x v="0"/>
  </r>
  <r>
    <n v="24493039"/>
    <n v="25304318"/>
    <s v="ACC01"/>
    <x v="486"/>
    <d v="2026-05-11T17:50:40"/>
    <x v="1"/>
    <x v="5"/>
    <s v="6E9PMC"/>
    <s v="TMS"/>
    <s v="SAVIO OLIMPIO BATISTA LEAL"/>
    <s v="Alexandre Isidio da Silva"/>
    <s v="Alexandre Isidio da Silva"/>
    <d v="2026-04-23T18:02:00"/>
    <n v="32919"/>
    <s v="-"/>
    <s v="OFF LINE"/>
    <s v="Cartão de crédito"/>
    <s v="Cartão de crédito"/>
    <x v="3"/>
    <s v="N"/>
    <x v="53"/>
    <s v="Enaex"/>
    <s v="-"/>
    <s v="-"/>
    <s v="-"/>
    <x v="32"/>
    <s v="-"/>
    <x v="427"/>
    <n v="0"/>
    <n v="0"/>
    <n v="0"/>
    <n v="0"/>
    <n v="0"/>
    <n v="0"/>
    <s v="Reserva importada do Sistema TMS. OS: 32919"/>
    <s v="Fornecedor não preenchido! (ACC01)"/>
    <x v="0"/>
    <x v="9"/>
    <s v="Campo Fornecedor"/>
    <x v="0"/>
    <s v="Qualidade dos dados"/>
    <s v="KONTIK BUSINESS TRAVEL"/>
    <x v="2"/>
  </r>
  <r>
    <n v="24601659"/>
    <n v="25428028"/>
    <s v="ACC01"/>
    <x v="487"/>
    <d v="2026-05-15T21:11:03"/>
    <x v="0"/>
    <x v="0"/>
    <s v="6I7X32"/>
    <s v="TMS"/>
    <s v="ZARLE SILVEIRA DIAS"/>
    <s v="Marcia Fernandes de Sousa"/>
    <s v="Marcia Fernandes de Sousa"/>
    <d v="2026-05-15T14:55:00"/>
    <n v="33711"/>
    <s v="Feira de Santana / BA, Brasil (FEC)"/>
    <s v="OFF LINE"/>
    <s v="Invoice"/>
    <s v="Faturado"/>
    <x v="0"/>
    <s v="N"/>
    <x v="53"/>
    <s v="Enaex"/>
    <s v="-"/>
    <s v="-"/>
    <s v="-"/>
    <x v="32"/>
    <s v="-"/>
    <x v="428"/>
    <n v="0"/>
    <n v="0"/>
    <n v="0"/>
    <n v="0"/>
    <n v="0"/>
    <n v="0"/>
    <s v="Reserva importada do Sistema TMS. OS: 33711"/>
    <s v="Fornecedor não preenchido! (ACC01)"/>
    <x v="0"/>
    <x v="9"/>
    <s v="Campo Fornecedor"/>
    <x v="0"/>
    <s v="Qualidade dos dados"/>
    <s v="KONTIK BUSINESS TRAVEL"/>
    <x v="2"/>
  </r>
  <r>
    <n v="24487260"/>
    <n v="25297690"/>
    <s v="ACC01"/>
    <x v="488"/>
    <d v="2026-05-11T17:50:27"/>
    <x v="1"/>
    <x v="5"/>
    <s v="6EM9ZP"/>
    <s v="TMS"/>
    <s v="WELITON NASCIMENTO"/>
    <s v="Marcia Fernandes de Sousa"/>
    <s v="Marcia Fernandes de Sousa"/>
    <d v="2026-04-22T18:55:00"/>
    <n v="32900"/>
    <s v="-"/>
    <s v="OFF LINE"/>
    <s v="Cartão de crédito"/>
    <s v="Cartão de crédito"/>
    <x v="3"/>
    <s v="N"/>
    <x v="53"/>
    <s v="Enaex"/>
    <s v="-"/>
    <s v="-"/>
    <s v="-"/>
    <x v="32"/>
    <s v="-"/>
    <x v="51"/>
    <n v="0"/>
    <n v="0"/>
    <n v="0"/>
    <n v="0"/>
    <n v="0"/>
    <n v="0"/>
    <s v="Reserva importada do Sistema TMS. OS: 32900"/>
    <s v="Fornecedor não preenchido! (ACC01)"/>
    <x v="0"/>
    <x v="9"/>
    <s v="Campo Fornecedor"/>
    <x v="0"/>
    <s v="Qualidade dos dados"/>
    <s v="KONTIK BUSINESS TRAVEL"/>
    <x v="2"/>
  </r>
  <r>
    <n v="24485209"/>
    <n v="25295251"/>
    <s v="ACC01"/>
    <x v="489"/>
    <d v="2026-05-11T17:50:27"/>
    <x v="1"/>
    <x v="5"/>
    <s v="6D3A49"/>
    <s v="TMS"/>
    <s v="IANKA SIMÕES"/>
    <s v="Marcia Fernandes de Sousa"/>
    <s v="Marcia Fernandes de Sousa"/>
    <d v="2026-04-22T12:03:00"/>
    <n v="32831"/>
    <s v="-"/>
    <s v="OFF LINE"/>
    <s v="Cartão de crédito"/>
    <s v="Cartão de crédito"/>
    <x v="3"/>
    <s v="N"/>
    <x v="53"/>
    <s v="Enaex"/>
    <s v="-"/>
    <s v="-"/>
    <s v="-"/>
    <x v="32"/>
    <s v="-"/>
    <x v="429"/>
    <n v="0"/>
    <n v="0"/>
    <n v="0"/>
    <n v="0"/>
    <n v="0"/>
    <n v="0"/>
    <s v="Reserva importada do Sistema TMS. OS: 32831"/>
    <s v="Fornecedor não preenchido! (ACC01)"/>
    <x v="0"/>
    <x v="9"/>
    <s v="Campo Fornecedor"/>
    <x v="0"/>
    <s v="Qualidade dos dados"/>
    <s v="KONTIK BUSINESS TRAVEL"/>
    <x v="2"/>
  </r>
  <r>
    <n v="24523562"/>
    <n v="25341014"/>
    <s v="ACC01"/>
    <x v="490"/>
    <d v="2026-04-30T21:42:04"/>
    <x v="3"/>
    <x v="3"/>
    <s v="6F8V5F"/>
    <s v="TMS"/>
    <s v="SAVIO OLIMPIO BATISTA LEAL"/>
    <s v="Marcia Fernandes de Sousa"/>
    <s v="Marcia Fernandes de Sousa"/>
    <d v="2026-04-30T17:38:00"/>
    <n v="33165"/>
    <s v="-"/>
    <s v="OFF LINE"/>
    <s v="Cartão de crédito"/>
    <s v="Cartão de crédito"/>
    <x v="3"/>
    <s v="N"/>
    <x v="53"/>
    <s v="Enaex"/>
    <s v="-"/>
    <s v="-"/>
    <s v="-"/>
    <x v="32"/>
    <s v="-"/>
    <x v="430"/>
    <n v="0"/>
    <n v="0"/>
    <n v="0"/>
    <n v="0"/>
    <n v="0"/>
    <n v="0"/>
    <s v="Reserva importada do Sistema TMS. OS: 33165"/>
    <s v="Fornecedor não preenchido! (ACC01)"/>
    <x v="0"/>
    <x v="9"/>
    <s v="Campo Fornecedor"/>
    <x v="0"/>
    <s v="Qualidade dos dados"/>
    <s v="KONTIK BUSINESS TRAVEL"/>
    <x v="2"/>
  </r>
  <r>
    <n v="24592530"/>
    <n v="25417492"/>
    <s v="ACC01"/>
    <x v="491"/>
    <d v="2026-05-14T11:25:08"/>
    <x v="0"/>
    <x v="0"/>
    <s v="6HR9Y9"/>
    <s v="MANUAL"/>
    <s v="RAQUEL RODRIGUES ARAUJO LOPES"/>
    <s v="Aline dos Anjos Marinho"/>
    <s v="Aline dos Anjos Marinho"/>
    <d v="2026-04-17T17:36:00"/>
    <n v="32784"/>
    <s v="-"/>
    <s v="OFF LINE"/>
    <s v="Invoice"/>
    <s v="Faturado"/>
    <x v="3"/>
    <s v="N"/>
    <x v="53"/>
    <s v="Enaex"/>
    <s v="-"/>
    <s v="Real Maia Goiania"/>
    <s v="-"/>
    <x v="32"/>
    <s v="-"/>
    <x v="431"/>
    <n v="0"/>
    <n v="0"/>
    <n v="0"/>
    <n v="0"/>
    <n v="0"/>
    <n v="0"/>
    <s v="Reserva importada do Sistema TMS. OS: 32784"/>
    <s v="Não foi possível encontrar um contrato válido para o fornecedor 323894 (Código fornecedor) "/>
    <x v="6"/>
    <x v="11"/>
    <s v="Análise Cadastro"/>
    <x v="0"/>
    <s v="Qualidade dos dados"/>
    <s v="KONTIK BUSINESS TRAVEL"/>
    <x v="0"/>
  </r>
  <r>
    <n v="24599637"/>
    <n v="25425675"/>
    <s v="ACC01"/>
    <x v="492"/>
    <d v="2026-05-15T14:06:20"/>
    <x v="0"/>
    <x v="0"/>
    <s v="6ID87Q"/>
    <s v="LEMONTECH"/>
    <s v="SANTOS ABEL/DIOGO"/>
    <s v="Fernando Augusto Santiago da Silva"/>
    <s v="Fernando Augusto Santiago da Silva"/>
    <d v="2026-05-15T10:29:00"/>
    <n v="19250988"/>
    <s v="AGENCIA CENTRO SHOPPING TABOÃO"/>
    <s v="OFF LINE"/>
    <s v="Cash"/>
    <s v="Pagamento direto"/>
    <x v="0"/>
    <s v="N"/>
    <x v="54"/>
    <s v="Biolab Centro Administrativo - Escritorio"/>
    <s v="-"/>
    <s v="-"/>
    <s v="-"/>
    <x v="33"/>
    <s v="-"/>
    <x v="432"/>
    <n v="0"/>
    <n v="829.73"/>
    <n v="0"/>
    <n v="0"/>
    <n v="0"/>
    <n v="0"/>
    <s v="Reserva importada do Sistema Lemontech. Solicitação: 19250988"/>
    <s v="Fornecedor não preenchido! (ACC01)"/>
    <x v="8"/>
    <x v="9"/>
    <s v="Campo Fornecedor"/>
    <x v="0"/>
    <s v="Qualidade dos dados"/>
    <s v="KONTIK BUSINESS TRAVEL"/>
    <x v="2"/>
  </r>
  <r>
    <n v="24598208"/>
    <n v="25424104"/>
    <s v="ACC01"/>
    <x v="493"/>
    <d v="2026-05-15T09:07:48"/>
    <x v="0"/>
    <x v="0"/>
    <s v="6IIRWA"/>
    <s v="LEMONTECH"/>
    <s v="ANDRADE GUIMARAES/ILCYCARLA"/>
    <s v="Fernando Augusto Santiago da Silva"/>
    <s v="Fernando Augusto Santiago da Silva"/>
    <d v="2026-05-14T16:21:00"/>
    <n v="19246458"/>
    <s v="AEROPORTO MACAPA II"/>
    <s v="OFF LINE"/>
    <s v="Cash"/>
    <s v="Pagamento direto"/>
    <x v="0"/>
    <s v="N"/>
    <x v="54"/>
    <s v="Biolab Centro Administrativo - Escritorio"/>
    <s v="-"/>
    <s v="-"/>
    <s v="-"/>
    <x v="33"/>
    <s v="-"/>
    <x v="433"/>
    <n v="0"/>
    <n v="0"/>
    <n v="0"/>
    <n v="0"/>
    <n v="0"/>
    <n v="0"/>
    <s v="Reserva importada do Sistema Lemontech. Solicitação: 19246458"/>
    <s v="Fornecedor não preenchido! (ACC01)"/>
    <x v="8"/>
    <x v="9"/>
    <s v="Campo Fornecedor"/>
    <x v="0"/>
    <s v="Qualidade dos dados"/>
    <s v="KONTIK BUSINESS TRAVEL"/>
    <x v="2"/>
  </r>
  <r>
    <n v="24598396"/>
    <n v="25424310"/>
    <s v="ACC01"/>
    <x v="494"/>
    <d v="2026-05-15T10:07:33"/>
    <x v="0"/>
    <x v="0"/>
    <s v="6IF8XA"/>
    <s v="LEMONTECH"/>
    <s v="CARDOSO/SILVIO"/>
    <s v="Fernando Augusto Santiago da Silva"/>
    <s v="Fernando Augusto Santiago da Silva"/>
    <d v="2026-05-13T16:00:00"/>
    <n v="19227828"/>
    <s v="AVENIDA DOS AUTONOMISTAS , 1737  - CENTRO"/>
    <s v="OFF LINE"/>
    <s v="Cash"/>
    <s v="Pagamento direto"/>
    <x v="0"/>
    <s v="N"/>
    <x v="54"/>
    <s v="Biolab Centro Administrativo - Escritorio"/>
    <s v="-"/>
    <s v="-"/>
    <s v="-"/>
    <x v="33"/>
    <s v="-"/>
    <x v="434"/>
    <n v="119.52"/>
    <n v="325.95"/>
    <n v="0"/>
    <n v="0"/>
    <n v="0"/>
    <n v="0"/>
    <s v="Reserva importada do Sistema Lemontech. Solicitação: 19227828"/>
    <s v="Fornecedor não preenchido! (ACC01)"/>
    <x v="8"/>
    <x v="9"/>
    <s v="Campo Fornecedor"/>
    <x v="0"/>
    <s v="Qualidade dos dados"/>
    <s v="KONTIK BUSINESS TRAVEL"/>
    <x v="2"/>
  </r>
  <r>
    <n v="24581449"/>
    <n v="25405204"/>
    <s v="ACC01"/>
    <x v="495"/>
    <d v="2026-05-12T19:10:03"/>
    <x v="1"/>
    <x v="2"/>
    <s v="6HIQBH"/>
    <s v="LEMONTECH"/>
    <s v="DE MELO/EDUARDO"/>
    <s v="Fernando Augusto Santiago da Silva"/>
    <s v="Fernando Augusto Santiago da Silva"/>
    <d v="2026-05-12T16:50:00"/>
    <n v="19227428"/>
    <s v="RIO LARGO/AL - AGENCIA AEROPORTO MACEIO"/>
    <s v="OFF LINE"/>
    <s v="Cash"/>
    <s v="Pagamento direto"/>
    <x v="0"/>
    <s v="N"/>
    <x v="54"/>
    <s v="Biolab Centro Administrativo - Escritorio"/>
    <s v="-"/>
    <s v="-"/>
    <s v="-"/>
    <x v="33"/>
    <s v="-"/>
    <x v="435"/>
    <n v="40.26"/>
    <n v="75.8"/>
    <n v="0"/>
    <n v="0"/>
    <n v="0"/>
    <n v="0"/>
    <s v="Reserva importada do Sistema Lemontech. Solicitação: 19227428"/>
    <s v="Fornecedor não preenchido! (ACC01)"/>
    <x v="8"/>
    <x v="9"/>
    <s v="Campo Fornecedor"/>
    <x v="0"/>
    <s v="Qualidade dos dados"/>
    <s v="KONTIK BUSINESS TRAVEL"/>
    <x v="2"/>
  </r>
  <r>
    <n v="24577468"/>
    <n v="25401014"/>
    <s v="ACC01"/>
    <x v="496"/>
    <d v="2026-05-12T12:06:17"/>
    <x v="1"/>
    <x v="2"/>
    <s v="6HU1FF"/>
    <s v="LEMONTECH"/>
    <s v="DA SILVA/IAGO"/>
    <s v="Fernando Augusto Santiago da Silva"/>
    <s v="Fernando Augusto Santiago da Silva"/>
    <d v="2026-05-12T00:00:00"/>
    <n v="19155853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436"/>
    <n v="0"/>
    <n v="0"/>
    <n v="0"/>
    <n v="0"/>
    <n v="0"/>
    <n v="0"/>
    <s v="Reserva importada do Sistema Lemontech. Solicitação: 19155853"/>
    <s v="Fornecedor não preenchido! (ACC01)"/>
    <x v="8"/>
    <x v="9"/>
    <s v="Campo Fornecedor"/>
    <x v="0"/>
    <s v="Qualidade dos dados"/>
    <s v="KONTIK BUSINESS TRAVEL"/>
    <x v="2"/>
  </r>
  <r>
    <n v="24578552"/>
    <n v="25402208"/>
    <s v="ACC01"/>
    <x v="497"/>
    <d v="2026-05-12T14:01:16"/>
    <x v="1"/>
    <x v="2"/>
    <s v="6HTX94"/>
    <s v="LEMONTECH"/>
    <s v="QUEIROZ FALCÃO/KAREM"/>
    <s v="Fernando Augusto Santiago da Silva"/>
    <s v="Fernando Augusto Santiago da Silva"/>
    <d v="2026-05-02T08:43:00"/>
    <n v="18989715"/>
    <s v="AV VENEZUELA, 2537, JARDIM FLORESTA "/>
    <s v="OFF LINE"/>
    <s v="Invoice"/>
    <s v="Faturado"/>
    <x v="0"/>
    <s v="N"/>
    <x v="54"/>
    <s v="Biolab Centro Administrativo - Escritorio"/>
    <s v="-"/>
    <s v="-"/>
    <s v="-"/>
    <x v="33"/>
    <s v="-"/>
    <x v="437"/>
    <n v="67.88"/>
    <n v="113.7"/>
    <n v="0"/>
    <n v="0"/>
    <n v="0"/>
    <n v="0"/>
    <s v="Reserva importada do Sistema Lemontech. Solicitação: 18989715"/>
    <s v="Fornecedor não preenchido! (ACC01)"/>
    <x v="8"/>
    <x v="9"/>
    <s v="Campo Fornecedor"/>
    <x v="0"/>
    <s v="Qualidade dos dados"/>
    <s v="KONTIK BUSINESS TRAVEL"/>
    <x v="2"/>
  </r>
  <r>
    <n v="24592438"/>
    <n v="25417351"/>
    <s v="ACC01"/>
    <x v="498"/>
    <d v="2026-05-14T11:06:32"/>
    <x v="0"/>
    <x v="0"/>
    <s v="6HGJ6N"/>
    <s v="LEMONTECH"/>
    <s v="DE OLIVEIRA/LAIS"/>
    <s v="Fernando Augusto Santiago da Silva"/>
    <s v="Fernando Augusto Santiago da Silva"/>
    <d v="2026-05-14T00:00:00"/>
    <n v="19193181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438"/>
    <n v="0"/>
    <n v="0"/>
    <n v="0"/>
    <n v="0"/>
    <n v="0"/>
    <n v="0"/>
    <s v="Reserva importada do Sistema Lemontech. Solicitação: 19193181"/>
    <s v="Fornecedor não preenchido! (ACC01)"/>
    <x v="8"/>
    <x v="9"/>
    <s v="Campo Fornecedor"/>
    <x v="0"/>
    <s v="Qualidade dos dados"/>
    <s v="KONTIK BUSINESS TRAVEL"/>
    <x v="2"/>
  </r>
  <r>
    <n v="24600299"/>
    <n v="25426476"/>
    <s v="ACC01"/>
    <x v="499"/>
    <d v="2026-05-15T17:07:48"/>
    <x v="0"/>
    <x v="0"/>
    <s v="6IWLI1"/>
    <s v="LEMONTECH"/>
    <s v="DA SILVA/THALES"/>
    <s v="Fernando Augusto Santiago da Silva"/>
    <s v="Fernando Augusto Santiago da Silva"/>
    <d v="2026-05-14T16:16:00"/>
    <n v="19242263"/>
    <s v="AEROPORTO MACAPA II"/>
    <s v="OFF LINE"/>
    <s v="Cash"/>
    <s v="Pagamento direto"/>
    <x v="0"/>
    <s v="N"/>
    <x v="54"/>
    <s v="Biolab Centro Administrativo - Escritorio"/>
    <s v="-"/>
    <s v="-"/>
    <s v="-"/>
    <x v="33"/>
    <s v="-"/>
    <x v="439"/>
    <n v="0"/>
    <n v="0"/>
    <n v="0"/>
    <n v="0"/>
    <n v="0"/>
    <n v="0"/>
    <s v="Reserva importada do Sistema Lemontech. Solicitação: 19242263"/>
    <s v="Fornecedor não preenchido! (ACC01)"/>
    <x v="8"/>
    <x v="9"/>
    <s v="Campo Fornecedor"/>
    <x v="0"/>
    <s v="Qualidade dos dados"/>
    <s v="KONTIK BUSINESS TRAVEL"/>
    <x v="2"/>
  </r>
  <r>
    <n v="24600310"/>
    <n v="25426489"/>
    <s v="ACC01"/>
    <x v="500"/>
    <d v="2026-05-15T17:08:35"/>
    <x v="0"/>
    <x v="0"/>
    <s v="6IH9KA"/>
    <s v="LEMONTECH"/>
    <s v="DA SILVA/THALES"/>
    <s v="Fernando Augusto Santiago da Silva"/>
    <s v="Fernando Augusto Santiago da Silva"/>
    <d v="2026-05-14T16:54:00"/>
    <n v="19246496"/>
    <s v="AEROPORTO MACAPA II"/>
    <s v="OFF LINE"/>
    <s v="Cash"/>
    <s v="Pagamento direto"/>
    <x v="0"/>
    <s v="N"/>
    <x v="54"/>
    <s v="Biolab Centro Administrativo - Escritorio"/>
    <s v="-"/>
    <s v="-"/>
    <s v="-"/>
    <x v="33"/>
    <s v="-"/>
    <x v="433"/>
    <n v="0"/>
    <n v="0"/>
    <n v="0"/>
    <n v="0"/>
    <n v="0"/>
    <n v="0"/>
    <s v="Reserva importada do Sistema Lemontech. Solicitação: 19246496"/>
    <s v="Fornecedor não preenchido! (ACC01)"/>
    <x v="8"/>
    <x v="9"/>
    <s v="Campo Fornecedor"/>
    <x v="0"/>
    <s v="Qualidade dos dados"/>
    <s v="KONTIK BUSINESS TRAVEL"/>
    <x v="2"/>
  </r>
  <r>
    <n v="24463556"/>
    <n v="25270462"/>
    <s v="ACC01"/>
    <x v="501"/>
    <d v="2026-05-11T17:42:29"/>
    <x v="1"/>
    <x v="6"/>
    <s v="6DOWU3"/>
    <s v="LEMONTECH"/>
    <s v="BARCELLOS/ISADORA"/>
    <s v="Fernando Augusto Santiago da Silva"/>
    <s v="Fernando Augusto Santiago da Silva"/>
    <d v="2026-04-02T17:14:00"/>
    <n v="18926351"/>
    <s v="-"/>
    <s v="OFF LINE"/>
    <s v="Invoice"/>
    <s v="Faturado"/>
    <x v="3"/>
    <s v="N"/>
    <x v="54"/>
    <s v="Biolab Centro Administrativo - Escritorio"/>
    <s v="-"/>
    <s v="-"/>
    <s v="-"/>
    <x v="33"/>
    <s v="-"/>
    <x v="440"/>
    <n v="0"/>
    <n v="0"/>
    <n v="0"/>
    <n v="0"/>
    <n v="0"/>
    <n v="0"/>
    <s v="Reserva importada do Sistema Lemontech. Solicitação: 18926351"/>
    <s v="Fornecedor não preenchido! (ACC01)"/>
    <x v="8"/>
    <x v="9"/>
    <s v="Campo Fornecedor"/>
    <x v="0"/>
    <s v="Qualidade dos dados"/>
    <s v="KONTIK BUSINESS TRAVEL"/>
    <x v="2"/>
  </r>
  <r>
    <n v="24537797"/>
    <n v="25359789"/>
    <s v="ACC01"/>
    <x v="502"/>
    <d v="2026-05-05T11:01:07"/>
    <x v="4"/>
    <x v="1"/>
    <s v="6F76CI"/>
    <s v="LEMONTECH"/>
    <s v="DA SILVA/SILMARA"/>
    <s v="Fernando Augusto Santiago da Silva"/>
    <s v="Fernando Augusto Santiago da Silva"/>
    <d v="2026-04-08T09:33:00"/>
    <n v="18973576"/>
    <s v="-"/>
    <s v="OFF LINE"/>
    <s v="Invoice"/>
    <s v="Faturado"/>
    <x v="3"/>
    <s v="N"/>
    <x v="54"/>
    <s v="Biolab Centro Administrativo - Escritorio"/>
    <s v="-"/>
    <s v="-"/>
    <s v="-"/>
    <x v="33"/>
    <s v="-"/>
    <x v="441"/>
    <n v="0"/>
    <n v="0"/>
    <n v="0"/>
    <n v="0"/>
    <n v="0"/>
    <n v="0"/>
    <s v="Reserva importada do Sistema Lemontech. Solicitação: 18973576"/>
    <s v="Fornecedor não preenchido! (ACC01)"/>
    <x v="8"/>
    <x v="9"/>
    <s v="Campo Fornecedor"/>
    <x v="0"/>
    <s v="Qualidade dos dados"/>
    <s v="KONTIK BUSINESS TRAVEL"/>
    <x v="2"/>
  </r>
  <r>
    <n v="24538628"/>
    <n v="25360849"/>
    <s v="ACC01"/>
    <x v="503"/>
    <d v="2026-05-05T15:06:29"/>
    <x v="4"/>
    <x v="1"/>
    <s v="6FTVG8"/>
    <s v="LEMONTECH"/>
    <s v="REBOUCAS SOARES/FRANCISCO"/>
    <s v="Fernando Augusto Santiago da Silva"/>
    <s v="Fernando Augusto Santiago da Silva"/>
    <d v="2026-05-05T00:00:00"/>
    <n v="19147265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442"/>
    <n v="0"/>
    <n v="0"/>
    <n v="0"/>
    <n v="0"/>
    <n v="0"/>
    <n v="0"/>
    <s v="Reserva importada do Sistema Lemontech. Solicitação: 19147265"/>
    <s v="Fornecedor não preenchido! (ACC01)"/>
    <x v="8"/>
    <x v="9"/>
    <s v="Campo Fornecedor"/>
    <x v="0"/>
    <s v="Qualidade dos dados"/>
    <s v="KONTIK BUSINESS TRAVEL"/>
    <x v="2"/>
  </r>
  <r>
    <n v="24534691"/>
    <n v="25355992"/>
    <s v="ACC01"/>
    <x v="504"/>
    <d v="2026-05-04T18:07:41"/>
    <x v="4"/>
    <x v="1"/>
    <s v="6FX7EU"/>
    <s v="LEMONTECH"/>
    <s v="SANTOS ABEL/DIOGO"/>
    <s v="Fernando Augusto Santiago da Silva"/>
    <s v="Fernando Augusto Santiago da Silva"/>
    <d v="2026-05-04T15:26:00"/>
    <n v="19156802"/>
    <s v="AGENCIA CENTRO SHOPPING TABOÃO"/>
    <s v="OFF LINE"/>
    <s v="Cash"/>
    <s v="Pagamento direto"/>
    <x v="0"/>
    <s v="N"/>
    <x v="54"/>
    <s v="Biolab Centro Administrativo - Escritorio"/>
    <s v="-"/>
    <s v="-"/>
    <s v="-"/>
    <x v="33"/>
    <s v="-"/>
    <x v="443"/>
    <n v="175.26"/>
    <n v="454.8"/>
    <n v="0"/>
    <n v="0"/>
    <n v="0"/>
    <n v="0"/>
    <s v="Reserva importada do Sistema Lemontech. Solicitação: 19156802"/>
    <s v="Fornecedor não preenchido! (ACC01)"/>
    <x v="8"/>
    <x v="9"/>
    <s v="Campo Fornecedor"/>
    <x v="0"/>
    <s v="Qualidade dos dados"/>
    <s v="KONTIK BUSINESS TRAVEL"/>
    <x v="2"/>
  </r>
  <r>
    <n v="24533642"/>
    <n v="25354760"/>
    <s v="ACC01"/>
    <x v="505"/>
    <d v="2026-05-04T16:01:10"/>
    <x v="4"/>
    <x v="1"/>
    <s v="6FFB07"/>
    <s v="LEMONTECH"/>
    <s v="AMORIM/GIANCARLO"/>
    <s v="Fernando Augusto Santiago da Silva"/>
    <s v="Fernando Augusto Santiago da Silva"/>
    <d v="2026-05-04T00:00:00"/>
    <n v="19117538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382"/>
    <n v="0"/>
    <n v="0"/>
    <n v="0"/>
    <n v="0"/>
    <n v="0"/>
    <n v="0"/>
    <s v="Reserva importada do Sistema Lemontech. Solicitação: 19117538"/>
    <s v="Fornecedor não preenchido! (ACC01)"/>
    <x v="8"/>
    <x v="9"/>
    <s v="Campo Fornecedor"/>
    <x v="0"/>
    <s v="Qualidade dos dados"/>
    <s v="KONTIK BUSINESS TRAVEL"/>
    <x v="2"/>
  </r>
  <r>
    <n v="24533643"/>
    <n v="25354761"/>
    <s v="ACC01"/>
    <x v="506"/>
    <d v="2026-05-04T16:01:10"/>
    <x v="4"/>
    <x v="1"/>
    <s v="6FTM0U"/>
    <s v="LEMONTECH"/>
    <s v="PINHEIRO/BRUNA"/>
    <s v="Fernando Augusto Santiago da Silva"/>
    <s v="Fernando Augusto Santiago da Silva"/>
    <d v="2026-05-02T12:08:00"/>
    <n v="19122563"/>
    <s v="Agência aeroporto, Avenida, R. Leopoldo Machado, 2163 - Central, Macapá - AP, 68900-067"/>
    <s v="OFF LINE"/>
    <s v="Cash"/>
    <s v="Pagamento direto"/>
    <x v="0"/>
    <s v="N"/>
    <x v="54"/>
    <s v="Biolab Centro Administrativo - Escritorio"/>
    <s v="-"/>
    <s v="-"/>
    <s v="-"/>
    <x v="33"/>
    <s v="-"/>
    <x v="444"/>
    <n v="168.65"/>
    <n v="0"/>
    <n v="0"/>
    <n v="0"/>
    <n v="0"/>
    <n v="0"/>
    <s v="Reserva importada do Sistema Lemontech. Solicitação: 19122563"/>
    <s v="Fornecedor não preenchido! (ACC01)"/>
    <x v="8"/>
    <x v="9"/>
    <s v="Campo Fornecedor"/>
    <x v="0"/>
    <s v="Qualidade dos dados"/>
    <s v="KONTIK BUSINESS TRAVEL"/>
    <x v="2"/>
  </r>
  <r>
    <n v="24555527"/>
    <n v="25378520"/>
    <s v="ACC01"/>
    <x v="507"/>
    <d v="2026-05-08T11:10:39"/>
    <x v="4"/>
    <x v="1"/>
    <s v="6GBFTG"/>
    <s v="LEMONTECH"/>
    <s v="BARCELLOS/ISADORA"/>
    <s v="Fernando Augusto Santiago da Silva"/>
    <s v="Fernando Augusto Santiago da Silva"/>
    <d v="2026-05-07T17:22:00"/>
    <n v="19189670"/>
    <s v="-"/>
    <s v="OFF LINE"/>
    <s v="Invoice"/>
    <s v="Faturado"/>
    <x v="3"/>
    <s v="N"/>
    <x v="54"/>
    <s v="Biolab Centro Administrativo - Escritorio"/>
    <s v="-"/>
    <s v="-"/>
    <s v="-"/>
    <x v="33"/>
    <s v="-"/>
    <x v="445"/>
    <n v="0"/>
    <n v="0"/>
    <n v="0"/>
    <n v="0"/>
    <n v="0"/>
    <n v="0"/>
    <s v="Reserva importada do Sistema Lemontech. Solicitação: 19189670"/>
    <s v="Fornecedor não preenchido! (ACC01)"/>
    <x v="8"/>
    <x v="9"/>
    <s v="Campo Fornecedor"/>
    <x v="0"/>
    <s v="Qualidade dos dados"/>
    <s v="KONTIK BUSINESS TRAVEL"/>
    <x v="2"/>
  </r>
  <r>
    <n v="24550436"/>
    <n v="25373726"/>
    <s v="ACC01"/>
    <x v="508"/>
    <d v="2026-05-07T14:07:05"/>
    <x v="4"/>
    <x v="1"/>
    <s v="6GDMNX"/>
    <s v="LEMONTECH"/>
    <s v="BARCELLOS/ISADORA"/>
    <s v="Fernando Augusto Santiago da Silva"/>
    <s v="Fernando Augusto Santiago da Silva"/>
    <d v="2026-05-05T09:58:00"/>
    <n v="19162659"/>
    <s v="-"/>
    <s v="OFF LINE"/>
    <s v="Invoice"/>
    <s v="Faturado"/>
    <x v="3"/>
    <s v="N"/>
    <x v="54"/>
    <s v="Biolab Centro Administrativo - Escritorio"/>
    <s v="-"/>
    <s v="-"/>
    <s v="-"/>
    <x v="33"/>
    <s v="-"/>
    <x v="446"/>
    <n v="0"/>
    <n v="0"/>
    <n v="0"/>
    <n v="0"/>
    <n v="0"/>
    <n v="0"/>
    <s v="Reserva importada do Sistema Lemontech. Solicitação: 19162659"/>
    <s v="Fornecedor não preenchido! (ACC01)"/>
    <x v="8"/>
    <x v="9"/>
    <s v="Campo Fornecedor"/>
    <x v="0"/>
    <s v="Qualidade dos dados"/>
    <s v="KONTIK BUSINESS TRAVEL"/>
    <x v="2"/>
  </r>
  <r>
    <n v="24550672"/>
    <n v="25373974"/>
    <s v="ACC01"/>
    <x v="509"/>
    <d v="2026-05-07T15:01:17"/>
    <x v="4"/>
    <x v="1"/>
    <s v="6G9HNS"/>
    <s v="LEMONTECH"/>
    <s v="DE OLIVEIRA/JULLIVAN"/>
    <s v="Jessica Soares Teixeira"/>
    <s v="Jessica Soares Teixeira"/>
    <d v="2026-05-04T00:00:00"/>
    <n v="19025505"/>
    <s v="-"/>
    <s v="OFF LINE"/>
    <s v="Invoice"/>
    <s v="Faturado"/>
    <x v="1"/>
    <s v="N"/>
    <x v="54"/>
    <s v="Biolab Centro Administrativo - Escritorio"/>
    <s v="-"/>
    <s v="-"/>
    <s v="-"/>
    <x v="33"/>
    <s v="-"/>
    <x v="447"/>
    <n v="0"/>
    <n v="0"/>
    <n v="0"/>
    <n v="0"/>
    <n v="0"/>
    <n v="0"/>
    <s v="Reserva importada do Sistema Lemontech. Solicitação: 19025505"/>
    <s v="Fornecedor não preenchido! (ACC01)"/>
    <x v="8"/>
    <x v="9"/>
    <s v="Campo Fornecedor"/>
    <x v="0"/>
    <s v="Qualidade dos dados"/>
    <s v="KONTIK BUSINESS TRAVEL"/>
    <x v="2"/>
  </r>
  <r>
    <n v="24576519"/>
    <n v="25399911"/>
    <s v="ACC01"/>
    <x v="510"/>
    <d v="2026-05-12T08:06:15"/>
    <x v="1"/>
    <x v="2"/>
    <s v="6HJXZV"/>
    <s v="LEMONTECH"/>
    <s v="PIMENTA/MIGUELANGELA"/>
    <s v="Lemontech"/>
    <s v="Lemontech"/>
    <d v="2026-05-11T00:00:00"/>
    <n v="19214827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48"/>
    <n v="0"/>
    <n v="0"/>
    <n v="0"/>
    <n v="0"/>
    <n v="17.350000000000001"/>
    <n v="0"/>
    <s v="Reserva importada do Sistema Lemontech. Solicitação: 19214827"/>
    <s v="Fornecedor não preenchido! (ACC01)"/>
    <x v="8"/>
    <x v="9"/>
    <s v="Campo Fornecedor"/>
    <x v="0"/>
    <s v="Qualidade dos dados"/>
    <s v="KONTIK BUSINESS TRAVEL"/>
    <x v="2"/>
  </r>
  <r>
    <n v="24506746"/>
    <n v="25320799"/>
    <s v="ACC01"/>
    <x v="511"/>
    <d v="2026-04-27T16:06:21"/>
    <x v="3"/>
    <x v="3"/>
    <s v="6EN9J7"/>
    <s v="LEMONTECH"/>
    <s v="SIMOES/HELENA"/>
    <s v="Isabela de Melo da Silva"/>
    <s v="Isabela de Melo da Silva"/>
    <d v="2026-04-27T00:00:00"/>
    <n v="19089839"/>
    <s v="-"/>
    <s v="OFF LINE"/>
    <s v="Invoice"/>
    <s v="Faturado"/>
    <x v="1"/>
    <s v="N"/>
    <x v="54"/>
    <s v="Biolab Centro Administrativo - Escritorio"/>
    <s v="-"/>
    <s v="-"/>
    <s v="-"/>
    <x v="33"/>
    <s v="-"/>
    <x v="449"/>
    <n v="0"/>
    <n v="0"/>
    <n v="0"/>
    <n v="0"/>
    <n v="0"/>
    <n v="0"/>
    <s v="Reserva importada do Sistema Lemontech. Solicitação: 19089839"/>
    <s v="Fornecedor não preenchido! (ACC01)"/>
    <x v="8"/>
    <x v="9"/>
    <s v="Campo Fornecedor"/>
    <x v="0"/>
    <s v="Qualidade dos dados"/>
    <s v="KONTIK BUSINESS TRAVEL"/>
    <x v="2"/>
  </r>
  <r>
    <n v="24515303"/>
    <n v="25331022"/>
    <s v="ACC01"/>
    <x v="512"/>
    <d v="2026-04-29T11:51:58"/>
    <x v="3"/>
    <x v="3"/>
    <s v="6FXCWA"/>
    <s v="LEMONTECH"/>
    <s v="AVELAR FINCO/ERIKA"/>
    <s v="Isabela de Melo da Silva"/>
    <s v="Isabela de Melo da Silva"/>
    <d v="2026-04-28T15:42:00"/>
    <n v="19119219"/>
    <s v="RUA DR TOSTA, 115, CENTRO "/>
    <s v="OFF LINE"/>
    <s v="Invoice"/>
    <s v="Faturado"/>
    <x v="0"/>
    <s v="N"/>
    <x v="54"/>
    <s v="Biolab Centro Administrativo - Escritorio"/>
    <s v="-"/>
    <s v="-"/>
    <s v="-"/>
    <x v="33"/>
    <s v="-"/>
    <x v="450"/>
    <n v="58.77"/>
    <n v="188.7"/>
    <n v="0"/>
    <n v="0"/>
    <n v="0"/>
    <n v="0"/>
    <s v="Reserva importada do Sistema Lemontech. Solicitação: 19119219"/>
    <s v="Fornecedor não preenchido! (ACC01)"/>
    <x v="8"/>
    <x v="9"/>
    <s v="Campo Fornecedor"/>
    <x v="0"/>
    <s v="Qualidade dos dados"/>
    <s v="KONTIK BUSINESS TRAVEL"/>
    <x v="2"/>
  </r>
  <r>
    <n v="24522110"/>
    <n v="25339315"/>
    <s v="ACC01"/>
    <x v="513"/>
    <d v="2026-04-30T17:13:01"/>
    <x v="3"/>
    <x v="3"/>
    <s v="6F1KBF"/>
    <s v="LEMONTECH"/>
    <s v="SANTOS ABEL/DIOGO"/>
    <s v="Isabela de Melo da Silva"/>
    <s v="Isabela de Melo da Silva"/>
    <d v="2026-04-30T16:43:00"/>
    <n v="19142122"/>
    <s v="AGENCIA CENTRO SHOPPING TABOÃO"/>
    <s v="OFF LINE"/>
    <s v="Invoice"/>
    <s v="Faturado"/>
    <x v="0"/>
    <s v="N"/>
    <x v="54"/>
    <s v="Biolab Centro Administrativo - Escritorio"/>
    <s v="-"/>
    <s v="-"/>
    <s v="-"/>
    <x v="33"/>
    <s v="-"/>
    <x v="451"/>
    <n v="58.42"/>
    <n v="151.6"/>
    <n v="0"/>
    <n v="0"/>
    <n v="0"/>
    <n v="0"/>
    <s v="Reserva importada do Sistema Lemontech. Solicitação: 19142122"/>
    <s v="Fornecedor não preenchido! (ACC01)"/>
    <x v="8"/>
    <x v="9"/>
    <s v="Campo Fornecedor"/>
    <x v="0"/>
    <s v="Qualidade dos dados"/>
    <s v="KONTIK BUSINESS TRAVEL"/>
    <x v="2"/>
  </r>
  <r>
    <n v="24600699"/>
    <n v="25426991"/>
    <s v="ACC01"/>
    <x v="514"/>
    <d v="2026-05-15T18:06:59"/>
    <x v="0"/>
    <x v="0"/>
    <s v="6IAG9Q"/>
    <s v="LEMONTECH"/>
    <s v="BONDEZAN/CLEBER"/>
    <s v="Isabela de Melo da Silva"/>
    <s v="Isabela de Melo da Silva"/>
    <d v="2026-05-15T15:53:00"/>
    <n v="19244251"/>
    <s v="AGÊNCIA AEROPORTO - CHAPECO"/>
    <s v="OFF LINE"/>
    <s v="Invoice"/>
    <s v="Faturado"/>
    <x v="0"/>
    <s v="N"/>
    <x v="54"/>
    <s v="Biolab Centro Administrativo - Escritorio"/>
    <s v="-"/>
    <s v="-"/>
    <s v="-"/>
    <x v="33"/>
    <s v="-"/>
    <x v="452"/>
    <n v="0"/>
    <n v="0"/>
    <n v="0"/>
    <n v="0"/>
    <n v="0"/>
    <n v="0"/>
    <s v="Reserva importada do Sistema Lemontech. Solicitação: 19244251"/>
    <s v="Fornecedor não preenchido! (ACC01)"/>
    <x v="8"/>
    <x v="9"/>
    <s v="Campo Fornecedor"/>
    <x v="0"/>
    <s v="Qualidade dos dados"/>
    <s v="KONTIK BUSINESS TRAVEL"/>
    <x v="2"/>
  </r>
  <r>
    <n v="24600703"/>
    <n v="25426995"/>
    <s v="ACC01"/>
    <x v="515"/>
    <d v="2026-05-15T18:06:59"/>
    <x v="0"/>
    <x v="0"/>
    <s v="6IXTLQ"/>
    <s v="LEMONTECH"/>
    <s v="HEBERLE/EVERTON"/>
    <s v="Isabela de Melo da Silva"/>
    <s v="Isabela de Melo da Silva"/>
    <d v="2026-05-15T11:45:00"/>
    <n v="19244784"/>
    <s v="MARINGA AEROPORTO"/>
    <s v="OFF LINE"/>
    <s v="Invoice"/>
    <s v="Faturado"/>
    <x v="0"/>
    <s v="N"/>
    <x v="54"/>
    <s v="Biolab Centro Administrativo - Escritorio"/>
    <s v="-"/>
    <s v="-"/>
    <s v="-"/>
    <x v="33"/>
    <s v="-"/>
    <x v="453"/>
    <n v="0"/>
    <n v="0"/>
    <n v="0"/>
    <n v="0"/>
    <n v="0"/>
    <n v="0"/>
    <s v="Reserva importada do Sistema Lemontech. Solicitação: 19244784"/>
    <s v="Fornecedor não preenchido! (ACC01)"/>
    <x v="8"/>
    <x v="9"/>
    <s v="Campo Fornecedor"/>
    <x v="0"/>
    <s v="Qualidade dos dados"/>
    <s v="KONTIK BUSINESS TRAVEL"/>
    <x v="2"/>
  </r>
  <r>
    <n v="24600712"/>
    <n v="25427005"/>
    <s v="ACC01"/>
    <x v="516"/>
    <d v="2026-05-15T18:07:49"/>
    <x v="0"/>
    <x v="0"/>
    <s v="6I7TNA"/>
    <s v="LEMONTECH"/>
    <s v="ANDRADE GUIMARAES/ILCYCARLA"/>
    <s v="Isabela de Melo da Silva"/>
    <s v="Isabela de Melo da Silva"/>
    <d v="2026-05-15T09:32:00"/>
    <n v="19248707"/>
    <s v="AEROPORTO MACAPA II"/>
    <s v="OFF LINE"/>
    <s v="Invoice"/>
    <s v="Faturado"/>
    <x v="0"/>
    <s v="N"/>
    <x v="54"/>
    <s v="Biolab Centro Administrativo - Escritorio"/>
    <s v="-"/>
    <s v="-"/>
    <s v="-"/>
    <x v="33"/>
    <s v="-"/>
    <x v="454"/>
    <n v="0"/>
    <n v="0"/>
    <n v="0"/>
    <n v="0"/>
    <n v="0"/>
    <n v="0"/>
    <s v="Reserva importada do Sistema Lemontech. Solicitação: 19248707"/>
    <s v="Fornecedor não preenchido! (ACC01)"/>
    <x v="8"/>
    <x v="9"/>
    <s v="Campo Fornecedor"/>
    <x v="0"/>
    <s v="Qualidade dos dados"/>
    <s v="KONTIK BUSINESS TRAVEL"/>
    <x v="2"/>
  </r>
  <r>
    <n v="24600714"/>
    <n v="25427007"/>
    <s v="ACC01"/>
    <x v="517"/>
    <d v="2026-05-18T06:10:52"/>
    <x v="2"/>
    <x v="0"/>
    <s v="6ILT9A"/>
    <s v="LEMONTECH"/>
    <s v="OLIVEIRA NETA/MARIA"/>
    <s v="Isabela de Melo da Silva"/>
    <s v="Isabela de Melo da Silva"/>
    <d v="2026-05-15T08:58:00"/>
    <n v="19250080"/>
    <s v="AVENIDA DOS LIBANESES , 3503  - TIRIRICAL"/>
    <s v="ON LINE"/>
    <s v="Invoice"/>
    <s v="Faturado"/>
    <x v="0"/>
    <s v="N"/>
    <x v="54"/>
    <s v="Biolab Centro Administrativo - Escritorio"/>
    <s v="-"/>
    <s v="-"/>
    <s v="-"/>
    <x v="33"/>
    <s v="-"/>
    <x v="455"/>
    <n v="94.2"/>
    <n v="272.72000000000003"/>
    <n v="0"/>
    <n v="0"/>
    <n v="0"/>
    <n v="0"/>
    <s v="Reserva importada do Sistema Lemontech. Solicitação: 19250080"/>
    <s v="Fornecedor não preenchido! (ACC01)"/>
    <x v="8"/>
    <x v="9"/>
    <s v="Campo Fornecedor"/>
    <x v="0"/>
    <s v="Qualidade dos dados"/>
    <s v="KONTIK BUSINESS TRAVEL"/>
    <x v="2"/>
  </r>
  <r>
    <n v="24598882"/>
    <n v="25424882"/>
    <s v="ACC01"/>
    <x v="518"/>
    <d v="2026-05-15T12:08:29"/>
    <x v="0"/>
    <x v="0"/>
    <s v="6IRV3A"/>
    <s v="LEMONTECH"/>
    <s v="SIMÕES/THAIS"/>
    <s v="Isabela de Melo da Silva"/>
    <s v="Isabela de Melo da Silva"/>
    <d v="2026-05-15T09:09:00"/>
    <n v="19249692"/>
    <s v="AG CENTRO BRAGANCA PAULISTA"/>
    <s v="OFF LINE"/>
    <s v="Invoice"/>
    <s v="Faturado"/>
    <x v="0"/>
    <s v="N"/>
    <x v="54"/>
    <s v="Biolab Centro Administrativo - Escritorio"/>
    <s v="-"/>
    <s v="-"/>
    <s v="-"/>
    <x v="33"/>
    <s v="-"/>
    <x v="456"/>
    <n v="0"/>
    <n v="0"/>
    <n v="0"/>
    <n v="0"/>
    <n v="0"/>
    <n v="0"/>
    <s v="Reserva importada do Sistema Lemontech. Solicitação: 19249692"/>
    <s v="Fornecedor não preenchido! (ACC01)"/>
    <x v="8"/>
    <x v="9"/>
    <s v="Campo Fornecedor"/>
    <x v="0"/>
    <s v="Qualidade dos dados"/>
    <s v="KONTIK BUSINESS TRAVEL"/>
    <x v="2"/>
  </r>
  <r>
    <n v="24598206"/>
    <n v="25424102"/>
    <s v="ACC01"/>
    <x v="519"/>
    <d v="2026-05-15T09:07:47"/>
    <x v="0"/>
    <x v="0"/>
    <s v="6I6RW1"/>
    <s v="LEMONTECH"/>
    <s v="PEREIRA PEREIRA/ANNE"/>
    <s v="Isabela de Melo da Silva"/>
    <s v="Isabela de Melo da Silva"/>
    <d v="2026-05-14T16:34:00"/>
    <n v="19245113"/>
    <s v="AEROPORTO MACAPA II"/>
    <s v="OFF LINE"/>
    <s v="Invoice"/>
    <s v="Faturado"/>
    <x v="0"/>
    <s v="N"/>
    <x v="54"/>
    <s v="Biolab Centro Administrativo - Escritorio"/>
    <s v="-"/>
    <s v="-"/>
    <s v="-"/>
    <x v="33"/>
    <s v="-"/>
    <x v="457"/>
    <n v="0"/>
    <n v="0"/>
    <n v="0"/>
    <n v="0"/>
    <n v="0"/>
    <n v="0"/>
    <s v="Reserva importada do Sistema Lemontech. Solicitação: 19245113"/>
    <s v="Fornecedor não preenchido! (ACC01)"/>
    <x v="8"/>
    <x v="9"/>
    <s v="Campo Fornecedor"/>
    <x v="0"/>
    <s v="Qualidade dos dados"/>
    <s v="KONTIK BUSINESS TRAVEL"/>
    <x v="2"/>
  </r>
  <r>
    <n v="24598207"/>
    <n v="25424103"/>
    <s v="ACC01"/>
    <x v="520"/>
    <d v="2026-05-15T09:07:48"/>
    <x v="0"/>
    <x v="0"/>
    <s v="6I7FWA"/>
    <s v="LEMONTECH"/>
    <s v="PEREIRA PEREIRA/ANNE"/>
    <s v="Isabela de Melo da Silva"/>
    <s v="Isabela de Melo da Silva"/>
    <d v="2026-05-14T16:23:00"/>
    <n v="19245482"/>
    <s v="AGENCIA AEROPORTO ALTAMIRA"/>
    <s v="OFF LINE"/>
    <s v="Invoice"/>
    <s v="Faturado"/>
    <x v="0"/>
    <s v="N"/>
    <x v="54"/>
    <s v="Biolab Centro Administrativo - Escritorio"/>
    <s v="-"/>
    <s v="-"/>
    <s v="-"/>
    <x v="33"/>
    <s v="-"/>
    <x v="458"/>
    <n v="0"/>
    <n v="0"/>
    <n v="0"/>
    <n v="0"/>
    <n v="0"/>
    <n v="0"/>
    <s v="Reserva importada do Sistema Lemontech. Solicitação: 19245482"/>
    <s v="Fornecedor não preenchido! (ACC01)"/>
    <x v="8"/>
    <x v="9"/>
    <s v="Campo Fornecedor"/>
    <x v="0"/>
    <s v="Qualidade dos dados"/>
    <s v="KONTIK BUSINESS TRAVEL"/>
    <x v="2"/>
  </r>
  <r>
    <n v="24591921"/>
    <n v="25416687"/>
    <s v="ACC01"/>
    <x v="521"/>
    <d v="2026-05-18T06:10:00"/>
    <x v="2"/>
    <x v="0"/>
    <s v="6HWU5O"/>
    <s v="LEMONTECH"/>
    <s v="DE MATOS/THIAGO"/>
    <s v="Isabela de Melo da Silva"/>
    <s v="Isabela de Melo da Silva"/>
    <d v="2026-05-11T17:48:00"/>
    <n v="19217663"/>
    <s v="PRACA SANTOS DUMONT , 100  - AEROPORTO"/>
    <s v="ON LINE"/>
    <s v="Invoice"/>
    <s v="Faturado"/>
    <x v="0"/>
    <s v="N"/>
    <x v="54"/>
    <s v="Biolab Centro Administrativo - Escritorio"/>
    <s v="-"/>
    <s v="-"/>
    <s v="-"/>
    <x v="33"/>
    <s v="-"/>
    <x v="459"/>
    <n v="77.180000000000007"/>
    <n v="204.54"/>
    <n v="0"/>
    <n v="0"/>
    <n v="0"/>
    <n v="0"/>
    <s v="Reserva importada do Sistema Lemontech. Solicitação: 19217663"/>
    <s v="Fornecedor não preenchido! (ACC01)"/>
    <x v="8"/>
    <x v="9"/>
    <s v="Campo Fornecedor"/>
    <x v="0"/>
    <s v="Qualidade dos dados"/>
    <s v="KONTIK BUSINESS TRAVEL"/>
    <x v="2"/>
  </r>
  <r>
    <n v="24591936"/>
    <n v="25416700"/>
    <s v="ACC01"/>
    <x v="522"/>
    <d v="2026-05-18T06:10:01"/>
    <x v="2"/>
    <x v="0"/>
    <s v="6HUUGL"/>
    <s v="LEMONTECH"/>
    <s v="SILVA MATSUMOTO/JOSIANE"/>
    <s v="Isabela de Melo da Silva"/>
    <s v="Isabela de Melo da Silva"/>
    <d v="2026-05-13T18:50:00"/>
    <n v="19238862"/>
    <s v="RUA TENENTE JOAO MAURICIO MEDEIROS , 300  - AEROPORTO"/>
    <s v="ON LINE"/>
    <s v="Invoice"/>
    <s v="Faturado"/>
    <x v="0"/>
    <s v="N"/>
    <x v="54"/>
    <s v="Biolab Centro Administrativo - Escritorio"/>
    <s v="-"/>
    <s v="-"/>
    <s v="-"/>
    <x v="33"/>
    <s v="-"/>
    <x v="460"/>
    <n v="62.23"/>
    <n v="204.54"/>
    <n v="0"/>
    <n v="0"/>
    <n v="0"/>
    <n v="0"/>
    <s v="Reserva importada do Sistema Lemontech. Solicitação: 19238862"/>
    <s v="Fornecedor não preenchido! (ACC01)"/>
    <x v="8"/>
    <x v="9"/>
    <s v="Campo Fornecedor"/>
    <x v="0"/>
    <s v="Qualidade dos dados"/>
    <s v="KONTIK BUSINESS TRAVEL"/>
    <x v="2"/>
  </r>
  <r>
    <n v="24608720"/>
    <n v="25436266"/>
    <s v="ACC01"/>
    <x v="523"/>
    <d v="2026-05-17T14:00:38"/>
    <x v="2"/>
    <x v="4"/>
    <s v="6IQA83"/>
    <s v="LEMONTECH"/>
    <s v="FARIAS BOAVENTURA/PAULO"/>
    <s v="Isabela de Melo da Silva"/>
    <s v="Isabela de Melo da Silva"/>
    <d v="2026-05-17T00:00:00"/>
    <n v="19161003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461"/>
    <n v="0"/>
    <n v="0"/>
    <n v="0"/>
    <n v="0"/>
    <n v="0"/>
    <n v="0"/>
    <s v="Reserva importada do Sistema Lemontech. Solicitação: 19161003"/>
    <s v="Fornecedor não preenchido! (ACC01)"/>
    <x v="8"/>
    <x v="9"/>
    <s v="Campo Fornecedor"/>
    <x v="0"/>
    <s v="Qualidade dos dados"/>
    <s v="KONTIK BUSINESS TRAVEL"/>
    <x v="2"/>
  </r>
  <r>
    <n v="24608727"/>
    <n v="25436274"/>
    <s v="ACC01"/>
    <x v="524"/>
    <d v="2026-05-17T14:07:01"/>
    <x v="2"/>
    <x v="4"/>
    <s v="6I7ZKC"/>
    <s v="LEMONTECH"/>
    <s v="BLOHEM/GUSTAVO"/>
    <s v="Isabela de Melo da Silva"/>
    <s v="Isabela de Melo da Silva"/>
    <d v="2026-05-17T00:00:00"/>
    <n v="19250763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462"/>
    <n v="0"/>
    <n v="0"/>
    <n v="0"/>
    <n v="0"/>
    <n v="0"/>
    <n v="0"/>
    <s v="Reserva importada do Sistema Lemontech. Solicitação: 19250763"/>
    <s v="Fornecedor não preenchido! (ACC01)"/>
    <x v="8"/>
    <x v="9"/>
    <s v="Campo Fornecedor"/>
    <x v="0"/>
    <s v="Qualidade dos dados"/>
    <s v="KONTIK BUSINESS TRAVEL"/>
    <x v="2"/>
  </r>
  <r>
    <n v="24608432"/>
    <n v="25435910"/>
    <s v="ACC01"/>
    <x v="525"/>
    <d v="2026-05-17T13:06:22"/>
    <x v="2"/>
    <x v="4"/>
    <s v="6I6MUC"/>
    <s v="LEMONTECH"/>
    <s v="LIMA LAPA/JOAO"/>
    <s v="Isabela de Melo da Silva"/>
    <s v="Isabela de Melo da Silva"/>
    <d v="2026-05-17T00:00:00"/>
    <n v="19256250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187"/>
    <n v="0"/>
    <n v="0"/>
    <n v="0"/>
    <n v="0"/>
    <n v="9.15"/>
    <n v="0"/>
    <s v="Reserva importada do Sistema Lemontech. Solicitação: 19256250"/>
    <s v="Fornecedor não preenchido! (ACC01)"/>
    <x v="8"/>
    <x v="9"/>
    <s v="Campo Fornecedor"/>
    <x v="0"/>
    <s v="Qualidade dos dados"/>
    <s v="KONTIK BUSINESS TRAVEL"/>
    <x v="2"/>
  </r>
  <r>
    <n v="24608918"/>
    <n v="25436527"/>
    <s v="ACC01"/>
    <x v="526"/>
    <d v="2026-05-17T15:02:15"/>
    <x v="2"/>
    <x v="4"/>
    <s v="6ID383"/>
    <s v="LEMONTECH"/>
    <s v="MORAES SILVA/DOUGLAS"/>
    <s v="Isabela de Melo da Silva"/>
    <s v="Isabela de Melo da Silva"/>
    <d v="2026-05-17T00:00:00"/>
    <n v="19152777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10"/>
    <n v="0"/>
    <n v="0"/>
    <n v="0"/>
    <n v="0"/>
    <n v="0"/>
    <n v="0"/>
    <s v="Reserva importada do Sistema Lemontech. Solicitação: 19152777"/>
    <s v="Fornecedor não preenchido! (ACC01)"/>
    <x v="8"/>
    <x v="9"/>
    <s v="Campo Fornecedor"/>
    <x v="0"/>
    <s v="Qualidade dos dados"/>
    <s v="KONTIK BUSINESS TRAVEL"/>
    <x v="2"/>
  </r>
  <r>
    <n v="24609134"/>
    <n v="25436844"/>
    <s v="ACC01"/>
    <x v="527"/>
    <d v="2026-05-17T16:02:34"/>
    <x v="2"/>
    <x v="4"/>
    <s v="6IFG83"/>
    <s v="LEMONTECH"/>
    <s v="ANCELMO/KAROLINNE"/>
    <s v="Isabela de Melo da Silva"/>
    <s v="Isabela de Melo da Silva"/>
    <d v="2026-05-17T00:00:00"/>
    <n v="19150038"/>
    <s v="-"/>
    <s v="OFF LINE"/>
    <s v="Cartão de crédito"/>
    <s v="Cartão de crédito"/>
    <x v="1"/>
    <s v="N"/>
    <x v="54"/>
    <s v="Biolab Centro Administrativo - Escritorio"/>
    <s v="-"/>
    <s v="-"/>
    <s v="-"/>
    <x v="33"/>
    <s v="-"/>
    <x v="131"/>
    <n v="0"/>
    <n v="0"/>
    <n v="0"/>
    <n v="0"/>
    <n v="0"/>
    <n v="0"/>
    <s v="Reserva importada do Sistema Lemontech. Solicitação: 19150038"/>
    <s v="Fornecedor não preenchido! (ACC01)"/>
    <x v="8"/>
    <x v="9"/>
    <s v="Campo Fornecedor"/>
    <x v="0"/>
    <s v="Qualidade dos dados"/>
    <s v="KONTIK BUSINESS TRAVEL"/>
    <x v="2"/>
  </r>
  <r>
    <n v="24608427"/>
    <n v="25435904"/>
    <s v="ACC01"/>
    <x v="528"/>
    <d v="2026-05-17T13:06:09"/>
    <x v="2"/>
    <x v="4"/>
    <s v="6IW0JE"/>
    <s v="LEMONTECH"/>
    <s v="CARDOSO/SILVIO"/>
    <s v="Isabela de Melo da Silva"/>
    <s v="Isabela de Melo da Silva"/>
    <d v="2026-05-15T16:10:00"/>
    <n v="19230210"/>
    <s v="Avenida dos Autonomistas, 1737 - Centro"/>
    <s v="OFF LINE"/>
    <s v="Invoice"/>
    <s v="Faturado"/>
    <x v="0"/>
    <s v="N"/>
    <x v="54"/>
    <s v="Biolab Centro Administrativo - Escritorio"/>
    <s v="-"/>
    <s v="-"/>
    <s v="-"/>
    <x v="33"/>
    <s v="-"/>
    <x v="463"/>
    <n v="0"/>
    <n v="0.1"/>
    <n v="0"/>
    <n v="0"/>
    <n v="0"/>
    <n v="0"/>
    <s v="Reserva importada do Sistema Lemontech. Solicitação: 19230210"/>
    <s v="Fornecedor não preenchido! (ACC01)"/>
    <x v="8"/>
    <x v="9"/>
    <s v="Campo Fornecedor"/>
    <x v="0"/>
    <s v="Qualidade dos dados"/>
    <s v="KONTIK BUSINESS TRAVEL"/>
    <x v="2"/>
  </r>
  <r>
    <n v="24608429"/>
    <n v="25435907"/>
    <s v="ACC01"/>
    <x v="529"/>
    <d v="2026-05-17T13:06:21"/>
    <x v="2"/>
    <x v="4"/>
    <s v="6I4MJD"/>
    <s v="LEMONTECH"/>
    <s v="PEREIRA PEREIRA/ANNE"/>
    <s v="Isabela de Melo da Silva"/>
    <s v="Isabela de Melo da Silva"/>
    <d v="2026-05-15T15:31:00"/>
    <n v="19235190"/>
    <s v="AEROPORTO MACAPA II"/>
    <s v="OFF LINE"/>
    <s v="Invoice"/>
    <s v="Faturado"/>
    <x v="0"/>
    <s v="N"/>
    <x v="54"/>
    <s v="Biolab Centro Administrativo - Escritorio"/>
    <s v="-"/>
    <s v="-"/>
    <s v="-"/>
    <x v="33"/>
    <s v="-"/>
    <x v="464"/>
    <n v="0"/>
    <n v="164.92"/>
    <n v="0"/>
    <n v="0"/>
    <n v="0"/>
    <n v="0"/>
    <s v="Reserva importada do Sistema Lemontech. Solicitação: 19235190"/>
    <s v="Fornecedor não preenchido! (ACC01)"/>
    <x v="8"/>
    <x v="9"/>
    <s v="Campo Fornecedor"/>
    <x v="0"/>
    <s v="Qualidade dos dados"/>
    <s v="KONTIK BUSINESS TRAVEL"/>
    <x v="2"/>
  </r>
  <r>
    <n v="24608430"/>
    <n v="25435908"/>
    <s v="ACC01"/>
    <x v="530"/>
    <d v="2026-05-17T13:06:21"/>
    <x v="2"/>
    <x v="4"/>
    <s v="6I5M73"/>
    <s v="LEMONTECH"/>
    <s v="ANDRADE GUIMARAES/ILCYCARLA"/>
    <s v="Isabela de Melo da Silva"/>
    <s v="Isabela de Melo da Silva"/>
    <d v="2026-05-15T16:03:00"/>
    <n v="19240628"/>
    <s v="AEROPORTO MACAPA II"/>
    <s v="OFF LINE"/>
    <s v="Invoice"/>
    <s v="Faturado"/>
    <x v="0"/>
    <s v="N"/>
    <x v="54"/>
    <s v="Biolab Centro Administrativo - Escritorio"/>
    <s v="-"/>
    <s v="-"/>
    <s v="-"/>
    <x v="33"/>
    <s v="-"/>
    <x v="465"/>
    <n v="0"/>
    <n v="0"/>
    <n v="0"/>
    <n v="0"/>
    <n v="0"/>
    <n v="0"/>
    <s v="Reserva importada do Sistema Lemontech. Solicitação: 19240628"/>
    <s v="Fornecedor não preenchido! (ACC01)"/>
    <x v="8"/>
    <x v="9"/>
    <s v="Campo Fornecedor"/>
    <x v="0"/>
    <s v="Qualidade dos dados"/>
    <s v="KONTIK BUSINESS TRAVEL"/>
    <x v="2"/>
  </r>
  <r>
    <n v="24579915"/>
    <n v="25403655"/>
    <s v="ACC01"/>
    <x v="531"/>
    <d v="2026-05-13T06:07:17"/>
    <x v="0"/>
    <x v="2"/>
    <s v="6HCACG"/>
    <s v="LEMONTECH"/>
    <s v="HERGERT BARG/PATRICIA"/>
    <s v="Lemontech"/>
    <s v="Lemontech"/>
    <d v="2026-04-30T00:00:00"/>
    <n v="19143867"/>
    <s v="-"/>
    <s v="ON LINE"/>
    <s v="Cartão de crédito"/>
    <s v="Cartão de crédito"/>
    <x v="1"/>
    <s v="N"/>
    <x v="54"/>
    <s v="Biolab Centro Administrativo - Escritorio"/>
    <s v="-"/>
    <s v="Esuites Sorocaba By Atlantica"/>
    <s v="-"/>
    <x v="33"/>
    <s v="-"/>
    <x v="466"/>
    <n v="0"/>
    <n v="0"/>
    <n v="0"/>
    <n v="0"/>
    <n v="26"/>
    <n v="0"/>
    <s v="Reserva importada do Sistema Lemontech. Solicitação: 19143867"/>
    <s v="Não foi possível encontrar um contrato válido para o fornecedor 7245 (Código fornecedor) "/>
    <x v="8"/>
    <x v="11"/>
    <s v="Análise Cadastro"/>
    <x v="0"/>
    <s v="Qualidade dos dados"/>
    <s v="KONTIK BUSINESS TRAVEL"/>
    <x v="2"/>
  </r>
  <r>
    <n v="24587627"/>
    <n v="25411936"/>
    <s v="ACC01"/>
    <x v="532"/>
    <d v="2026-05-13T17:08:36"/>
    <x v="0"/>
    <x v="0"/>
    <s v="6H9RS8"/>
    <s v="LEMONTECH"/>
    <s v="AZEVEDO /CIRO"/>
    <s v="Lemontech"/>
    <s v="Lemontech"/>
    <d v="2026-05-13T00:00:00"/>
    <n v="19236668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56"/>
    <n v="0"/>
    <n v="0"/>
    <n v="0"/>
    <n v="0"/>
    <n v="80.099999999999994"/>
    <n v="0"/>
    <s v="Reserva importada do Sistema Lemontech. Solicitação: 19236668"/>
    <s v="Fornecedor não preenchido! (ACC01)"/>
    <x v="8"/>
    <x v="9"/>
    <s v="Campo Fornecedor"/>
    <x v="0"/>
    <s v="Qualidade dos dados"/>
    <s v="KONTIK BUSINESS TRAVEL"/>
    <x v="2"/>
  </r>
  <r>
    <n v="24579958"/>
    <n v="25403698"/>
    <s v="ACC01"/>
    <x v="533"/>
    <d v="2026-05-13T06:07:19"/>
    <x v="0"/>
    <x v="2"/>
    <s v="6HWC3G"/>
    <s v="LEMONTECH"/>
    <s v="HERGERT BARG/PATRICIA"/>
    <s v="Lemontech"/>
    <s v="Lemontech"/>
    <d v="2026-05-10T00:00:00"/>
    <n v="19206146"/>
    <s v="-"/>
    <s v="ON LINE"/>
    <s v="Cartão de crédito"/>
    <s v="Cartão de crédito"/>
    <x v="1"/>
    <s v="N"/>
    <x v="54"/>
    <s v="Biolab Centro Administrativo - Escritorio"/>
    <s v="-"/>
    <s v="Esuites Sorocaba By Atlantica"/>
    <s v="-"/>
    <x v="33"/>
    <s v="-"/>
    <x v="467"/>
    <n v="0"/>
    <n v="0"/>
    <n v="0"/>
    <n v="0"/>
    <n v="13"/>
    <n v="0"/>
    <s v="Reserva importada do Sistema Lemontech. Solicitação: 19206146"/>
    <s v="Não foi possível encontrar um contrato válido para o fornecedor 7245 (Código fornecedor) "/>
    <x v="8"/>
    <x v="11"/>
    <s v="Análise Cadastro"/>
    <x v="0"/>
    <s v="Qualidade dos dados"/>
    <s v="KONTIK BUSINESS TRAVEL"/>
    <x v="2"/>
  </r>
  <r>
    <n v="24592731"/>
    <n v="25417728"/>
    <s v="ACC01"/>
    <x v="534"/>
    <d v="2026-05-14T12:08:40"/>
    <x v="0"/>
    <x v="0"/>
    <s v="6H4CUL"/>
    <s v="LEMONTECH"/>
    <s v="MASSARA/CAMILA"/>
    <s v="Lemontech"/>
    <s v="Lemontech"/>
    <d v="2026-05-14T00:00:00"/>
    <n v="19242702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68"/>
    <n v="0"/>
    <n v="0"/>
    <n v="0"/>
    <n v="0"/>
    <n v="10.199999999999999"/>
    <n v="0"/>
    <s v="Reserva importada do Sistema Lemontech. Solicitação: 19242702"/>
    <s v="Fornecedor não preenchido! (ACC01)"/>
    <x v="8"/>
    <x v="9"/>
    <s v="Campo Fornecedor"/>
    <x v="0"/>
    <s v="Qualidade dos dados"/>
    <s v="KONTIK BUSINESS TRAVEL"/>
    <x v="2"/>
  </r>
  <r>
    <n v="24599636"/>
    <n v="25425674"/>
    <s v="ACC01"/>
    <x v="535"/>
    <d v="2026-05-15T14:06:19"/>
    <x v="0"/>
    <x v="0"/>
    <s v="6IS87A"/>
    <s v="LEMONTECH"/>
    <s v="NATALICIO/MARCOS NICOLA"/>
    <s v="Lemontech"/>
    <s v="Lemontech"/>
    <d v="2026-05-15T00:00:00"/>
    <n v="19250957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69"/>
    <n v="0"/>
    <n v="0"/>
    <n v="0"/>
    <n v="0"/>
    <n v="100"/>
    <n v="0"/>
    <s v="Reserva importada do Sistema Lemontech. Solicitação: 19250957"/>
    <s v="Fornecedor não preenchido! (ACC01)"/>
    <x v="8"/>
    <x v="9"/>
    <s v="Campo Fornecedor"/>
    <x v="0"/>
    <s v="Qualidade dos dados"/>
    <s v="KONTIK BUSINESS TRAVEL"/>
    <x v="2"/>
  </r>
  <r>
    <n v="24599821"/>
    <n v="25425883"/>
    <s v="ACC01"/>
    <x v="536"/>
    <d v="2026-05-15T15:14:42"/>
    <x v="0"/>
    <x v="0"/>
    <s v="6I228Q"/>
    <s v="LEMONTECH"/>
    <s v="DA SILVA/ARIANE"/>
    <s v="Lemontech"/>
    <s v="Lemontech"/>
    <d v="2026-05-15T00:00:00"/>
    <n v="19254479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0"/>
    <n v="0"/>
    <n v="0"/>
    <n v="0"/>
    <n v="0"/>
    <n v="0"/>
    <n v="0"/>
    <s v="Reserva importada do Sistema Lemontech. Solicitação: 19254479"/>
    <s v="Fornecedor não preenchido! (ACC01)"/>
    <x v="8"/>
    <x v="9"/>
    <s v="Campo Fornecedor"/>
    <x v="0"/>
    <s v="Qualidade dos dados"/>
    <s v="KONTIK BUSINESS TRAVEL"/>
    <x v="2"/>
  </r>
  <r>
    <n v="24600339"/>
    <n v="25426517"/>
    <s v="ACC01"/>
    <x v="537"/>
    <d v="2026-05-18T06:10:52"/>
    <x v="2"/>
    <x v="0"/>
    <s v="6IH09Q"/>
    <s v="LEMONTECH"/>
    <s v="DE SOUSA/MAURICIO"/>
    <s v="Lemontech"/>
    <s v="Lemontech"/>
    <d v="2026-05-15T00:00:00"/>
    <n v="19256967"/>
    <s v="-"/>
    <s v="ON LINE"/>
    <s v="Cartão de crédito"/>
    <s v="Cartão de crédito"/>
    <x v="1"/>
    <s v="N"/>
    <x v="54"/>
    <s v="Biolab Centro Administrativo - Escritorio"/>
    <s v="-"/>
    <s v="Valerius Palace Hotel - Inativo"/>
    <s v="-"/>
    <x v="33"/>
    <s v="-"/>
    <x v="471"/>
    <n v="0"/>
    <n v="0"/>
    <n v="0"/>
    <n v="0"/>
    <n v="0"/>
    <n v="0"/>
    <s v="Reserva importada do Sistema Lemontech. Solicitação: 19256967"/>
    <s v="Não foi possível encontrar um contrato válido para o fornecedor 23866 (Código fornecedor) "/>
    <x v="8"/>
    <x v="11"/>
    <s v="Análise Cadastro"/>
    <x v="0"/>
    <s v="Qualidade dos dados"/>
    <s v="KONTIK BUSINESS TRAVEL"/>
    <x v="2"/>
  </r>
  <r>
    <n v="24569339"/>
    <n v="25392673"/>
    <s v="ACC01"/>
    <x v="538"/>
    <d v="2026-05-11T13:06:05"/>
    <x v="1"/>
    <x v="2"/>
    <s v="6HWKSA"/>
    <s v="LEMONTECH"/>
    <s v="DE SOUSA JUNIOR/PAULO"/>
    <s v="Lemontech"/>
    <s v="Lemontech"/>
    <d v="2026-05-08T00:00:00"/>
    <n v="19204706"/>
    <s v="-"/>
    <s v="ON LINE"/>
    <s v="Cartão de crédito"/>
    <s v="Cartão de crédito"/>
    <x v="1"/>
    <s v="N"/>
    <x v="54"/>
    <s v="Biolab Centro Administrativo - Escritorio"/>
    <s v="-"/>
    <s v="Valerius Palace Hotel - Inativo"/>
    <s v="-"/>
    <x v="33"/>
    <s v="-"/>
    <x v="472"/>
    <n v="0"/>
    <n v="0"/>
    <n v="0"/>
    <n v="0"/>
    <n v="0"/>
    <n v="0"/>
    <s v="Reserva importada do Sistema Lemontech. Solicitação: 19204706"/>
    <s v="Não foi possível encontrar um contrato válido para o fornecedor 23866 (Código fornecedor) "/>
    <x v="8"/>
    <x v="11"/>
    <s v="Análise Cadastro"/>
    <x v="0"/>
    <s v="Qualidade dos dados"/>
    <s v="KONTIK BUSINESS TRAVEL"/>
    <x v="2"/>
  </r>
  <r>
    <n v="24556839"/>
    <n v="25379937"/>
    <s v="ACC01"/>
    <x v="539"/>
    <d v="2026-05-08T16:10:11"/>
    <x v="4"/>
    <x v="1"/>
    <s v="6GJIMY"/>
    <s v="LEMONTECH"/>
    <s v="JESUZ SIQUEIRA/ALINE"/>
    <s v="Lemontech"/>
    <s v="Lemontech"/>
    <d v="2026-05-08T00:00:00"/>
    <n v="19195181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3"/>
    <n v="0"/>
    <n v="0"/>
    <n v="0"/>
    <n v="0"/>
    <n v="0"/>
    <n v="0"/>
    <s v="Reserva importada do Sistema Lemontech. Solicitação: 19195181"/>
    <s v="Fornecedor não preenchido! (ACC01)"/>
    <x v="8"/>
    <x v="9"/>
    <s v="Campo Fornecedor"/>
    <x v="0"/>
    <s v="Qualidade dos dados"/>
    <s v="KONTIK BUSINESS TRAVEL"/>
    <x v="2"/>
  </r>
  <r>
    <n v="24571744"/>
    <n v="25395188"/>
    <s v="ACC01"/>
    <x v="540"/>
    <d v="2026-05-12T06:07:45"/>
    <x v="1"/>
    <x v="2"/>
    <s v="6HQD1X"/>
    <s v="LEMONTECH"/>
    <s v="SOUZA DORNELAS/ALEXANDRE"/>
    <s v="Lemontech"/>
    <s v="Lemontech"/>
    <d v="2026-05-11T00:00:00"/>
    <n v="19208571"/>
    <s v="-"/>
    <s v="ON LINE"/>
    <s v="Cartão de crédito"/>
    <s v="Cartão de crédito"/>
    <x v="1"/>
    <s v="N"/>
    <x v="54"/>
    <s v="Biolab Centro Administrativo - Escritorio"/>
    <s v="-"/>
    <s v="Trip Hotel Uba Centro Mg - Inativo"/>
    <s v="-"/>
    <x v="33"/>
    <s v="-"/>
    <x v="191"/>
    <n v="0"/>
    <n v="0"/>
    <n v="0"/>
    <n v="0"/>
    <n v="0"/>
    <n v="0"/>
    <s v="Reserva importada do Sistema Lemontech. Solicitação: 19208571"/>
    <s v="Não foi possível encontrar um contrato válido para o fornecedor 69338 (Código fornecedor) "/>
    <x v="8"/>
    <x v="11"/>
    <s v="Análise Cadastro"/>
    <x v="0"/>
    <s v="Qualidade dos dados"/>
    <s v="KONTIK BUSINESS TRAVEL"/>
    <x v="2"/>
  </r>
  <r>
    <n v="24572112"/>
    <n v="25395568"/>
    <s v="ACC01"/>
    <x v="541"/>
    <d v="2026-05-11T17:08:53"/>
    <x v="1"/>
    <x v="2"/>
    <s v="6HI422"/>
    <s v="LEMONTECH"/>
    <s v="LUCENA/BRUNO"/>
    <s v="Lemontech"/>
    <s v="Lemontech"/>
    <d v="2026-05-11T00:00:00"/>
    <n v="19215700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4"/>
    <n v="0"/>
    <n v="0"/>
    <n v="0"/>
    <n v="0"/>
    <n v="0"/>
    <n v="0"/>
    <s v="Reserva importada do Sistema Lemontech. Solicitação: 19215700"/>
    <s v="Fornecedor não preenchido! (ACC01)"/>
    <x v="8"/>
    <x v="9"/>
    <s v="Campo Fornecedor"/>
    <x v="0"/>
    <s v="Qualidade dos dados"/>
    <s v="KONTIK BUSINESS TRAVEL"/>
    <x v="2"/>
  </r>
  <r>
    <n v="24579959"/>
    <n v="25403699"/>
    <s v="ACC01"/>
    <x v="533"/>
    <d v="2026-05-13T06:07:21"/>
    <x v="0"/>
    <x v="2"/>
    <s v="6HD3C5"/>
    <s v="LEMONTECH"/>
    <s v="HERGERT BARG/PATRICIA"/>
    <s v="Lemontech"/>
    <s v="Lemontech"/>
    <d v="2026-05-10T00:00:00"/>
    <n v="19206153"/>
    <s v="-"/>
    <s v="ON LINE"/>
    <s v="Cartão de crédito"/>
    <s v="Cartão de crédito"/>
    <x v="1"/>
    <s v="N"/>
    <x v="54"/>
    <s v="Biolab Centro Administrativo - Escritorio"/>
    <s v="-"/>
    <s v="Esuites Sorocaba By Atlantica"/>
    <s v="-"/>
    <x v="33"/>
    <s v="-"/>
    <x v="467"/>
    <n v="0"/>
    <n v="0"/>
    <n v="0"/>
    <n v="0"/>
    <n v="13"/>
    <n v="0"/>
    <s v="Reserva importada do Sistema Lemontech. Solicitação: 19206153"/>
    <s v="Não foi possível encontrar um contrato válido para o fornecedor 7245 (Código fornecedor) "/>
    <x v="8"/>
    <x v="11"/>
    <s v="Análise Cadastro"/>
    <x v="0"/>
    <s v="Qualidade dos dados"/>
    <s v="KONTIK BUSINESS TRAVEL"/>
    <x v="2"/>
  </r>
  <r>
    <n v="24555539"/>
    <n v="25378533"/>
    <s v="ACC01"/>
    <x v="542"/>
    <d v="2026-05-08T11:13:53"/>
    <x v="4"/>
    <x v="1"/>
    <s v="6GPT55"/>
    <s v="LEMONTECH"/>
    <s v="BONFIM/REYNALDO"/>
    <s v="Lemontech"/>
    <s v="Lemontech"/>
    <d v="2026-05-07T00:00:00"/>
    <n v="19190938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5"/>
    <n v="0"/>
    <n v="0"/>
    <n v="0"/>
    <n v="0"/>
    <n v="0"/>
    <n v="0"/>
    <s v="Reserva importada do Sistema Lemontech. Solicitação: 19190938"/>
    <s v="Fornecedor não preenchido! (ACC01)"/>
    <x v="8"/>
    <x v="9"/>
    <s v="Campo Fornecedor"/>
    <x v="0"/>
    <s v="Qualidade dos dados"/>
    <s v="KONTIK BUSINESS TRAVEL"/>
    <x v="2"/>
  </r>
  <r>
    <n v="24552704"/>
    <n v="25376013"/>
    <s v="ACC01"/>
    <x v="543"/>
    <d v="2026-05-07T19:08:31"/>
    <x v="4"/>
    <x v="1"/>
    <s v="6GID9C"/>
    <s v="LEMONTECH"/>
    <s v="DE OLIVEIRA/LAIS"/>
    <s v="Lemontech"/>
    <s v="Lemontech"/>
    <d v="2026-05-07T00:00:00"/>
    <n v="19193219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382"/>
    <n v="0"/>
    <n v="0"/>
    <n v="0"/>
    <n v="0"/>
    <n v="0"/>
    <n v="0"/>
    <s v="Reserva importada do Sistema Lemontech. Solicitação: 19193219"/>
    <s v="Fornecedor não preenchido! (ACC01)"/>
    <x v="8"/>
    <x v="9"/>
    <s v="Campo Fornecedor"/>
    <x v="0"/>
    <s v="Qualidade dos dados"/>
    <s v="KONTIK BUSINESS TRAVEL"/>
    <x v="2"/>
  </r>
  <r>
    <n v="24543887"/>
    <n v="25367114"/>
    <s v="ACC01"/>
    <x v="544"/>
    <d v="2026-05-06T13:06:56"/>
    <x v="4"/>
    <x v="1"/>
    <s v="6GC0Z0"/>
    <s v="LEMONTECH"/>
    <s v="DA SILVA/CARLOS"/>
    <s v="Lemontech"/>
    <s v="Lemontech"/>
    <d v="2026-05-06T00:00:00"/>
    <n v="19175120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12"/>
    <n v="0"/>
    <n v="0"/>
    <n v="0"/>
    <n v="0"/>
    <n v="11.5"/>
    <n v="0"/>
    <s v="Reserva importada do Sistema Lemontech. Solicitação: 19175120"/>
    <s v="Fornecedor não preenchido! (ACC01)"/>
    <x v="8"/>
    <x v="9"/>
    <s v="Campo Fornecedor"/>
    <x v="0"/>
    <s v="Qualidade dos dados"/>
    <s v="KONTIK BUSINESS TRAVEL"/>
    <x v="2"/>
  </r>
  <r>
    <n v="24546327"/>
    <n v="25369738"/>
    <s v="ACC01"/>
    <x v="545"/>
    <d v="2026-05-06T18:14:47"/>
    <x v="4"/>
    <x v="1"/>
    <s v="6G9QPZ"/>
    <s v="LEMONTECH"/>
    <s v="DOS SANTOS/JOSE"/>
    <s v="Lemontech"/>
    <s v="Lemontech"/>
    <d v="2026-05-06T00:00:00"/>
    <n v="19181838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6"/>
    <n v="0"/>
    <n v="0"/>
    <n v="0"/>
    <n v="0"/>
    <n v="0"/>
    <n v="0"/>
    <s v="Reserva importada do Sistema Lemontech. Solicitação: 19181838"/>
    <s v="Fornecedor não preenchido! (ACC01)"/>
    <x v="8"/>
    <x v="9"/>
    <s v="Campo Fornecedor"/>
    <x v="0"/>
    <s v="Qualidade dos dados"/>
    <s v="KONTIK BUSINESS TRAVEL"/>
    <x v="2"/>
  </r>
  <r>
    <n v="24539987"/>
    <n v="25362391"/>
    <s v="ACC01"/>
    <x v="546"/>
    <d v="2026-05-05T17:06:58"/>
    <x v="4"/>
    <x v="1"/>
    <s v="6FYMZO"/>
    <s v="LEMONTECH"/>
    <s v="FURLANI PORTES/MARCOS"/>
    <s v="Lemontech"/>
    <s v="Lemontech"/>
    <d v="2026-05-05T00:00:00"/>
    <n v="19163795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7"/>
    <n v="0"/>
    <n v="0"/>
    <n v="0"/>
    <n v="0"/>
    <n v="0"/>
    <n v="0"/>
    <s v="Reserva importada do Sistema Lemontech. Solicitação: 19163795"/>
    <s v="Fornecedor não preenchido! (ACC01)"/>
    <x v="8"/>
    <x v="9"/>
    <s v="Campo Fornecedor"/>
    <x v="0"/>
    <s v="Qualidade dos dados"/>
    <s v="KONTIK BUSINESS TRAVEL"/>
    <x v="2"/>
  </r>
  <r>
    <n v="24534315"/>
    <n v="25355528"/>
    <s v="ACC01"/>
    <x v="547"/>
    <d v="2026-05-04T17:07:41"/>
    <x v="4"/>
    <x v="1"/>
    <s v="6F02DU"/>
    <s v="LEMONTECH"/>
    <s v="DA SILVA/MARCELO"/>
    <s v="Lemontech"/>
    <s v="Lemontech"/>
    <d v="2026-05-02T00:00:00"/>
    <n v="19146984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8"/>
    <n v="0"/>
    <n v="0"/>
    <n v="0"/>
    <n v="0"/>
    <n v="0"/>
    <n v="0"/>
    <s v="Reserva importada do Sistema Lemontech. Solicitação: 19146984"/>
    <s v="Fornecedor não preenchido! (ACC01)"/>
    <x v="8"/>
    <x v="9"/>
    <s v="Campo Fornecedor"/>
    <x v="0"/>
    <s v="Qualidade dos dados"/>
    <s v="KONTIK BUSINESS TRAVEL"/>
    <x v="2"/>
  </r>
  <r>
    <n v="24534327"/>
    <n v="25355540"/>
    <s v="ACC01"/>
    <x v="548"/>
    <d v="2026-05-04T17:08:51"/>
    <x v="4"/>
    <x v="1"/>
    <s v="6FKXC7"/>
    <s v="LEMONTECH"/>
    <s v="LIMA/RAPHAEL"/>
    <s v="Lemontech"/>
    <s v="Lemontech"/>
    <d v="2026-05-04T00:00:00"/>
    <n v="19154233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9"/>
    <n v="0"/>
    <n v="0"/>
    <n v="0"/>
    <n v="0"/>
    <n v="0"/>
    <n v="0"/>
    <s v="Reserva importada do Sistema Lemontech. Solicitação: 19154233"/>
    <s v="Fornecedor não preenchido! (ACC01)"/>
    <x v="8"/>
    <x v="9"/>
    <s v="Campo Fornecedor"/>
    <x v="0"/>
    <s v="Qualidade dos dados"/>
    <s v="KONTIK BUSINESS TRAVEL"/>
    <x v="2"/>
  </r>
  <r>
    <n v="24538650"/>
    <n v="25360876"/>
    <s v="ACC01"/>
    <x v="549"/>
    <d v="2026-05-05T15:09:33"/>
    <x v="4"/>
    <x v="1"/>
    <s v="6FVTGI"/>
    <s v="LEMONTECH"/>
    <s v="MALHEIROS/MARCELO"/>
    <s v="Lemontech"/>
    <s v="Lemontech"/>
    <d v="2026-05-04T00:00:00"/>
    <n v="19160464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8"/>
    <n v="0"/>
    <n v="0"/>
    <n v="0"/>
    <n v="0"/>
    <n v="0"/>
    <n v="0"/>
    <s v="Reserva importada do Sistema Lemontech. Solicitação: 19160464"/>
    <s v="Fornecedor não preenchido! (ACC01)"/>
    <x v="8"/>
    <x v="9"/>
    <s v="Campo Fornecedor"/>
    <x v="0"/>
    <s v="Qualidade dos dados"/>
    <s v="KONTIK BUSINESS TRAVEL"/>
    <x v="2"/>
  </r>
  <r>
    <n v="24520522"/>
    <n v="25337469"/>
    <s v="ACC01"/>
    <x v="550"/>
    <d v="2026-04-30T14:08:55"/>
    <x v="3"/>
    <x v="3"/>
    <s v="6FFBVE"/>
    <s v="LEMONTECH"/>
    <s v="BELLO ZANLUCA/BEATRIZ"/>
    <s v="Lemontech"/>
    <s v="Lemontech"/>
    <d v="2026-04-30T00:00:00"/>
    <n v="19138298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0"/>
    <n v="0"/>
    <n v="0"/>
    <n v="0"/>
    <n v="0"/>
    <n v="18.68"/>
    <n v="0"/>
    <s v="Reserva importada do Sistema Lemontech. Solicitação: 19138298"/>
    <s v="Fornecedor não preenchido! (ACC01)"/>
    <x v="8"/>
    <x v="9"/>
    <s v="Campo Fornecedor"/>
    <x v="0"/>
    <s v="Qualidade dos dados"/>
    <s v="KONTIK BUSINESS TRAVEL"/>
    <x v="2"/>
  </r>
  <r>
    <n v="24493120"/>
    <n v="25304397"/>
    <s v="ACC01"/>
    <x v="551"/>
    <d v="2026-05-11T17:42:33"/>
    <x v="1"/>
    <x v="5"/>
    <s v="6EL80C"/>
    <s v="LEMONTECH"/>
    <s v="SOUZA DORNELAS/ALEXANDRE"/>
    <s v="Lemontech"/>
    <s v="Lemontech"/>
    <d v="2026-04-23T00:00:00"/>
    <n v="19087397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1"/>
    <n v="0"/>
    <n v="0"/>
    <n v="0"/>
    <n v="0"/>
    <n v="7.29"/>
    <n v="0"/>
    <s v="Reserva importada do Sistema Lemontech. Solicitação: 19087397"/>
    <s v="Fornecedor não preenchido! (ACC01)"/>
    <x v="8"/>
    <x v="9"/>
    <s v="Campo Fornecedor"/>
    <x v="0"/>
    <s v="Qualidade dos dados"/>
    <s v="KONTIK BUSINESS TRAVEL"/>
    <x v="2"/>
  </r>
  <r>
    <n v="24495252"/>
    <n v="25306944"/>
    <s v="ACC01"/>
    <x v="552"/>
    <d v="2026-05-11T17:42:35"/>
    <x v="1"/>
    <x v="5"/>
    <s v="6EPWZR"/>
    <s v="LEMONTECH"/>
    <s v="DE ALMEIDA/MARCELO"/>
    <s v="Lemontech"/>
    <s v="Lemontech"/>
    <d v="2026-04-24T00:00:00"/>
    <n v="19094963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2"/>
    <n v="0"/>
    <n v="0"/>
    <n v="0"/>
    <n v="0"/>
    <n v="21.6"/>
    <n v="0"/>
    <s v="Reserva importada do Sistema Lemontech. Solicitação: 19094963"/>
    <s v="Fornecedor não preenchido! (ACC01)"/>
    <x v="8"/>
    <x v="9"/>
    <s v="Campo Fornecedor"/>
    <x v="0"/>
    <s v="Qualidade dos dados"/>
    <s v="KONTIK BUSINESS TRAVEL"/>
    <x v="2"/>
  </r>
  <r>
    <n v="24512541"/>
    <n v="25327844"/>
    <s v="ACC01"/>
    <x v="553"/>
    <d v="2026-04-28T17:07:16"/>
    <x v="3"/>
    <x v="3"/>
    <s v="6EQWOL"/>
    <s v="LEMONTECH"/>
    <s v="DE LACERDA/FRANCISCO"/>
    <s v="Lemontech"/>
    <s v="Lemontech"/>
    <d v="2026-04-28T00:00:00"/>
    <n v="19113350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3"/>
    <n v="0"/>
    <n v="0"/>
    <n v="0"/>
    <n v="0"/>
    <n v="0"/>
    <n v="0"/>
    <s v="Reserva importada do Sistema Lemontech. Solicitação: 19113350"/>
    <s v="Fornecedor não preenchido! (ACC01)"/>
    <x v="8"/>
    <x v="9"/>
    <s v="Campo Fornecedor"/>
    <x v="0"/>
    <s v="Qualidade dos dados"/>
    <s v="KONTIK BUSINESS TRAVEL"/>
    <x v="2"/>
  </r>
  <r>
    <n v="24506747"/>
    <n v="25320800"/>
    <s v="ACC01"/>
    <x v="554"/>
    <d v="2026-04-27T16:06:22"/>
    <x v="3"/>
    <x v="3"/>
    <s v="6E0BK7"/>
    <s v="LEMONTECH"/>
    <s v="AFONSO/FERNANDA"/>
    <s v="Lemontech"/>
    <s v="Lemontech"/>
    <d v="2026-04-24T00:00:00"/>
    <n v="19093119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5"/>
    <n v="0"/>
    <n v="0"/>
    <n v="0"/>
    <n v="0"/>
    <n v="0"/>
    <n v="0"/>
    <s v="Reserva importada do Sistema Lemontech. Solicitação: 19093119"/>
    <s v="Fornecedor não preenchido! (ACC01)"/>
    <x v="8"/>
    <x v="9"/>
    <s v="Campo Fornecedor"/>
    <x v="0"/>
    <s v="Qualidade dos dados"/>
    <s v="KONTIK BUSINESS TRAVEL"/>
    <x v="2"/>
  </r>
  <r>
    <n v="24506748"/>
    <n v="25320801"/>
    <s v="ACC01"/>
    <x v="555"/>
    <d v="2026-04-27T16:06:22"/>
    <x v="3"/>
    <x v="3"/>
    <s v="6EZ0KJ"/>
    <s v="LEMONTECH"/>
    <s v="AFONSO/FERNANDA"/>
    <s v="Lemontech"/>
    <s v="Lemontech"/>
    <d v="2026-04-24T00:00:00"/>
    <n v="19093170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75"/>
    <n v="0"/>
    <n v="0"/>
    <n v="0"/>
    <n v="0"/>
    <n v="0"/>
    <n v="0"/>
    <s v="Reserva importada do Sistema Lemontech. Solicitação: 19093170"/>
    <s v="Fornecedor não preenchido! (ACC01)"/>
    <x v="8"/>
    <x v="9"/>
    <s v="Campo Fornecedor"/>
    <x v="0"/>
    <s v="Qualidade dos dados"/>
    <s v="KONTIK BUSINESS TRAVEL"/>
    <x v="2"/>
  </r>
  <r>
    <n v="24490005"/>
    <n v="25300784"/>
    <s v="ACC01"/>
    <x v="556"/>
    <d v="2026-05-11T17:42:32"/>
    <x v="1"/>
    <x v="5"/>
    <s v="6EK5GZ"/>
    <s v="LEMONTECH"/>
    <s v="SILVA/HELDER"/>
    <s v="Lemontech"/>
    <s v="Lemontech"/>
    <d v="2026-04-23T00:00:00"/>
    <n v="19084174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4"/>
    <n v="0"/>
    <n v="0"/>
    <n v="0"/>
    <n v="0"/>
    <n v="18"/>
    <n v="0"/>
    <s v="Reserva importada do Sistema Lemontech. Solicitação: 19084174"/>
    <s v="Fornecedor não preenchido! (ACC01)"/>
    <x v="8"/>
    <x v="9"/>
    <s v="Campo Fornecedor"/>
    <x v="0"/>
    <s v="Qualidade dos dados"/>
    <s v="KONTIK BUSINESS TRAVEL"/>
    <x v="2"/>
  </r>
  <r>
    <n v="24512296"/>
    <n v="25327533"/>
    <s v="ACC01"/>
    <x v="557"/>
    <d v="2026-04-28T16:01:41"/>
    <x v="3"/>
    <x v="3"/>
    <s v="6EVYIL"/>
    <s v="LEMONTECH"/>
    <s v="DE SOUZA/SAMANTA"/>
    <s v="Lemontech"/>
    <s v="Lemontech"/>
    <d v="2026-04-22T00:00:00"/>
    <n v="19069922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5"/>
    <n v="0"/>
    <n v="0"/>
    <n v="0"/>
    <n v="0"/>
    <n v="0"/>
    <n v="0"/>
    <s v="Reserva importada do Sistema Lemontech. Solicitação: 19069922"/>
    <s v="Fornecedor não preenchido! (ACC01)"/>
    <x v="8"/>
    <x v="9"/>
    <s v="Campo Fornecedor"/>
    <x v="0"/>
    <s v="Qualidade dos dados"/>
    <s v="KONTIK BUSINESS TRAVEL"/>
    <x v="2"/>
  </r>
  <r>
    <n v="24512312"/>
    <n v="25327549"/>
    <s v="ACC01"/>
    <x v="558"/>
    <d v="2026-04-28T16:07:28"/>
    <x v="3"/>
    <x v="3"/>
    <s v="6EHJIN"/>
    <s v="LEMONTECH"/>
    <s v="DOERNER/JAIR"/>
    <s v="Lemontech"/>
    <s v="Lemontech"/>
    <d v="2026-04-27T00:00:00"/>
    <n v="19112888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6"/>
    <n v="0"/>
    <n v="0"/>
    <n v="0"/>
    <n v="0"/>
    <n v="0"/>
    <n v="0"/>
    <s v="Reserva importada do Sistema Lemontech. Solicitação: 19112888"/>
    <s v="Fornecedor não preenchido! (ACC01)"/>
    <x v="8"/>
    <x v="9"/>
    <s v="Campo Fornecedor"/>
    <x v="0"/>
    <s v="Qualidade dos dados"/>
    <s v="KONTIK BUSINESS TRAVEL"/>
    <x v="2"/>
  </r>
  <r>
    <n v="24512539"/>
    <n v="25327842"/>
    <s v="ACC01"/>
    <x v="559"/>
    <d v="2026-04-28T17:07:05"/>
    <x v="3"/>
    <x v="3"/>
    <s v="6ELZON"/>
    <s v="LEMONTECH"/>
    <s v="DE SOUZA/GUILHERME"/>
    <s v="Lemontech"/>
    <s v="Lemontech"/>
    <d v="2026-04-27T00:00:00"/>
    <n v="19111846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5"/>
    <n v="0"/>
    <n v="0"/>
    <n v="0"/>
    <n v="0"/>
    <n v="0"/>
    <n v="0"/>
    <s v="Reserva importada do Sistema Lemontech. Solicitação: 19111846"/>
    <s v="Fornecedor não preenchido! (ACC01)"/>
    <x v="8"/>
    <x v="9"/>
    <s v="Campo Fornecedor"/>
    <x v="0"/>
    <s v="Qualidade dos dados"/>
    <s v="KONTIK BUSINESS TRAVEL"/>
    <x v="2"/>
  </r>
  <r>
    <n v="24507809"/>
    <n v="25322063"/>
    <s v="ACC01"/>
    <x v="560"/>
    <d v="2026-04-27T19:02:18"/>
    <x v="3"/>
    <x v="3"/>
    <s v="6EJYP8"/>
    <s v="LEMONTECH"/>
    <s v="JESUS FREITAS/PAMELA"/>
    <s v="Lemontech"/>
    <s v="Lemontech"/>
    <d v="2026-04-27T00:00:00"/>
    <n v="19112112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487"/>
    <n v="0"/>
    <n v="0"/>
    <n v="0"/>
    <n v="0"/>
    <n v="0"/>
    <n v="0"/>
    <s v="Reserva importada do Sistema Lemontech. Solicitação: 19112112"/>
    <s v="Fornecedor não preenchido! (ACC01)"/>
    <x v="8"/>
    <x v="9"/>
    <s v="Campo Fornecedor"/>
    <x v="0"/>
    <s v="Qualidade dos dados"/>
    <s v="KONTIK BUSINESS TRAVEL"/>
    <x v="2"/>
  </r>
  <r>
    <n v="24510278"/>
    <n v="25325110"/>
    <s v="ACC01"/>
    <x v="561"/>
    <d v="2026-04-28T09:07:19"/>
    <x v="3"/>
    <x v="3"/>
    <s v="6E1AQL"/>
    <s v="LEMONTECH"/>
    <s v="AFONSO/MARCELO"/>
    <s v="Lemontech"/>
    <s v="Lemontech"/>
    <d v="2026-04-28T00:00:00"/>
    <n v="19113403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191"/>
    <n v="0"/>
    <n v="0"/>
    <n v="0"/>
    <n v="0"/>
    <n v="21"/>
    <n v="0"/>
    <s v="Reserva importada do Sistema Lemontech. Solicitação: 19113403"/>
    <s v="Fornecedor não preenchido! (ACC01)"/>
    <x v="8"/>
    <x v="9"/>
    <s v="Campo Fornecedor"/>
    <x v="0"/>
    <s v="Qualidade dos dados"/>
    <s v="KONTIK BUSINESS TRAVEL"/>
    <x v="2"/>
  </r>
  <r>
    <n v="24447144"/>
    <n v="25252729"/>
    <s v="ACC01"/>
    <x v="562"/>
    <d v="2026-05-11T17:42:26"/>
    <x v="1"/>
    <x v="6"/>
    <s v="6CZVT7"/>
    <s v="LEMONTECH"/>
    <s v="MORAES SILVA/DOUGLAS"/>
    <s v="Lemontech"/>
    <s v="Lemontech"/>
    <d v="2026-04-13T00:00:00"/>
    <n v="19009909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12"/>
    <n v="0"/>
    <n v="0"/>
    <n v="0"/>
    <n v="0"/>
    <n v="0"/>
    <n v="0"/>
    <s v="Reserva importada do Sistema Lemontech. Solicitação: 19009909"/>
    <s v="Fornecedor não preenchido! (ACC01)"/>
    <x v="8"/>
    <x v="9"/>
    <s v="Campo Fornecedor"/>
    <x v="0"/>
    <s v="Qualidade dos dados"/>
    <s v="KONTIK BUSINESS TRAVEL"/>
    <x v="2"/>
  </r>
  <r>
    <n v="24457628"/>
    <n v="25264221"/>
    <s v="ACC01"/>
    <x v="563"/>
    <d v="2026-05-11T17:42:27"/>
    <x v="1"/>
    <x v="6"/>
    <s v="6DFOFZ"/>
    <s v="LEMONTECH"/>
    <s v="GONZAGA JUNIOR/MARCOS"/>
    <s v="Lemontech"/>
    <s v="Lemontech"/>
    <d v="2026-04-16T00:00:00"/>
    <n v="19035020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12"/>
    <n v="0"/>
    <n v="0"/>
    <n v="0"/>
    <n v="0"/>
    <n v="0"/>
    <n v="0"/>
    <s v="Reserva importada do Sistema Lemontech. Solicitação: 19035020"/>
    <s v="Fornecedor não preenchido! (ACC01)"/>
    <x v="8"/>
    <x v="9"/>
    <s v="Campo Fornecedor"/>
    <x v="0"/>
    <s v="Qualidade dos dados"/>
    <s v="KONTIK BUSINESS TRAVEL"/>
    <x v="2"/>
  </r>
  <r>
    <n v="24460442"/>
    <n v="25267284"/>
    <s v="ACC01"/>
    <x v="564"/>
    <d v="2026-05-11T17:42:28"/>
    <x v="1"/>
    <x v="6"/>
    <s v="6DSYTW"/>
    <s v="LEMONTECH"/>
    <s v="POSSER/ALEXSANDRA"/>
    <s v="Lemontech"/>
    <s v="Lemontech"/>
    <d v="2026-04-16T00:00:00"/>
    <n v="19037868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10"/>
    <n v="0"/>
    <n v="0"/>
    <n v="0"/>
    <n v="0"/>
    <n v="0"/>
    <n v="0"/>
    <s v="Reserva importada do Sistema Lemontech. Solicitação: 19037868"/>
    <s v="Fornecedor não preenchido! (ACC01)"/>
    <x v="8"/>
    <x v="9"/>
    <s v="Campo Fornecedor"/>
    <x v="0"/>
    <s v="Qualidade dos dados"/>
    <s v="KONTIK BUSINESS TRAVEL"/>
    <x v="2"/>
  </r>
  <r>
    <n v="24586766"/>
    <n v="25410976"/>
    <s v="ACC01"/>
    <x v="565"/>
    <d v="2026-05-13T14:06:17"/>
    <x v="0"/>
    <x v="0"/>
    <s v="6HINLJ"/>
    <s v="LEMONTECH"/>
    <s v="DE LIMA/FABYENNE"/>
    <s v="Lemontech"/>
    <s v="Lemontech"/>
    <d v="2026-05-04T00:00:00"/>
    <n v="19154350"/>
    <s v="-"/>
    <s v="ON LINE"/>
    <s v="Cartão de crédito"/>
    <s v="Cartão de crédito"/>
    <x v="1"/>
    <s v="N"/>
    <x v="54"/>
    <s v="Biolab Centro Administrativo - Escritorio"/>
    <s v="-"/>
    <s v="-"/>
    <s v="-"/>
    <x v="33"/>
    <s v="-"/>
    <x v="14"/>
    <n v="0"/>
    <n v="0"/>
    <n v="0"/>
    <n v="0"/>
    <n v="0"/>
    <n v="0"/>
    <s v="Reserva importada do Sistema Lemontech. Solicitação: 19154350"/>
    <s v="Fornecedor não preenchido! (ACC01)"/>
    <x v="8"/>
    <x v="9"/>
    <s v="Campo Fornecedor"/>
    <x v="0"/>
    <s v="Qualidade dos dados"/>
    <s v="KONTIK BUSINESS TRAVEL"/>
    <x v="2"/>
  </r>
  <r>
    <n v="24606421"/>
    <n v="25433613"/>
    <s v="ACC01"/>
    <x v="566"/>
    <d v="2026-05-16T19:36:09"/>
    <x v="2"/>
    <x v="4"/>
    <s v="6IA3VD"/>
    <s v="TMS"/>
    <s v="RENATO LIMA"/>
    <s v="Lucy de Freitas Paes Brazil"/>
    <s v="Lucy de Freitas Paes Brazil"/>
    <d v="2026-05-16T13:43:00"/>
    <n v="7617"/>
    <s v="Recife / PE, Brasil (REC)"/>
    <s v="OFF LINE"/>
    <s v="Cartão de crédito"/>
    <s v="Cartão de crédito"/>
    <x v="0"/>
    <s v="N"/>
    <x v="55"/>
    <s v="Ferreira Costa - Corporativo (imb)"/>
    <s v="-"/>
    <s v="-"/>
    <s v="-"/>
    <x v="34"/>
    <s v="-"/>
    <x v="488"/>
    <n v="0"/>
    <n v="0"/>
    <n v="0"/>
    <n v="0"/>
    <n v="0"/>
    <n v="0"/>
    <s v="Reserva importada do Sistema TMS. OS: 7617"/>
    <s v="Fornecedor não preenchido! (ACC01)"/>
    <x v="0"/>
    <x v="9"/>
    <s v="Campo Fornecedor"/>
    <x v="0"/>
    <s v="Qualidade dos dados"/>
    <s v="KONTIK BUSINESS TRAVEL"/>
    <x v="2"/>
  </r>
  <r>
    <n v="24594106"/>
    <n v="25419357"/>
    <s v="ACC01"/>
    <x v="567"/>
    <d v="2026-05-14T18:05:11"/>
    <x v="0"/>
    <x v="0"/>
    <n v="22925828"/>
    <s v="GOVER"/>
    <s v="Kennedy Leite"/>
    <s v="Gover"/>
    <s v="Gover"/>
    <d v="2026-05-14T11:19:00"/>
    <n v="4698848"/>
    <s v="-"/>
    <s v="ON LINE"/>
    <s v="Cartão de crédito"/>
    <s v="Cartão de crédito"/>
    <x v="1"/>
    <s v="N"/>
    <x v="56"/>
    <s v="Lojas Marisa"/>
    <s v="-"/>
    <s v="-"/>
    <s v="-"/>
    <x v="35"/>
    <s v="-"/>
    <x v="489"/>
    <n v="0"/>
    <n v="0"/>
    <n v="0"/>
    <n v="0"/>
    <n v="0"/>
    <n v="0"/>
    <s v="Reserva importada do sistema Gover. Id: 4698848"/>
    <s v="Fornecedor não preenchido! (ACC01)"/>
    <x v="2"/>
    <x v="9"/>
    <s v="Campo Fornecedor"/>
    <x v="0"/>
    <s v="Sistêmico"/>
    <s v="GRUPO KONTIK"/>
    <x v="7"/>
  </r>
  <r>
    <n v="24466206"/>
    <n v="25273353"/>
    <s v="ACC01"/>
    <x v="568"/>
    <d v="2026-05-11T17:50:34"/>
    <x v="1"/>
    <x v="6"/>
    <n v="22596497"/>
    <s v="GOVER"/>
    <s v="SABRINA DE JESUS MARQUES ROCHA"/>
    <s v="Gover"/>
    <s v="Gover"/>
    <d v="2026-04-17T21:33:00"/>
    <n v="4688283"/>
    <s v="-"/>
    <s v="ON LINE"/>
    <s v="Cartão de crédito"/>
    <s v="Cartão de crédito"/>
    <x v="1"/>
    <s v="N"/>
    <x v="56"/>
    <s v="Lojas Marisa"/>
    <s v="-"/>
    <s v="-"/>
    <s v="-"/>
    <x v="35"/>
    <s v="-"/>
    <x v="490"/>
    <n v="0"/>
    <n v="0"/>
    <n v="0"/>
    <n v="0"/>
    <n v="0"/>
    <n v="0"/>
    <s v="Reserva importada do sistema Gover. Id: 4688283"/>
    <s v="Fornecedor não preenchido! (ACC01)"/>
    <x v="2"/>
    <x v="9"/>
    <s v="Campo Fornecedor"/>
    <x v="0"/>
    <s v="Sistêmico"/>
    <s v="GRUPO KONTIK"/>
    <x v="7"/>
  </r>
  <r>
    <n v="24456736"/>
    <n v="25263372"/>
    <s v="ACC01"/>
    <x v="569"/>
    <d v="2026-05-11T17:50:31"/>
    <x v="1"/>
    <x v="6"/>
    <s v="centraldereservas@delplaza.com"/>
    <s v="GOVER"/>
    <s v="LUCIANO BARRETO MORENO"/>
    <s v="Gover"/>
    <s v="Gover"/>
    <d v="2026-04-15T00:00:00"/>
    <n v="4686606"/>
    <s v="-"/>
    <s v="OFF LINE"/>
    <s v="Cartão de crédito"/>
    <s v="Cartão de crédito"/>
    <x v="1"/>
    <s v="N"/>
    <x v="56"/>
    <s v="Lojas Marisa"/>
    <s v="-"/>
    <s v="-"/>
    <s v="-"/>
    <x v="35"/>
    <s v="-"/>
    <x v="131"/>
    <n v="60"/>
    <n v="0"/>
    <n v="0"/>
    <n v="0"/>
    <n v="0"/>
    <n v="0"/>
    <s v="Reserva importada do sistema Gover. Id: 4686606"/>
    <s v="Fornecedor não preenchido! (ACC01)"/>
    <x v="2"/>
    <x v="9"/>
    <s v="Campo Fornecedor"/>
    <x v="0"/>
    <s v="Sistêmico"/>
    <s v="GRUPO KONTIK"/>
    <x v="7"/>
  </r>
  <r>
    <n v="24571687"/>
    <n v="25395125"/>
    <s v="ACC01"/>
    <x v="570"/>
    <d v="2026-05-11T16:03:10"/>
    <x v="1"/>
    <x v="2"/>
    <s v="WYJYVF"/>
    <s v="GOVER"/>
    <s v="Eliomara Ferreira de Jesus Santana"/>
    <s v="Gover"/>
    <s v="Gover"/>
    <d v="2026-05-18T15:40:00"/>
    <n v="4697190"/>
    <s v="-"/>
    <s v="ON LINE"/>
    <s v="Invoice"/>
    <s v="Faturado"/>
    <x v="2"/>
    <s v="N"/>
    <x v="56"/>
    <s v="Lojas Marisa"/>
    <s v="-"/>
    <s v="Latam Airlines Brasil"/>
    <n v="2286255193"/>
    <x v="35"/>
    <s v="-"/>
    <x v="491"/>
    <n v="100.98"/>
    <n v="0"/>
    <n v="0"/>
    <n v="0"/>
    <n v="0"/>
    <n v="0"/>
    <s v="Reserva importada do sistema Gover. Id: 4697190"/>
    <s v=" Configurações        -&gt; Configurações do sistema turismo          -&gt; Importação das vendas            -&gt; Impedir vendas com data superior à atual"/>
    <x v="2"/>
    <x v="6"/>
    <s v="Análise Benner"/>
    <x v="1"/>
    <s v="Qualidade dos dados"/>
    <s v="KONTIK BUSINESS TRAVEL"/>
    <x v="2"/>
  </r>
  <r>
    <n v="24558269"/>
    <n v="25381436"/>
    <s v="ACC01"/>
    <x v="571"/>
    <d v="2026-05-11T13:36:25"/>
    <x v="1"/>
    <x v="1"/>
    <s v="6G1B8H"/>
    <s v="TMS"/>
    <s v="SILVA/CRISTIANE"/>
    <s v="Priscilla Andrade Sobrinho"/>
    <s v="Priscilla Andrade Sobrinho"/>
    <d v="2026-05-08T16:00:00"/>
    <n v="1995"/>
    <s v="-"/>
    <s v="OFF LINE"/>
    <s v="Invoice"/>
    <s v="Faturado"/>
    <x v="2"/>
    <s v="N"/>
    <x v="57"/>
    <s v="Sompo Seguros S.a."/>
    <s v="-"/>
    <s v="Latam Airlines Brasil"/>
    <n v="3025381436"/>
    <x v="35"/>
    <s v="-"/>
    <x v="73"/>
    <n v="680"/>
    <n v="0"/>
    <n v="0"/>
    <n v="0"/>
    <n v="0"/>
    <n v="0"/>
    <s v="Reserva importada do Sistema TMS. OS: 1995"/>
    <s v="Empenho/departamento não preenchido! (ACC01) Tarifa mínima não preenchida! (ACC01)"/>
    <x v="0"/>
    <x v="2"/>
    <s v="Falta de informação Gerencial"/>
    <x v="0"/>
    <s v="Qualidade dos dados"/>
    <s v="KONTIK BUSINESS TRAVEL"/>
    <x v="0"/>
  </r>
  <r>
    <n v="24589231"/>
    <n v="25413660"/>
    <s v="ACC01"/>
    <x v="572"/>
    <d v="2026-05-13T19:25:27"/>
    <x v="0"/>
    <x v="0"/>
    <n v="22918316"/>
    <s v="GOVER"/>
    <s v="Kelvin Taylor Alves dos Santos"/>
    <s v="Gover"/>
    <s v="Gover"/>
    <d v="2026-05-13T17:29:00"/>
    <n v="4698601"/>
    <s v="-"/>
    <s v="ON LINE"/>
    <s v="Cartão de crédito"/>
    <s v="Cartão de crédito"/>
    <x v="1"/>
    <s v="N"/>
    <x v="58"/>
    <s v="Isdin Produtos Farmaceuticos Ltda."/>
    <s v="-"/>
    <s v="-"/>
    <s v="-"/>
    <x v="35"/>
    <s v="-"/>
    <x v="492"/>
    <n v="200"/>
    <n v="0"/>
    <n v="0"/>
    <n v="0"/>
    <n v="0"/>
    <n v="0"/>
    <s v="Reserva importada do sistema Gover. Id: 4698601"/>
    <s v="Fornecedor não preenchido! (ACC01)"/>
    <x v="2"/>
    <x v="9"/>
    <s v="Campo Fornecedor"/>
    <x v="0"/>
    <s v="Sistêmico"/>
    <s v="GRUPO KONTIK"/>
    <x v="7"/>
  </r>
  <r>
    <n v="24608826"/>
    <n v="25436402"/>
    <s v="ACC01"/>
    <x v="573"/>
    <d v="2026-05-17T14:35:32"/>
    <x v="2"/>
    <x v="4"/>
    <n v="22960053"/>
    <s v="GOVER"/>
    <s v="RODOLFO SANTANA NATALI"/>
    <s v="Gover"/>
    <s v="Gover"/>
    <d v="2026-05-17T12:13:00"/>
    <n v="4699718"/>
    <s v="-"/>
    <s v="ON LINE"/>
    <s v="Cartão de crédito"/>
    <s v="Cartão de crédito"/>
    <x v="1"/>
    <s v="N"/>
    <x v="58"/>
    <s v="Isdin Produtos Farmaceuticos Ltda."/>
    <s v="-"/>
    <s v="Esuites Sorocaba By Atlantica"/>
    <s v="-"/>
    <x v="35"/>
    <s v="-"/>
    <x v="493"/>
    <n v="39.96"/>
    <n v="0"/>
    <n v="0"/>
    <n v="0"/>
    <n v="0"/>
    <n v="0"/>
    <s v="Reserva importada do sistema Gover. Id: 4699718"/>
    <s v="Não foi possível encontrar um contrato válido para o fornecedor 7245 (Código fornecedor) "/>
    <x v="2"/>
    <x v="11"/>
    <s v="Análise Cadastro"/>
    <x v="0"/>
    <s v="Qualidade dos dados"/>
    <s v="KONTIK BUSINESS TRAVEL"/>
    <x v="2"/>
  </r>
  <r>
    <n v="24475532"/>
    <n v="25283286"/>
    <s v="ACC01"/>
    <x v="574"/>
    <d v="2026-05-11T17:55:36"/>
    <x v="1"/>
    <x v="5"/>
    <n v="916485684"/>
    <s v="GOVER"/>
    <s v="JOSE EDUARDO FRANCO"/>
    <s v="RAYSSA MARTINS FERREIRA"/>
    <s v="RAYSSA MARTINS FERREIRA"/>
    <d v="2026-03-20T00:00:00"/>
    <n v="4674959"/>
    <s v="-"/>
    <s v="OFF LINE"/>
    <s v="Cartão de crédito"/>
    <s v="Cartão de crédito"/>
    <x v="1"/>
    <s v="N"/>
    <x v="58"/>
    <s v="Isdin Produtos Farmaceuticos Ltda."/>
    <s v="-"/>
    <s v="-"/>
    <s v="-"/>
    <x v="35"/>
    <s v="-"/>
    <x v="494"/>
    <n v="64.5"/>
    <n v="0"/>
    <n v="0"/>
    <n v="0"/>
    <n v="0"/>
    <n v="0"/>
    <s v="Reserva importada do sistema Gover. Id: 4674959"/>
    <s v="Fornecedor não preenchido! (ACC01)"/>
    <x v="2"/>
    <x v="9"/>
    <s v="Campo Fornecedor"/>
    <x v="0"/>
    <s v="Sistêmico"/>
    <s v="GRUPO KONTIK"/>
    <x v="7"/>
  </r>
  <r>
    <n v="24577422"/>
    <n v="25400945"/>
    <s v="ACC01"/>
    <x v="575"/>
    <d v="2026-05-12T11:55:08"/>
    <x v="1"/>
    <x v="2"/>
    <n v="1897721"/>
    <s v="GOVER"/>
    <s v="ANA KEILE DE SOUZA RODRIGUES"/>
    <s v="Marcos de Oliveira Miklos"/>
    <s v="Marcos de Oliveira Miklos"/>
    <d v="2026-05-12T00:00:00"/>
    <n v="4694503"/>
    <s v="-"/>
    <s v="OFF LINE"/>
    <s v="Cartão de crédito"/>
    <s v="Cartão de crédito"/>
    <x v="1"/>
    <s v="N"/>
    <x v="58"/>
    <s v="Isdin Produtos Farmaceuticos Ltda."/>
    <s v="-"/>
    <s v="-"/>
    <s v="-"/>
    <x v="35"/>
    <s v="-"/>
    <x v="495"/>
    <n v="0"/>
    <n v="0"/>
    <n v="0"/>
    <n v="0"/>
    <n v="0"/>
    <n v="0"/>
    <s v="Reserva importada do sistema Gover. Id: 4694503"/>
    <s v="Fornecedor não preenchido! (ACC01)"/>
    <x v="2"/>
    <x v="9"/>
    <s v="Campo Fornecedor"/>
    <x v="0"/>
    <s v="Sistêmico"/>
    <s v="GRUPO KONTIK"/>
    <x v="7"/>
  </r>
  <r>
    <n v="24390618"/>
    <n v="25188918"/>
    <s v="ACC01"/>
    <x v="576"/>
    <d v="2026-05-11T17:45:21"/>
    <x v="1"/>
    <x v="6"/>
    <s v="OPQOIS"/>
    <s v="TMS"/>
    <s v="NATHALLE PERES"/>
    <s v="Tms"/>
    <s v="Tms"/>
    <d v="2026-04-01T11:27:00"/>
    <n v="312"/>
    <s v="-"/>
    <s v="ON LINE"/>
    <s v="Faturado"/>
    <s v="Cartão convênio"/>
    <x v="2"/>
    <s v="N"/>
    <x v="59"/>
    <s v="Neon Pagamentos Sa Instituicao de Pagamento"/>
    <s v="-"/>
    <s v="Latam Airlines Brasil"/>
    <n v="2280569687"/>
    <x v="35"/>
    <s v="-"/>
    <x v="496"/>
    <n v="109.16"/>
    <n v="0"/>
    <n v="0"/>
    <n v="0"/>
    <n v="0"/>
    <n v="0"/>
    <s v="Reserva importada do Sistema TMS. OS: 312"/>
    <s v="Não foi possível encontrar configuração válida para Administradora de código 1 e Data transação 01/04/2026"/>
    <x v="0"/>
    <x v="6"/>
    <s v="Análise Benner"/>
    <x v="1"/>
    <s v="Qualidade dos dados"/>
    <s v="GRUPO KONTIK"/>
    <x v="1"/>
  </r>
  <r>
    <n v="24599405"/>
    <n v="25425441"/>
    <s v="ACC01"/>
    <x v="577"/>
    <d v="2026-05-15T14:11:29"/>
    <x v="0"/>
    <x v="0"/>
    <s v="6IDFYQ"/>
    <s v="TMS"/>
    <s v="LARIZA SILVA"/>
    <s v="BIANCA BARBOSA DA SILVA"/>
    <s v="BIANCA BARBOSA DA SILVA"/>
    <d v="2026-05-15T11:15:00"/>
    <n v="111790"/>
    <s v="-"/>
    <s v="OFF LINE"/>
    <s v="Invoice"/>
    <s v="Faturado"/>
    <x v="3"/>
    <s v="N"/>
    <x v="60"/>
    <s v="Oceanpact Servicos Maritimos"/>
    <s v="-"/>
    <s v="-"/>
    <s v="-"/>
    <x v="36"/>
    <s v="-"/>
    <x v="497"/>
    <n v="0"/>
    <n v="0"/>
    <n v="0"/>
    <n v="0"/>
    <n v="0"/>
    <n v="0"/>
    <s v="Reserva importada do Sistema TMS. OS: 111790"/>
    <s v="Fornecedor não preenchido! (ACC01)"/>
    <x v="0"/>
    <x v="9"/>
    <s v="Campo Fornecedor"/>
    <x v="0"/>
    <s v="Qualidade dos dados"/>
    <s v="KONTIK BUSINESS TRAVEL"/>
    <x v="2"/>
  </r>
  <r>
    <n v="24521188"/>
    <n v="25338168"/>
    <s v="ACC01"/>
    <x v="578"/>
    <d v="2026-05-18T06:50:30"/>
    <x v="2"/>
    <x v="3"/>
    <s v="6FCF73"/>
    <s v="TMS"/>
    <s v="JORGE RICARDO PAULA SIQUEIRA"/>
    <s v="Leandra Vitória Gomes Santos"/>
    <s v="Leandra Vitória Gomes Santos"/>
    <d v="2026-04-30T10:15:00"/>
    <n v="109599"/>
    <s v="-"/>
    <s v="OFF LINE"/>
    <s v="Cartão de crédito"/>
    <s v="Cartão de crédito"/>
    <x v="1"/>
    <s v="N"/>
    <x v="60"/>
    <s v="Environpact Sustentabilidade e Resiliencia"/>
    <s v="-"/>
    <s v="Quality Hotel e Suites Sao Salvador"/>
    <s v="-"/>
    <x v="36"/>
    <s v="-"/>
    <x v="498"/>
    <n v="0"/>
    <n v="0"/>
    <n v="0"/>
    <n v="0"/>
    <n v="0"/>
    <n v="0"/>
    <s v="Reserva importada do Sistema TMS. OS: 109599"/>
    <s v="Ol"/>
    <x v="0"/>
    <x v="6"/>
    <s v="Análise Benner"/>
    <x v="1"/>
    <s v="Qualidade dos dados"/>
    <s v="KONTIK BUSINESS TRAVEL"/>
    <x v="0"/>
  </r>
  <r>
    <n v="24596009"/>
    <n v="25421600"/>
    <s v="ACC01"/>
    <x v="579"/>
    <d v="2026-05-14T20:26:31"/>
    <x v="0"/>
    <x v="0"/>
    <s v="6IJXUM"/>
    <s v="TMS"/>
    <s v="PRISCILA AMANDA SILVA"/>
    <s v="Nataly Franca Regal de Castro"/>
    <s v="Nataly Franca Regal de Castro"/>
    <d v="2026-05-14T17:19:00"/>
    <n v="112084"/>
    <s v="-"/>
    <s v="OFF LINE"/>
    <s v="Invoice"/>
    <s v="Faturado"/>
    <x v="3"/>
    <s v="N"/>
    <x v="60"/>
    <s v="Oceanpact Servicos Maritimos"/>
    <s v="-"/>
    <s v="-"/>
    <s v="-"/>
    <x v="36"/>
    <s v="-"/>
    <x v="467"/>
    <n v="0"/>
    <n v="0"/>
    <n v="0"/>
    <n v="0"/>
    <n v="0"/>
    <n v="0"/>
    <s v="Reserva importada do Sistema TMS. OS: 112084"/>
    <s v="Fornecedor não preenchido! (ACC01)"/>
    <x v="0"/>
    <x v="9"/>
    <s v="Campo Fornecedor"/>
    <x v="0"/>
    <s v="Qualidade dos dados"/>
    <s v="KONTIK BUSINESS TRAVEL"/>
    <x v="2"/>
  </r>
  <r>
    <n v="24586218"/>
    <n v="25410355"/>
    <s v="ACC01"/>
    <x v="580"/>
    <d v="2026-05-13T13:43:36"/>
    <x v="0"/>
    <x v="0"/>
    <s v="6H6I7U"/>
    <s v="TMS"/>
    <s v="HERIVELTO SANTOS JUNIOR"/>
    <s v="Nataly Franca Regal de Castro"/>
    <s v="Nataly Franca Regal de Castro"/>
    <d v="2026-05-13T12:15:00"/>
    <n v="111612"/>
    <s v="-"/>
    <s v="OFF LINE"/>
    <s v="Invoice"/>
    <s v="Faturado"/>
    <x v="3"/>
    <s v="N"/>
    <x v="60"/>
    <s v="Oceanpact Servicos Maritimos"/>
    <s v="-"/>
    <s v="-"/>
    <s v="-"/>
    <x v="36"/>
    <s v="-"/>
    <x v="131"/>
    <n v="0"/>
    <n v="0"/>
    <n v="0"/>
    <n v="0"/>
    <n v="0"/>
    <n v="0"/>
    <s v="Reserva importada do Sistema TMS. OS: 111612"/>
    <s v="Fornecedor não preenchido! (ACC01)"/>
    <x v="0"/>
    <x v="9"/>
    <s v="Campo Fornecedor"/>
    <x v="0"/>
    <s v="Qualidade dos dados"/>
    <s v="KONTIK BUSINESS TRAVEL"/>
    <x v="2"/>
  </r>
  <r>
    <n v="24586248"/>
    <n v="25410379"/>
    <s v="ACC01"/>
    <x v="581"/>
    <d v="2026-05-13T13:48:03"/>
    <x v="0"/>
    <x v="0"/>
    <s v="6H70I7"/>
    <s v="TMS"/>
    <s v="MARIA BIANCA LIMA ALVES"/>
    <s v="Nataly Franca Regal de Castro"/>
    <s v="Nataly Franca Regal de Castro"/>
    <d v="2026-05-13T11:47:00"/>
    <n v="107973"/>
    <s v="-"/>
    <s v="OFF LINE"/>
    <s v="Invoice"/>
    <s v="Faturado"/>
    <x v="3"/>
    <s v="N"/>
    <x v="60"/>
    <s v="Oceanpact Servicos Maritimos"/>
    <s v="-"/>
    <s v="-"/>
    <s v="-"/>
    <x v="36"/>
    <s v="-"/>
    <x v="499"/>
    <n v="0"/>
    <n v="0"/>
    <n v="0"/>
    <n v="0"/>
    <n v="0"/>
    <n v="0"/>
    <s v="Reserva importada do Sistema TMS. OS: 107973"/>
    <s v="Fornecedor não preenchido! (ACC01)"/>
    <x v="0"/>
    <x v="9"/>
    <s v="Campo Fornecedor"/>
    <x v="0"/>
    <s v="Qualidade dos dados"/>
    <s v="KONTIK BUSINESS TRAVEL"/>
    <x v="2"/>
  </r>
  <r>
    <n v="24586250"/>
    <n v="25410381"/>
    <s v="ACC01"/>
    <x v="582"/>
    <d v="2026-05-13T13:48:03"/>
    <x v="0"/>
    <x v="0"/>
    <s v="6H9MIU"/>
    <s v="TMS"/>
    <s v="MARIA BIANCA LIMA ALVES"/>
    <s v="Nataly Franca Regal de Castro"/>
    <s v="Nataly Franca Regal de Castro"/>
    <d v="2026-05-13T11:47:00"/>
    <n v="107972"/>
    <s v="-"/>
    <s v="OFF LINE"/>
    <s v="Invoice"/>
    <s v="Faturado"/>
    <x v="3"/>
    <s v="N"/>
    <x v="60"/>
    <s v="Oceanpact Servicos Maritimos"/>
    <s v="-"/>
    <s v="-"/>
    <s v="-"/>
    <x v="36"/>
    <s v="-"/>
    <x v="500"/>
    <n v="0"/>
    <n v="0"/>
    <n v="0"/>
    <n v="0"/>
    <n v="0"/>
    <n v="0"/>
    <s v="Reserva importada do Sistema TMS. OS: 107972"/>
    <s v="Fornecedor não preenchido! (ACC01)"/>
    <x v="0"/>
    <x v="9"/>
    <s v="Campo Fornecedor"/>
    <x v="0"/>
    <s v="Qualidade dos dados"/>
    <s v="KONTIK BUSINESS TRAVEL"/>
    <x v="2"/>
  </r>
  <r>
    <n v="24586251"/>
    <n v="25410382"/>
    <s v="ACC01"/>
    <x v="583"/>
    <d v="2026-05-13T13:48:03"/>
    <x v="0"/>
    <x v="0"/>
    <s v="6HM18J"/>
    <s v="TMS"/>
    <s v="MARIA BIANCA LIMA ALVES"/>
    <s v="Nataly Franca Regal de Castro"/>
    <s v="Nataly Franca Regal de Castro"/>
    <d v="2026-05-13T11:47:00"/>
    <n v="107971"/>
    <s v="-"/>
    <s v="OFF LINE"/>
    <s v="Invoice"/>
    <s v="Faturado"/>
    <x v="3"/>
    <s v="N"/>
    <x v="60"/>
    <s v="Oceanpact Servicos Maritimos"/>
    <s v="-"/>
    <s v="-"/>
    <s v="-"/>
    <x v="36"/>
    <s v="-"/>
    <x v="501"/>
    <n v="0"/>
    <n v="0"/>
    <n v="0"/>
    <n v="0"/>
    <n v="0"/>
    <n v="0"/>
    <s v="Reserva importada do Sistema TMS. OS: 107971"/>
    <s v="Fornecedor não preenchido! (ACC01)"/>
    <x v="0"/>
    <x v="9"/>
    <s v="Campo Fornecedor"/>
    <x v="0"/>
    <s v="Qualidade dos dados"/>
    <s v="KONTIK BUSINESS TRAVEL"/>
    <x v="2"/>
  </r>
  <r>
    <n v="24543141"/>
    <n v="25366249"/>
    <s v="ACC01"/>
    <x v="584"/>
    <d v="2026-05-06T10:35:26"/>
    <x v="4"/>
    <x v="1"/>
    <s v="6FSN8L"/>
    <s v="TMS"/>
    <s v="MARCIO ANACLETO CASTILHO"/>
    <s v="Nataly Franca Regal de Castro"/>
    <s v="Nataly Franca Regal de Castro"/>
    <d v="2026-05-06T08:24:00"/>
    <n v="110293"/>
    <s v="-"/>
    <s v="OFF LINE"/>
    <s v="Invoice"/>
    <s v="Faturado"/>
    <x v="3"/>
    <s v="N"/>
    <x v="60"/>
    <s v="Oceanpact Servicos Maritimos"/>
    <s v="-"/>
    <s v="-"/>
    <s v="-"/>
    <x v="36"/>
    <s v="-"/>
    <x v="502"/>
    <n v="0"/>
    <n v="0"/>
    <n v="0"/>
    <n v="0"/>
    <n v="0"/>
    <n v="0"/>
    <s v="Reserva importada do Sistema TMS. OS: 110293"/>
    <s v="Fornecedor não preenchido! (ACC01)"/>
    <x v="0"/>
    <x v="9"/>
    <s v="Campo Fornecedor"/>
    <x v="0"/>
    <s v="Qualidade dos dados"/>
    <s v="KONTIK BUSINESS TRAVEL"/>
    <x v="2"/>
  </r>
  <r>
    <n v="24602040"/>
    <n v="25428426"/>
    <s v="ACC01"/>
    <x v="585"/>
    <d v="2026-05-15T21:47:23"/>
    <x v="0"/>
    <x v="0"/>
    <s v="6I5OVX"/>
    <s v="TMS"/>
    <s v="FERNANDO CARMO JUNIOR"/>
    <s v="Danielly Bronizio Lopes"/>
    <s v="Danielly Bronizio Lopes"/>
    <d v="2026-05-15T16:22:00"/>
    <n v="112131"/>
    <s v="-"/>
    <s v="OFF LINE"/>
    <s v="Cartão de crédito"/>
    <s v="Cartão de crédito"/>
    <x v="3"/>
    <s v="N"/>
    <x v="60"/>
    <s v="Up Offshore Apoio Maritimo"/>
    <s v="-"/>
    <s v="-"/>
    <s v="-"/>
    <x v="36"/>
    <s v="-"/>
    <x v="503"/>
    <n v="0"/>
    <n v="0"/>
    <n v="0"/>
    <n v="0"/>
    <n v="0"/>
    <n v="0"/>
    <s v="Reserva importada do Sistema TMS. OS: 112131"/>
    <s v="Fornecedor não preenchido! (ACC01)"/>
    <x v="0"/>
    <x v="9"/>
    <s v="Campo Fornecedor"/>
    <x v="0"/>
    <s v="Qualidade dos dados"/>
    <s v="KONTIK BUSINESS TRAVEL"/>
    <x v="2"/>
  </r>
  <r>
    <n v="24560966"/>
    <n v="25384154"/>
    <s v="ACC01"/>
    <x v="586"/>
    <d v="2026-05-18T05:10:12"/>
    <x v="2"/>
    <x v="1"/>
    <s v="6GKT0I"/>
    <s v="TMS"/>
    <s v="HUGO ANTONIO SOUZA JUNIOR"/>
    <s v="Tms"/>
    <s v="Tms"/>
    <d v="2026-05-09T00:53:00"/>
    <n v="111180"/>
    <s v="-"/>
    <s v="OFF LINE"/>
    <s v="Invoice"/>
    <s v="Faturado"/>
    <x v="3"/>
    <s v="N"/>
    <x v="60"/>
    <s v="Oceanpact Servicos Maritimos"/>
    <s v="-"/>
    <s v="-"/>
    <s v="-"/>
    <x v="36"/>
    <s v="-"/>
    <x v="504"/>
    <n v="60.8"/>
    <n v="0"/>
    <n v="0"/>
    <n v="0"/>
    <n v="0"/>
    <n v="0"/>
    <s v="Reserva importada do Sistema TMS. OS: 111180"/>
    <s v="Fornecedor não preenchido! (ACC01)"/>
    <x v="0"/>
    <x v="9"/>
    <s v="Campo Fornecedor"/>
    <x v="0"/>
    <s v="Qualidade dos dados"/>
    <s v="KONTIK BUSINESS TRAVEL"/>
    <x v="2"/>
  </r>
  <r>
    <n v="24561024"/>
    <n v="25384205"/>
    <s v="ACC01"/>
    <x v="587"/>
    <d v="2026-05-18T05:10:13"/>
    <x v="2"/>
    <x v="1"/>
    <s v="6GRZZI"/>
    <s v="TMS"/>
    <s v="HUGO ANTONIO SOUZA JUNIOR"/>
    <s v="Tms"/>
    <s v="Tms"/>
    <d v="2026-05-08T14:42:00"/>
    <n v="110981"/>
    <s v="-"/>
    <s v="OFF LINE"/>
    <s v="Invoice"/>
    <s v="Faturado"/>
    <x v="3"/>
    <s v="N"/>
    <x v="60"/>
    <s v="Oceanpact Servicos Maritimos"/>
    <s v="-"/>
    <s v="-"/>
    <s v="-"/>
    <x v="36"/>
    <s v="-"/>
    <x v="505"/>
    <n v="48"/>
    <n v="0"/>
    <n v="0"/>
    <n v="0"/>
    <n v="0"/>
    <n v="0"/>
    <s v="Reserva importada do Sistema TMS. OS: 110981"/>
    <s v="Fornecedor não preenchido! (ACC01)"/>
    <x v="0"/>
    <x v="9"/>
    <s v="Campo Fornecedor"/>
    <x v="0"/>
    <s v="Qualidade dos dados"/>
    <s v="KONTIK BUSINESS TRAVEL"/>
    <x v="2"/>
  </r>
  <r>
    <n v="24409098"/>
    <n v="25210041"/>
    <s v="ACC01"/>
    <x v="588"/>
    <d v="2026-05-11T17:45:43"/>
    <x v="1"/>
    <x v="6"/>
    <s v="JIHIAF"/>
    <s v="TMS"/>
    <s v="WILLIAM NEVER"/>
    <s v="Tms"/>
    <s v="Tms"/>
    <d v="2026-04-06T17:09:00"/>
    <n v="106435"/>
    <s v="-"/>
    <s v="ON LINE"/>
    <s v="Invoice"/>
    <s v="Cartão convênio"/>
    <x v="2"/>
    <s v="N"/>
    <x v="60"/>
    <s v="Oceanpact Marau Navegacao"/>
    <s v="-"/>
    <s v="Latam Airlines Brasil"/>
    <n v="2281245127"/>
    <x v="36"/>
    <s v="-"/>
    <x v="506"/>
    <n v="62.14"/>
    <n v="0"/>
    <n v="0"/>
    <n v="0"/>
    <n v="0"/>
    <n v="0"/>
    <s v="Reserva importada do Sistema TMS. OS: 106435"/>
    <s v="Não foi possível encontrar configuração válida para Administradora de código 1 e Data transação 06/04/2026"/>
    <x v="0"/>
    <x v="6"/>
    <s v="Análise Benner"/>
    <x v="1"/>
    <s v="Qualidade dos dados"/>
    <s v="GRUPO KONTIK"/>
    <x v="1"/>
  </r>
  <r>
    <n v="24533621"/>
    <n v="25354738"/>
    <s v="ACC01"/>
    <x v="589"/>
    <d v="2026-05-11T13:21:12"/>
    <x v="1"/>
    <x v="1"/>
    <s v="6FLON6"/>
    <s v="TMS"/>
    <s v="PAULO SOUZA AZEVEDO"/>
    <s v="Tms"/>
    <s v="Tms"/>
    <d v="2026-05-04T15:19:00"/>
    <n v="110088"/>
    <s v="-"/>
    <s v="OFF LINE"/>
    <s v="Invoice"/>
    <s v="Faturado"/>
    <x v="3"/>
    <s v="N"/>
    <x v="60"/>
    <s v="Oceanpact Servicos Maritimos"/>
    <s v="-"/>
    <n v="1001"/>
    <s v="-"/>
    <x v="36"/>
    <s v="-"/>
    <x v="507"/>
    <n v="27.23"/>
    <n v="0"/>
    <n v="0"/>
    <n v="0"/>
    <n v="0"/>
    <n v="0"/>
    <s v="Reserva importada do Sistema TMS. OS: 11008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55454"/>
    <n v="25378442"/>
    <s v="ACC01"/>
    <x v="590"/>
    <d v="2026-05-08T11:53:16"/>
    <x v="4"/>
    <x v="1"/>
    <s v="6GF8F5"/>
    <s v="TMS"/>
    <s v="ALDIZIO SILVA LELIS"/>
    <s v="MICHELI FERENZINI TORRES"/>
    <s v="MICHELI FERENZINI TORRES"/>
    <d v="2026-05-08T10:41:00"/>
    <n v="110679"/>
    <s v="-"/>
    <s v="OFF LINE"/>
    <s v="Invoice"/>
    <s v="Faturado"/>
    <x v="3"/>
    <s v="N"/>
    <x v="60"/>
    <s v="Oceanpact Servicos Maritimos"/>
    <s v="-"/>
    <s v="-"/>
    <s v="-"/>
    <x v="36"/>
    <s v="-"/>
    <x v="508"/>
    <n v="0"/>
    <n v="0"/>
    <n v="0"/>
    <n v="0"/>
    <n v="0"/>
    <n v="0"/>
    <s v="Reserva importada do Sistema TMS. OS: 110679"/>
    <s v="Fornecedor não preenchido! (ACC01)"/>
    <x v="0"/>
    <x v="9"/>
    <s v="Campo Fornecedor"/>
    <x v="0"/>
    <s v="Qualidade dos dados"/>
    <s v="KONTIK BUSINESS TRAVEL"/>
    <x v="2"/>
  </r>
  <r>
    <n v="24553723"/>
    <n v="25377022"/>
    <s v="ACC01"/>
    <x v="591"/>
    <d v="2026-05-07T23:47:44"/>
    <x v="4"/>
    <x v="1"/>
    <s v="6G1MVV"/>
    <s v="TMS"/>
    <s v="JOSE MARIO EVANGELISTA CARVALHO"/>
    <s v="MICHELI FERENZINI TORRES"/>
    <s v="MICHELI FERENZINI TORRES"/>
    <d v="2026-05-07T17:03:00"/>
    <n v="110789"/>
    <s v="-"/>
    <s v="OFF LINE"/>
    <s v="Invoice"/>
    <s v="Faturado"/>
    <x v="3"/>
    <s v="N"/>
    <x v="60"/>
    <s v="Oceanpact Servicos Maritimos"/>
    <s v="-"/>
    <s v="-"/>
    <s v="-"/>
    <x v="36"/>
    <s v="-"/>
    <x v="509"/>
    <n v="0"/>
    <n v="0"/>
    <n v="0"/>
    <n v="0"/>
    <n v="0"/>
    <n v="0"/>
    <s v="Reserva importada do Sistema TMS. OS: 110789"/>
    <s v="Fornecedor não preenchido! (ACC01)"/>
    <x v="0"/>
    <x v="9"/>
    <s v="Campo Fornecedor"/>
    <x v="0"/>
    <s v="Qualidade dos dados"/>
    <s v="KONTIK BUSINESS TRAVEL"/>
    <x v="2"/>
  </r>
  <r>
    <n v="24589032"/>
    <n v="25413454"/>
    <s v="ACC01"/>
    <x v="592"/>
    <d v="2026-05-13T20:41:31"/>
    <x v="0"/>
    <x v="0"/>
    <s v="6H6KKK"/>
    <s v="TMS"/>
    <s v="ALCIDES MEDINA HAWKINS"/>
    <s v="MICHELI FERENZINI TORRES"/>
    <s v="MICHELI FERENZINI TORRES"/>
    <d v="2026-05-13T16:42:00"/>
    <n v="111745"/>
    <s v="-"/>
    <s v="OFF LINE"/>
    <s v="Invoice"/>
    <s v="Faturado"/>
    <x v="3"/>
    <s v="N"/>
    <x v="60"/>
    <s v="Oceanpact Servicos Maritimos"/>
    <s v="-"/>
    <s v="-"/>
    <s v="-"/>
    <x v="36"/>
    <s v="-"/>
    <x v="510"/>
    <n v="0"/>
    <n v="0"/>
    <n v="0"/>
    <n v="0"/>
    <n v="0"/>
    <n v="0"/>
    <s v="Reserva importada do Sistema TMS. OS: 111745"/>
    <s v="Fornecedor não preenchido! (ACC01)"/>
    <x v="0"/>
    <x v="9"/>
    <s v="Campo Fornecedor"/>
    <x v="0"/>
    <s v="Qualidade dos dados"/>
    <s v="KONTIK BUSINESS TRAVEL"/>
    <x v="2"/>
  </r>
  <r>
    <n v="24453880"/>
    <n v="25260215"/>
    <s v="ACC01"/>
    <x v="593"/>
    <d v="2026-05-11T17:45:43"/>
    <x v="1"/>
    <x v="6"/>
    <s v="QGAPRG"/>
    <s v="TMS"/>
    <s v="MAURICIO ROCHA LATADO"/>
    <s v="JOSE ALEXANDRE SOARES CALDAS"/>
    <s v="JOSE ALEXANDRE SOARES CALDAS"/>
    <d v="2026-04-15T09:27:00"/>
    <n v="107695"/>
    <s v="-"/>
    <s v="OFF LINE"/>
    <s v="Cartão de crédito"/>
    <s v="Cartão AMEX"/>
    <x v="2"/>
    <s v="N"/>
    <x v="60"/>
    <s v="Oceanpact Geociencias"/>
    <s v="-"/>
    <s v="Avianca Internacional"/>
    <n v="9552374837"/>
    <x v="36"/>
    <s v="-"/>
    <x v="511"/>
    <n v="453.93"/>
    <n v="0"/>
    <n v="0"/>
    <n v="0"/>
    <n v="0"/>
    <n v="0"/>
    <s v="Reserva importada do Sistema TMS. OS: 107695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53943"/>
    <n v="25260276"/>
    <s v="ACC01"/>
    <x v="594"/>
    <d v="2026-05-11T17:45:43"/>
    <x v="1"/>
    <x v="6"/>
    <s v="NTZWIB"/>
    <s v="TMS"/>
    <s v="JOAO SILVA MOURA"/>
    <s v="JOSE ALEXANDRE SOARES CALDAS"/>
    <s v="JOSE ALEXANDRE SOARES CALDAS"/>
    <d v="2026-04-15T09:35:00"/>
    <n v="107049"/>
    <s v="-"/>
    <s v="OFF LINE"/>
    <s v="Cartão de crédito"/>
    <s v="Cartão AMEX"/>
    <x v="2"/>
    <s v="N"/>
    <x v="60"/>
    <s v="Oceanpact Geociencias"/>
    <s v="-"/>
    <s v="Avianca Internacional"/>
    <n v="9552374829"/>
    <x v="36"/>
    <s v="-"/>
    <x v="512"/>
    <n v="458.4"/>
    <n v="0"/>
    <n v="0"/>
    <n v="0"/>
    <n v="0"/>
    <n v="0"/>
    <s v="Reserva importada do Sistema TMS. OS: 107049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53879"/>
    <n v="25260214"/>
    <s v="ACC01"/>
    <x v="595"/>
    <d v="2026-05-11T17:45:43"/>
    <x v="1"/>
    <x v="6"/>
    <s v="IXMGAF"/>
    <s v="TMS"/>
    <s v="THIAGO TRENTO OCCHI"/>
    <s v="JOSE ALEXANDRE SOARES CALDAS"/>
    <s v="JOSE ALEXANDRE SOARES CALDAS"/>
    <d v="2026-04-15T09:25:00"/>
    <n v="107699"/>
    <s v="-"/>
    <s v="OFF LINE"/>
    <s v="Cartão de crédito"/>
    <s v="Cartão AMEX"/>
    <x v="2"/>
    <s v="N"/>
    <x v="60"/>
    <s v="Oceanpact Geociencias"/>
    <s v="-"/>
    <s v="Avianca Internacional"/>
    <n v="9552374839"/>
    <x v="36"/>
    <s v="-"/>
    <x v="513"/>
    <n v="453.93"/>
    <n v="0"/>
    <n v="0"/>
    <n v="0"/>
    <n v="0"/>
    <n v="0"/>
    <s v="Reserva importada do Sistema TMS. OS: 107699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16101"/>
    <n v="25331923"/>
    <s v="ACC01"/>
    <x v="596"/>
    <d v="2026-05-11T13:25:45"/>
    <x v="1"/>
    <x v="3"/>
    <s v="AJPQRI"/>
    <s v="TMS"/>
    <s v="ANTONIO LA ROSA"/>
    <s v="JOSE ALEXANDRE SOARES CALDAS"/>
    <s v="JOSE ALEXANDRE SOARES CALDAS"/>
    <d v="2026-04-29T09:55:00"/>
    <n v="109503"/>
    <s v="-"/>
    <s v="OFF LINE"/>
    <s v="Cartão de crédito"/>
    <s v="Cartão AMEX"/>
    <x v="2"/>
    <s v="N"/>
    <x v="60"/>
    <s v="Oceanpact Servicos Maritimos"/>
    <s v="-"/>
    <s v="Alitalia"/>
    <n v="9552374832"/>
    <x v="36"/>
    <s v="-"/>
    <x v="514"/>
    <n v="2227.5500000000002"/>
    <n v="0"/>
    <n v="0"/>
    <n v="0"/>
    <n v="0"/>
    <n v="0"/>
    <s v="Reserva importada do Sistema TMS. OS: 10950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16124"/>
    <n v="25331948"/>
    <s v="ACC01"/>
    <x v="597"/>
    <d v="2026-05-11T13:25:45"/>
    <x v="1"/>
    <x v="3"/>
    <s v="NN7VGT"/>
    <s v="TMS"/>
    <s v="JURACY SILVA JUNIOR"/>
    <s v="JOSE ALEXANDRE SOARES CALDAS"/>
    <s v="JOSE ALEXANDRE SOARES CALDAS"/>
    <d v="2026-04-29T10:05:00"/>
    <n v="108769"/>
    <s v="-"/>
    <s v="OFF LINE"/>
    <s v="Cartão de crédito"/>
    <s v="Cartão AMEX"/>
    <x v="2"/>
    <s v="N"/>
    <x v="60"/>
    <s v="Oceanpact Geociencias"/>
    <s v="-"/>
    <s v="Azul Linhas Aereas"/>
    <n v="3025331947"/>
    <x v="36"/>
    <s v="-"/>
    <x v="515"/>
    <n v="34.11"/>
    <n v="0"/>
    <n v="0"/>
    <n v="0"/>
    <n v="0"/>
    <n v="0"/>
    <s v="Reserva importada do Sistema TMS. OS: 108769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6217"/>
    <n v="25357863"/>
    <s v="ACC01"/>
    <x v="598"/>
    <d v="2026-05-11T13:31:17"/>
    <x v="1"/>
    <x v="1"/>
    <s v="KROXBB"/>
    <s v="TMS"/>
    <s v="EDUARDO DE TOLEDO"/>
    <s v="JOSE ALEXANDRE SOARES CALDAS"/>
    <s v="JOSE ALEXANDRE SOARES CALDAS"/>
    <d v="2026-05-04T17:28:00"/>
    <n v="110029"/>
    <s v="-"/>
    <s v="OFF LINE"/>
    <s v="Cartão de crédito"/>
    <s v="Cartão AMEX"/>
    <x v="2"/>
    <s v="N"/>
    <x v="60"/>
    <s v="Oceanpact Servicos Maritimos"/>
    <s v="-"/>
    <s v="Latam Airlines Brasil"/>
    <n v="2285280074"/>
    <x v="36"/>
    <s v="-"/>
    <x v="516"/>
    <n v="62.14"/>
    <n v="0"/>
    <n v="0"/>
    <n v="0"/>
    <n v="0"/>
    <n v="0"/>
    <s v="Reserva importada do Sistema TMS. OS: 110029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08631"/>
    <n v="25322945"/>
    <s v="ACC01"/>
    <x v="599"/>
    <d v="2026-05-11T13:25:45"/>
    <x v="1"/>
    <x v="3"/>
    <s v="KRTCBO"/>
    <s v="TMS"/>
    <s v="RAFAEL DIEGUES FONSECA"/>
    <s v="JOSE ALEXANDRE SOARES CALDAS"/>
    <s v="JOSE ALEXANDRE SOARES CALDAS"/>
    <d v="2026-04-27T17:45:00"/>
    <n v="108928"/>
    <s v="-"/>
    <s v="OFF LINE"/>
    <s v="Cartão de crédito"/>
    <s v="Cartão AMEX"/>
    <x v="2"/>
    <s v="N"/>
    <x v="60"/>
    <s v="Oceanpact Geociencias"/>
    <s v="-"/>
    <s v="Avianca Internacional"/>
    <n v="9552374856"/>
    <x v="36"/>
    <s v="-"/>
    <x v="517"/>
    <n v="923.99"/>
    <n v="0"/>
    <n v="0"/>
    <n v="0"/>
    <n v="0"/>
    <n v="0"/>
    <s v="Reserva importada do Sistema TMS. OS: 10892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08632"/>
    <n v="25322946"/>
    <s v="ACC01"/>
    <x v="599"/>
    <d v="2026-05-11T13:25:45"/>
    <x v="1"/>
    <x v="3"/>
    <s v="KRCBO"/>
    <s v="TMS"/>
    <s v="RAFAEL DIEGUES FONSECA"/>
    <s v="JOSE ALEXANDRE SOARES CALDAS"/>
    <s v="JOSE ALEXANDRE SOARES CALDAS"/>
    <d v="2026-04-27T17:45:00"/>
    <n v="108928"/>
    <s v="-"/>
    <s v="OFF LINE"/>
    <s v="Cartão de crédito"/>
    <s v="Cartão AMEX"/>
    <x v="2"/>
    <s v="N"/>
    <x v="60"/>
    <s v="Oceanpact Geociencias"/>
    <s v="-"/>
    <s v="Latam Airlines Brasil"/>
    <n v="9552374857"/>
    <x v="36"/>
    <s v="-"/>
    <x v="518"/>
    <n v="33.64"/>
    <n v="0"/>
    <n v="0"/>
    <n v="0"/>
    <n v="0"/>
    <n v="0"/>
    <s v="Reserva importada do Sistema TMS. OS: 10892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08633"/>
    <n v="25322947"/>
    <s v="ACC01"/>
    <x v="600"/>
    <d v="2026-05-11T13:25:45"/>
    <x v="1"/>
    <x v="3"/>
    <s v="FNQBZT1"/>
    <s v="TMS"/>
    <s v="CARLOS OLIVEIRA FERREIRA"/>
    <s v="JOSE ALEXANDRE SOARES CALDAS"/>
    <s v="JOSE ALEXANDRE SOARES CALDAS"/>
    <d v="2026-04-27T17:53:00"/>
    <n v="108768"/>
    <s v="-"/>
    <s v="OFF LINE"/>
    <s v="Invoice"/>
    <s v="Faturado"/>
    <x v="2"/>
    <s v="N"/>
    <x v="60"/>
    <s v="Oceanpact Geociencias"/>
    <s v="-"/>
    <s v="Avianca Internacional"/>
    <n v="9552374853"/>
    <x v="36"/>
    <s v="-"/>
    <x v="73"/>
    <n v="0"/>
    <n v="0"/>
    <n v="0"/>
    <n v="0"/>
    <n v="0"/>
    <n v="0"/>
    <s v="Reserva importada do Sistema TMS. OS: 10876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08633"/>
    <n v="25322948"/>
    <s v="ACC02"/>
    <x v="600"/>
    <d v="2026-05-11T13:25:45"/>
    <x v="1"/>
    <x v="3"/>
    <s v="FNQBZT1"/>
    <s v="TMS"/>
    <s v="CARLOS OLIVEIRA FERREIRA"/>
    <s v="JOSE ALEXANDRE SOARES CALDAS"/>
    <s v="JOSE ALEXANDRE SOARES CALDAS"/>
    <d v="2026-04-27T17:53:00"/>
    <n v="108768"/>
    <s v="-"/>
    <s v="OFF LINE"/>
    <s v="Cartão de crédito"/>
    <s v="Cartão AMEX"/>
    <x v="2"/>
    <s v="N"/>
    <x v="60"/>
    <s v="Oceanpact Geociencias"/>
    <s v="-"/>
    <s v="Avianca Internacional"/>
    <n v="1942456510"/>
    <x v="36"/>
    <s v="-"/>
    <x v="519"/>
    <n v="0"/>
    <n v="0"/>
    <n v="0"/>
    <n v="0"/>
    <n v="0"/>
    <n v="0"/>
    <s v="Reserva importada do Sistema TMS. OS: 10876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89004"/>
    <n v="25299590"/>
    <s v="ACC01"/>
    <x v="601"/>
    <d v="2026-05-11T17:50:32"/>
    <x v="1"/>
    <x v="5"/>
    <s v="6ENTAQ"/>
    <s v="TMS"/>
    <s v="LEONARDO MACHADO"/>
    <s v="JOSE ALEXANDRE SOARES CALDAS"/>
    <s v="JOSE ALEXANDRE SOARES CALDAS"/>
    <d v="2026-04-23T11:18:00"/>
    <n v="108804"/>
    <s v="Niteroi / RJ, Brasil (QNT)"/>
    <s v="OFF LINE"/>
    <s v="Múltiplos"/>
    <s v="Múltiplos"/>
    <x v="0"/>
    <s v="N"/>
    <x v="60"/>
    <s v="Oceanpact Servicos Maritimos"/>
    <s v="-"/>
    <s v="Localiza - Br - Rj - Niteroi - Fonseca"/>
    <s v="-"/>
    <x v="36"/>
    <s v="-"/>
    <x v="520"/>
    <n v="0"/>
    <n v="597.41"/>
    <n v="0"/>
    <n v="0"/>
    <n v="65.09"/>
    <n v="0"/>
    <s v="Reserva importada do Sistema TMS. OS: 108804"/>
    <s v="A soma das outras taxas dos registros múltiplos é menor que a outras taxas da accounting"/>
    <x v="0"/>
    <x v="6"/>
    <s v="Análise Benner"/>
    <x v="1"/>
    <s v="Qualidade dos dados"/>
    <s v="KONTIK BUSINESS TRAVEL"/>
    <x v="0"/>
  </r>
  <r>
    <n v="24496611"/>
    <n v="25308429"/>
    <s v="ACC01"/>
    <x v="602"/>
    <d v="2026-05-11T17:50:20"/>
    <x v="1"/>
    <x v="5"/>
    <s v="KCTLOF1"/>
    <s v="TMS"/>
    <s v="TIAGO DONALD BROUCK"/>
    <s v="JOSE ALEXANDRE SOARES CALDAS"/>
    <s v="JOSE ALEXANDRE SOARES CALDAS"/>
    <d v="2026-04-24T18:05:00"/>
    <n v="108763"/>
    <s v="-"/>
    <s v="OFF LINE"/>
    <s v="Invoice"/>
    <s v="Faturado"/>
    <x v="2"/>
    <s v="N"/>
    <x v="60"/>
    <s v="Oceanpact Geociencias"/>
    <s v="-"/>
    <s v="Avianca Internacional"/>
    <n v="9552374852"/>
    <x v="36"/>
    <s v="-"/>
    <x v="73"/>
    <n v="0"/>
    <n v="0"/>
    <n v="0"/>
    <n v="0"/>
    <n v="0"/>
    <n v="0"/>
    <s v="Reserva importada do Sistema TMS. OS: 10876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96611"/>
    <n v="25308430"/>
    <s v="ACC02"/>
    <x v="602"/>
    <d v="2026-05-11T17:50:20"/>
    <x v="1"/>
    <x v="5"/>
    <s v="KCTLOF1"/>
    <s v="TMS"/>
    <s v="TIAGO DONALD BROUCK"/>
    <s v="JOSE ALEXANDRE SOARES CALDAS"/>
    <s v="JOSE ALEXANDRE SOARES CALDAS"/>
    <d v="2026-04-24T18:05:00"/>
    <n v="108763"/>
    <s v="-"/>
    <s v="OFF LINE"/>
    <s v="Cartão de crédito"/>
    <s v="Cartão AMEX"/>
    <x v="2"/>
    <s v="N"/>
    <x v="60"/>
    <s v="Oceanpact Geociencias"/>
    <s v="-"/>
    <s v="Avianca Internacional"/>
    <n v="1942456509"/>
    <x v="36"/>
    <s v="-"/>
    <x v="519"/>
    <n v="0"/>
    <n v="0"/>
    <n v="0"/>
    <n v="0"/>
    <n v="0"/>
    <n v="0"/>
    <s v="Reserva importada do Sistema TMS. OS: 10876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96621"/>
    <n v="25308441"/>
    <s v="ACC01"/>
    <x v="603"/>
    <d v="2026-05-11T17:50:20"/>
    <x v="1"/>
    <x v="5"/>
    <s v="YWICWN"/>
    <s v="TMS"/>
    <s v="ATILA MATIAS"/>
    <s v="JOSE ALEXANDRE SOARES CALDAS"/>
    <s v="JOSE ALEXANDRE SOARES CALDAS"/>
    <d v="2026-04-24T17:58:00"/>
    <n v="108358"/>
    <s v="-"/>
    <s v="OFF LINE"/>
    <s v="Cartão de crédito"/>
    <s v="Cartão AMEX"/>
    <x v="2"/>
    <s v="N"/>
    <x v="60"/>
    <s v="Oceanpact Geociencias"/>
    <s v="-"/>
    <s v="Avianca Internacional"/>
    <n v="9552374848"/>
    <x v="36"/>
    <s v="-"/>
    <x v="521"/>
    <n v="538.1"/>
    <n v="0"/>
    <n v="0"/>
    <n v="0"/>
    <n v="0"/>
    <n v="0"/>
    <s v="Reserva importada do Sistema TMS. OS: 10835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96608"/>
    <n v="25308424"/>
    <s v="ACC01"/>
    <x v="604"/>
    <d v="2026-05-11T17:50:20"/>
    <x v="1"/>
    <x v="5"/>
    <s v="SWVYUY1"/>
    <s v="TMS"/>
    <s v="IVAN BENICIO CAVALCANTE"/>
    <s v="JOSE ALEXANDRE SOARES CALDAS"/>
    <s v="JOSE ALEXANDRE SOARES CALDAS"/>
    <d v="2026-04-24T17:50:00"/>
    <n v="108766"/>
    <s v="-"/>
    <s v="OFF LINE"/>
    <s v="Invoice"/>
    <s v="Faturado"/>
    <x v="2"/>
    <s v="N"/>
    <x v="60"/>
    <s v="Oceanpact Geociencias"/>
    <s v="-"/>
    <s v="Avianca Internacional"/>
    <n v="9552374851"/>
    <x v="36"/>
    <s v="-"/>
    <x v="73"/>
    <n v="0"/>
    <n v="0"/>
    <n v="0"/>
    <n v="0"/>
    <n v="0"/>
    <n v="0"/>
    <s v="Reserva importada do Sistema TMS. OS: 108766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96608"/>
    <n v="25308425"/>
    <s v="ACC02"/>
    <x v="604"/>
    <d v="2026-05-11T17:50:20"/>
    <x v="1"/>
    <x v="5"/>
    <s v="SWVYUY1"/>
    <s v="TMS"/>
    <s v="IVAN BENICIO CAVALCANTE"/>
    <s v="JOSE ALEXANDRE SOARES CALDAS"/>
    <s v="JOSE ALEXANDRE SOARES CALDAS"/>
    <d v="2026-04-24T17:50:00"/>
    <n v="108766"/>
    <s v="-"/>
    <s v="OFF LINE"/>
    <s v="Cartão de crédito"/>
    <s v="Cartão AMEX"/>
    <x v="2"/>
    <s v="N"/>
    <x v="60"/>
    <s v="Oceanpact Geociencias"/>
    <s v="-"/>
    <s v="Avianca Internacional"/>
    <n v="1942456508"/>
    <x v="36"/>
    <s v="-"/>
    <x v="519"/>
    <n v="0"/>
    <n v="0"/>
    <n v="0"/>
    <n v="0"/>
    <n v="0"/>
    <n v="0"/>
    <s v="Reserva importada do Sistema TMS. OS: 108766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96610"/>
    <n v="25308427"/>
    <s v="ACC01"/>
    <x v="605"/>
    <d v="2026-05-11T17:50:20"/>
    <x v="1"/>
    <x v="5"/>
    <s v="NTZWIB1"/>
    <s v="TMS"/>
    <s v="JOAO SILVA MOURA"/>
    <s v="JOSE ALEXANDRE SOARES CALDAS"/>
    <s v="JOSE ALEXANDRE SOARES CALDAS"/>
    <d v="2026-04-24T17:55:00"/>
    <n v="108765"/>
    <s v="-"/>
    <s v="OFF LINE"/>
    <s v="Invoice"/>
    <s v="Faturado"/>
    <x v="2"/>
    <s v="N"/>
    <x v="60"/>
    <s v="Oceanpact Geociencias"/>
    <s v="-"/>
    <s v="Avianca Internacional"/>
    <n v="9552374854"/>
    <x v="36"/>
    <s v="-"/>
    <x v="73"/>
    <n v="0"/>
    <n v="0"/>
    <n v="0"/>
    <n v="0"/>
    <n v="0"/>
    <n v="0"/>
    <s v="Reserva importada do Sistema TMS. OS: 108765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96610"/>
    <n v="25308428"/>
    <s v="ACC02"/>
    <x v="605"/>
    <d v="2026-05-11T17:50:20"/>
    <x v="1"/>
    <x v="5"/>
    <s v="NTZWIB1"/>
    <s v="TMS"/>
    <s v="JOAO SILVA MOURA"/>
    <s v="JOSE ALEXANDRE SOARES CALDAS"/>
    <s v="JOSE ALEXANDRE SOARES CALDAS"/>
    <d v="2026-04-24T17:55:00"/>
    <n v="108765"/>
    <s v="-"/>
    <s v="OFF LINE"/>
    <s v="Cartão de crédito"/>
    <s v="Cartão AMEX"/>
    <x v="2"/>
    <s v="N"/>
    <x v="60"/>
    <s v="Oceanpact Geociencias"/>
    <s v="-"/>
    <s v="Avianca Internacional"/>
    <n v="1942456511"/>
    <x v="36"/>
    <s v="-"/>
    <x v="519"/>
    <n v="0"/>
    <n v="0"/>
    <n v="0"/>
    <n v="0"/>
    <n v="0"/>
    <n v="0"/>
    <s v="Reserva importada do Sistema TMS. OS: 108765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497"/>
    <n v="25361875"/>
    <s v="ACC01"/>
    <x v="606"/>
    <d v="2026-05-11T13:31:18"/>
    <x v="1"/>
    <x v="1"/>
    <s v="AJPQRI1"/>
    <s v="TMS"/>
    <s v="ANTONIO LA ROSA"/>
    <s v="JOSE ALEXANDRE SOARES CALDAS"/>
    <s v="JOSE ALEXANDRE SOARES CALDAS"/>
    <d v="2026-05-05T13:41:00"/>
    <n v="110191"/>
    <s v="-"/>
    <s v="OFF LINE"/>
    <s v="Invoice"/>
    <s v="Faturado"/>
    <x v="2"/>
    <s v="N"/>
    <x v="60"/>
    <s v="Oceanpact Servicos Maritimos"/>
    <s v="-"/>
    <s v="Alitalia"/>
    <n v="9552374865"/>
    <x v="36"/>
    <s v="-"/>
    <x v="73"/>
    <n v="0"/>
    <n v="0"/>
    <n v="0"/>
    <n v="0"/>
    <n v="0"/>
    <n v="0"/>
    <s v="Reserva importada do Sistema TMS. OS: 110191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497"/>
    <n v="25361876"/>
    <s v="ACC02"/>
    <x v="606"/>
    <d v="2026-05-11T13:31:18"/>
    <x v="1"/>
    <x v="1"/>
    <s v="AJPQRI1"/>
    <s v="TMS"/>
    <s v="ANTONIO LA ROSA"/>
    <s v="JOSE ALEXANDRE SOARES CALDAS"/>
    <s v="JOSE ALEXANDRE SOARES CALDAS"/>
    <d v="2026-05-05T13:41:00"/>
    <n v="110191"/>
    <s v="-"/>
    <s v="OFF LINE"/>
    <s v="Cartão de crédito"/>
    <s v="Cartão AMEX"/>
    <x v="2"/>
    <s v="N"/>
    <x v="60"/>
    <s v="Oceanpact Servicos Maritimos"/>
    <s v="-"/>
    <s v="Alitalia"/>
    <n v="1942456514"/>
    <x v="36"/>
    <s v="-"/>
    <x v="522"/>
    <n v="0"/>
    <n v="0"/>
    <n v="0"/>
    <n v="0"/>
    <n v="0"/>
    <n v="0"/>
    <s v="Reserva importada do Sistema TMS. OS: 110191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498"/>
    <n v="25361877"/>
    <s v="ACC01"/>
    <x v="607"/>
    <d v="2026-05-11T13:31:18"/>
    <x v="1"/>
    <x v="1"/>
    <s v="IDGMSR1"/>
    <s v="TMS"/>
    <s v="PASQUALE TULUMELLO"/>
    <s v="JOSE ALEXANDRE SOARES CALDAS"/>
    <s v="JOSE ALEXANDRE SOARES CALDAS"/>
    <d v="2026-05-05T13:43:00"/>
    <n v="110190"/>
    <s v="-"/>
    <s v="OFF LINE"/>
    <s v="Invoice"/>
    <s v="Faturado"/>
    <x v="2"/>
    <s v="N"/>
    <x v="60"/>
    <s v="Oceanpact Servicos Maritimos"/>
    <s v="-"/>
    <s v="Alitalia"/>
    <n v="9552374866"/>
    <x v="36"/>
    <s v="-"/>
    <x v="73"/>
    <n v="0"/>
    <n v="0"/>
    <n v="0"/>
    <n v="0"/>
    <n v="0"/>
    <n v="0"/>
    <s v="Reserva importada do Sistema TMS. OS: 110190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498"/>
    <n v="25361878"/>
    <s v="ACC02"/>
    <x v="607"/>
    <d v="2026-05-11T13:31:18"/>
    <x v="1"/>
    <x v="1"/>
    <s v="IDGMSR1"/>
    <s v="TMS"/>
    <s v="PASQUALE TULUMELLO"/>
    <s v="JOSE ALEXANDRE SOARES CALDAS"/>
    <s v="JOSE ALEXANDRE SOARES CALDAS"/>
    <d v="2026-05-05T13:43:00"/>
    <n v="110190"/>
    <s v="-"/>
    <s v="OFF LINE"/>
    <s v="Cartão de crédito"/>
    <s v="Cartão AMEX"/>
    <x v="2"/>
    <s v="N"/>
    <x v="60"/>
    <s v="Oceanpact Servicos Maritimos"/>
    <s v="-"/>
    <s v="Alitalia"/>
    <n v="1942456515"/>
    <x v="36"/>
    <s v="-"/>
    <x v="523"/>
    <n v="0"/>
    <n v="0"/>
    <n v="0"/>
    <n v="0"/>
    <n v="0"/>
    <n v="0"/>
    <s v="Reserva importada do Sistema TMS. OS: 110190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499"/>
    <n v="25361879"/>
    <s v="ACC01"/>
    <x v="608"/>
    <d v="2026-05-11T13:31:18"/>
    <x v="1"/>
    <x v="1"/>
    <s v="IDGMSR"/>
    <s v="TMS"/>
    <s v="PASQUALE TULUMELLO"/>
    <s v="JOSE ALEXANDRE SOARES CALDAS"/>
    <s v="JOSE ALEXANDRE SOARES CALDAS"/>
    <d v="2026-05-05T13:50:00"/>
    <n v="110189"/>
    <s v="-"/>
    <s v="OFF LINE"/>
    <s v="Cartão de crédito"/>
    <s v="Cartão AMEX"/>
    <x v="2"/>
    <s v="N"/>
    <x v="60"/>
    <s v="Oceanpact Servicos Maritimos"/>
    <s v="-"/>
    <s v="Alitalia"/>
    <n v="9552374830"/>
    <x v="36"/>
    <s v="-"/>
    <x v="524"/>
    <n v="2227.5500000000002"/>
    <n v="0"/>
    <n v="0"/>
    <n v="0"/>
    <n v="0"/>
    <n v="0"/>
    <s v="Reserva importada do Sistema TMS. OS: 110189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501"/>
    <n v="25361881"/>
    <s v="ACC01"/>
    <x v="609"/>
    <d v="2026-05-11T13:35:39"/>
    <x v="1"/>
    <x v="1"/>
    <s v="WWUUQH"/>
    <s v="TMS"/>
    <s v="ANDREA GARATO"/>
    <s v="JOSE ALEXANDRE SOARES CALDAS"/>
    <s v="JOSE ALEXANDRE SOARES CALDAS"/>
    <d v="2026-05-05T13:45:00"/>
    <n v="110187"/>
    <s v="-"/>
    <s v="OFF LINE"/>
    <s v="Cartão de crédito"/>
    <s v="Cartão AMEX"/>
    <x v="2"/>
    <s v="N"/>
    <x v="60"/>
    <s v="Oceanpact Servicos Maritimos"/>
    <s v="-"/>
    <s v="Alitalia"/>
    <n v="9552374867"/>
    <x v="36"/>
    <s v="-"/>
    <x v="525"/>
    <n v="224.83"/>
    <n v="0"/>
    <n v="0"/>
    <n v="0"/>
    <n v="0"/>
    <n v="0"/>
    <s v="Reserva importada do Sistema TMS. OS: 110187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503"/>
    <n v="25361883"/>
    <s v="ACC01"/>
    <x v="610"/>
    <d v="2026-05-11T13:35:39"/>
    <x v="1"/>
    <x v="1"/>
    <s v="JBOADN"/>
    <s v="TMS"/>
    <s v="SEBASTIAO FERREIRA FILHO"/>
    <s v="JOSE ALEXANDRE SOARES CALDAS"/>
    <s v="JOSE ALEXANDRE SOARES CALDAS"/>
    <d v="2026-05-05T12:12:00"/>
    <n v="110170"/>
    <s v="-"/>
    <s v="OFF LINE"/>
    <s v="Cartão de crédito"/>
    <s v="Cartão AMEX"/>
    <x v="2"/>
    <s v="N"/>
    <x v="60"/>
    <s v="Oceanpact Servicos Maritimos"/>
    <s v="-"/>
    <s v="Latam Airlines Brasil"/>
    <n v="2285383338"/>
    <x v="36"/>
    <s v="-"/>
    <x v="526"/>
    <n v="54.09"/>
    <n v="0"/>
    <n v="0"/>
    <n v="0"/>
    <n v="0"/>
    <n v="0"/>
    <s v="Reserva importada do Sistema TMS. OS: 110170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9504"/>
    <n v="25361884"/>
    <s v="ACC01"/>
    <x v="611"/>
    <d v="2026-05-11T13:35:39"/>
    <x v="1"/>
    <x v="1"/>
    <s v="SVTXYT"/>
    <s v="TMS"/>
    <s v="ADILTON DE LIMA"/>
    <s v="JOSE ALEXANDRE SOARES CALDAS"/>
    <s v="JOSE ALEXANDRE SOARES CALDAS"/>
    <d v="2026-05-05T12:17:00"/>
    <n v="110164"/>
    <s v="-"/>
    <s v="OFF LINE"/>
    <s v="Cartão de crédito"/>
    <s v="Cartão AMEX"/>
    <x v="2"/>
    <s v="N"/>
    <x v="60"/>
    <s v="Oceanpact Servicos Maritimos"/>
    <s v="-"/>
    <s v="Latam Airlines Brasil"/>
    <n v="2285384051"/>
    <x v="36"/>
    <s v="-"/>
    <x v="527"/>
    <n v="56.88"/>
    <n v="0"/>
    <n v="0"/>
    <n v="0"/>
    <n v="0"/>
    <n v="0"/>
    <s v="Reserva importada do Sistema TMS. OS: 110164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36260"/>
    <n v="25357906"/>
    <s v="ACC01"/>
    <x v="612"/>
    <d v="2026-05-04T23:18:05"/>
    <x v="4"/>
    <x v="1"/>
    <s v="6FO48U"/>
    <s v="TMS"/>
    <s v="LUIZ SOARES PINTO"/>
    <s v="JOSE ALEXANDRE SOARES CALDAS"/>
    <s v="JOSE ALEXANDRE SOARES CALDAS"/>
    <d v="2026-05-04T18:16:00"/>
    <n v="109943"/>
    <s v="-"/>
    <s v="OFF LINE"/>
    <s v="Invoice"/>
    <s v="Faturado"/>
    <x v="3"/>
    <s v="N"/>
    <x v="60"/>
    <s v="Oceanpact Servicos Maritimos"/>
    <s v="-"/>
    <s v="-"/>
    <s v="-"/>
    <x v="36"/>
    <s v="-"/>
    <x v="528"/>
    <n v="0"/>
    <n v="0"/>
    <n v="0"/>
    <n v="0"/>
    <n v="0"/>
    <n v="0"/>
    <s v="Reserva importada do Sistema TMS. OS: 109943"/>
    <s v="Fornecedor não preenchido! (ACC01)"/>
    <x v="0"/>
    <x v="9"/>
    <s v="Campo Fornecedor"/>
    <x v="0"/>
    <s v="Qualidade dos dados"/>
    <s v="KONTIK BUSINESS TRAVEL"/>
    <x v="2"/>
  </r>
  <r>
    <n v="24545438"/>
    <n v="25368817"/>
    <s v="ACC01"/>
    <x v="613"/>
    <d v="2026-05-11T13:35:41"/>
    <x v="1"/>
    <x v="1"/>
    <s v="JATJGW"/>
    <s v="TMS"/>
    <s v="VINICIUS CABRAL BRAGA"/>
    <s v="JOSE ALEXANDRE SOARES CALDAS"/>
    <s v="JOSE ALEXANDRE SOARES CALDAS"/>
    <d v="2026-05-06T15:20:00"/>
    <n v="110468"/>
    <s v="-"/>
    <s v="OFF LINE"/>
    <s v="Cartão de crédito"/>
    <s v="Cartão AMEX"/>
    <x v="2"/>
    <s v="N"/>
    <x v="60"/>
    <s v="Oceanpact Geociencias"/>
    <s v="-"/>
    <s v="Avianca Internacional"/>
    <n v="9552374836"/>
    <x v="36"/>
    <s v="-"/>
    <x v="529"/>
    <n v="1228.5899999999999"/>
    <n v="0"/>
    <n v="0"/>
    <n v="0"/>
    <n v="0"/>
    <n v="0"/>
    <s v="Reserva importada do Sistema TMS. OS: 11046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60169"/>
    <n v="25383455"/>
    <s v="ACC01"/>
    <x v="614"/>
    <d v="2026-05-11T13:36:25"/>
    <x v="1"/>
    <x v="1"/>
    <s v="IAVJII1"/>
    <s v="TMS"/>
    <s v="SILVIO MELE"/>
    <s v="JOSE ALEXANDRE SOARES CALDAS"/>
    <s v="JOSE ALEXANDRE SOARES CALDAS"/>
    <d v="2026-05-08T19:07:00"/>
    <n v="109516"/>
    <s v="-"/>
    <s v="OFF LINE"/>
    <s v="Cartão de crédito"/>
    <s v="Cartão AMEX"/>
    <x v="2"/>
    <s v="N"/>
    <x v="60"/>
    <s v="Oceanpact Servicos Maritimos"/>
    <s v="-"/>
    <s v="British Airways Plc"/>
    <n v="9552374831"/>
    <x v="36"/>
    <s v="-"/>
    <x v="530"/>
    <n v="2233.89"/>
    <n v="0"/>
    <n v="0"/>
    <n v="0"/>
    <n v="0"/>
    <n v="0"/>
    <s v="Reserva importada do Sistema TMS. OS: 109516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75772"/>
    <n v="25399412"/>
    <s v="ACC01"/>
    <x v="615"/>
    <d v="2026-05-12T10:48:00"/>
    <x v="1"/>
    <x v="2"/>
    <s v="WFJFXF"/>
    <s v="TMS"/>
    <s v="BRUNA DEBASTIANI"/>
    <s v="JOSE ALEXANDRE SOARES CALDAS"/>
    <s v="JOSE ALEXANDRE SOARES CALDAS"/>
    <d v="2026-05-11T17:53:00"/>
    <n v="110758"/>
    <s v="-"/>
    <s v="OFF LINE"/>
    <s v="Cartão de crédito"/>
    <s v="Cartão AMEX"/>
    <x v="2"/>
    <s v="N"/>
    <x v="60"/>
    <s v="Oceanpact Servicos Maritimos"/>
    <s v="-"/>
    <s v="Latam Airlines Brasil"/>
    <n v="9552374871"/>
    <x v="36"/>
    <s v="-"/>
    <x v="531"/>
    <n v="502.49"/>
    <n v="0"/>
    <n v="0"/>
    <n v="0"/>
    <n v="0"/>
    <n v="0"/>
    <s v="Reserva importada do Sistema TMS. OS: 11075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91345"/>
    <n v="25416050"/>
    <s v="ACC01"/>
    <x v="616"/>
    <d v="2026-05-14T00:46:45"/>
    <x v="0"/>
    <x v="0"/>
    <s v="6HTHRN"/>
    <s v="TMS"/>
    <s v="LEMOS ROCHA/JOÃO MIGUEL"/>
    <s v="JOSE ALEXANDRE SOARES CALDAS"/>
    <s v="JOSE ALEXANDRE SOARES CALDAS"/>
    <d v="2026-05-13T18:26:00"/>
    <n v="111917"/>
    <s v="-"/>
    <s v="OFF LINE"/>
    <s v="Invoice"/>
    <s v="Faturado"/>
    <x v="2"/>
    <s v="N"/>
    <x v="60"/>
    <s v="Oceanpact Geociencias"/>
    <s v="-"/>
    <s v="Gol Linhas Aereas"/>
    <n v="4440543687"/>
    <x v="36"/>
    <s v="-"/>
    <x v="73"/>
    <n v="200"/>
    <n v="0"/>
    <n v="0"/>
    <n v="0"/>
    <n v="0"/>
    <n v="0"/>
    <s v="Reserva importada do Sistema TMS. OS: 111917"/>
    <s v="Empenho/departamento não preenchido! (ACC01)"/>
    <x v="0"/>
    <x v="13"/>
    <s v="Falta de informação Gerencial"/>
    <x v="0"/>
    <s v="Qualidade dos dados"/>
    <s v="KONTIK BUSINESS TRAVEL"/>
    <x v="0"/>
  </r>
  <r>
    <n v="24591346"/>
    <n v="25416051"/>
    <s v="ACC01"/>
    <x v="617"/>
    <d v="2026-05-14T00:46:45"/>
    <x v="0"/>
    <x v="0"/>
    <s v="6H66RN"/>
    <s v="TMS"/>
    <s v="MARCOS MARQUES/ANSELMO"/>
    <s v="JOSE ALEXANDRE SOARES CALDAS"/>
    <s v="JOSE ALEXANDRE SOARES CALDAS"/>
    <d v="2026-05-13T18:31:00"/>
    <n v="111916"/>
    <s v="-"/>
    <s v="OFF LINE"/>
    <s v="Invoice"/>
    <s v="Faturado"/>
    <x v="2"/>
    <s v="N"/>
    <x v="60"/>
    <s v="Oceanpact Geociencias"/>
    <s v="-"/>
    <s v="Gol Linhas Aereas"/>
    <n v="4440543828"/>
    <x v="36"/>
    <s v="-"/>
    <x v="73"/>
    <n v="200"/>
    <n v="0"/>
    <n v="0"/>
    <n v="0"/>
    <n v="0"/>
    <n v="0"/>
    <s v="Reserva importada do Sistema TMS. OS: 111916"/>
    <s v="Empenho/departamento não preenchido! (ACC01)"/>
    <x v="0"/>
    <x v="13"/>
    <s v="Falta de informação Gerencial"/>
    <x v="0"/>
    <s v="Qualidade dos dados"/>
    <s v="KONTIK BUSINESS TRAVEL"/>
    <x v="0"/>
  </r>
  <r>
    <n v="24551861"/>
    <n v="25375153"/>
    <s v="ACC01"/>
    <x v="618"/>
    <d v="2026-05-11T13:43:53"/>
    <x v="1"/>
    <x v="1"/>
    <s v="6G0XGD"/>
    <s v="TMS"/>
    <s v="JOHN SOUSA ARAUJO"/>
    <s v="Tms"/>
    <s v="Tms"/>
    <d v="2026-05-07T11:12:00"/>
    <n v="110584"/>
    <s v="-"/>
    <s v="OFF LINE"/>
    <s v="Invoice"/>
    <s v="Faturado"/>
    <x v="3"/>
    <s v="N"/>
    <x v="60"/>
    <s v="Oceanpact Servicos Maritimos"/>
    <s v="-"/>
    <s v="Guanabara Administracao de Bens Proprios"/>
    <s v="-"/>
    <x v="36"/>
    <s v="-"/>
    <x v="532"/>
    <n v="13.67"/>
    <n v="0"/>
    <n v="0"/>
    <n v="0"/>
    <n v="0"/>
    <n v="0"/>
    <s v="Reserva importada do Sistema TMS. OS: 110584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48610"/>
    <n v="25371957"/>
    <s v="ACC01"/>
    <x v="619"/>
    <d v="2026-05-18T05:10:11"/>
    <x v="2"/>
    <x v="1"/>
    <s v="6GYG02"/>
    <s v="TMS"/>
    <s v="RENATO RANGEL"/>
    <s v="Tms"/>
    <s v="Tms"/>
    <d v="2026-05-06T10:48:00"/>
    <n v="110374"/>
    <s v="-"/>
    <s v="OFF LINE"/>
    <s v="Invoice"/>
    <s v="Faturado"/>
    <x v="3"/>
    <s v="N"/>
    <x v="60"/>
    <s v="Oceanpact Servicos Maritimos"/>
    <s v="-"/>
    <s v="-"/>
    <s v="-"/>
    <x v="36"/>
    <s v="-"/>
    <x v="533"/>
    <n v="19.97"/>
    <n v="0"/>
    <n v="0"/>
    <n v="0"/>
    <n v="0"/>
    <n v="0"/>
    <s v="Reserva importada do Sistema TMS. OS: 110374"/>
    <s v="Fornecedor não preenchido! (ACC01)"/>
    <x v="0"/>
    <x v="9"/>
    <s v="Campo Fornecedor"/>
    <x v="0"/>
    <s v="Qualidade dos dados"/>
    <s v="KONTIK BUSINESS TRAVEL"/>
    <x v="2"/>
  </r>
  <r>
    <n v="24599396"/>
    <n v="25425429"/>
    <s v="ACC01"/>
    <x v="620"/>
    <d v="2026-05-15T14:09:13"/>
    <x v="0"/>
    <x v="0"/>
    <s v="6IGCHA"/>
    <s v="TMS"/>
    <s v="ANDREZA MENEZES"/>
    <s v="Tms"/>
    <s v="Tms"/>
    <d v="2026-05-15T08:56:00"/>
    <n v="112044"/>
    <s v="Niteroi / QNT"/>
    <s v="ON LINE"/>
    <s v="Múltiplos"/>
    <s v="Múltiplos"/>
    <x v="0"/>
    <s v="N"/>
    <x v="60"/>
    <s v="Up Offshore Apoio Maritimo"/>
    <s v="-"/>
    <s v="-"/>
    <s v="-"/>
    <x v="36"/>
    <s v="-"/>
    <x v="534"/>
    <n v="0"/>
    <n v="0"/>
    <n v="0"/>
    <n v="0"/>
    <n v="0"/>
    <n v="0"/>
    <s v="Reserva importada do Sistema TMS. OS: 112044"/>
    <s v="Fornecedor não preenchido! (ACC01)"/>
    <x v="0"/>
    <x v="9"/>
    <s v="Campo Fornecedor"/>
    <x v="0"/>
    <s v="Qualidade dos dados"/>
    <s v="KONTIK BUSINESS TRAVEL"/>
    <x v="2"/>
  </r>
  <r>
    <n v="24572191"/>
    <n v="25395648"/>
    <s v="ACC01"/>
    <x v="621"/>
    <d v="2026-05-13T17:15:47"/>
    <x v="0"/>
    <x v="2"/>
    <s v="UFJDMU"/>
    <s v="SABRE"/>
    <s v="FEIJO DE ALMEIDA/RANGEL"/>
    <s v="WY"/>
    <s v="WY"/>
    <d v="2026-05-11T09:39:00"/>
    <s v="UFJDMU"/>
    <s v="-"/>
    <s v="OFF LINE"/>
    <s v="Cartão de crédito"/>
    <s v="Cartão AMEX"/>
    <x v="2"/>
    <s v="N"/>
    <x v="61"/>
    <s v="Basf Sa"/>
    <s v="-"/>
    <s v="Gol Linhas Aereas"/>
    <n v="2303503624"/>
    <x v="37"/>
    <s v="-"/>
    <x v="535"/>
    <n v="42.88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2"/>
    <s v="Falta de informação Gerencial"/>
    <x v="0"/>
    <s v="Qualidade dos dados"/>
    <s v="KONTIK BUSINESS TRAVEL"/>
    <x v="5"/>
  </r>
  <r>
    <n v="24551726"/>
    <n v="25375017"/>
    <s v="ACC01"/>
    <x v="622"/>
    <d v="2026-05-13T17:15:35"/>
    <x v="0"/>
    <x v="1"/>
    <s v="IIBEXW"/>
    <s v="SABRE"/>
    <s v="MARTINS RODRIGUES/RODRIGO"/>
    <s v="WY"/>
    <s v="WY"/>
    <d v="2026-05-06T16:49:00"/>
    <s v="IIBEXW"/>
    <s v="-"/>
    <s v="OFF LINE"/>
    <s v="Cartão de crédito"/>
    <s v="Cartão AMEX"/>
    <x v="2"/>
    <s v="N"/>
    <x v="61"/>
    <s v="Basf Sa"/>
    <s v="-"/>
    <s v="Gol Linhas Aereas"/>
    <n v="2303204157"/>
    <x v="37"/>
    <s v="-"/>
    <x v="536"/>
    <n v="49.18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2"/>
    <s v="Falta de informação Gerencial"/>
    <x v="0"/>
    <s v="Qualidade dos dados"/>
    <s v="KONTIK BUSINESS TRAVEL"/>
    <x v="5"/>
  </r>
  <r>
    <n v="24546110"/>
    <n v="25369513"/>
    <s v="ACC01"/>
    <x v="623"/>
    <d v="2026-05-13T17:12:35"/>
    <x v="0"/>
    <x v="1"/>
    <s v="WOITUDT"/>
    <s v="SABRE"/>
    <s v="PAULO BONATTI MANARA/JOAO"/>
    <s v="WY"/>
    <s v="WY"/>
    <d v="2026-05-06T07:01:00"/>
    <s v="WOITUD"/>
    <s v="-"/>
    <s v="OFF LINE"/>
    <s v="Pagamento direto"/>
    <s v="Pagamento direto"/>
    <x v="1"/>
    <s v="N"/>
    <x v="61"/>
    <s v="Basf Catalisadores"/>
    <s v="-"/>
    <s v="-"/>
    <s v="-"/>
    <x v="37"/>
    <s v="-"/>
    <x v="537"/>
    <n v="20.75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40107"/>
    <n v="25362536"/>
    <s v="ACC01"/>
    <x v="624"/>
    <d v="2026-05-13T17:15:34"/>
    <x v="0"/>
    <x v="1"/>
    <s v="WWITCZ"/>
    <s v="SABRE"/>
    <s v="VICENTE/HELOISA DE SOUZA"/>
    <s v="WY"/>
    <s v="WY"/>
    <d v="2026-05-05T07:34:00"/>
    <s v="WWITCZ"/>
    <s v="-"/>
    <s v="OFF LINE"/>
    <s v="Cartão de crédito"/>
    <s v="Cartão AMEX"/>
    <x v="2"/>
    <s v="N"/>
    <x v="61"/>
    <s v="Basf Sa"/>
    <s v="-"/>
    <s v="Gol Linhas Aereas"/>
    <n v="2303091147"/>
    <x v="37"/>
    <s v="-"/>
    <x v="538"/>
    <n v="38.3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2"/>
    <s v="Falta de informação Gerencial"/>
    <x v="0"/>
    <s v="Qualidade dos dados"/>
    <s v="KONTIK BUSINESS TRAVEL"/>
    <x v="5"/>
  </r>
  <r>
    <n v="24592196"/>
    <n v="25417011"/>
    <s v="ACC01"/>
    <x v="625"/>
    <d v="2026-05-14T10:30:46"/>
    <x v="0"/>
    <x v="0"/>
    <s v="MMTKOZ"/>
    <s v="SABRE"/>
    <s v="VIEIRA/EMERSON CARLOS"/>
    <s v="WY"/>
    <s v="WY"/>
    <d v="2026-05-14T07:18:00"/>
    <s v="MFYETP"/>
    <s v="-"/>
    <s v="OFF LINE"/>
    <s v="Cartão de crédito"/>
    <s v="Cartão AMEX"/>
    <x v="2"/>
    <s v="N"/>
    <x v="61"/>
    <s v="Basf Sa"/>
    <s v="-"/>
    <s v="Gol Linhas Aereas"/>
    <n v="2303734968"/>
    <x v="37"/>
    <s v="-"/>
    <x v="539"/>
    <n v="110.77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2"/>
    <s v="Falta de informação Gerencial"/>
    <x v="0"/>
    <s v="Qualidade dos dados"/>
    <s v="KONTIK BUSINESS TRAVEL"/>
    <x v="5"/>
  </r>
  <r>
    <n v="24600383"/>
    <n v="25426572"/>
    <s v="ACC01"/>
    <x v="626"/>
    <d v="2026-05-15T17:16:23"/>
    <x v="0"/>
    <x v="0"/>
    <s v="HSBDHX"/>
    <s v="SABRE"/>
    <s v="SICUPIRA/BARCIMIO"/>
    <s v="CT"/>
    <s v="CT"/>
    <d v="2026-05-15T13:35:00"/>
    <s v="201840833-31096"/>
    <s v="-"/>
    <s v="ON LINE"/>
    <s v="Cartão de crédito"/>
    <s v="Cartão AMEX"/>
    <x v="2"/>
    <s v="N"/>
    <x v="61"/>
    <s v="Chemetall do Brasil"/>
    <s v="-"/>
    <s v="Azul Linhas Aereas"/>
    <n v="7700088514"/>
    <x v="37"/>
    <s v="-"/>
    <x v="540"/>
    <n v="108.09"/>
    <n v="0"/>
    <n v="0"/>
    <n v="0"/>
    <n v="0"/>
    <n v="0"/>
    <s v="Reserva importada por HubTravel"/>
    <s v="Autorização do cartão da forma de pagamento não preenchida! (ACC01) Autorização do cartão da forma de recebimento não preenchida! (ACC01)"/>
    <x v="3"/>
    <x v="2"/>
    <s v="Falta de informação Gerencial"/>
    <x v="0"/>
    <s v="Qualidade dos dados"/>
    <s v="KONTIK BUSINESS TRAVEL"/>
    <x v="2"/>
  </r>
  <r>
    <n v="24584801"/>
    <n v="25408713"/>
    <s v="ACC01"/>
    <x v="627"/>
    <d v="2026-05-13T17:19:00"/>
    <x v="0"/>
    <x v="0"/>
    <s v="LKOABET"/>
    <s v="SABRE"/>
    <s v="OKI/RENATA MRS"/>
    <s v="Felipe Anderson da Silva"/>
    <s v="Felipe Anderson da Silva"/>
    <d v="2026-05-13T07:37:00"/>
    <s v="LKOABE"/>
    <s v="-"/>
    <s v="OFF LINE"/>
    <s v="Pagamento direto"/>
    <s v="Pagamento direto"/>
    <x v="1"/>
    <s v="N"/>
    <x v="61"/>
    <s v="Basf Sa"/>
    <s v="-"/>
    <s v="-"/>
    <s v="-"/>
    <x v="37"/>
    <s v="-"/>
    <x v="541"/>
    <n v="21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55083"/>
    <n v="25378041"/>
    <s v="ACC01"/>
    <x v="628"/>
    <d v="2026-05-13T17:18:32"/>
    <x v="0"/>
    <x v="1"/>
    <s v="AKEGLLT"/>
    <s v="SABRE"/>
    <s v="NAVARRO/ESTEFANIA ANDREA MRS"/>
    <s v="Felipe Anderson da Silva"/>
    <s v="Felipe Anderson da Silva"/>
    <d v="2026-05-08T07:39:00"/>
    <s v="AKEGLL"/>
    <s v="-"/>
    <s v="OFF LINE"/>
    <s v="Pagamento direto"/>
    <s v="Pagamento direto"/>
    <x v="1"/>
    <s v="N"/>
    <x v="61"/>
    <s v="Basf Sa"/>
    <s v="-"/>
    <s v="-"/>
    <s v="-"/>
    <x v="37"/>
    <s v="-"/>
    <x v="542"/>
    <n v="65.709999999999994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55083"/>
    <n v="25378042"/>
    <s v="ACC02"/>
    <x v="628"/>
    <d v="2026-05-13T17:18:32"/>
    <x v="0"/>
    <x v="1"/>
    <s v="AKEGLLT"/>
    <s v="SABRE"/>
    <s v="NAVARRO/ESTEFANIA ANDREA MRS"/>
    <s v="Felipe Anderson da Silva"/>
    <s v="Felipe Anderson da Silva"/>
    <d v="2026-05-08T07:39:00"/>
    <s v="AKEGLL"/>
    <s v="-"/>
    <s v="OFF LINE"/>
    <s v="Pagamento direto"/>
    <s v="Pagamento direto"/>
    <x v="1"/>
    <s v="N"/>
    <x v="61"/>
    <s v="Basf Sa"/>
    <s v="-"/>
    <s v="-"/>
    <s v="-"/>
    <x v="37"/>
    <s v="-"/>
    <x v="543"/>
    <n v="114.08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55083"/>
    <n v="25378043"/>
    <s v="ACC03"/>
    <x v="628"/>
    <d v="2026-05-13T17:18:32"/>
    <x v="0"/>
    <x v="1"/>
    <s v="AKEGLLT"/>
    <s v="SABRE"/>
    <s v="NAVARRO/ESTEFANIA ANDREA MRS"/>
    <s v="Felipe Anderson da Silva"/>
    <s v="Felipe Anderson da Silva"/>
    <d v="2026-05-08T07:39:00"/>
    <s v="AKEGLL"/>
    <s v="-"/>
    <s v="OFF LINE"/>
    <s v="Pagamento direto"/>
    <s v="Pagamento direto"/>
    <x v="1"/>
    <s v="N"/>
    <x v="61"/>
    <s v="Basf Sa"/>
    <s v="-"/>
    <s v="-"/>
    <s v="-"/>
    <x v="37"/>
    <s v="-"/>
    <x v="544"/>
    <n v="144.59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71922"/>
    <n v="25395376"/>
    <s v="ACC01"/>
    <x v="629"/>
    <d v="2026-05-13T17:18:33"/>
    <x v="0"/>
    <x v="2"/>
    <s v="MLCZSYC"/>
    <s v="SABRE"/>
    <s v="VEGA/GUILLERMO MARTIN MR"/>
    <s v="Felipe Anderson da Silva"/>
    <s v="Felipe Anderson da Silva"/>
    <d v="2026-05-11T13:46:00"/>
    <s v="MLCZSY"/>
    <s v="BUE"/>
    <s v="OFF LINE"/>
    <s v="Invoice"/>
    <s v="Faturado"/>
    <x v="0"/>
    <s v="N"/>
    <x v="61"/>
    <s v="Basf Sa"/>
    <s v="-"/>
    <s v="-"/>
    <s v="-"/>
    <x v="37"/>
    <s v="-"/>
    <x v="73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71923"/>
    <n v="25395377"/>
    <s v="ACC01"/>
    <x v="630"/>
    <d v="2026-05-13T17:18:34"/>
    <x v="0"/>
    <x v="2"/>
    <s v="MGYMSNT"/>
    <s v="SABRE"/>
    <s v="AURESCO/LUIZ GUILHERME MR"/>
    <s v="Felipe Anderson da Silva"/>
    <s v="Felipe Anderson da Silva"/>
    <d v="2026-05-11T14:19:00"/>
    <s v="MGYMSN"/>
    <s v="-"/>
    <s v="OFF LINE"/>
    <s v="Pagamento direto"/>
    <s v="Pagamento direto"/>
    <x v="1"/>
    <s v="N"/>
    <x v="61"/>
    <s v="Chemetall do Brasil"/>
    <s v="-"/>
    <s v="-"/>
    <s v="-"/>
    <x v="37"/>
    <s v="-"/>
    <x v="545"/>
    <n v="64.260000000000005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73380"/>
    <n v="25396874"/>
    <s v="ACC01"/>
    <x v="631"/>
    <d v="2026-05-13T17:18:34"/>
    <x v="0"/>
    <x v="2"/>
    <s v="CHWKMIT"/>
    <s v="SABRE"/>
    <s v="BONALDI/ANDERSON MR"/>
    <s v="Felipe Anderson da Silva"/>
    <s v="Felipe Anderson da Silva"/>
    <d v="2026-05-11T15:09:00"/>
    <s v="CHWKMI"/>
    <s v="-"/>
    <s v="OFF LINE"/>
    <s v="Cartão de crédito"/>
    <s v="Cartão de crédito"/>
    <x v="1"/>
    <s v="N"/>
    <x v="61"/>
    <s v="Basf Sa"/>
    <s v="-"/>
    <s v="-"/>
    <s v="-"/>
    <x v="37"/>
    <s v="-"/>
    <x v="546"/>
    <n v="24.46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8797"/>
    <n v="25424795"/>
    <s v="ACC01"/>
    <x v="632"/>
    <d v="2026-05-15T15:25:58"/>
    <x v="0"/>
    <x v="0"/>
    <s v="NOPNIV"/>
    <s v="SABRE"/>
    <s v="BORDINI/GUILHERME BARUSSO"/>
    <s v="DS"/>
    <s v="CT"/>
    <d v="2026-05-15T08:35:00"/>
    <s v="NOPNIV"/>
    <s v="-"/>
    <s v="ON LINE"/>
    <s v="?"/>
    <s v="TKT"/>
    <x v="2"/>
    <s v="N"/>
    <x v="61"/>
    <s v="Basf Sa"/>
    <s v="-"/>
    <s v="Latam Airlines Brasil"/>
    <n v="2615354063"/>
    <x v="37"/>
    <s v="-"/>
    <x v="73"/>
    <n v="0"/>
    <n v="500"/>
    <n v="0"/>
    <n v="40.909999999999997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599853"/>
    <n v="25425931"/>
    <s v="ACC01"/>
    <x v="633"/>
    <d v="2026-05-15T15:45:40"/>
    <x v="0"/>
    <x v="0"/>
    <s v="JZGPMC"/>
    <s v="SABRE"/>
    <s v="TESKE/MARCOS RESCHKE"/>
    <s v="DS"/>
    <s v="CT"/>
    <d v="2026-05-15T08:03:00"/>
    <s v="JZGPMC"/>
    <s v="-"/>
    <s v="ON LINE"/>
    <s v="?"/>
    <s v="TKT"/>
    <x v="2"/>
    <s v="N"/>
    <x v="61"/>
    <s v="Basf Sa"/>
    <s v="-"/>
    <s v="Latam Airlines Brasil"/>
    <n v="2615354061"/>
    <x v="37"/>
    <s v="-"/>
    <x v="73"/>
    <n v="0"/>
    <n v="500"/>
    <n v="0"/>
    <n v="91.2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599856"/>
    <n v="25425934"/>
    <s v="ACC01"/>
    <x v="634"/>
    <d v="2026-05-15T16:35:19"/>
    <x v="0"/>
    <x v="0"/>
    <s v="FFKXOH"/>
    <s v="SABRE"/>
    <s v="IWASSA/FLAVIO"/>
    <s v="DS"/>
    <s v="CT"/>
    <d v="2026-05-15T08:58:00"/>
    <s v="FFKXOH"/>
    <s v="-"/>
    <s v="ON LINE"/>
    <s v="?"/>
    <s v="TKT"/>
    <x v="2"/>
    <s v="N"/>
    <x v="61"/>
    <s v="Basf Sa"/>
    <s v="-"/>
    <s v="Latam Airlines Brasil"/>
    <n v="2615354070"/>
    <x v="37"/>
    <s v="-"/>
    <x v="73"/>
    <n v="0"/>
    <n v="500"/>
    <n v="0"/>
    <n v="62.61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447265"/>
    <n v="25252876"/>
    <s v="ACC01"/>
    <x v="635"/>
    <d v="2026-05-13T17:12:30"/>
    <x v="0"/>
    <x v="6"/>
    <s v="YDSWIKT"/>
    <s v="SABRE"/>
    <s v="VESPERO/JOAO FORTUNATO PEDROTTI MR"/>
    <s v="CT"/>
    <s v="CT"/>
    <d v="2026-04-14T06:43:00"/>
    <s v="YDSWIK"/>
    <s v="-"/>
    <s v="ON LINE"/>
    <s v="Pagamento direto"/>
    <s v="Pagamento direto"/>
    <x v="1"/>
    <s v="N"/>
    <x v="61"/>
    <s v="Basf Sa"/>
    <s v="-"/>
    <s v="-"/>
    <s v="-"/>
    <x v="37"/>
    <s v="-"/>
    <x v="547"/>
    <n v="0"/>
    <n v="0"/>
    <n v="0"/>
    <n v="0"/>
    <n v="0"/>
    <n v="0"/>
    <s v="Reserva importada por HubTravel"/>
    <s v="Fornecedor não preenchido! (ACC01)"/>
    <x v="3"/>
    <x v="9"/>
    <s v="Campo Fornecedor"/>
    <x v="0"/>
    <s v="Sistêmico"/>
    <s v="GRUPO KONTIK"/>
    <x v="7"/>
  </r>
  <r>
    <n v="24447265"/>
    <n v="25252878"/>
    <s v="ACC02"/>
    <x v="635"/>
    <d v="2026-05-13T17:12:30"/>
    <x v="0"/>
    <x v="6"/>
    <s v="YDSWIKT"/>
    <s v="SABRE"/>
    <s v="VESPERO/JOAO FORTUNATO PEDROTTI MR"/>
    <s v="CT"/>
    <s v="CT"/>
    <d v="2026-04-14T06:43:00"/>
    <s v="YDSWIK"/>
    <s v="-"/>
    <s v="ON LINE"/>
    <s v="Pagamento direto"/>
    <s v="Pagamento direto"/>
    <x v="1"/>
    <s v="N"/>
    <x v="61"/>
    <s v="Basf Sa"/>
    <s v="-"/>
    <s v="Novotel Mexico City Wtc"/>
    <s v="-"/>
    <x v="37"/>
    <s v="-"/>
    <x v="548"/>
    <n v="1111"/>
    <n v="0"/>
    <n v="0"/>
    <n v="0"/>
    <n v="0"/>
    <n v="0"/>
    <s v="Reserva importada por HubTravel"/>
    <s v="Fornecedor não preenchido! (ACC01)"/>
    <x v="3"/>
    <x v="9"/>
    <s v="Campo Fornecedor"/>
    <x v="0"/>
    <s v="Sistêmico"/>
    <s v="GRUPO KONTIK"/>
    <x v="7"/>
  </r>
  <r>
    <n v="24598793"/>
    <n v="25424789"/>
    <s v="ACC01"/>
    <x v="636"/>
    <d v="2026-05-15T15:25:47"/>
    <x v="0"/>
    <x v="0"/>
    <s v="UUIWDU"/>
    <s v="SABRE"/>
    <s v="ULBRICH/ADOLFO"/>
    <s v="DS"/>
    <s v="CT"/>
    <d v="2026-05-15T07:17:00"/>
    <s v="UUIWDU"/>
    <s v="-"/>
    <s v="ON LINE"/>
    <s v="?"/>
    <s v="TKT"/>
    <x v="2"/>
    <s v="N"/>
    <x v="61"/>
    <s v="Basf Sa"/>
    <s v="-"/>
    <s v="Latam Airlines Brasil"/>
    <n v="2615354056"/>
    <x v="37"/>
    <s v="-"/>
    <x v="73"/>
    <n v="0"/>
    <n v="500"/>
    <n v="0"/>
    <n v="14.35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512241"/>
    <n v="25327465"/>
    <s v="ACC01"/>
    <x v="637"/>
    <d v="2026-05-13T17:12:32"/>
    <x v="0"/>
    <x v="3"/>
    <s v="ATVUJHT"/>
    <s v="SABRE"/>
    <s v="PAVAO/SANTIAGO RICCO MR"/>
    <s v="CT"/>
    <s v="CT"/>
    <d v="2026-04-09T08:08:00"/>
    <s v="ATVUJH"/>
    <s v="-"/>
    <s v="ON LINE"/>
    <s v="Pagamento direto"/>
    <s v="Pagamento direto"/>
    <x v="1"/>
    <s v="N"/>
    <x v="61"/>
    <s v="Basf Sa"/>
    <s v="-"/>
    <s v="Nh Frankfurt Airport"/>
    <s v="-"/>
    <x v="37"/>
    <s v="-"/>
    <x v="549"/>
    <n v="0"/>
    <n v="0"/>
    <n v="0"/>
    <n v="0"/>
    <n v="0"/>
    <n v="0"/>
    <s v="Reserva importada por HubTravel"/>
    <s v="Fornecedor não preenchido! (ACC03)"/>
    <x v="3"/>
    <x v="9"/>
    <s v="Campo Fornecedor"/>
    <x v="0"/>
    <s v="Sistêmico"/>
    <s v="GRUPO KONTIK"/>
    <x v="7"/>
  </r>
  <r>
    <n v="24512241"/>
    <n v="25327466"/>
    <s v="ACC02"/>
    <x v="637"/>
    <d v="2026-05-13T17:12:32"/>
    <x v="0"/>
    <x v="3"/>
    <s v="ATVUJHT"/>
    <s v="SABRE"/>
    <s v="PAVAO/SANTIAGO RICCO MR"/>
    <s v="CT"/>
    <s v="CT"/>
    <d v="2026-04-09T08:08:00"/>
    <s v="ATVUJH"/>
    <s v="-"/>
    <s v="ON LINE"/>
    <s v="Pagamento direto"/>
    <s v="Pagamento direto"/>
    <x v="1"/>
    <s v="N"/>
    <x v="61"/>
    <s v="Basf Sa"/>
    <s v="-"/>
    <s v="Intercity Hotel Mannheim"/>
    <s v="-"/>
    <x v="37"/>
    <s v="-"/>
    <x v="550"/>
    <n v="0"/>
    <n v="0"/>
    <n v="0"/>
    <n v="0"/>
    <n v="0"/>
    <n v="0"/>
    <s v="Reserva importada por HubTravel"/>
    <s v="Fornecedor não preenchido! (ACC03)"/>
    <x v="3"/>
    <x v="9"/>
    <s v="Campo Fornecedor"/>
    <x v="0"/>
    <s v="Sistêmico"/>
    <s v="GRUPO KONTIK"/>
    <x v="7"/>
  </r>
  <r>
    <n v="24512241"/>
    <n v="25327467"/>
    <s v="ACC03"/>
    <x v="637"/>
    <d v="2026-05-13T17:12:32"/>
    <x v="0"/>
    <x v="3"/>
    <s v="ATVUJHT"/>
    <s v="SABRE"/>
    <s v="PAVAO/SANTIAGO RICCO MR"/>
    <s v="CT"/>
    <s v="CT"/>
    <d v="2026-04-09T08:08:00"/>
    <s v="ATVUJH"/>
    <s v="-"/>
    <s v="ON LINE"/>
    <s v="Pagamento direto"/>
    <s v="Pagamento direto"/>
    <x v="1"/>
    <s v="N"/>
    <x v="61"/>
    <s v="Basf Sa"/>
    <s v="-"/>
    <s v="-"/>
    <s v="-"/>
    <x v="37"/>
    <s v="-"/>
    <x v="551"/>
    <n v="0"/>
    <n v="0"/>
    <n v="0"/>
    <n v="0"/>
    <n v="0"/>
    <n v="0"/>
    <s v="Reserva importada por HubTravel"/>
    <s v="Fornecedor não preenchido! (ACC03)"/>
    <x v="3"/>
    <x v="9"/>
    <s v="Campo Fornecedor"/>
    <x v="0"/>
    <s v="Sistêmico"/>
    <s v="GRUPO KONTIK"/>
    <x v="7"/>
  </r>
  <r>
    <n v="24512391"/>
    <n v="25327640"/>
    <s v="ACC01"/>
    <x v="638"/>
    <d v="2026-05-13T17:12:33"/>
    <x v="0"/>
    <x v="3"/>
    <s v="JPFYKDT"/>
    <s v="SABRE"/>
    <s v="ALMEIDA/LUCAS DE SOUZA MR"/>
    <s v="CT"/>
    <s v="CT"/>
    <d v="2026-04-09T08:23:00"/>
    <s v="JPFYKD"/>
    <s v="-"/>
    <s v="ON LINE"/>
    <s v="Pagamento direto"/>
    <s v="Pagamento direto"/>
    <x v="1"/>
    <s v="N"/>
    <x v="61"/>
    <s v="Basf Sa"/>
    <s v="-"/>
    <s v="Nh Frankfurt Airport"/>
    <s v="-"/>
    <x v="37"/>
    <s v="-"/>
    <x v="549"/>
    <n v="0"/>
    <n v="0"/>
    <n v="0"/>
    <n v="0"/>
    <n v="0"/>
    <n v="0"/>
    <s v="Reserva importada por HubTravel"/>
    <s v="Fornecedor não preenchido! (ACC03)"/>
    <x v="3"/>
    <x v="9"/>
    <s v="Campo Fornecedor"/>
    <x v="0"/>
    <s v="Sistêmico"/>
    <s v="GRUPO KONTIK"/>
    <x v="7"/>
  </r>
  <r>
    <n v="24512391"/>
    <n v="25327641"/>
    <s v="ACC02"/>
    <x v="638"/>
    <d v="2026-05-13T17:12:33"/>
    <x v="0"/>
    <x v="3"/>
    <s v="JPFYKDT"/>
    <s v="SABRE"/>
    <s v="ALMEIDA/LUCAS DE SOUZA MR"/>
    <s v="CT"/>
    <s v="CT"/>
    <d v="2026-04-09T08:23:00"/>
    <s v="JPFYKD"/>
    <s v="-"/>
    <s v="ON LINE"/>
    <s v="Pagamento direto"/>
    <s v="Pagamento direto"/>
    <x v="1"/>
    <s v="N"/>
    <x v="61"/>
    <s v="Basf Sa"/>
    <s v="-"/>
    <s v="Intercity Hotel Mannheim"/>
    <s v="-"/>
    <x v="37"/>
    <s v="-"/>
    <x v="550"/>
    <n v="0"/>
    <n v="0"/>
    <n v="0"/>
    <n v="0"/>
    <n v="0"/>
    <n v="0"/>
    <s v="Reserva importada por HubTravel"/>
    <s v="Fornecedor não preenchido! (ACC03)"/>
    <x v="3"/>
    <x v="9"/>
    <s v="Campo Fornecedor"/>
    <x v="0"/>
    <s v="Sistêmico"/>
    <s v="GRUPO KONTIK"/>
    <x v="7"/>
  </r>
  <r>
    <n v="24512391"/>
    <n v="25327642"/>
    <s v="ACC03"/>
    <x v="638"/>
    <d v="2026-05-13T17:12:33"/>
    <x v="0"/>
    <x v="3"/>
    <s v="JPFYKDT"/>
    <s v="SABRE"/>
    <s v="ALMEIDA/LUCAS DE SOUZA MR"/>
    <s v="CT"/>
    <s v="CT"/>
    <d v="2026-04-09T08:23:00"/>
    <s v="JPFYKD"/>
    <s v="-"/>
    <s v="ON LINE"/>
    <s v="Pagamento direto"/>
    <s v="Pagamento direto"/>
    <x v="1"/>
    <s v="N"/>
    <x v="61"/>
    <s v="Basf Sa"/>
    <s v="-"/>
    <s v="-"/>
    <s v="-"/>
    <x v="37"/>
    <s v="-"/>
    <x v="551"/>
    <n v="0"/>
    <n v="0"/>
    <n v="0"/>
    <n v="0"/>
    <n v="0"/>
    <n v="0"/>
    <s v="Reserva importada por HubTravel"/>
    <s v="Fornecedor não preenchido! (ACC03)"/>
    <x v="3"/>
    <x v="9"/>
    <s v="Campo Fornecedor"/>
    <x v="0"/>
    <s v="Sistêmico"/>
    <s v="GRUPO KONTIK"/>
    <x v="7"/>
  </r>
  <r>
    <n v="24540248"/>
    <n v="25362720"/>
    <s v="ACC01"/>
    <x v="639"/>
    <d v="2026-05-14T13:09:18"/>
    <x v="0"/>
    <x v="1"/>
    <s v="INVNGPT"/>
    <s v="SABRE"/>
    <s v="FUCHS/HANNAH MRS"/>
    <s v="CT"/>
    <s v="CT"/>
    <d v="2026-05-04T07:02:00"/>
    <s v="INVNGP"/>
    <s v="-"/>
    <s v="OFF LINE"/>
    <s v="Pagamento direto"/>
    <s v="Pagamento direto"/>
    <x v="1"/>
    <s v="N"/>
    <x v="61"/>
    <s v="Basf Sa"/>
    <s v="-"/>
    <s v="One Patriotismo Ciudad de Mexico"/>
    <s v="-"/>
    <x v="37"/>
    <s v="-"/>
    <x v="552"/>
    <n v="0"/>
    <n v="0"/>
    <n v="0"/>
    <n v="0"/>
    <n v="0"/>
    <n v="0"/>
    <s v="Reserva importada por HubTravel"/>
    <s v="Não foi possível encontrar um contrato válido para o fornecedor 51103 (Código fornecedor) "/>
    <x v="3"/>
    <x v="11"/>
    <s v="Análise Cadastro"/>
    <x v="0"/>
    <s v="Qualidade dos dados"/>
    <s v="KONTIK BUSINESS TRAVEL"/>
    <x v="2"/>
  </r>
  <r>
    <n v="24581019"/>
    <n v="25404777"/>
    <s v="ACC01"/>
    <x v="640"/>
    <d v="2026-05-13T17:18:35"/>
    <x v="0"/>
    <x v="2"/>
    <s v="URKUJLC"/>
    <s v="SABRE"/>
    <s v="PINHEIRO DE OLIVEIRA/PAULO HERBERT MR"/>
    <s v="CT"/>
    <s v="CT"/>
    <d v="2026-05-12T15:05:00"/>
    <s v="URKUJL"/>
    <s v="SAO"/>
    <s v="ON LINE"/>
    <s v="Invoice"/>
    <s v="Faturado"/>
    <x v="0"/>
    <s v="N"/>
    <x v="61"/>
    <s v="Basf Sa"/>
    <s v="-"/>
    <s v="-"/>
    <s v="-"/>
    <x v="37"/>
    <s v="-"/>
    <x v="553"/>
    <n v="32.25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81032"/>
    <n v="25404790"/>
    <s v="ACC01"/>
    <x v="641"/>
    <d v="2026-05-13T17:18:36"/>
    <x v="0"/>
    <x v="2"/>
    <s v="ANWTSIC"/>
    <s v="SABRE"/>
    <s v="CASTRO/POLLYANNA DE FREITAS MRS"/>
    <s v="CT"/>
    <s v="CT"/>
    <d v="2026-05-07T15:03:00"/>
    <s v="ANWTSI"/>
    <s v="SSA"/>
    <s v="ON LINE"/>
    <s v="Invoice"/>
    <s v="Faturado"/>
    <x v="0"/>
    <s v="N"/>
    <x v="61"/>
    <s v="Basf Sa"/>
    <s v="-"/>
    <s v="-"/>
    <s v="-"/>
    <x v="37"/>
    <s v="-"/>
    <x v="554"/>
    <n v="347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1062"/>
    <n v="25427408"/>
    <s v="ACC01"/>
    <x v="642"/>
    <d v="2026-05-15T19:12:47"/>
    <x v="0"/>
    <x v="0"/>
    <s v="NIMQEFC"/>
    <s v="SABRE"/>
    <s v="FERREIRA/ANDRE SANTOS"/>
    <s v="CT"/>
    <s v="CT"/>
    <d v="2026-03-05T10:29:00"/>
    <s v="NIMQEF"/>
    <s v="YYZ"/>
    <s v="ON LINE"/>
    <s v="Invoice"/>
    <s v="Faturado"/>
    <x v="0"/>
    <s v="N"/>
    <x v="61"/>
    <s v="Basf Sa"/>
    <s v="-"/>
    <s v="-"/>
    <s v="-"/>
    <x v="37"/>
    <s v="-"/>
    <x v="555"/>
    <n v="34.25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4409"/>
    <n v="25419777"/>
    <s v="ACC01"/>
    <x v="643"/>
    <d v="2026-05-14T16:12:38"/>
    <x v="0"/>
    <x v="0"/>
    <s v="ATVQVIC"/>
    <s v="SABRE"/>
    <s v="TELLES PRESTES/SENIO MATHEUS MR"/>
    <s v="CT"/>
    <s v="CT"/>
    <d v="2026-04-15T09:42:00"/>
    <s v="Q2VVGPM22"/>
    <s v="OPS"/>
    <s v="ON LINE"/>
    <s v="Invoice"/>
    <s v="Faturado"/>
    <x v="0"/>
    <s v="N"/>
    <x v="61"/>
    <s v="Basf Sa"/>
    <s v="-"/>
    <s v="-"/>
    <s v="-"/>
    <x v="37"/>
    <s v="-"/>
    <x v="556"/>
    <n v="423.96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07363"/>
    <n v="25321517"/>
    <s v="ACC01"/>
    <x v="644"/>
    <d v="2026-05-13T17:12:32"/>
    <x v="0"/>
    <x v="3"/>
    <s v="UURPNET"/>
    <s v="SABRE"/>
    <s v="GALVAO/LUIZ FERNANDO ROXO MR"/>
    <s v="WY"/>
    <s v="WY"/>
    <d v="2026-04-27T13:46:00"/>
    <s v="UURPNE"/>
    <s v="-"/>
    <s v="OFF LINE"/>
    <s v="Pagamento direto"/>
    <s v="Pagamento direto"/>
    <x v="1"/>
    <s v="N"/>
    <x v="61"/>
    <s v="Basf Sa"/>
    <s v="-"/>
    <s v="-"/>
    <s v="-"/>
    <x v="37"/>
    <s v="-"/>
    <x v="557"/>
    <n v="91.52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98796"/>
    <n v="25424794"/>
    <s v="ACC01"/>
    <x v="645"/>
    <d v="2026-05-15T15:25:56"/>
    <x v="0"/>
    <x v="0"/>
    <s v="NPWVMX"/>
    <s v="SABRE"/>
    <s v="CASTRO/DYOGO FONSECA"/>
    <s v="DS"/>
    <s v="Renata Godoy Sant Anna"/>
    <d v="2026-05-15T07:04:00"/>
    <s v="NPWVMX"/>
    <s v="-"/>
    <s v="OFF LINE"/>
    <s v="?"/>
    <s v="TKT"/>
    <x v="2"/>
    <s v="N"/>
    <x v="61"/>
    <s v="Basf Sa"/>
    <s v="-"/>
    <s v="Latam Airlines Brasil"/>
    <n v="2615354059"/>
    <x v="37"/>
    <s v="-"/>
    <x v="73"/>
    <n v="0"/>
    <n v="500"/>
    <n v="0"/>
    <n v="28.03"/>
    <n v="0"/>
    <n v="0"/>
    <s v="Reserva importada por HubTravel"/>
    <s v=" Módulo Operações    -&gt; Configurações      -&gt; Configurações do sistema turismo        -&gt; Importação das vendas          -&gt; Entradas/Saídas  Para o "/>
    <x v="3"/>
    <x v="8"/>
    <s v="Forma PG. e REC."/>
    <x v="0"/>
    <s v="Qualidade dos dados"/>
    <s v="KONTIK BUSINESS TRAVEL"/>
    <x v="5"/>
  </r>
  <r>
    <n v="24543353"/>
    <n v="25366483"/>
    <s v="ACC01"/>
    <x v="646"/>
    <d v="2026-05-13T17:12:35"/>
    <x v="0"/>
    <x v="1"/>
    <s v="GYDYQNT"/>
    <s v="SABRE"/>
    <s v="LUNA/CLEITON MR"/>
    <s v="Marcelo de Freitas"/>
    <s v="Marcelo de Freitas"/>
    <d v="2026-05-05T10:00:00"/>
    <s v="GYDYQN"/>
    <s v="-"/>
    <s v="OFF LINE"/>
    <s v="Pagamento direto"/>
    <s v="Pagamento direto"/>
    <x v="1"/>
    <s v="N"/>
    <x v="61"/>
    <s v="Basf Sa"/>
    <s v="-"/>
    <s v="-"/>
    <s v="-"/>
    <x v="37"/>
    <s v="-"/>
    <x v="558"/>
    <n v="35.82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43355"/>
    <n v="25366485"/>
    <s v="ACC01"/>
    <x v="647"/>
    <d v="2026-05-13T17:12:35"/>
    <x v="0"/>
    <x v="1"/>
    <s v="GYDYQNC"/>
    <s v="SABRE"/>
    <s v="LUNA/CLEITON MR"/>
    <s v="Marcelo de Freitas"/>
    <s v="Marcelo de Freitas"/>
    <d v="2026-05-05T10:00:00"/>
    <s v="GYDYQN"/>
    <s v="MSY"/>
    <s v="OFF LINE"/>
    <s v="Invoice"/>
    <s v="Faturado"/>
    <x v="0"/>
    <s v="N"/>
    <x v="61"/>
    <s v="Basf Sa"/>
    <s v="-"/>
    <s v="-"/>
    <s v="-"/>
    <x v="37"/>
    <s v="-"/>
    <x v="559"/>
    <n v="121.13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65601"/>
    <n v="25272643"/>
    <s v="ACC01"/>
    <x v="648"/>
    <d v="2026-05-13T17:12:30"/>
    <x v="0"/>
    <x v="6"/>
    <s v="QGSXCWT"/>
    <s v="SABRE"/>
    <s v="ULBRICH/ADOLFO MR"/>
    <s v="Marcelo de Freitas"/>
    <s v="Marcelo de Freitas"/>
    <d v="2026-02-19T06:36:00"/>
    <s v="QGSXCW"/>
    <s v="-"/>
    <s v="OFF LINE"/>
    <s v="Pagamento direto"/>
    <s v="Pagamento direto"/>
    <x v="1"/>
    <s v="N"/>
    <x v="61"/>
    <s v="Basf Sa"/>
    <s v="-"/>
    <s v="-"/>
    <s v="-"/>
    <x v="37"/>
    <s v="-"/>
    <x v="560"/>
    <n v="4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40559"/>
    <n v="25245526"/>
    <s v="ACC01"/>
    <x v="649"/>
    <d v="2026-05-13T17:12:29"/>
    <x v="0"/>
    <x v="6"/>
    <s v="NSKGTKT"/>
    <s v="SABRE"/>
    <s v="NEUMEIER/BERT MR"/>
    <s v="Marcelo de Freitas"/>
    <s v="Marcelo de Freitas"/>
    <d v="2026-04-10T13:56:00"/>
    <s v="NSKGTK"/>
    <s v="-"/>
    <s v="OFF LINE"/>
    <s v="Pagamento direto"/>
    <s v="Pagamento direto"/>
    <x v="1"/>
    <s v="N"/>
    <x v="61"/>
    <s v="Basf Sa"/>
    <s v="-"/>
    <s v="-"/>
    <s v="-"/>
    <x v="37"/>
    <s v="-"/>
    <x v="561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40559"/>
    <n v="25245528"/>
    <s v="ACC02"/>
    <x v="649"/>
    <d v="2026-05-13T17:12:29"/>
    <x v="0"/>
    <x v="6"/>
    <s v="NSKGTKT"/>
    <s v="SABRE"/>
    <s v="NEUMEIER/BERT MR"/>
    <s v="Marcelo de Freitas"/>
    <s v="Marcelo de Freitas"/>
    <d v="2026-04-10T13:56:00"/>
    <s v="NSKGTK"/>
    <s v="-"/>
    <s v="OFF LINE"/>
    <s v="Pagamento direto"/>
    <s v="Pagamento direto"/>
    <x v="1"/>
    <s v="N"/>
    <x v="61"/>
    <s v="Basf Sa"/>
    <s v="-"/>
    <s v="Holiday Inn Rosario"/>
    <s v="-"/>
    <x v="37"/>
    <s v="-"/>
    <x v="562"/>
    <n v="22.68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440559"/>
    <n v="25245529"/>
    <s v="ACC03"/>
    <x v="649"/>
    <d v="2026-05-13T17:12:29"/>
    <x v="0"/>
    <x v="6"/>
    <s v="NSKGTKT"/>
    <s v="SABRE"/>
    <s v="NEUMEIER/BERT MR"/>
    <s v="Marcelo de Freitas"/>
    <s v="Marcelo de Freitas"/>
    <d v="2026-04-10T13:56:00"/>
    <s v="NSKGTK"/>
    <s v="-"/>
    <s v="OFF LINE"/>
    <s v="Pagamento direto"/>
    <s v="Pagamento direto"/>
    <x v="1"/>
    <s v="N"/>
    <x v="61"/>
    <s v="Basf Sa"/>
    <s v="-"/>
    <s v="-"/>
    <s v="-"/>
    <x v="37"/>
    <s v="-"/>
    <x v="563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10360"/>
    <n v="25438459"/>
    <s v="ACC01"/>
    <x v="650"/>
    <d v="2026-05-17T22:15:23"/>
    <x v="2"/>
    <x v="4"/>
    <s v="IMGTHJ"/>
    <s v="SABRE"/>
    <s v="QUEIROZ PRATES/BERNARD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27519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0"/>
    <s v="ACC02"/>
    <x v="650"/>
    <d v="2026-05-17T22:15:23"/>
    <x v="2"/>
    <x v="4"/>
    <s v="IMGTHJ"/>
    <s v="SABRE"/>
    <s v="FROES CAMACHO/BEATRIZ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27519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1"/>
    <s v="ACC03"/>
    <x v="650"/>
    <d v="2026-05-17T22:15:23"/>
    <x v="2"/>
    <x v="4"/>
    <s v="IMGTHJ"/>
    <s v="SABRE"/>
    <s v="MARTINS BISPO/VITOR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19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2"/>
    <s v="ACC04"/>
    <x v="650"/>
    <d v="2026-05-17T22:15:23"/>
    <x v="2"/>
    <x v="4"/>
    <s v="IMGTHJ"/>
    <s v="SABRE"/>
    <s v="DI GIACOMO GONCALVES/EDUARD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0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3"/>
    <s v="ACC05"/>
    <x v="650"/>
    <d v="2026-05-17T22:15:23"/>
    <x v="2"/>
    <x v="4"/>
    <s v="IMGTHJ"/>
    <s v="SABRE"/>
    <s v="BRASIL FRITSCH/MARIA EDUARD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0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4"/>
    <s v="ACC06"/>
    <x v="650"/>
    <d v="2026-05-17T22:15:23"/>
    <x v="2"/>
    <x v="4"/>
    <s v="IMGTHJ"/>
    <s v="SABRE"/>
    <s v="VILLAS BOAS PRATA/ANA JUL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0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5"/>
    <s v="ACC07"/>
    <x v="650"/>
    <d v="2026-05-17T22:15:23"/>
    <x v="2"/>
    <x v="4"/>
    <s v="IMGTHJ"/>
    <s v="SABRE"/>
    <s v="MEDEIROS ARAUJO/MARIA EDUARD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0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6"/>
    <s v="ACC08"/>
    <x v="650"/>
    <d v="2026-05-17T22:15:23"/>
    <x v="2"/>
    <x v="4"/>
    <s v="IMGTHJ"/>
    <s v="SABRE"/>
    <s v="SOUTO DE OLIVEIRA VASCONCELOS/CLAR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0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7"/>
    <s v="ACC09"/>
    <x v="650"/>
    <d v="2026-05-17T22:15:23"/>
    <x v="2"/>
    <x v="4"/>
    <s v="IMGTHJ"/>
    <s v="SABRE"/>
    <s v="CARNEIRO ULM/BEATRIZ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1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8"/>
    <s v="ACC10"/>
    <x v="650"/>
    <d v="2026-05-17T22:15:23"/>
    <x v="2"/>
    <x v="4"/>
    <s v="IMGTHJ"/>
    <s v="SABRE"/>
    <s v="OLIVEIRA SOUZA DE JESUS/LUDIM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1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69"/>
    <s v="ACC11"/>
    <x v="650"/>
    <d v="2026-05-17T22:15:23"/>
    <x v="2"/>
    <x v="4"/>
    <s v="IMGTHJ"/>
    <s v="SABRE"/>
    <s v="DUMET MEHMERI GUSMAO/SOPH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1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0"/>
    <s v="ACC12"/>
    <x v="650"/>
    <d v="2026-05-17T22:15:23"/>
    <x v="2"/>
    <x v="4"/>
    <s v="IMGTHJ"/>
    <s v="SABRE"/>
    <s v="RAMOS SANTANA SANTIAGO/JOAO P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1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1"/>
    <s v="ACC13"/>
    <x v="650"/>
    <d v="2026-05-17T22:15:23"/>
    <x v="2"/>
    <x v="4"/>
    <s v="IMGTHJ"/>
    <s v="SABRE"/>
    <s v="MAGALHAES FRANCICHINI/LUIGI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1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2"/>
    <s v="ACC14"/>
    <x v="650"/>
    <d v="2026-05-17T22:15:23"/>
    <x v="2"/>
    <x v="4"/>
    <s v="IMGTHJ"/>
    <s v="SABRE"/>
    <s v="MACHADO MAGALHAES ALVES/LIV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2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3"/>
    <s v="ACC15"/>
    <x v="650"/>
    <d v="2026-05-17T22:15:23"/>
    <x v="2"/>
    <x v="4"/>
    <s v="IMGTHJ"/>
    <s v="SABRE"/>
    <s v="AZEVEDO MOTA/SARAH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2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4"/>
    <s v="ACC16"/>
    <x v="650"/>
    <d v="2026-05-17T22:15:23"/>
    <x v="2"/>
    <x v="4"/>
    <s v="IMGTHJ"/>
    <s v="SABRE"/>
    <s v="NEVES COELHO/ELTON CESAR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2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5"/>
    <s v="ACC17"/>
    <x v="650"/>
    <d v="2026-05-17T22:15:23"/>
    <x v="2"/>
    <x v="4"/>
    <s v="IMGTHJ"/>
    <s v="SABRE"/>
    <s v="PIRAJA DOS SANTOS/MARIA CLAR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2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6"/>
    <s v="ACC18"/>
    <x v="650"/>
    <d v="2026-05-17T22:15:23"/>
    <x v="2"/>
    <x v="4"/>
    <s v="IMGTHJ"/>
    <s v="SABRE"/>
    <s v="BRASIL CARVALHO CONCEICAO/LET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2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7"/>
    <s v="ACC19"/>
    <x v="650"/>
    <d v="2026-05-17T22:15:23"/>
    <x v="2"/>
    <x v="4"/>
    <s v="IMGTHJ"/>
    <s v="SABRE"/>
    <s v="TRINDADE PEREIRA/GIUL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3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8"/>
    <s v="ACC20"/>
    <x v="650"/>
    <d v="2026-05-17T22:15:23"/>
    <x v="2"/>
    <x v="4"/>
    <s v="IMGTHJ"/>
    <s v="SABRE"/>
    <s v="DE OLIVEIRA RIBEIRO/ANA MAR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3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79"/>
    <s v="ACC21"/>
    <x v="650"/>
    <d v="2026-05-17T22:15:23"/>
    <x v="2"/>
    <x v="4"/>
    <s v="IMGTHJ"/>
    <s v="SABRE"/>
    <s v="PINTO CAVALCANTI/JULIAN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3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0"/>
    <s v="ACC22"/>
    <x v="650"/>
    <d v="2026-05-17T22:15:23"/>
    <x v="2"/>
    <x v="4"/>
    <s v="IMGTHJ"/>
    <s v="SABRE"/>
    <s v="TEODORO DOS SANTOS PASSOS/SAR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3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1"/>
    <s v="ACC23"/>
    <x v="650"/>
    <d v="2026-05-17T22:15:23"/>
    <x v="2"/>
    <x v="4"/>
    <s v="IMGTHJ"/>
    <s v="SABRE"/>
    <s v="D ALMEIDA PAIVA/ANA CAROLIN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3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2"/>
    <s v="ACC24"/>
    <x v="650"/>
    <d v="2026-05-17T22:15:23"/>
    <x v="2"/>
    <x v="4"/>
    <s v="IMGTHJ"/>
    <s v="SABRE"/>
    <s v="MAGARAO MAGALHAES/LEANDR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4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3"/>
    <s v="ACC25"/>
    <x v="650"/>
    <d v="2026-05-17T22:15:23"/>
    <x v="2"/>
    <x v="4"/>
    <s v="IMGTHJ"/>
    <s v="SABRE"/>
    <s v="VIANA TOMBO/BRUN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4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4"/>
    <s v="ACC26"/>
    <x v="650"/>
    <d v="2026-05-17T22:15:23"/>
    <x v="2"/>
    <x v="4"/>
    <s v="IMGTHJ"/>
    <s v="SABRE"/>
    <s v="SANTANA/PEDRO MANUEL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4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5"/>
    <s v="ACC27"/>
    <x v="650"/>
    <d v="2026-05-17T22:15:23"/>
    <x v="2"/>
    <x v="4"/>
    <s v="IMGTHJ"/>
    <s v="SABRE"/>
    <s v="FLORESTA RIBAS/LUCAS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4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6"/>
    <s v="ACC28"/>
    <x v="650"/>
    <d v="2026-05-17T22:15:23"/>
    <x v="2"/>
    <x v="4"/>
    <s v="IMGTHJ"/>
    <s v="SABRE"/>
    <s v="MAGNAVITA DE OLIVEIRA/LARISS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4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7"/>
    <s v="ACC29"/>
    <x v="650"/>
    <d v="2026-05-17T22:15:23"/>
    <x v="2"/>
    <x v="4"/>
    <s v="IMGTHJ"/>
    <s v="SABRE"/>
    <s v="NASCIMENTO RIBEIRO/ROMER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5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8"/>
    <s v="ACC30"/>
    <x v="650"/>
    <d v="2026-05-17T22:15:23"/>
    <x v="2"/>
    <x v="4"/>
    <s v="IMGTHJ"/>
    <s v="SABRE"/>
    <s v="OZAWA OKAMOTO/ALEX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5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89"/>
    <s v="ACC31"/>
    <x v="650"/>
    <d v="2026-05-17T22:15:23"/>
    <x v="2"/>
    <x v="4"/>
    <s v="IMGTHJ"/>
    <s v="SABRE"/>
    <s v="SILVA E BAPTISTA/JOAO PEDR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5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0"/>
    <s v="ACC32"/>
    <x v="650"/>
    <d v="2026-05-17T22:15:23"/>
    <x v="2"/>
    <x v="4"/>
    <s v="IMGTHJ"/>
    <s v="SABRE"/>
    <s v="FIGUEREDO DUARTE LIMA/GUSTAV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5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1"/>
    <s v="ACC33"/>
    <x v="650"/>
    <d v="2026-05-17T22:15:23"/>
    <x v="2"/>
    <x v="4"/>
    <s v="IMGTHJ"/>
    <s v="SABRE"/>
    <s v="DE SOUZA BORGES/NATALIA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5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2"/>
    <s v="ACC34"/>
    <x v="650"/>
    <d v="2026-05-17T22:15:23"/>
    <x v="2"/>
    <x v="4"/>
    <s v="IMGTHJ"/>
    <s v="SABRE"/>
    <s v="PEREIRA DE MOURA/TIAG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61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3"/>
    <s v="ACC35"/>
    <x v="650"/>
    <d v="2026-05-17T22:15:23"/>
    <x v="2"/>
    <x v="4"/>
    <s v="IMGTHJ"/>
    <s v="SABRE"/>
    <s v="DE ABREU PIRES JUNIOR/WALTER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63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4"/>
    <s v="ACC36"/>
    <x v="650"/>
    <d v="2026-05-17T22:15:23"/>
    <x v="2"/>
    <x v="4"/>
    <s v="IMGTHJ"/>
    <s v="SABRE"/>
    <s v="SOUZA BARBOSA/LUAN THIAG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65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5"/>
    <s v="ACC37"/>
    <x v="650"/>
    <d v="2026-05-17T22:15:23"/>
    <x v="2"/>
    <x v="4"/>
    <s v="IMGTHJ"/>
    <s v="SABRE"/>
    <s v="GOMES CALMON MACIEL/FABIO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67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10360"/>
    <n v="25438496"/>
    <s v="ACC38"/>
    <x v="650"/>
    <d v="2026-05-17T22:15:23"/>
    <x v="2"/>
    <x v="4"/>
    <s v="IMGTHJ"/>
    <s v="SABRE"/>
    <s v="MIRANDA CARNEIRO SOUZA/ARTHUR"/>
    <s v="Wellington Ribeiro da Silva"/>
    <s v="Wellington Ribeiro da Silva"/>
    <d v="2026-05-17T00:00:00"/>
    <s v="EMAIL"/>
    <s v="-"/>
    <s v="ON LINE"/>
    <s v="Invoice"/>
    <s v="Faturado"/>
    <x v="2"/>
    <s v="N"/>
    <x v="62"/>
    <s v="Mercurio York (nao Utilizar)"/>
    <s v="-"/>
    <s v="Gol Linhas Aereas"/>
    <n v="2615404269"/>
    <x v="38"/>
    <s v="-"/>
    <x v="564"/>
    <n v="117.28"/>
    <n v="408.9"/>
    <n v="0"/>
    <n v="117.28"/>
    <n v="0"/>
    <n v="0"/>
    <s v="Reserva importada por HubTravel"/>
    <s v="Necessário cadastrar um contrato para o cliente &quot;&quot;"/>
    <x v="3"/>
    <x v="11"/>
    <s v="Análise Cadastro"/>
    <x v="0"/>
    <s v="Qualidade dos dados"/>
    <s v="GRUPO KONTIK"/>
    <x v="1"/>
  </r>
  <r>
    <n v="24601024"/>
    <n v="25427371"/>
    <s v="ACC01"/>
    <x v="651"/>
    <d v="2026-05-16T05:19:22"/>
    <x v="2"/>
    <x v="0"/>
    <s v="WGCMAZT"/>
    <s v="SABRE"/>
    <s v="SACZUK/LUCAS MR"/>
    <s v="WS"/>
    <s v="WS"/>
    <d v="2026-05-15T15:34:00"/>
    <s v="WGCMAZ"/>
    <s v="-"/>
    <s v="ON LINE"/>
    <s v="Cartão de crédito"/>
    <s v="Cartão de crédito"/>
    <x v="1"/>
    <s v="N"/>
    <x v="3"/>
    <s v="Nielseniq do Brasil"/>
    <s v="Cliente FEE no POS"/>
    <s v="-"/>
    <s v="-"/>
    <x v="39"/>
    <s v="-"/>
    <x v="565"/>
    <n v="23.5"/>
    <n v="0"/>
    <n v="0"/>
    <n v="0"/>
    <n v="0"/>
    <n v="24.9"/>
    <s v="Reserva importada por HubTravel"/>
    <s v="Fornecedor não preenchido! (ACC01)"/>
    <x v="3"/>
    <x v="9"/>
    <s v="Campo Fornecedor"/>
    <x v="0"/>
    <s v="Sistêmico"/>
    <s v="GRUPO KONTIK"/>
    <x v="7"/>
  </r>
  <r>
    <n v="24604409"/>
    <n v="25431048"/>
    <s v="ACC01"/>
    <x v="652"/>
    <d v="2026-05-17T05:22:08"/>
    <x v="2"/>
    <x v="4"/>
    <s v="HOWWZT"/>
    <s v="SABRE"/>
    <s v="SCHELESKY SR/NICOLAS FERNANDES"/>
    <s v="WS"/>
    <s v="WS"/>
    <d v="2026-05-15T14:31:00"/>
    <s v="HTBPUX"/>
    <s v="-"/>
    <s v="ON LINE"/>
    <s v="Cartão de crédito"/>
    <s v="Cartão de crédito"/>
    <x v="2"/>
    <s v="N"/>
    <x v="3"/>
    <s v="Nielseniq do Brasil"/>
    <s v="Cliente FEE no POS"/>
    <s v="Gol Linhas Aereas"/>
    <n v="7700088517"/>
    <x v="39"/>
    <s v="-"/>
    <x v="73"/>
    <n v="0"/>
    <n v="0"/>
    <n v="0"/>
    <n v="0"/>
    <n v="0"/>
    <n v="35.36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87700"/>
    <n v="25412006"/>
    <s v="ACC01"/>
    <x v="653"/>
    <d v="2026-05-14T05:23:12"/>
    <x v="0"/>
    <x v="0"/>
    <s v="FUSRMI"/>
    <s v="SABRE"/>
    <s v="SANTOS/LUCAS MORAES"/>
    <s v="WS"/>
    <s v="WS"/>
    <d v="2026-05-13T05:11:00"/>
    <s v="OGLZWE_1"/>
    <s v="-"/>
    <s v="ON LINE"/>
    <s v="Cartão de crédito"/>
    <s v="Cartão de crédito"/>
    <x v="2"/>
    <s v="N"/>
    <x v="3"/>
    <s v="Nielseniq do Brasil"/>
    <s v="Cliente FEE no POS"/>
    <s v="Gol Linhas Aereas"/>
    <n v="7700088361"/>
    <x v="39"/>
    <s v="-"/>
    <x v="73"/>
    <n v="0"/>
    <n v="0"/>
    <n v="0"/>
    <n v="0"/>
    <n v="0"/>
    <n v="34.770000000000003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89237"/>
    <n v="25413666"/>
    <s v="ACC01"/>
    <x v="654"/>
    <d v="2026-05-14T10:05:19"/>
    <x v="0"/>
    <x v="0"/>
    <s v="HBTIXN"/>
    <s v="SABRE"/>
    <s v="DE OLIVEIRA ABREU/JOAO PEDRO"/>
    <s v="WS"/>
    <s v="WS"/>
    <d v="2026-05-13T13:44:00"/>
    <s v="GLAMHW_1"/>
    <s v="-"/>
    <s v="ON LINE"/>
    <s v="Cartão de crédito"/>
    <s v="Cartão de crédito"/>
    <x v="2"/>
    <s v="N"/>
    <x v="3"/>
    <s v="Nielseniq do Brasil"/>
    <s v="Cliente FEE no POS"/>
    <s v="Gol Linhas Aereas"/>
    <n v="7700088388"/>
    <x v="39"/>
    <s v="-"/>
    <x v="73"/>
    <n v="0"/>
    <n v="0"/>
    <n v="0"/>
    <n v="0"/>
    <n v="0"/>
    <n v="34.770000000000003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92128"/>
    <n v="25416927"/>
    <s v="ACC01"/>
    <x v="655"/>
    <d v="2026-05-15T05:20:50"/>
    <x v="0"/>
    <x v="0"/>
    <s v="GBKQLK"/>
    <s v="SABRE"/>
    <s v="CORREIA/MARCO XAVIER DA SILVA"/>
    <s v="WS"/>
    <s v="WS"/>
    <d v="2026-05-13T15:59:00"/>
    <s v="GHBMDC"/>
    <s v="-"/>
    <s v="ON LINE"/>
    <s v="Cartão de crédito"/>
    <s v="Cartão de crédito"/>
    <x v="2"/>
    <s v="N"/>
    <x v="3"/>
    <s v="Nielseniq do Brasil"/>
    <s v="Cliente FEE no POS"/>
    <s v="Gol Linhas Aereas"/>
    <n v="7700088389"/>
    <x v="39"/>
    <s v="-"/>
    <x v="73"/>
    <n v="0"/>
    <n v="0"/>
    <n v="0"/>
    <n v="0"/>
    <n v="0"/>
    <n v="34.770000000000003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55046"/>
    <n v="25378002"/>
    <s v="ACC01"/>
    <x v="656"/>
    <d v="2026-05-13T17:15:36"/>
    <x v="0"/>
    <x v="1"/>
    <s v="IHMJIU"/>
    <s v="SABRE"/>
    <s v="DE OLIVEIRA DA CUNHA/LUIS FELIPE FARIA"/>
    <s v="WS"/>
    <s v="WS"/>
    <d v="2026-05-06T18:53:00"/>
    <s v="IHMJIU"/>
    <s v="-"/>
    <s v="ON LINE"/>
    <s v="Cartão de crédito"/>
    <s v="Cartão de crédito"/>
    <x v="2"/>
    <s v="N"/>
    <x v="3"/>
    <s v="Nielseniq do Brasil"/>
    <s v="Cliente FEE no POS"/>
    <s v="Gol Linhas Aereas"/>
    <n v="7700088176"/>
    <x v="39"/>
    <s v="-"/>
    <x v="73"/>
    <n v="0"/>
    <n v="0"/>
    <n v="0"/>
    <n v="0"/>
    <n v="0"/>
    <n v="34.96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37707"/>
    <n v="25359687"/>
    <s v="ACC01"/>
    <x v="657"/>
    <d v="2026-05-13T17:15:32"/>
    <x v="0"/>
    <x v="1"/>
    <s v="ANGAGA"/>
    <s v="SABRE"/>
    <s v="SANTOS/LUCAS MORAES"/>
    <s v="WS"/>
    <s v="WS"/>
    <d v="2026-05-04T15:50:00"/>
    <s v="ANGAGA"/>
    <s v="-"/>
    <s v="ON LINE"/>
    <s v="Cartão de crédito"/>
    <s v="Cartão de crédito"/>
    <x v="2"/>
    <s v="N"/>
    <x v="3"/>
    <s v="Nielseniq do Brasil"/>
    <s v="Cliente FEE no POS"/>
    <s v="Gol Linhas Aereas"/>
    <n v="7700088005"/>
    <x v="39"/>
    <s v="-"/>
    <x v="73"/>
    <n v="0"/>
    <n v="0"/>
    <n v="0"/>
    <n v="0"/>
    <n v="0"/>
    <n v="35.42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37708"/>
    <n v="25359688"/>
    <s v="ACC01"/>
    <x v="658"/>
    <d v="2026-05-13T17:15:32"/>
    <x v="0"/>
    <x v="1"/>
    <s v="SMDEVJ"/>
    <s v="SABRE"/>
    <s v="BARBOSA/ANNA CAROLINA SALGADO"/>
    <s v="WS"/>
    <s v="WS"/>
    <d v="2026-05-05T07:07:00"/>
    <s v="SMDEVJ"/>
    <s v="-"/>
    <s v="ON LINE"/>
    <s v="Cartão de crédito"/>
    <s v="Cartão de crédito"/>
    <x v="2"/>
    <s v="N"/>
    <x v="3"/>
    <s v="Nielseniq do Brasil"/>
    <s v="Cliente FEE no POS"/>
    <s v="Gol Linhas Aereas"/>
    <n v="7700088006"/>
    <x v="39"/>
    <s v="-"/>
    <x v="73"/>
    <n v="0"/>
    <n v="0"/>
    <n v="0"/>
    <n v="0"/>
    <n v="0"/>
    <n v="35.21"/>
    <s v="Reserva importada por HubTravel"/>
    <s v="Tarifa mínima não preenchida! (ACC01)"/>
    <x v="3"/>
    <x v="15"/>
    <s v="Falta de informação Gerencial"/>
    <x v="0"/>
    <s v="Qualidade dos dados"/>
    <s v="KONTIK BUSINESS TRAVEL"/>
    <x v="2"/>
  </r>
  <r>
    <n v="24510624"/>
    <n v="25325541"/>
    <s v="ACC01"/>
    <x v="659"/>
    <d v="2026-05-13T17:15:31"/>
    <x v="0"/>
    <x v="3"/>
    <s v="WNIBQQ"/>
    <s v="SABRE"/>
    <s v="BRAZIL/TEST"/>
    <s v="Aline Gabriela Casaro"/>
    <s v="Aline Gabriela Casaro"/>
    <d v="2026-04-28T07:46:00"/>
    <s v="WNIBQQ"/>
    <s v="-"/>
    <s v="OFF LINE"/>
    <s v="?"/>
    <s v="?"/>
    <x v="2"/>
    <s v="S"/>
    <x v="3"/>
    <s v="Nielseniq do Brasil"/>
    <s v="Cliente FEE no POS"/>
    <s v="Gol Linhas Aereas"/>
    <s v="-"/>
    <x v="39"/>
    <s v="-"/>
    <x v="73"/>
    <n v="0"/>
    <n v="0"/>
    <n v="0"/>
    <n v="0"/>
    <n v="0"/>
    <n v="0"/>
    <s v="Reserva importada por HubTravel"/>
    <s v="Este cliente não possui permissão para usar este tipo de pagamento e recebimento para este produto."/>
    <x v="3"/>
    <x v="12"/>
    <s v="Forma PG. e REC."/>
    <x v="0"/>
    <s v="Qualidade dos dados"/>
    <s v="KONTIK BUSINESS TRAVEL"/>
    <x v="5"/>
  </r>
  <r>
    <n v="24552289"/>
    <n v="25375568"/>
    <s v="ACC01"/>
    <x v="660"/>
    <d v="2026-05-13T17:15:35"/>
    <x v="0"/>
    <x v="1"/>
    <s v="EUNQQE"/>
    <s v="SABRE"/>
    <s v="DRAGANOV/VICTOR ALEXEI"/>
    <s v="MARIA CECILIA PEREIRA SILVA"/>
    <s v="MARIA CECILIA PEREIRA SILVA"/>
    <d v="2026-05-07T13:30:00"/>
    <s v="EUNQQE"/>
    <s v="-"/>
    <s v="ON LINE"/>
    <s v="?"/>
    <s v="?"/>
    <x v="2"/>
    <s v="N"/>
    <x v="40"/>
    <s v="Standard And Poors Ratings do Brasil Ltda"/>
    <s v="Cliente FEE no POS"/>
    <s v="Gol Linhas Aereas"/>
    <n v="2303261619"/>
    <x v="40"/>
    <s v="-"/>
    <x v="566"/>
    <n v="116.1"/>
    <n v="0"/>
    <n v="0"/>
    <n v="0"/>
    <n v="0"/>
    <n v="0"/>
    <s v="Reserva importada por HubTravel"/>
    <s v="Este cliente não possui permissão para usar este tipo de pagamento e recebimento para este produto."/>
    <x v="3"/>
    <x v="12"/>
    <s v="Forma PG. e REC."/>
    <x v="0"/>
    <s v="Qualidade dos dados"/>
    <s v="KONTIK BUSINESS TRAVEL"/>
    <x v="5"/>
  </r>
  <r>
    <n v="24452444"/>
    <n v="25258566"/>
    <s v="ACC01"/>
    <x v="661"/>
    <d v="2026-05-13T17:15:31"/>
    <x v="0"/>
    <x v="6"/>
    <s v="DJNSRA"/>
    <s v="SABRE"/>
    <s v="HIRANOBE/LUCAS"/>
    <s v="VANESSA ARAUJO ALVES"/>
    <s v="VANESSA ARAUJO ALVES"/>
    <d v="2026-04-07T15:40:00"/>
    <s v="DJNSRA"/>
    <s v="-"/>
    <s v="ON LINE"/>
    <s v="?"/>
    <s v="?"/>
    <x v="2"/>
    <s v="N"/>
    <x v="40"/>
    <s v="Standard And Poors Ratings do Brasil Ltda"/>
    <s v="Cliente FEE no POS"/>
    <s v="Gol Linhas Aereas"/>
    <s v="-"/>
    <x v="40"/>
    <s v="-"/>
    <x v="73"/>
    <n v="0"/>
    <n v="0"/>
    <n v="0"/>
    <n v="0"/>
    <n v="0"/>
    <n v="0"/>
    <s v="Reserva importada por HubTravel"/>
    <s v="Este cliente não possui permissão para usar este tipo de pagamento e recebimento para este produto."/>
    <x v="3"/>
    <x v="12"/>
    <s v="Forma PG. e REC."/>
    <x v="0"/>
    <s v="Qualidade dos dados"/>
    <s v="KONTIK BUSINESS TRAVEL"/>
    <x v="5"/>
  </r>
  <r>
    <n v="24600585"/>
    <n v="25426845"/>
    <s v="ACC01"/>
    <x v="662"/>
    <d v="2026-05-15T17:54:39"/>
    <x v="0"/>
    <x v="0"/>
    <s v="WDJPKQ"/>
    <s v="SABRE"/>
    <s v="NEVES/PEDRO HENRIQUE"/>
    <s v="WS"/>
    <s v="WS"/>
    <d v="2026-05-15T09:16:00"/>
    <s v="WDJPKQ"/>
    <s v="-"/>
    <s v="ON LINE"/>
    <s v="Cartão de crédito"/>
    <s v="Cartão de crédito"/>
    <x v="2"/>
    <s v="N"/>
    <x v="40"/>
    <s v="Ihs Informacoes Rio de Janeiro"/>
    <s v="Cliente FEE no POS"/>
    <s v="Alitalia"/>
    <s v="-"/>
    <x v="40"/>
    <s v="-"/>
    <x v="567"/>
    <n v="60.41"/>
    <n v="562.6"/>
    <n v="0"/>
    <n v="0"/>
    <n v="0"/>
    <n v="0"/>
    <s v="Reserva importada por HubTravel"/>
    <s v="Necessário informar o bilhete"/>
    <x v="3"/>
    <x v="6"/>
    <s v="Análise Benner"/>
    <x v="1"/>
    <s v="Qualidade dos dados"/>
    <s v="KONTIK BUSINESS TRAVEL"/>
    <x v="2"/>
  </r>
  <r>
    <n v="24600586"/>
    <n v="25426846"/>
    <s v="ACC01"/>
    <x v="663"/>
    <d v="2026-05-15T17:48:52"/>
    <x v="0"/>
    <x v="0"/>
    <s v="WDJPKQT"/>
    <s v="SABRE"/>
    <s v="NEVES/PEDRO HENRIQUE MR"/>
    <s v="WS"/>
    <s v="WS"/>
    <d v="2026-05-15T09:16:00"/>
    <s v="WDJPKQ"/>
    <s v="-"/>
    <s v="ON LINE"/>
    <s v="Cartão de crédito"/>
    <s v="Cartão de crédito"/>
    <x v="1"/>
    <s v="N"/>
    <x v="40"/>
    <s v="Ihs Informacoes Rio de Janeiro"/>
    <s v="Cliente FEE no POS"/>
    <s v="-"/>
    <s v="-"/>
    <x v="40"/>
    <s v="-"/>
    <x v="568"/>
    <n v="7043"/>
    <n v="0"/>
    <n v="0"/>
    <n v="0"/>
    <n v="0"/>
    <n v="0"/>
    <s v="Reserva importada por HubTravel"/>
    <s v="Fornecedor não preenchido! (ACC01)"/>
    <x v="3"/>
    <x v="9"/>
    <s v="Campo Fornecedor"/>
    <x v="0"/>
    <s v="Sistêmico"/>
    <s v="GRUPO KONTIK"/>
    <x v="7"/>
  </r>
  <r>
    <n v="24593386"/>
    <n v="25418499"/>
    <s v="ACC01"/>
    <x v="664"/>
    <d v="2026-05-14T14:10:21"/>
    <x v="0"/>
    <x v="0"/>
    <s v="6INXM0"/>
    <s v="TMS"/>
    <s v="MARCOS SOUZA"/>
    <s v="Tms"/>
    <s v="Tms"/>
    <d v="2026-05-14T11:08:00"/>
    <n v="21871"/>
    <s v="Mossoro / MVF"/>
    <s v="ON LINE"/>
    <s v="Invoice"/>
    <s v="Faturado"/>
    <x v="0"/>
    <s v="N"/>
    <x v="63"/>
    <s v="Petroreconcavo S/a"/>
    <s v="-"/>
    <s v="-"/>
    <s v="-"/>
    <x v="41"/>
    <s v="-"/>
    <x v="569"/>
    <n v="0"/>
    <n v="0"/>
    <n v="0"/>
    <n v="0"/>
    <n v="0"/>
    <n v="0"/>
    <s v="Reserva importada do Sistema TMS. OS: 21871"/>
    <s v="Fornecedor não preenchido! (ACC01)"/>
    <x v="0"/>
    <x v="9"/>
    <s v="Campo Fornecedor"/>
    <x v="0"/>
    <s v="Qualidade dos dados"/>
    <s v="KONTIK BUSINESS TRAVEL"/>
    <x v="2"/>
  </r>
  <r>
    <n v="24593390"/>
    <n v="25418500"/>
    <s v="ACC01"/>
    <x v="665"/>
    <d v="2026-05-14T14:10:21"/>
    <x v="0"/>
    <x v="0"/>
    <s v="6IP30P"/>
    <s v="TMS"/>
    <s v="EDNO OLIVEIRA JUNIOR"/>
    <s v="Tms"/>
    <s v="Tms"/>
    <d v="2026-05-14T10:19:00"/>
    <n v="21867"/>
    <s v="Fortaleza / FOR"/>
    <s v="ON LINE"/>
    <s v="Invoice"/>
    <s v="Faturado"/>
    <x v="0"/>
    <s v="N"/>
    <x v="63"/>
    <s v="Petroreconcavo S/a"/>
    <s v="-"/>
    <s v="-"/>
    <s v="-"/>
    <x v="41"/>
    <s v="-"/>
    <x v="570"/>
    <n v="0"/>
    <n v="0"/>
    <n v="0"/>
    <n v="0"/>
    <n v="0"/>
    <n v="0"/>
    <s v="Reserva importada do Sistema TMS. OS: 21867"/>
    <s v="Fornecedor não preenchido! (ACC01)"/>
    <x v="0"/>
    <x v="9"/>
    <s v="Campo Fornecedor"/>
    <x v="0"/>
    <s v="Qualidade dos dados"/>
    <s v="KONTIK BUSINESS TRAVEL"/>
    <x v="2"/>
  </r>
  <r>
    <n v="24602062"/>
    <n v="25428451"/>
    <s v="ACC01"/>
    <x v="666"/>
    <d v="2026-05-15T21:48:29"/>
    <x v="0"/>
    <x v="0"/>
    <s v="6I40G2"/>
    <s v="TMS"/>
    <s v="FERNANDA CRISTINA MACEDO"/>
    <s v="Tms"/>
    <s v="Tms"/>
    <d v="2026-05-15T18:45:00"/>
    <n v="17320"/>
    <s v="Natal / NAT"/>
    <s v="ON LINE"/>
    <s v="Invoice"/>
    <s v="Faturado"/>
    <x v="0"/>
    <s v="N"/>
    <x v="64"/>
    <s v="Odontoprev Servicos Ltda"/>
    <s v="-"/>
    <s v="-"/>
    <s v="-"/>
    <x v="42"/>
    <s v="-"/>
    <x v="571"/>
    <n v="0"/>
    <n v="0"/>
    <n v="0"/>
    <n v="0"/>
    <n v="0"/>
    <n v="0"/>
    <s v="Reserva importada do Sistema TMS. OS: 17320"/>
    <s v="Fornecedor não preenchido! (ACC01)"/>
    <x v="0"/>
    <x v="9"/>
    <s v="Campo Fornecedor"/>
    <x v="0"/>
    <s v="Qualidade dos dados"/>
    <s v="KONTIK BUSINESS TRAVEL"/>
    <x v="2"/>
  </r>
  <r>
    <n v="24593370"/>
    <n v="25418483"/>
    <s v="ACC01"/>
    <x v="667"/>
    <d v="2026-05-14T14:08:45"/>
    <x v="0"/>
    <x v="0"/>
    <s v="6I2SPM"/>
    <s v="TMS"/>
    <s v="GEZIA VERENA RIOS REIS"/>
    <s v="Tms"/>
    <s v="Tms"/>
    <d v="2026-05-14T08:20:00"/>
    <n v="17267"/>
    <s v="-"/>
    <s v="ON LINE"/>
    <s v="Cartão de crédito"/>
    <s v="Cartão de crédito"/>
    <x v="1"/>
    <s v="N"/>
    <x v="64"/>
    <s v="Odontoprev Servicos Ltda"/>
    <s v="-"/>
    <s v="-"/>
    <s v="-"/>
    <x v="42"/>
    <s v="-"/>
    <x v="14"/>
    <n v="0"/>
    <n v="0"/>
    <n v="0"/>
    <n v="0"/>
    <n v="0"/>
    <n v="0"/>
    <s v="Reserva importada do Sistema TMS. OS: 17267"/>
    <s v="Fornecedor não preenchido! (ACC01)"/>
    <x v="0"/>
    <x v="9"/>
    <s v="Campo Fornecedor"/>
    <x v="0"/>
    <s v="Sistêmico"/>
    <s v="GRUPO KONTIK"/>
    <x v="7"/>
  </r>
  <r>
    <n v="24602064"/>
    <n v="25428453"/>
    <s v="ACC01"/>
    <x v="668"/>
    <d v="2026-05-16T04:47:14"/>
    <x v="2"/>
    <x v="0"/>
    <s v="6IYMTS"/>
    <s v="TMS"/>
    <s v="JORGE MAYCON DOS SANTOS OLIVEIRA"/>
    <s v="Cintya Cocco Figueiredo"/>
    <s v="Cintya Cocco Figueiredo"/>
    <d v="2026-05-15T15:19:00"/>
    <n v="17316"/>
    <s v="-"/>
    <s v="OFF LINE"/>
    <s v="Invoice"/>
    <s v="Faturado"/>
    <x v="3"/>
    <s v="N"/>
    <x v="64"/>
    <s v="Clidec - Clinica Dentaria Especializada Cura D Ars Ltda"/>
    <s v="-"/>
    <s v="Catarinense"/>
    <s v="-"/>
    <x v="42"/>
    <s v="-"/>
    <x v="572"/>
    <n v="9.9499999999999993"/>
    <n v="0"/>
    <n v="0"/>
    <n v="0"/>
    <n v="0"/>
    <n v="0"/>
    <s v="Reserva importada do Sistema TMS. OS: 17316"/>
    <s v="Empenho/departamento não preenchido! (ACC01)"/>
    <x v="0"/>
    <x v="13"/>
    <s v="Falta de informação Gerencial"/>
    <x v="0"/>
    <s v="Qualidade dos dados"/>
    <s v="KONTIK BUSINESS TRAVEL"/>
    <x v="0"/>
  </r>
  <r>
    <n v="24577976"/>
    <n v="25401540"/>
    <s v="ACC01"/>
    <x v="669"/>
    <d v="2026-05-12T13:13:01"/>
    <x v="1"/>
    <x v="2"/>
    <s v="6HFOH4"/>
    <s v="TMS"/>
    <s v="JORGE MAYCON DOS SANTOS OLIVEIRA"/>
    <s v="Cintya Cocco Figueiredo"/>
    <s v="Cintya Cocco Figueiredo"/>
    <d v="2026-05-12T08:06:00"/>
    <n v="17166"/>
    <s v="-"/>
    <s v="OFF LINE"/>
    <s v="Cartão de crédito"/>
    <s v="Faturado"/>
    <x v="1"/>
    <s v="N"/>
    <x v="64"/>
    <s v="Clidec - Clinica Dentaria Especializada Cura D Ars Ltda"/>
    <s v="-"/>
    <s v="Liv Hotel"/>
    <s v="-"/>
    <x v="42"/>
    <s v="-"/>
    <x v="573"/>
    <n v="0"/>
    <n v="0"/>
    <n v="0"/>
    <n v="0"/>
    <n v="0"/>
    <n v="0"/>
    <s v="Reserva importada do Sistema TMS. OS: 17166"/>
    <s v="Empenho/departamento não preenchido! (ACC01)"/>
    <x v="0"/>
    <x v="13"/>
    <s v="Falta de informação Gerencial"/>
    <x v="0"/>
    <s v="Qualidade dos dados"/>
    <s v="KONTIK BUSINESS TRAVEL"/>
    <x v="0"/>
  </r>
  <r>
    <n v="24577977"/>
    <n v="25401541"/>
    <s v="ACC01"/>
    <x v="670"/>
    <d v="2026-05-12T13:13:01"/>
    <x v="1"/>
    <x v="2"/>
    <s v="6H5NYF"/>
    <s v="TMS"/>
    <s v="JORGE MAYCON DOS SANTOS OLIVEIRA"/>
    <s v="Cintya Cocco Figueiredo"/>
    <s v="Cintya Cocco Figueiredo"/>
    <d v="2026-05-12T08:06:00"/>
    <n v="17166"/>
    <s v="-"/>
    <s v="OFF LINE"/>
    <s v="Invoice"/>
    <s v="Faturado"/>
    <x v="1"/>
    <s v="N"/>
    <x v="64"/>
    <s v="Clidec - Clinica Dentaria Especializada Cura D Ars Ltda"/>
    <s v="-"/>
    <s v="Lelis Hotel"/>
    <s v="-"/>
    <x v="42"/>
    <s v="-"/>
    <x v="574"/>
    <n v="0"/>
    <n v="0"/>
    <n v="0"/>
    <n v="0"/>
    <n v="0"/>
    <n v="0"/>
    <s v="Reserva importada do Sistema TMS. OS: 17166"/>
    <s v="Empenho/departamento não preenchido! (ACC01)"/>
    <x v="0"/>
    <x v="13"/>
    <s v="Falta de informação Gerencial"/>
    <x v="0"/>
    <s v="Qualidade dos dados"/>
    <s v="KONTIK BUSINESS TRAVEL"/>
    <x v="0"/>
  </r>
  <r>
    <n v="24473440"/>
    <n v="25280973"/>
    <s v="ACC01"/>
    <x v="671"/>
    <d v="2026-05-11T17:50:35"/>
    <x v="1"/>
    <x v="5"/>
    <n v="22600969"/>
    <s v="GOVER"/>
    <s v="Bismark FRANCO"/>
    <s v="Gover"/>
    <s v="Gover"/>
    <d v="2026-04-17T15:39:00"/>
    <n v="4688110"/>
    <s v="-"/>
    <s v="OFF LINE"/>
    <s v="Cartão de crédito"/>
    <s v="Cartão de crédito"/>
    <x v="1"/>
    <s v="N"/>
    <x v="4"/>
    <s v="Arcadis"/>
    <s v="-"/>
    <s v="-"/>
    <s v="-"/>
    <x v="43"/>
    <s v="-"/>
    <x v="575"/>
    <n v="27.08"/>
    <n v="0"/>
    <n v="0"/>
    <n v="0"/>
    <n v="0"/>
    <n v="0"/>
    <s v="Reserva importada do sistema Gover. Id: 4688110"/>
    <s v="Fornecedor não preenchido! (ACC01)"/>
    <x v="2"/>
    <x v="9"/>
    <s v="Campo Fornecedor"/>
    <x v="0"/>
    <s v="Sistêmico"/>
    <s v="GRUPO KONTIK"/>
    <x v="7"/>
  </r>
  <r>
    <n v="24604222"/>
    <n v="25430833"/>
    <s v="ACC01"/>
    <x v="672"/>
    <d v="2026-05-16T09:25:12"/>
    <x v="2"/>
    <x v="4"/>
    <s v="AV8DYB33SU"/>
    <s v="GOVER"/>
    <s v="Edilson GABRIEL"/>
    <s v="Ana Carolina da Silva"/>
    <s v="Ana Carolina da Silva"/>
    <d v="2026-05-16T09:12:00"/>
    <n v="4699334"/>
    <s v="Localiza - Br - Mg - Ouro Branco - Centro Endereço: Av Marisa de Sousa Mendes, 150"/>
    <s v="OFF LINE"/>
    <s v="Invoice"/>
    <s v="Faturado"/>
    <x v="0"/>
    <s v="N"/>
    <x v="4"/>
    <s v="Arcadis"/>
    <s v="-"/>
    <s v="-"/>
    <s v="-"/>
    <x v="43"/>
    <s v="-"/>
    <x v="576"/>
    <n v="0"/>
    <n v="0"/>
    <n v="0"/>
    <n v="0"/>
    <n v="0"/>
    <n v="0"/>
    <s v="Reserva importada do sistema Gover. Id: 4699334"/>
    <s v="Fornecedor não preenchido! (ACC01)"/>
    <x v="2"/>
    <x v="9"/>
    <s v="Campo Fornecedor"/>
    <x v="0"/>
    <s v="Qualidade dos dados"/>
    <s v="KONTIK BUSINESS TRAVEL"/>
    <x v="2"/>
  </r>
  <r>
    <n v="24600293"/>
    <n v="25426468"/>
    <s v="ACC01"/>
    <x v="673"/>
    <d v="2026-05-15T19:20:41"/>
    <x v="0"/>
    <x v="0"/>
    <s v="NJDQFB-B"/>
    <s v="GOVER"/>
    <s v="WANDERSON DOS SANTOS"/>
    <s v="Ana Carolina da Silva"/>
    <s v="Ana Carolina da Silva"/>
    <d v="2026-05-16T16:55:00"/>
    <n v="4699351"/>
    <s v="-"/>
    <s v="OFF LINE"/>
    <s v="Cartão de crédito"/>
    <s v="Cartão de crédito"/>
    <x v="2"/>
    <s v="N"/>
    <x v="4"/>
    <s v="Arcadis"/>
    <s v="-"/>
    <s v="Gol Linhas Aereas"/>
    <n v="4400599976"/>
    <x v="43"/>
    <s v="-"/>
    <x v="577"/>
    <n v="0"/>
    <n v="0"/>
    <n v="0"/>
    <n v="0"/>
    <n v="0"/>
    <n v="0"/>
    <s v="Reserva importada do sistema Gover. Id: 4699351"/>
    <s v=" Configurações        -&gt; Configurações do sistema turismo          -&gt; Importação das vendas            -&gt; Impedir vendas com data superior à atual"/>
    <x v="2"/>
    <x v="6"/>
    <s v="Análise Benner"/>
    <x v="1"/>
    <s v="Qualidade dos dados"/>
    <s v="KONTIK BUSINESS TRAVEL"/>
    <x v="5"/>
  </r>
  <r>
    <n v="24443350"/>
    <n v="25248588"/>
    <s v="ACC01"/>
    <x v="674"/>
    <d v="2026-05-11T17:45:30"/>
    <x v="1"/>
    <x v="6"/>
    <s v="H4685496"/>
    <s v="GOVER"/>
    <s v="Edinei CARDOSO"/>
    <s v="Sabrina Amorim Bastos"/>
    <s v="Sabrina Amorim Bastos"/>
    <d v="2026-04-13T00:00:00"/>
    <n v="4685496"/>
    <s v="-"/>
    <s v="OFF LINE"/>
    <s v="Cartão de crédito"/>
    <s v="Cartão de crédito"/>
    <x v="1"/>
    <s v="N"/>
    <x v="4"/>
    <s v="Arcadis"/>
    <s v="-"/>
    <s v="-"/>
    <s v="-"/>
    <x v="43"/>
    <s v="-"/>
    <x v="578"/>
    <n v="0"/>
    <n v="0"/>
    <n v="0"/>
    <n v="0"/>
    <n v="0"/>
    <n v="0"/>
    <s v="Reserva importada do sistema Gover. Id: 4685496"/>
    <s v="Fornecedor não preenchido! (ACC01)"/>
    <x v="2"/>
    <x v="9"/>
    <s v="Campo Fornecedor"/>
    <x v="0"/>
    <s v="Sistêmico"/>
    <s v="GRUPO KONTIK"/>
    <x v="7"/>
  </r>
  <r>
    <n v="24441200"/>
    <n v="25246147"/>
    <s v="ACC01"/>
    <x v="675"/>
    <d v="2026-05-11T17:45:27"/>
    <x v="1"/>
    <x v="6"/>
    <n v="4683860"/>
    <s v="GOVER"/>
    <s v="Priscila Ferraz de Andrade"/>
    <s v="Nathalia dos Santos Batista"/>
    <s v="Nathalia dos Santos Batista"/>
    <d v="2026-04-13T00:00:00"/>
    <n v="4683860"/>
    <s v="-"/>
    <s v="OFF LINE"/>
    <s v="Pagamento direto"/>
    <s v="Pagamento direto"/>
    <x v="1"/>
    <s v="N"/>
    <x v="4"/>
    <s v="Arcadis"/>
    <s v="-"/>
    <s v="-"/>
    <s v="-"/>
    <x v="43"/>
    <s v="-"/>
    <x v="410"/>
    <n v="0"/>
    <n v="0"/>
    <n v="0"/>
    <n v="0"/>
    <n v="0"/>
    <n v="0"/>
    <s v="Reserva importada do sistema Gover. Id: 4683860"/>
    <s v="Fornecedor não preenchido! (ACC01)"/>
    <x v="2"/>
    <x v="9"/>
    <s v="Campo Fornecedor"/>
    <x v="0"/>
    <s v="Sistêmico"/>
    <s v="GRUPO KONTIK"/>
    <x v="7"/>
  </r>
  <r>
    <n v="24488197"/>
    <n v="25298736"/>
    <s v="ACC01"/>
    <x v="676"/>
    <d v="2026-05-11T18:00:59"/>
    <x v="1"/>
    <x v="5"/>
    <n v="4688768"/>
    <s v="GOVER"/>
    <s v="Edinei CARDOSO"/>
    <s v="Nathalia dos Santos Batista"/>
    <s v="Nathalia dos Santos Batista"/>
    <d v="2026-04-22T00:00:00"/>
    <n v="4688768"/>
    <s v="-"/>
    <s v="OFF LINE"/>
    <s v="Cartão de crédito"/>
    <s v="Cartão de crédito"/>
    <x v="1"/>
    <s v="N"/>
    <x v="4"/>
    <s v="Arcadis"/>
    <s v="-"/>
    <s v="-"/>
    <s v="-"/>
    <x v="43"/>
    <s v="-"/>
    <x v="579"/>
    <n v="0"/>
    <n v="0"/>
    <n v="0"/>
    <n v="0"/>
    <n v="0"/>
    <n v="0"/>
    <s v="Reserva importada do sistema Gover. Id: 4688768"/>
    <s v="Fornecedor não preenchido! (ACC01)"/>
    <x v="2"/>
    <x v="9"/>
    <s v="Campo Fornecedor"/>
    <x v="0"/>
    <s v="Sistêmico"/>
    <s v="GRUPO KONTIK"/>
    <x v="7"/>
  </r>
  <r>
    <n v="24520506"/>
    <n v="25337452"/>
    <s v="ACC01"/>
    <x v="677"/>
    <d v="2026-04-30T14:05:32"/>
    <x v="3"/>
    <x v="3"/>
    <n v="4686352"/>
    <s v="GOVER"/>
    <s v="Francisca Rafaela DA COSTA"/>
    <s v="Nathalia dos Santos Batista"/>
    <s v="Nathalia dos Santos Batista"/>
    <d v="2026-04-22T00:00:00"/>
    <n v="4686352"/>
    <s v="-"/>
    <s v="OFF LINE"/>
    <s v="Cartão de crédito"/>
    <s v="Cartão de crédito"/>
    <x v="1"/>
    <s v="N"/>
    <x v="4"/>
    <s v="Arcadis"/>
    <s v="-"/>
    <s v="-"/>
    <s v="-"/>
    <x v="43"/>
    <s v="-"/>
    <x v="580"/>
    <n v="0"/>
    <n v="0"/>
    <n v="0"/>
    <n v="0"/>
    <n v="0"/>
    <n v="0"/>
    <s v="Reserva importada do sistema Gover. Id: 4686352"/>
    <s v="Fornecedor não preenchido! (ACC01)"/>
    <x v="2"/>
    <x v="9"/>
    <s v="Campo Fornecedor"/>
    <x v="0"/>
    <s v="Sistêmico"/>
    <s v="GRUPO KONTIK"/>
    <x v="7"/>
  </r>
  <r>
    <n v="24520506"/>
    <n v="25337453"/>
    <s v="ACC02"/>
    <x v="677"/>
    <d v="2026-04-30T14:05:32"/>
    <x v="3"/>
    <x v="3"/>
    <n v="4686352"/>
    <s v="GOVER"/>
    <s v="Bruno DE SOUZA ABON ALI"/>
    <s v="Nathalia dos Santos Batista"/>
    <s v="Nathalia dos Santos Batista"/>
    <d v="2026-04-22T00:00:00"/>
    <n v="4686352"/>
    <s v="-"/>
    <s v="OFF LINE"/>
    <s v="Cartão de crédito"/>
    <s v="Cartão de crédito"/>
    <x v="1"/>
    <s v="N"/>
    <x v="4"/>
    <s v="Arcadis"/>
    <s v="-"/>
    <s v="-"/>
    <s v="-"/>
    <x v="43"/>
    <s v="-"/>
    <x v="580"/>
    <n v="0"/>
    <n v="0"/>
    <n v="0"/>
    <n v="0"/>
    <n v="0"/>
    <n v="0"/>
    <s v="Reserva importada do sistema Gover. Id: 4686352"/>
    <s v="Fornecedor não preenchido! (ACC01)"/>
    <x v="2"/>
    <x v="9"/>
    <s v="Campo Fornecedor"/>
    <x v="0"/>
    <s v="Sistêmico"/>
    <s v="GRUPO KONTIK"/>
    <x v="7"/>
  </r>
  <r>
    <n v="24600627"/>
    <n v="25426897"/>
    <s v="ACC01"/>
    <x v="678"/>
    <d v="2026-05-15T17:55:50"/>
    <x v="0"/>
    <x v="0"/>
    <s v="MV3027EI8FBR"/>
    <s v="GOVER"/>
    <s v="Leandro OLIVEIRA"/>
    <s v="Sergio Henrique Mendes"/>
    <s v="Sergio Henrique Mendes"/>
    <d v="2026-05-15T17:46:00"/>
    <n v="4699507"/>
    <s v="Movida - Br - Sp - Sao Paulo - Pinheiros Endereço: Avenida Reboucas, 3970 Pinheiros"/>
    <s v="OFF LINE"/>
    <s v="Invoice"/>
    <s v="Faturado"/>
    <x v="0"/>
    <s v="N"/>
    <x v="4"/>
    <s v="Arcadis"/>
    <s v="-"/>
    <s v="-"/>
    <s v="-"/>
    <x v="43"/>
    <s v="-"/>
    <x v="581"/>
    <n v="0"/>
    <n v="0"/>
    <n v="0"/>
    <n v="0"/>
    <n v="0"/>
    <n v="0"/>
    <s v="Reserva importada do sistema Gover. Id: 4699507"/>
    <s v="Fornecedor não preenchido! (ACC01)"/>
    <x v="2"/>
    <x v="9"/>
    <s v="Campo Fornecedor"/>
    <x v="0"/>
    <s v="Qualidade dos dados"/>
    <s v="KONTIK BUSINESS TRAVEL"/>
    <x v="2"/>
  </r>
  <r>
    <n v="24464684"/>
    <n v="25271659"/>
    <s v="ACC01"/>
    <x v="679"/>
    <d v="2026-05-11T17:50:33"/>
    <x v="1"/>
    <x v="6"/>
    <s v="CEZBKS"/>
    <s v="GOVER"/>
    <s v="RALPH BARNARD ALVES DA MATA"/>
    <s v="Paulo Roberto Mendes da Silva"/>
    <s v="Paulo Roberto Mendes da Silva"/>
    <d v="2026-04-17T07:00:00"/>
    <n v="4687473"/>
    <s v="-"/>
    <s v="OFF LINE"/>
    <s v="Pagamento direto"/>
    <s v="Pagamento direto"/>
    <x v="1"/>
    <s v="N"/>
    <x v="4"/>
    <s v="Arcadis"/>
    <s v="-"/>
    <s v="-"/>
    <s v="-"/>
    <x v="43"/>
    <s v="-"/>
    <x v="582"/>
    <n v="0"/>
    <n v="0"/>
    <n v="0"/>
    <n v="0"/>
    <n v="0"/>
    <n v="0"/>
    <s v="Reserva importada do sistema Gover. Id: 4687473"/>
    <s v="Fornecedor não preenchido! (ACC01)"/>
    <x v="2"/>
    <x v="9"/>
    <s v="Campo Fornecedor"/>
    <x v="0"/>
    <s v="Sistêmico"/>
    <s v="GRUPO KONTIK"/>
    <x v="7"/>
  </r>
  <r>
    <n v="24598570"/>
    <n v="25424496"/>
    <s v="ACC01"/>
    <x v="680"/>
    <d v="2026-05-15T10:39:07"/>
    <x v="0"/>
    <x v="0"/>
    <n v="22941964"/>
    <s v="GOVER"/>
    <s v="Anisio ALMEIDA NETO"/>
    <s v="Gover"/>
    <s v="Gover"/>
    <d v="2026-05-15T10:12:00"/>
    <n v="4699311"/>
    <s v="-"/>
    <s v="ON LINE"/>
    <s v="Cartão de crédito"/>
    <s v="Cartão de crédito"/>
    <x v="1"/>
    <s v="N"/>
    <x v="4"/>
    <s v="Arcadis"/>
    <s v="-"/>
    <s v="Maper Mardan Hotel - Inativo"/>
    <s v="-"/>
    <x v="43"/>
    <s v="-"/>
    <x v="447"/>
    <n v="13.8"/>
    <n v="0"/>
    <n v="0"/>
    <n v="0"/>
    <n v="0"/>
    <n v="0"/>
    <s v="Reserva importada do sistema Gover. Id: 4699311"/>
    <s v="Não foi possível encontrar um contrato válido para o fornecedor 52882 (Código fornecedor) "/>
    <x v="2"/>
    <x v="11"/>
    <s v="Análise Cadastro"/>
    <x v="0"/>
    <s v="Qualidade dos dados"/>
    <s v="KONTIK BUSINESS TRAVEL"/>
    <x v="2"/>
  </r>
  <r>
    <n v="24600193"/>
    <n v="25426340"/>
    <s v="ACC01"/>
    <x v="681"/>
    <d v="2026-05-15T16:45:49"/>
    <x v="0"/>
    <x v="0"/>
    <n v="22952154"/>
    <s v="GOVER"/>
    <s v="Marcos COSTA CONCEICAO"/>
    <s v="Gover"/>
    <s v="Gover"/>
    <d v="2026-05-15T16:30:00"/>
    <n v="4699563"/>
    <s v="-"/>
    <s v="ON LINE"/>
    <s v="Cartão de crédito"/>
    <s v="Cartão de crédito"/>
    <x v="1"/>
    <s v="N"/>
    <x v="4"/>
    <s v="Arcadis"/>
    <s v="-"/>
    <s v="Mardan Hotel - Inativo"/>
    <s v="-"/>
    <x v="43"/>
    <s v="-"/>
    <x v="583"/>
    <n v="59"/>
    <n v="0"/>
    <n v="0"/>
    <n v="0"/>
    <n v="0"/>
    <n v="0"/>
    <s v="Reserva importada do sistema Gover. Id: 4699563"/>
    <s v="Não foi possível encontrar um contrato válido para o fornecedor 34685 (Código fornecedor) "/>
    <x v="2"/>
    <x v="11"/>
    <s v="Análise Cadastro"/>
    <x v="0"/>
    <s v="Qualidade dos dados"/>
    <s v="KONTIK BUSINESS TRAVEL"/>
    <x v="2"/>
  </r>
  <r>
    <n v="24556341"/>
    <n v="25379386"/>
    <s v="ACC01"/>
    <x v="682"/>
    <d v="2026-05-08T14:25:58"/>
    <x v="4"/>
    <x v="1"/>
    <n v="22844997"/>
    <s v="GOVER"/>
    <s v="Maria DINIZ GONZALES BORGES"/>
    <s v="Gover"/>
    <s v="Gover"/>
    <d v="2026-05-08T11:06:00"/>
    <n v="4696351"/>
    <s v="-"/>
    <s v="ON LINE"/>
    <s v="Cartão de crédito"/>
    <s v="Cartão de crédito"/>
    <x v="1"/>
    <s v="N"/>
    <x v="4"/>
    <s v="Arcadis"/>
    <s v="-"/>
    <s v="-"/>
    <s v="-"/>
    <x v="43"/>
    <s v="-"/>
    <x v="352"/>
    <n v="0"/>
    <n v="0"/>
    <n v="0"/>
    <n v="0"/>
    <n v="0"/>
    <n v="0"/>
    <s v="Reserva importada do sistema Gover. Id: 4696351"/>
    <s v="Fornecedor não preenchido! (ACC01)"/>
    <x v="2"/>
    <x v="9"/>
    <s v="Campo Fornecedor"/>
    <x v="0"/>
    <s v="Sistêmico"/>
    <s v="GRUPO KONTIK"/>
    <x v="7"/>
  </r>
  <r>
    <n v="24481433"/>
    <n v="25290357"/>
    <s v="ACC01"/>
    <x v="683"/>
    <d v="2026-05-11T18:00:55"/>
    <x v="1"/>
    <x v="5"/>
    <n v="22608992"/>
    <s v="GOVER"/>
    <s v="Bismark FRANCO"/>
    <s v="Gover"/>
    <s v="Gover"/>
    <d v="2026-04-20T14:06:00"/>
    <n v="4688549"/>
    <s v="-"/>
    <s v="OFF LINE"/>
    <s v="Cartão de crédito"/>
    <s v="Cartão de crédito"/>
    <x v="1"/>
    <s v="N"/>
    <x v="4"/>
    <s v="Arcadis"/>
    <s v="-"/>
    <s v="-"/>
    <s v="-"/>
    <x v="43"/>
    <s v="-"/>
    <x v="584"/>
    <n v="24.84"/>
    <n v="0"/>
    <n v="0"/>
    <n v="0"/>
    <n v="0"/>
    <n v="0"/>
    <s v="Reserva importada do sistema Gover. Id: 4688549"/>
    <s v="Fornecedor não preenchido! (ACC01)"/>
    <x v="2"/>
    <x v="9"/>
    <s v="Campo Fornecedor"/>
    <x v="0"/>
    <s v="Sistêmico"/>
    <s v="GRUPO KONTIK"/>
    <x v="7"/>
  </r>
  <r>
    <n v="24601337"/>
    <n v="25427685"/>
    <s v="ACC01"/>
    <x v="684"/>
    <d v="2026-05-15T19:50:52"/>
    <x v="0"/>
    <x v="0"/>
    <s v="6IQGAW"/>
    <s v="TMS"/>
    <s v="WILLAMS LIMA"/>
    <s v="Leticia Jesus Vital"/>
    <s v="Leticia Jesus Vital"/>
    <d v="2026-05-15T13:10:00"/>
    <n v="120824"/>
    <s v="-"/>
    <s v="OFF LINE"/>
    <s v="Pagamento direto"/>
    <s v="Pagamento direto"/>
    <x v="1"/>
    <s v="N"/>
    <x v="65"/>
    <s v="Ache Laboratorios Farmaceuticos Sa"/>
    <s v="-"/>
    <s v="-"/>
    <s v="-"/>
    <x v="44"/>
    <s v="-"/>
    <x v="585"/>
    <n v="0"/>
    <n v="0"/>
    <n v="0"/>
    <n v="0"/>
    <n v="0"/>
    <n v="0"/>
    <s v="Reserva importada do Sistema TMS. OS: 120824"/>
    <s v="Fornecedor não preenchido! (ACC01)"/>
    <x v="0"/>
    <x v="9"/>
    <s v="Campo Fornecedor"/>
    <x v="0"/>
    <s v="Qualidade dos dados"/>
    <s v="KONTIK BUSINESS TRAVEL"/>
    <x v="2"/>
  </r>
  <r>
    <n v="24595536"/>
    <n v="25421095"/>
    <s v="ACC01"/>
    <x v="685"/>
    <d v="2026-05-14T19:03:29"/>
    <x v="0"/>
    <x v="0"/>
    <s v="LPMOPS"/>
    <s v="TMS"/>
    <s v="AUREO DELGADO"/>
    <s v="Jose de Oliveira Cunha"/>
    <s v="Jose de Oliveira Cunha"/>
    <d v="2026-05-14T17:36:00"/>
    <n v="428"/>
    <s v="-"/>
    <s v="ON LINE"/>
    <s v="Cartão de crédito"/>
    <s v="Cartão de crédito"/>
    <x v="2"/>
    <s v="N"/>
    <x v="65"/>
    <s v="Ache Patrocinio"/>
    <s v="-"/>
    <s v="Latam Airlines Brasil"/>
    <n v="2286782252"/>
    <x v="44"/>
    <s v="-"/>
    <x v="586"/>
    <n v="88.09"/>
    <n v="0"/>
    <n v="0"/>
    <n v="0"/>
    <n v="0"/>
    <n v="0"/>
    <s v="Reserva importada do Sistema TMS. OS: 428"/>
    <s v="Empenho/departamento não preenchido! (ACC01)"/>
    <x v="0"/>
    <x v="13"/>
    <s v="Falta de informação Gerencial"/>
    <x v="0"/>
    <s v="Qualidade dos dados"/>
    <s v="KONTIK BUSINESS TRAVEL"/>
    <x v="0"/>
  </r>
  <r>
    <n v="24533095"/>
    <n v="25354182"/>
    <s v="ACC01"/>
    <x v="686"/>
    <d v="2026-05-04T15:48:07"/>
    <x v="4"/>
    <x v="1"/>
    <s v="6FGIYY"/>
    <s v="TMS"/>
    <s v="GUILHERME JAYME"/>
    <s v="Tms"/>
    <s v="Tms"/>
    <d v="2026-05-04T11:45:00"/>
    <n v="119301"/>
    <s v="-"/>
    <s v="ON LINE"/>
    <s v="Pagamento direto"/>
    <s v="Pagamento direto"/>
    <x v="1"/>
    <s v="N"/>
    <x v="65"/>
    <s v="Ache Laboratorios Farmaceuticos Sa"/>
    <s v="-"/>
    <s v="Acdw Gestao de Hoteis"/>
    <s v="-"/>
    <x v="44"/>
    <s v="-"/>
    <x v="587"/>
    <n v="0"/>
    <n v="0"/>
    <n v="0"/>
    <n v="0"/>
    <n v="0"/>
    <n v="0"/>
    <s v="Reserva importada do Sistema TMS. OS: 119301"/>
    <s v="Consolidador é obrigatório para este fornecedor &quot;Acdw Gestao de Hoteis&quot;, porém não está preenchido! (ACC01)"/>
    <x v="0"/>
    <x v="6"/>
    <s v="Análise Benner"/>
    <x v="1"/>
    <s v="Qualidade dos dados"/>
    <s v="KONTIK BUSINESS TRAVEL"/>
    <x v="0"/>
  </r>
  <r>
    <n v="24572417"/>
    <n v="25395894"/>
    <s v="ACC01"/>
    <x v="687"/>
    <d v="2026-05-11T18:01:08"/>
    <x v="1"/>
    <x v="2"/>
    <s v="6HJSE2"/>
    <s v="TMS"/>
    <s v="DANIEL VINICIUS VICENTE"/>
    <s v="Tms"/>
    <s v="Tms"/>
    <d v="2026-05-11T16:53:00"/>
    <n v="121079"/>
    <s v="-"/>
    <s v="ON LINE"/>
    <s v="Pagamento direto"/>
    <s v="Pagamento direto"/>
    <x v="1"/>
    <s v="N"/>
    <x v="65"/>
    <s v="Ache Laboratorios Farmaceuticos Sa"/>
    <s v="-"/>
    <s v="-"/>
    <s v="-"/>
    <x v="44"/>
    <s v="-"/>
    <x v="406"/>
    <n v="0"/>
    <n v="0"/>
    <n v="0"/>
    <n v="0"/>
    <n v="0"/>
    <n v="0"/>
    <s v="Reserva importada do Sistema TMS. OS: 121079"/>
    <s v="Fornecedor não preenchido! (ACC01)"/>
    <x v="0"/>
    <x v="9"/>
    <s v="Campo Fornecedor"/>
    <x v="0"/>
    <s v="Sistêmico"/>
    <s v="GRUPO KONTIK"/>
    <x v="7"/>
  </r>
  <r>
    <n v="24443780"/>
    <n v="25249074"/>
    <s v="ACC01"/>
    <x v="688"/>
    <d v="2026-05-11T17:45:56"/>
    <x v="1"/>
    <x v="6"/>
    <s v="6CU5SH"/>
    <s v="TMS"/>
    <s v="TEREZA LOUBACK"/>
    <s v="Tms"/>
    <s v="Tms"/>
    <d v="2026-04-13T15:53:00"/>
    <n v="116441"/>
    <s v="-"/>
    <s v="ON LINE"/>
    <s v="Pagamento direto"/>
    <s v="Pagamento direto"/>
    <x v="1"/>
    <s v="N"/>
    <x v="65"/>
    <s v="Ache Laboratorios Farmaceuticos Sa"/>
    <s v="-"/>
    <s v="-"/>
    <s v="-"/>
    <x v="44"/>
    <s v="-"/>
    <x v="588"/>
    <n v="0"/>
    <n v="0"/>
    <n v="0"/>
    <n v="0"/>
    <n v="0"/>
    <n v="0"/>
    <s v="Reserva importada do Sistema TMS. OS: 116441"/>
    <s v="Fornecedor não preenchido! (ACC01)"/>
    <x v="0"/>
    <x v="9"/>
    <s v="Campo Fornecedor"/>
    <x v="0"/>
    <s v="Sistêmico"/>
    <s v="GRUPO KONTIK"/>
    <x v="7"/>
  </r>
  <r>
    <n v="24555179"/>
    <n v="25378142"/>
    <s v="ACC01"/>
    <x v="689"/>
    <d v="2026-05-08T11:05:40"/>
    <x v="4"/>
    <x v="1"/>
    <s v="6GXVCG"/>
    <s v="TMS"/>
    <s v="LURIAN RAMOS"/>
    <s v="Tms"/>
    <s v="Tms"/>
    <d v="2026-05-08T09:49:00"/>
    <n v="120419"/>
    <s v="-"/>
    <s v="ON LINE"/>
    <s v="Pagamento direto"/>
    <s v="Pagamento direto"/>
    <x v="1"/>
    <s v="N"/>
    <x v="65"/>
    <s v="Ache Laboratorios Farmaceuticos Sa"/>
    <s v="-"/>
    <s v="Acdw Gestao de Hoteis"/>
    <s v="-"/>
    <x v="44"/>
    <s v="-"/>
    <x v="589"/>
    <n v="0"/>
    <n v="0"/>
    <n v="0"/>
    <n v="0"/>
    <n v="0"/>
    <n v="0"/>
    <s v="Reserva importada do Sistema TMS. OS: 120419"/>
    <s v="Consolidador é obrigatório para este fornecedor &quot;Acdw Gestao de Hoteis&quot;, porém não está preenchido! (ACC01)"/>
    <x v="0"/>
    <x v="6"/>
    <s v="Análise Benner"/>
    <x v="1"/>
    <s v="Qualidade dos dados"/>
    <s v="KONTIK BUSINESS TRAVEL"/>
    <x v="0"/>
  </r>
  <r>
    <n v="24580250"/>
    <n v="25403995"/>
    <s v="ACC01"/>
    <x v="690"/>
    <d v="2026-05-12T18:51:42"/>
    <x v="1"/>
    <x v="2"/>
    <s v="6H8ATT"/>
    <s v="TMS"/>
    <s v="GIOVANNA FRAGA"/>
    <s v="Tms"/>
    <s v="Tms"/>
    <d v="2026-05-12T15:57:00"/>
    <n v="119525"/>
    <s v="-"/>
    <s v="ON LINE"/>
    <s v="Pagamento direto"/>
    <s v="Pagamento direto"/>
    <x v="1"/>
    <s v="N"/>
    <x v="65"/>
    <s v="Ache Laboratorios Farmaceuticos Sa"/>
    <s v="-"/>
    <s v="-"/>
    <s v="-"/>
    <x v="44"/>
    <s v="-"/>
    <x v="590"/>
    <n v="0"/>
    <n v="0"/>
    <n v="0"/>
    <n v="0"/>
    <n v="0"/>
    <n v="0"/>
    <s v="Reserva importada do Sistema TMS. OS: 119525"/>
    <s v="Fornecedor não preenchido! (ACC01)"/>
    <x v="0"/>
    <x v="9"/>
    <s v="Campo Fornecedor"/>
    <x v="0"/>
    <s v="Sistêmico"/>
    <s v="GRUPO KONTIK"/>
    <x v="7"/>
  </r>
  <r>
    <n v="24555280"/>
    <n v="25378248"/>
    <s v="ACC01"/>
    <x v="691"/>
    <d v="2026-05-13T06:07:58"/>
    <x v="0"/>
    <x v="1"/>
    <s v="6GGL35"/>
    <s v="TMS"/>
    <s v="LEONARDO BONFIN"/>
    <s v="Mauricio Almeida de Lima"/>
    <s v="Mauricio Almeida de Lima"/>
    <d v="2026-05-08T10:36:00"/>
    <n v="118675"/>
    <s v="-"/>
    <s v="OFF LINE"/>
    <s v="Cartão de crédito"/>
    <s v="Faturado"/>
    <x v="1"/>
    <s v="N"/>
    <x v="65"/>
    <s v="Ache Laboratorios Farmaceuticos Sa"/>
    <s v="-"/>
    <s v="Palmares Hotel - Inativo"/>
    <s v="-"/>
    <x v="44"/>
    <s v="-"/>
    <x v="194"/>
    <n v="0"/>
    <n v="0"/>
    <n v="0"/>
    <n v="0"/>
    <n v="0"/>
    <n v="0"/>
    <s v="Reserva importada do Sistema TMS. OS: 118675"/>
    <s v="Não foi possível encontrar um contrato válido para o fornecedor 34536 (Código fornecedor) "/>
    <x v="0"/>
    <x v="11"/>
    <s v="Análise Cadastro"/>
    <x v="0"/>
    <s v="Qualidade dos dados"/>
    <s v="KONTIK BUSINESS TRAVEL"/>
    <x v="2"/>
  </r>
  <r>
    <n v="24577628"/>
    <n v="25401183"/>
    <s v="ACC01"/>
    <x v="692"/>
    <d v="2026-05-12T12:15:05"/>
    <x v="1"/>
    <x v="2"/>
    <s v="6HO15R"/>
    <s v="TMS"/>
    <s v="FONSECA/JANA"/>
    <s v="Marcelo Soares de Azevedo"/>
    <s v="Marcelo Soares de Azevedo"/>
    <d v="2026-05-12T11:59:00"/>
    <n v="120425"/>
    <s v="-"/>
    <s v="OFF LINE"/>
    <s v="Cartão de crédito"/>
    <s v="Cartão de crédito"/>
    <x v="2"/>
    <s v="N"/>
    <x v="65"/>
    <s v="Ache Laboratorios Farmaceuticos Sa"/>
    <s v="-"/>
    <s v="United"/>
    <n v="3955182927"/>
    <x v="44"/>
    <s v="-"/>
    <x v="73"/>
    <n v="239.96"/>
    <n v="0"/>
    <n v="0"/>
    <n v="0"/>
    <n v="0"/>
    <n v="0"/>
    <s v="Reserva importada do Sistema TMS. OS: 120425"/>
    <s v="Empenho/departamento não preenchido! (ACC01)"/>
    <x v="0"/>
    <x v="13"/>
    <s v="Falta de informação Gerencial"/>
    <x v="0"/>
    <s v="Qualidade dos dados"/>
    <s v="KONTIK BUSINESS TRAVEL"/>
    <x v="0"/>
  </r>
  <r>
    <n v="24577627"/>
    <n v="25401182"/>
    <s v="ACC01"/>
    <x v="693"/>
    <d v="2026-05-12T12:15:05"/>
    <x v="1"/>
    <x v="2"/>
    <s v="6HI15F"/>
    <s v="TMS"/>
    <s v="FONSECA/JANA"/>
    <s v="Marcelo Soares de Azevedo"/>
    <s v="Marcelo Soares de Azevedo"/>
    <d v="2026-05-12T11:59:00"/>
    <n v="120425"/>
    <s v="-"/>
    <s v="OFF LINE"/>
    <s v="Cartão de crédito"/>
    <s v="Cartão de crédito"/>
    <x v="2"/>
    <s v="N"/>
    <x v="65"/>
    <s v="Ache Laboratorios Farmaceuticos Sa"/>
    <s v="-"/>
    <s v="United"/>
    <n v="3955182934"/>
    <x v="44"/>
    <s v="-"/>
    <x v="73"/>
    <n v="239.96"/>
    <n v="0"/>
    <n v="0"/>
    <n v="0"/>
    <n v="0"/>
    <n v="0"/>
    <s v="Reserva importada do Sistema TMS. OS: 120425"/>
    <s v="Empenho/departamento não preenchido! (ACC01)"/>
    <x v="0"/>
    <x v="13"/>
    <s v="Falta de informação Gerencial"/>
    <x v="0"/>
    <s v="Qualidade dos dados"/>
    <s v="KONTIK BUSINESS TRAVEL"/>
    <x v="0"/>
  </r>
  <r>
    <n v="24595535"/>
    <n v="25421094"/>
    <s v="ACC01"/>
    <x v="694"/>
    <d v="2026-05-14T19:39:27"/>
    <x v="0"/>
    <x v="0"/>
    <s v="6IRBT0"/>
    <s v="TMS"/>
    <s v="AUREO DELGADO"/>
    <s v="Tms"/>
    <s v="Tms"/>
    <d v="2026-05-14T15:50:00"/>
    <n v="429"/>
    <s v="-"/>
    <s v="ON LINE"/>
    <s v="Invoice"/>
    <s v="Faturado"/>
    <x v="1"/>
    <s v="N"/>
    <x v="65"/>
    <s v="Ache Patrocinio"/>
    <s v="-"/>
    <s v="Mercure Belem Boulevard"/>
    <s v="-"/>
    <x v="44"/>
    <s v="-"/>
    <x v="591"/>
    <n v="0"/>
    <n v="0"/>
    <n v="0"/>
    <n v="0"/>
    <n v="32.049999999999997"/>
    <n v="0"/>
    <s v="Reserva importada do Sistema TMS. OS: 429"/>
    <s v="Empenho/departamento não preenchido! (ACC01)"/>
    <x v="0"/>
    <x v="13"/>
    <s v="Falta de informação Gerencial"/>
    <x v="0"/>
    <s v="Qualidade dos dados"/>
    <s v="KONTIK BUSINESS TRAVEL"/>
    <x v="0"/>
  </r>
  <r>
    <n v="24589135"/>
    <n v="25413568"/>
    <s v="ACC01"/>
    <x v="695"/>
    <d v="2026-05-13T20:54:11"/>
    <x v="0"/>
    <x v="0"/>
    <s v="6HMV9I"/>
    <s v="TMS"/>
    <s v="DOUGLAS DA COSTA"/>
    <s v="Tms"/>
    <s v="Tms"/>
    <d v="2026-05-13T17:45:00"/>
    <n v="37293"/>
    <s v="-"/>
    <s v="ON LINE"/>
    <s v="Invoice"/>
    <s v="Faturado"/>
    <x v="1"/>
    <s v="N"/>
    <x v="66"/>
    <s v="Mariana"/>
    <s v="-"/>
    <s v="-"/>
    <s v="-"/>
    <x v="45"/>
    <s v="-"/>
    <x v="592"/>
    <n v="0"/>
    <n v="0"/>
    <n v="0"/>
    <n v="0"/>
    <n v="59.96"/>
    <n v="0"/>
    <s v="Reserva importada do Sistema TMS. OS: 37293"/>
    <s v="Fornecedor não preenchido! (ACC01)"/>
    <x v="0"/>
    <x v="9"/>
    <s v="Campo Fornecedor"/>
    <x v="0"/>
    <s v="Sistêmico"/>
    <s v="GRUPO KONTIK"/>
    <x v="7"/>
  </r>
  <r>
    <n v="24596260"/>
    <n v="25421869"/>
    <s v="ACC01"/>
    <x v="696"/>
    <d v="2026-05-14T20:52:32"/>
    <x v="0"/>
    <x v="0"/>
    <s v="6I5E8P"/>
    <s v="TMS"/>
    <s v="LEONARDO DE ALMEIDA SILVA"/>
    <s v="Tms"/>
    <s v="Tms"/>
    <d v="2026-05-14T17:05:00"/>
    <n v="37346"/>
    <s v="-"/>
    <s v="ON LINE"/>
    <s v="Cartão de crédito"/>
    <s v="Cartão de crédito"/>
    <x v="1"/>
    <s v="N"/>
    <x v="66"/>
    <s v="Tsn - Transmissora Sudeste Nordeste"/>
    <s v="-"/>
    <s v="-"/>
    <s v="-"/>
    <x v="45"/>
    <s v="-"/>
    <x v="593"/>
    <n v="0"/>
    <n v="0"/>
    <n v="0"/>
    <n v="0"/>
    <n v="0"/>
    <n v="0"/>
    <s v="Reserva importada do Sistema TMS. OS: 37346"/>
    <s v="Fornecedor não preenchido! (ACC01)"/>
    <x v="0"/>
    <x v="9"/>
    <s v="Campo Fornecedor"/>
    <x v="0"/>
    <s v="Sistêmico"/>
    <s v="GRUPO KONTIK"/>
    <x v="7"/>
  </r>
  <r>
    <n v="24489078"/>
    <n v="25299669"/>
    <s v="ACC01"/>
    <x v="697"/>
    <d v="2026-05-11T17:50:32"/>
    <x v="1"/>
    <x v="5"/>
    <s v="6EL0SA"/>
    <s v="TMS"/>
    <s v="GERSON LOPES PINTO"/>
    <s v="Tms"/>
    <s v="Tms"/>
    <d v="2026-04-23T11:12:00"/>
    <n v="36028"/>
    <s v="-"/>
    <s v="ON LINE"/>
    <s v="Invoice"/>
    <s v="Faturado"/>
    <x v="1"/>
    <s v="N"/>
    <x v="66"/>
    <s v="Nte - Nordeste Transmissora de Energia"/>
    <s v="-"/>
    <s v="-"/>
    <s v="-"/>
    <x v="45"/>
    <s v="-"/>
    <x v="594"/>
    <n v="0"/>
    <n v="0"/>
    <n v="0"/>
    <n v="0"/>
    <n v="0"/>
    <n v="0"/>
    <s v="Reserva importada do Sistema TMS. OS: 36028"/>
    <s v="Fornecedor não preenchido! (ACC01)"/>
    <x v="0"/>
    <x v="9"/>
    <s v="Campo Fornecedor"/>
    <x v="0"/>
    <s v="Sistêmico"/>
    <s v="GRUPO KONTIK"/>
    <x v="7"/>
  </r>
  <r>
    <n v="24419186"/>
    <n v="25221192"/>
    <s v="ACC01"/>
    <x v="698"/>
    <d v="2026-05-11T17:45:22"/>
    <x v="1"/>
    <x v="6"/>
    <n v="22461649"/>
    <s v="GOVER"/>
    <s v="ALEXANDRE ABREU DOS SANTOS"/>
    <s v="RAYSSA MARTINS FERREIRA"/>
    <s v="RAYSSA MARTINS FERREIRA"/>
    <d v="2026-04-08T00:00:00"/>
    <n v="4681885"/>
    <s v="-"/>
    <s v="OFF LINE"/>
    <s v="Cartão de crédito"/>
    <s v="Cartão de crédito"/>
    <x v="1"/>
    <s v="N"/>
    <x v="67"/>
    <s v="Falcon Goiania"/>
    <s v="-"/>
    <s v="-"/>
    <s v="-"/>
    <x v="46"/>
    <s v="-"/>
    <x v="578"/>
    <n v="31"/>
    <n v="0"/>
    <n v="0"/>
    <n v="0"/>
    <n v="0"/>
    <n v="0"/>
    <s v="Reserva importada do sistema Gover. Id: 4681885"/>
    <s v="Fornecedor não preenchido! (ACC01)"/>
    <x v="2"/>
    <x v="9"/>
    <s v="Campo Fornecedor"/>
    <x v="0"/>
    <s v="Sistêmico"/>
    <s v="GRUPO KONTIK"/>
    <x v="7"/>
  </r>
  <r>
    <n v="24519420"/>
    <n v="25336015"/>
    <s v="ACC01"/>
    <x v="699"/>
    <d v="2026-05-07T13:50:10"/>
    <x v="4"/>
    <x v="3"/>
    <n v="2624"/>
    <s v="GOVER"/>
    <s v="Vinícius Lindberg Silva Melo"/>
    <s v="Rafaela Leitao Oliveira"/>
    <s v="Rafaela Leitao Oliveira"/>
    <d v="2026-04-30T00:00:00"/>
    <n v="4690557"/>
    <s v="-"/>
    <s v="OFF LINE"/>
    <s v="Cartão de crédito"/>
    <s v="Cartão de crédito"/>
    <x v="1"/>
    <s v="S"/>
    <x v="67"/>
    <s v="Falcon Goiania"/>
    <s v="-"/>
    <s v="-"/>
    <s v="-"/>
    <x v="46"/>
    <s v="-"/>
    <x v="595"/>
    <n v="0"/>
    <n v="0"/>
    <n v="0"/>
    <n v="0"/>
    <n v="0"/>
    <n v="0"/>
    <s v="Reserva importada do sistema Gover. Id: 4690557"/>
    <s v="Fornecedor não preenchido! (ACC01)"/>
    <x v="2"/>
    <x v="9"/>
    <s v="Campo Fornecedor"/>
    <x v="0"/>
    <s v="Sistêmico"/>
    <s v="GRUPO KONTIK"/>
    <x v="7"/>
  </r>
  <r>
    <n v="24586096"/>
    <n v="25410221"/>
    <s v="ACC01"/>
    <x v="700"/>
    <d v="2026-05-13T13:21:16"/>
    <x v="0"/>
    <x v="0"/>
    <s v="6HMQJ7"/>
    <s v="TMS"/>
    <s v="THIAGO LUIS SOMBRA"/>
    <s v="MAYRA MARTINS ALVES"/>
    <s v="MAYRA MARTINS ALVES"/>
    <d v="2026-05-13T09:09:00"/>
    <n v="8420"/>
    <s v="-"/>
    <s v="OFF LINE"/>
    <s v="Invoice"/>
    <s v="Faturado"/>
    <x v="3"/>
    <s v="N"/>
    <x v="68"/>
    <s v="Mattos Filho"/>
    <s v="-"/>
    <s v="-"/>
    <s v="-"/>
    <x v="47"/>
    <s v="-"/>
    <x v="596"/>
    <n v="0"/>
    <n v="0"/>
    <n v="0"/>
    <n v="0"/>
    <n v="0"/>
    <n v="0"/>
    <s v="Reserva importada do Sistema TMS. OS: 8420"/>
    <s v="Fornecedor não preenchido! (ACC01)"/>
    <x v="0"/>
    <x v="9"/>
    <s v="Campo Fornecedor"/>
    <x v="0"/>
    <s v="Qualidade dos dados"/>
    <s v="KONTIK BUSINESS TRAVEL"/>
    <x v="2"/>
  </r>
  <r>
    <n v="24586095"/>
    <n v="25410220"/>
    <s v="ACC01"/>
    <x v="700"/>
    <d v="2026-05-13T13:21:16"/>
    <x v="0"/>
    <x v="0"/>
    <s v="6HOBJ7"/>
    <s v="TMS"/>
    <s v="THIAGO LUIS SOMBRA"/>
    <s v="MAYRA MARTINS ALVES"/>
    <s v="MAYRA MARTINS ALVES"/>
    <d v="2026-05-13T09:09:00"/>
    <n v="8420"/>
    <s v="-"/>
    <s v="OFF LINE"/>
    <s v="Invoice"/>
    <s v="Faturado"/>
    <x v="3"/>
    <s v="N"/>
    <x v="68"/>
    <s v="Mattos Filho"/>
    <s v="-"/>
    <s v="-"/>
    <s v="-"/>
    <x v="47"/>
    <s v="-"/>
    <x v="596"/>
    <n v="0"/>
    <n v="0"/>
    <n v="0"/>
    <n v="0"/>
    <n v="0"/>
    <n v="0"/>
    <s v="Reserva importada do Sistema TMS. OS: 8420"/>
    <s v="Fornecedor não preenchido! (ACC01)"/>
    <x v="0"/>
    <x v="9"/>
    <s v="Campo Fornecedor"/>
    <x v="0"/>
    <s v="Qualidade dos dados"/>
    <s v="KONTIK BUSINESS TRAVEL"/>
    <x v="2"/>
  </r>
  <r>
    <n v="24487085"/>
    <n v="25297503"/>
    <s v="ACC01"/>
    <x v="701"/>
    <d v="2026-05-11T17:45:43"/>
    <x v="1"/>
    <x v="5"/>
    <s v="MXZKZI"/>
    <s v="TMS"/>
    <s v="BENVENUTO CASATI"/>
    <s v="Celso Rodrigues Cardoso"/>
    <s v="Tms"/>
    <d v="2026-04-22T18:19:00"/>
    <n v="12978"/>
    <s v="-"/>
    <s v="ON LINE"/>
    <s v="Cartão de crédito"/>
    <s v="Cartão de crédito"/>
    <x v="2"/>
    <s v="N"/>
    <x v="69"/>
    <s v="Refinaria de Mataripe S.a."/>
    <s v="-"/>
    <s v="Latam Airlines Brasil"/>
    <n v="2283661271"/>
    <x v="48"/>
    <s v="-"/>
    <x v="597"/>
    <n v="52.72"/>
    <n v="0"/>
    <n v="0"/>
    <n v="0"/>
    <n v="0"/>
    <n v="0"/>
    <s v="Reserva importada do Sistema TMS. OS: 12978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88136"/>
    <n v="25412539"/>
    <s v="ACC01"/>
    <x v="702"/>
    <d v="2026-05-13T18:35:45"/>
    <x v="0"/>
    <x v="0"/>
    <s v="6HQKE8"/>
    <s v="TMS"/>
    <s v="RAPHAEL MARTINS"/>
    <s v="Tms"/>
    <s v="Tms"/>
    <d v="2026-05-13T17:37:00"/>
    <n v="13582"/>
    <s v="-"/>
    <s v="ON LINE"/>
    <s v="Cartão de crédito"/>
    <s v="Cartão de crédito"/>
    <x v="1"/>
    <s v="N"/>
    <x v="69"/>
    <s v="Acelen Energia Renovavel S.a."/>
    <s v="-"/>
    <s v="-"/>
    <s v="-"/>
    <x v="48"/>
    <s v="-"/>
    <x v="598"/>
    <n v="0"/>
    <n v="0"/>
    <n v="0"/>
    <n v="0"/>
    <n v="0"/>
    <n v="0"/>
    <s v="Reserva importada do Sistema TMS. OS: 13582"/>
    <s v="Fornecedor não preenchido! (ACC01)"/>
    <x v="0"/>
    <x v="9"/>
    <s v="Campo Fornecedor"/>
    <x v="0"/>
    <s v="Sistêmico"/>
    <s v="GRUPO KONTIK"/>
    <x v="7"/>
  </r>
  <r>
    <n v="24599038"/>
    <n v="25425063"/>
    <s v="ACC01"/>
    <x v="703"/>
    <d v="2026-05-15T13:11:01"/>
    <x v="0"/>
    <x v="0"/>
    <s v="6IE8CZ"/>
    <s v="TMS"/>
    <s v="BRUNO SILVA"/>
    <s v="Tms"/>
    <s v="Tms"/>
    <d v="2026-05-15T12:10:00"/>
    <n v="13614"/>
    <s v="Fortaleza / FOR"/>
    <s v="ON LINE"/>
    <s v="Invoice"/>
    <s v="Faturado"/>
    <x v="0"/>
    <s v="N"/>
    <x v="69"/>
    <s v="Refinaria de Mataripe S.a."/>
    <s v="-"/>
    <s v="-"/>
    <s v="-"/>
    <x v="48"/>
    <s v="-"/>
    <x v="599"/>
    <n v="0"/>
    <n v="0"/>
    <n v="0"/>
    <n v="0"/>
    <n v="0"/>
    <n v="0"/>
    <s v="Reserva importada do Sistema TMS. OS: 13614"/>
    <s v="Fornecedor não preenchido! (ACC01)"/>
    <x v="0"/>
    <x v="9"/>
    <s v="Campo Fornecedor"/>
    <x v="0"/>
    <s v="Qualidade dos dados"/>
    <s v="KONTIK BUSINESS TRAVEL"/>
    <x v="2"/>
  </r>
  <r>
    <n v="24601098"/>
    <n v="25427448"/>
    <s v="ACC01"/>
    <x v="704"/>
    <d v="2026-05-15T19:17:40"/>
    <x v="0"/>
    <x v="0"/>
    <s v="6IBXBX"/>
    <s v="TMS"/>
    <s v="WILLIAM AVIZ"/>
    <s v="Tms"/>
    <s v="Tms"/>
    <d v="2026-05-15T16:09:00"/>
    <n v="13624"/>
    <s v="Brasília / BSB"/>
    <s v="ON LINE"/>
    <s v="Invoice"/>
    <s v="Faturado"/>
    <x v="0"/>
    <s v="N"/>
    <x v="69"/>
    <s v="Acelen Energia Renovavel S.a."/>
    <s v="-"/>
    <s v="-"/>
    <s v="-"/>
    <x v="48"/>
    <s v="-"/>
    <x v="600"/>
    <n v="0"/>
    <n v="0"/>
    <n v="0"/>
    <n v="0"/>
    <n v="0"/>
    <n v="0"/>
    <s v="Reserva importada do Sistema TMS. OS: 13624"/>
    <s v="Fornecedor não preenchido! (ACC01)"/>
    <x v="0"/>
    <x v="9"/>
    <s v="Campo Fornecedor"/>
    <x v="0"/>
    <s v="Qualidade dos dados"/>
    <s v="KONTIK BUSINESS TRAVEL"/>
    <x v="2"/>
  </r>
  <r>
    <n v="24547199"/>
    <n v="25370630"/>
    <s v="ACC01"/>
    <x v="705"/>
    <d v="2026-05-17T16:30:06"/>
    <x v="2"/>
    <x v="1"/>
    <s v="SXBQJO1"/>
    <s v="TMS"/>
    <s v="ALEXANDRE NAGATA"/>
    <s v="Celso Rodrigues Cardoso"/>
    <s v="Celso Rodrigues Cardoso"/>
    <d v="2026-05-06T21:46:00"/>
    <n v="13344"/>
    <s v="-"/>
    <s v="OFF LINE"/>
    <s v="Cartão de crédito"/>
    <s v="Cartão de crédito"/>
    <x v="2"/>
    <s v="N"/>
    <x v="69"/>
    <s v="Acelen Energia Renovavel S.a."/>
    <s v="-"/>
    <s v="Gol Linhas Aereas"/>
    <n v="2303215887"/>
    <x v="48"/>
    <s v="-"/>
    <x v="601"/>
    <n v="0"/>
    <n v="0"/>
    <n v="0"/>
    <n v="0"/>
    <n v="0"/>
    <n v="0"/>
    <s v="Reserva importada do Sistema TMS. OS: 13344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4605"/>
    <n v="25271582"/>
    <s v="ACC01"/>
    <x v="706"/>
    <d v="2026-05-11T17:45:58"/>
    <x v="1"/>
    <x v="6"/>
    <s v="6DNO14"/>
    <s v="TMS"/>
    <s v="VANESSA PRUDENTE DE OLIVEIRA"/>
    <s v="Catia Leite Oliveira"/>
    <s v="Catia Leite Oliveira"/>
    <d v="2026-04-17T10:12:00"/>
    <n v="61232"/>
    <s v="-"/>
    <s v="OFF LINE"/>
    <s v="Invoice"/>
    <s v="Faturado"/>
    <x v="3"/>
    <s v="N"/>
    <x v="70"/>
    <s v="Motiva Matriz"/>
    <s v="-"/>
    <s v="-"/>
    <s v="-"/>
    <x v="49"/>
    <s v="-"/>
    <x v="602"/>
    <n v="0"/>
    <n v="0"/>
    <n v="0"/>
    <n v="0"/>
    <n v="0"/>
    <n v="0"/>
    <s v="Reserva importada do Sistema TMS. OS: 61232"/>
    <s v="Fornecedor não preenchido! (ACC01)"/>
    <x v="0"/>
    <x v="9"/>
    <s v="Campo Fornecedor"/>
    <x v="0"/>
    <s v="Qualidade dos dados"/>
    <s v="KONTIK BUSINESS TRAVEL"/>
    <x v="2"/>
  </r>
  <r>
    <n v="24464606"/>
    <n v="25271583"/>
    <s v="ACC01"/>
    <x v="706"/>
    <d v="2026-05-11T17:45:58"/>
    <x v="1"/>
    <x v="6"/>
    <s v="6DMPXR"/>
    <s v="TMS"/>
    <s v="VANESSA PRUDENTE DE OLIVEIRA"/>
    <s v="Catia Leite Oliveira"/>
    <s v="Catia Leite Oliveira"/>
    <d v="2026-04-17T10:12:00"/>
    <n v="61232"/>
    <s v="-"/>
    <s v="OFF LINE"/>
    <s v="Invoice"/>
    <s v="Faturado"/>
    <x v="3"/>
    <s v="N"/>
    <x v="70"/>
    <s v="Motiva Matriz"/>
    <s v="-"/>
    <s v="-"/>
    <s v="-"/>
    <x v="49"/>
    <s v="-"/>
    <x v="602"/>
    <n v="0"/>
    <n v="0"/>
    <n v="0"/>
    <n v="0"/>
    <n v="0"/>
    <n v="0"/>
    <s v="Reserva importada do Sistema TMS. OS: 61232"/>
    <s v="Fornecedor não preenchido! (ACC01)"/>
    <x v="0"/>
    <x v="9"/>
    <s v="Campo Fornecedor"/>
    <x v="0"/>
    <s v="Qualidade dos dados"/>
    <s v="KONTIK BUSINESS TRAVEL"/>
    <x v="2"/>
  </r>
  <r>
    <n v="24580979"/>
    <n v="25404738"/>
    <s v="ACC01"/>
    <x v="707"/>
    <d v="2026-05-12T19:37:57"/>
    <x v="1"/>
    <x v="2"/>
    <s v="6H4M75"/>
    <s v="TMS"/>
    <s v="TARCIO ALAN LIMA CALLEIA"/>
    <s v="Tms"/>
    <s v="Tms"/>
    <d v="2026-05-12T16:17:00"/>
    <n v="63522"/>
    <s v="-"/>
    <s v="ON LINE"/>
    <s v="Cartão de crédito"/>
    <s v="Cartão de crédito"/>
    <x v="1"/>
    <s v="N"/>
    <x v="70"/>
    <s v="Motiva Filial"/>
    <s v="-"/>
    <s v="-"/>
    <s v="-"/>
    <x v="49"/>
    <s v="-"/>
    <x v="603"/>
    <n v="0"/>
    <n v="0"/>
    <n v="0"/>
    <n v="0"/>
    <n v="0"/>
    <n v="0"/>
    <s v="Reserva importada do Sistema TMS. OS: 63522"/>
    <s v="Fornecedor não preenchido! (ACC01)"/>
    <x v="0"/>
    <x v="9"/>
    <s v="Campo Fornecedor"/>
    <x v="0"/>
    <s v="Sistêmico"/>
    <s v="GRUPO KONTIK"/>
    <x v="7"/>
  </r>
  <r>
    <n v="24577876"/>
    <n v="25401438"/>
    <s v="ACC01"/>
    <x v="708"/>
    <d v="2026-05-12T12:51:21"/>
    <x v="1"/>
    <x v="2"/>
    <s v="6HAS6V"/>
    <s v="TMS"/>
    <s v="THIAGO PINHO BATISTA"/>
    <s v="Tms"/>
    <s v="Tms"/>
    <d v="2026-05-12T08:56:00"/>
    <n v="63422"/>
    <s v="-"/>
    <s v="ON LINE"/>
    <s v="Cartão de crédito"/>
    <s v="Cartão de crédito"/>
    <x v="1"/>
    <s v="N"/>
    <x v="70"/>
    <s v="Riosp"/>
    <s v="-"/>
    <s v="-"/>
    <s v="-"/>
    <x v="49"/>
    <s v="-"/>
    <x v="142"/>
    <n v="0"/>
    <n v="0"/>
    <n v="0"/>
    <n v="0"/>
    <n v="0"/>
    <n v="0"/>
    <s v="Reserva importada do Sistema TMS. OS: 63422"/>
    <s v="Fornecedor não preenchido! (ACC01)"/>
    <x v="0"/>
    <x v="9"/>
    <s v="Campo Fornecedor"/>
    <x v="0"/>
    <s v="Sistêmico"/>
    <s v="GRUPO KONTIK"/>
    <x v="7"/>
  </r>
  <r>
    <n v="24430578"/>
    <n v="25233545"/>
    <s v="ACC01"/>
    <x v="709"/>
    <d v="2026-05-11T17:45:43"/>
    <x v="1"/>
    <x v="6"/>
    <s v="6C3HPD"/>
    <s v="TMS"/>
    <s v="DANIEL BARBOSA"/>
    <s v="Tms"/>
    <s v="Tms"/>
    <d v="2026-04-10T16:42:00"/>
    <n v="1208"/>
    <s v="-"/>
    <s v="ON LINE"/>
    <s v="Cartão de crédito"/>
    <s v="Cartão de crédito"/>
    <x v="1"/>
    <s v="N"/>
    <x v="70"/>
    <s v="Bhairport"/>
    <s v="-"/>
    <s v="-"/>
    <s v="-"/>
    <x v="49"/>
    <s v="-"/>
    <x v="604"/>
    <n v="0"/>
    <n v="0"/>
    <n v="0"/>
    <n v="0"/>
    <n v="0"/>
    <n v="0"/>
    <s v="Reserva importada do Sistema TMS. OS: 1208"/>
    <s v="Fornecedor não preenchido! (ACC01)"/>
    <x v="0"/>
    <x v="9"/>
    <s v="Campo Fornecedor"/>
    <x v="0"/>
    <s v="Sistêmico"/>
    <s v="GRUPO KONTIK"/>
    <x v="7"/>
  </r>
  <r>
    <n v="24453703"/>
    <n v="25260029"/>
    <s v="ACC01"/>
    <x v="710"/>
    <d v="2026-05-11T17:45:56"/>
    <x v="1"/>
    <x v="6"/>
    <s v="6DWZBM"/>
    <s v="TMS"/>
    <s v="DIEGO VITOR DE SOUZA"/>
    <s v="Tms"/>
    <s v="Tms"/>
    <d v="2026-04-15T15:15:00"/>
    <n v="61079"/>
    <s v="-"/>
    <s v="ON LINE"/>
    <s v="Cartão de crédito"/>
    <s v="Cartão de crédito"/>
    <x v="1"/>
    <s v="N"/>
    <x v="70"/>
    <s v="Motiva Filial"/>
    <s v="-"/>
    <s v="-"/>
    <s v="-"/>
    <x v="49"/>
    <s v="-"/>
    <x v="605"/>
    <n v="0"/>
    <n v="0"/>
    <n v="0"/>
    <n v="0"/>
    <n v="0"/>
    <n v="0"/>
    <s v="Reserva importada do Sistema TMS. OS: 61079"/>
    <s v="Fornecedor não preenchido! (ACC01)"/>
    <x v="0"/>
    <x v="9"/>
    <s v="Campo Fornecedor"/>
    <x v="0"/>
    <s v="Sistêmico"/>
    <s v="GRUPO KONTIK"/>
    <x v="7"/>
  </r>
  <r>
    <n v="24453704"/>
    <n v="25260030"/>
    <s v="ACC01"/>
    <x v="711"/>
    <d v="2026-05-11T17:45:57"/>
    <x v="1"/>
    <x v="6"/>
    <s v="6DDAP0"/>
    <s v="TMS"/>
    <s v="LAIS CAMPOS DUARTE"/>
    <s v="Tms"/>
    <s v="Tms"/>
    <d v="2026-04-15T15:15:00"/>
    <n v="61078"/>
    <s v="-"/>
    <s v="ON LINE"/>
    <s v="Cartão de crédito"/>
    <s v="Cartão de crédito"/>
    <x v="1"/>
    <s v="N"/>
    <x v="70"/>
    <s v="Motiva Filial"/>
    <s v="-"/>
    <s v="-"/>
    <s v="-"/>
    <x v="49"/>
    <s v="-"/>
    <x v="605"/>
    <n v="0"/>
    <n v="0"/>
    <n v="0"/>
    <n v="0"/>
    <n v="0"/>
    <n v="0"/>
    <s v="Reserva importada do Sistema TMS. OS: 61078"/>
    <s v="Fornecedor não preenchido! (ACC01)"/>
    <x v="0"/>
    <x v="9"/>
    <s v="Campo Fornecedor"/>
    <x v="0"/>
    <s v="Sistêmico"/>
    <s v="GRUPO KONTIK"/>
    <x v="7"/>
  </r>
  <r>
    <n v="24601779"/>
    <n v="25428154"/>
    <s v="ACC01"/>
    <x v="712"/>
    <d v="2026-05-15T19:57:05"/>
    <x v="0"/>
    <x v="0"/>
    <s v="JSRSAE2"/>
    <s v="TMS"/>
    <s v="SILVIA DA SILVEIRA BRESSAN"/>
    <s v="Jeane Alencar Pereira"/>
    <s v="Jeane Alencar Pereira"/>
    <d v="2026-05-15T17:58:00"/>
    <n v="63942"/>
    <s v="-"/>
    <s v="OFF LINE"/>
    <s v="Invoice"/>
    <s v="Faturado"/>
    <x v="2"/>
    <s v="N"/>
    <x v="70"/>
    <s v="Vlt"/>
    <s v="-"/>
    <s v="Latam Airlines Brasil"/>
    <n v="2286928751"/>
    <x v="49"/>
    <s v="-"/>
    <x v="73"/>
    <n v="0"/>
    <n v="0"/>
    <n v="0"/>
    <n v="0"/>
    <n v="0"/>
    <n v="0"/>
    <s v="Reserva importada do Sistema TMS. OS: 63942"/>
    <s v="Tarifa mínima não preenchida! (ACC01)"/>
    <x v="0"/>
    <x v="15"/>
    <s v="Falta de informação Gerencial"/>
    <x v="0"/>
    <s v="Qualidade dos dados"/>
    <s v="KONTIK BUSINESS TRAVEL"/>
    <x v="0"/>
  </r>
  <r>
    <n v="24601834"/>
    <n v="25428212"/>
    <s v="ACC01"/>
    <x v="713"/>
    <d v="2026-05-15T21:27:56"/>
    <x v="0"/>
    <x v="0"/>
    <s v="6II9C2"/>
    <s v="TMS"/>
    <s v="FABRICIO BRAZ DE SOUZA"/>
    <s v="Jeane Alencar Pereira"/>
    <s v="Jeane Alencar Pereira"/>
    <d v="2026-05-15T17:08:00"/>
    <n v="63900"/>
    <s v="Belo Horizonte / MG, Brasil (BHZ)"/>
    <s v="OFF LINE"/>
    <s v="Invoice"/>
    <s v="Faturado"/>
    <x v="0"/>
    <s v="N"/>
    <x v="70"/>
    <s v="Motiva Filial"/>
    <s v="-"/>
    <s v="-"/>
    <s v="-"/>
    <x v="49"/>
    <s v="-"/>
    <x v="606"/>
    <n v="0"/>
    <n v="294.38"/>
    <n v="0"/>
    <n v="0"/>
    <n v="0"/>
    <n v="0"/>
    <s v="Reserva importada do Sistema TMS. OS: 63900"/>
    <s v="Fornecedor não preenchido! (ACC01)"/>
    <x v="0"/>
    <x v="9"/>
    <s v="Campo Fornecedor"/>
    <x v="0"/>
    <s v="Qualidade dos dados"/>
    <s v="KONTIK BUSINESS TRAVEL"/>
    <x v="2"/>
  </r>
  <r>
    <n v="24599313"/>
    <n v="25425342"/>
    <s v="ACC01"/>
    <x v="714"/>
    <d v="2026-05-15T13:57:37"/>
    <x v="0"/>
    <x v="0"/>
    <s v="6IE8T1"/>
    <s v="TMS"/>
    <s v="AUGUSTO GUARALDO WALTER"/>
    <s v="Jeane Alencar Pereira"/>
    <s v="Jeane Alencar Pereira"/>
    <d v="2026-05-15T10:07:00"/>
    <n v="63837"/>
    <s v="Campinas / VCP"/>
    <s v="OFF LINE"/>
    <s v="Invoice"/>
    <s v="Faturado"/>
    <x v="0"/>
    <s v="N"/>
    <x v="70"/>
    <s v="Motiva Filial"/>
    <s v="-"/>
    <s v="-"/>
    <s v="-"/>
    <x v="49"/>
    <s v="-"/>
    <x v="607"/>
    <n v="0"/>
    <n v="447.44"/>
    <n v="0"/>
    <n v="0"/>
    <n v="0"/>
    <n v="0"/>
    <s v="Reserva importada do Sistema TMS. OS: 63837"/>
    <s v="Fornecedor não preenchido! (ACC01)"/>
    <x v="0"/>
    <x v="9"/>
    <s v="Campo Fornecedor"/>
    <x v="0"/>
    <s v="Qualidade dos dados"/>
    <s v="KONTIK BUSINESS TRAVEL"/>
    <x v="2"/>
  </r>
  <r>
    <n v="24601795"/>
    <n v="25428172"/>
    <s v="ACC01"/>
    <x v="715"/>
    <d v="2026-05-15T21:26:13"/>
    <x v="0"/>
    <x v="0"/>
    <s v="6I8IDW"/>
    <s v="TMS"/>
    <s v="EVERTON MARQUES CORREIA"/>
    <s v="Tms"/>
    <s v="Tms"/>
    <d v="2026-05-15T15:31:00"/>
    <n v="63924"/>
    <s v="Jundiaí / QDV"/>
    <s v="ON LINE"/>
    <s v="Invoice"/>
    <s v="Faturado"/>
    <x v="0"/>
    <s v="N"/>
    <x v="70"/>
    <s v="Motiva Filial"/>
    <s v="-"/>
    <s v="-"/>
    <s v="-"/>
    <x v="49"/>
    <s v="-"/>
    <x v="608"/>
    <n v="0"/>
    <n v="0"/>
    <n v="0"/>
    <n v="0"/>
    <n v="0"/>
    <n v="0"/>
    <s v="Reserva importada do Sistema TMS. OS: 63924"/>
    <s v="Fornecedor não preenchido! (ACC01)"/>
    <x v="0"/>
    <x v="9"/>
    <s v="Campo Fornecedor"/>
    <x v="0"/>
    <s v="Qualidade dos dados"/>
    <s v="KONTIK BUSINESS TRAVEL"/>
    <x v="2"/>
  </r>
  <r>
    <n v="24608668"/>
    <n v="25436205"/>
    <s v="ACC01"/>
    <x v="716"/>
    <d v="2026-05-17T14:05:54"/>
    <x v="2"/>
    <x v="4"/>
    <s v="6IWNUD"/>
    <s v="TMS"/>
    <s v="BRUNA CARDOSO MENDES"/>
    <s v="Tms"/>
    <s v="Tms"/>
    <d v="2026-05-17T13:14:00"/>
    <n v="63958"/>
    <s v="Campo Grande / CGR"/>
    <s v="ON LINE"/>
    <s v="Invoice"/>
    <s v="Faturado"/>
    <x v="0"/>
    <s v="N"/>
    <x v="70"/>
    <s v="Motiva Filial"/>
    <s v="-"/>
    <s v="-"/>
    <s v="-"/>
    <x v="49"/>
    <s v="-"/>
    <x v="609"/>
    <n v="0"/>
    <n v="0"/>
    <n v="0"/>
    <n v="0"/>
    <n v="0"/>
    <n v="0"/>
    <s v="Reserva importada do Sistema TMS. OS: 63958"/>
    <s v="Fornecedor não preenchido! (ACC01)"/>
    <x v="0"/>
    <x v="9"/>
    <s v="Campo Fornecedor"/>
    <x v="0"/>
    <s v="Qualidade dos dados"/>
    <s v="KONTIK BUSINESS TRAVEL"/>
    <x v="2"/>
  </r>
  <r>
    <n v="24593242"/>
    <n v="25418345"/>
    <s v="ACC01"/>
    <x v="717"/>
    <d v="2026-05-14T13:45:46"/>
    <x v="0"/>
    <x v="0"/>
    <s v="6H8EON"/>
    <s v="TMS"/>
    <s v="VICTOR ZAMPIERI ADORNO"/>
    <s v="Tms"/>
    <s v="Tms"/>
    <d v="2026-05-14T09:10:00"/>
    <n v="63707"/>
    <s v="Florianópolis / FLN"/>
    <s v="ON LINE"/>
    <s v="Invoice"/>
    <s v="Faturado"/>
    <x v="0"/>
    <s v="N"/>
    <x v="70"/>
    <s v="Motiva Filial"/>
    <s v="-"/>
    <s v="-"/>
    <s v="-"/>
    <x v="49"/>
    <s v="-"/>
    <x v="610"/>
    <n v="0"/>
    <n v="0"/>
    <n v="0"/>
    <n v="0"/>
    <n v="0"/>
    <n v="0"/>
    <s v="Reserva importada do Sistema TMS. OS: 63707"/>
    <s v="Fornecedor não preenchido! (ACC01)"/>
    <x v="0"/>
    <x v="9"/>
    <s v="Campo Fornecedor"/>
    <x v="0"/>
    <s v="Qualidade dos dados"/>
    <s v="KONTIK BUSINESS TRAVEL"/>
    <x v="2"/>
  </r>
  <r>
    <n v="24599319"/>
    <n v="25425348"/>
    <s v="ACC01"/>
    <x v="718"/>
    <d v="2026-05-15T13:58:00"/>
    <x v="0"/>
    <x v="0"/>
    <s v="6IH8GZ"/>
    <s v="TMS"/>
    <s v="FABIO HENRIQUE DE OLIVEIRA"/>
    <s v="Tms"/>
    <s v="Tms"/>
    <d v="2026-05-15T08:38:00"/>
    <n v="63826"/>
    <s v="São Paulo / SAO"/>
    <s v="ON LINE"/>
    <s v="Invoice"/>
    <s v="Faturado"/>
    <x v="0"/>
    <s v="N"/>
    <x v="70"/>
    <s v="Motiva Pantanal"/>
    <s v="-"/>
    <s v="-"/>
    <s v="-"/>
    <x v="49"/>
    <s v="-"/>
    <x v="611"/>
    <n v="0"/>
    <n v="0"/>
    <n v="0"/>
    <n v="0"/>
    <n v="0"/>
    <n v="0"/>
    <s v="Reserva importada do Sistema TMS. OS: 63826"/>
    <s v="Fornecedor não preenchido! (ACC01)"/>
    <x v="0"/>
    <x v="9"/>
    <s v="Campo Fornecedor"/>
    <x v="0"/>
    <s v="Qualidade dos dados"/>
    <s v="KONTIK BUSINESS TRAVEL"/>
    <x v="2"/>
  </r>
  <r>
    <n v="24595915"/>
    <n v="25421493"/>
    <s v="ACC01"/>
    <x v="719"/>
    <d v="2026-05-14T20:07:18"/>
    <x v="0"/>
    <x v="0"/>
    <s v="6ID6HM"/>
    <s v="TMS"/>
    <s v="DIEGO MORELL GOUVEIA"/>
    <s v="Tms"/>
    <s v="Tms"/>
    <d v="2026-05-14T16:41:00"/>
    <n v="63781"/>
    <s v="Guarulhos / GRU"/>
    <s v="ON LINE"/>
    <s v="Invoice"/>
    <s v="Faturado"/>
    <x v="0"/>
    <s v="N"/>
    <x v="70"/>
    <s v="Motiva Filial"/>
    <s v="-"/>
    <s v="-"/>
    <s v="-"/>
    <x v="49"/>
    <s v="-"/>
    <x v="612"/>
    <n v="0"/>
    <n v="0"/>
    <n v="0"/>
    <n v="0"/>
    <n v="0"/>
    <n v="0"/>
    <s v="Reserva importada do Sistema TMS. OS: 63781"/>
    <s v="Fornecedor não preenchido! (ACC01)"/>
    <x v="0"/>
    <x v="9"/>
    <s v="Campo Fornecedor"/>
    <x v="0"/>
    <s v="Qualidade dos dados"/>
    <s v="KONTIK BUSINESS TRAVEL"/>
    <x v="2"/>
  </r>
  <r>
    <n v="24593225"/>
    <n v="25418327"/>
    <s v="ACC01"/>
    <x v="720"/>
    <d v="2026-05-14T13:42:53"/>
    <x v="0"/>
    <x v="0"/>
    <s v="6HMEO9"/>
    <s v="TMS"/>
    <s v="GUILHERME LAIRON GUIMARAES"/>
    <s v="Tms"/>
    <s v="Tms"/>
    <d v="2026-05-14T11:23:00"/>
    <n v="63725"/>
    <s v="Pouso Alegre / PPY"/>
    <s v="ON LINE"/>
    <s v="Invoice"/>
    <s v="Faturado"/>
    <x v="0"/>
    <s v="N"/>
    <x v="70"/>
    <s v="Motiva Filial"/>
    <s v="-"/>
    <s v="-"/>
    <s v="-"/>
    <x v="49"/>
    <s v="-"/>
    <x v="613"/>
    <n v="0"/>
    <n v="0"/>
    <n v="0"/>
    <n v="0"/>
    <n v="0"/>
    <n v="0"/>
    <s v="Reserva importada do Sistema TMS. OS: 63725"/>
    <s v="Fornecedor não preenchido! (ACC01)"/>
    <x v="0"/>
    <x v="9"/>
    <s v="Campo Fornecedor"/>
    <x v="0"/>
    <s v="Qualidade dos dados"/>
    <s v="KONTIK BUSINESS TRAVEL"/>
    <x v="2"/>
  </r>
  <r>
    <n v="24596405"/>
    <n v="25422035"/>
    <s v="ACC01"/>
    <x v="721"/>
    <d v="2026-05-14T21:16:51"/>
    <x v="0"/>
    <x v="0"/>
    <s v="6IME9M"/>
    <s v="TMS"/>
    <s v="SAMIR BORTOLOZI"/>
    <s v="Tms"/>
    <s v="Tms"/>
    <d v="2026-05-14T16:42:00"/>
    <n v="42320"/>
    <s v="Sao Carlos / QSC"/>
    <s v="ON LINE"/>
    <s v="Invoice"/>
    <s v="Faturado"/>
    <x v="0"/>
    <s v="N"/>
    <x v="71"/>
    <s v="Compass Uol Araraquara"/>
    <s v="-"/>
    <s v="-"/>
    <s v="-"/>
    <x v="50"/>
    <s v="-"/>
    <x v="614"/>
    <n v="0"/>
    <n v="0"/>
    <n v="0"/>
    <n v="0"/>
    <n v="0"/>
    <n v="0"/>
    <s v="Reserva importada do Sistema TMS. OS: 42320"/>
    <s v="Fornecedor não preenchido! (ACC01)"/>
    <x v="0"/>
    <x v="9"/>
    <s v="Campo Fornecedor"/>
    <x v="0"/>
    <s v="Qualidade dos dados"/>
    <s v="KONTIK BUSINESS TRAVEL"/>
    <x v="2"/>
  </r>
  <r>
    <n v="24596409"/>
    <n v="25422039"/>
    <s v="ACC01"/>
    <x v="722"/>
    <d v="2026-05-14T21:17:05"/>
    <x v="0"/>
    <x v="0"/>
    <s v="6IW3NM"/>
    <s v="TMS"/>
    <s v="MAURO LUIZ MACEIRA"/>
    <s v="Tms"/>
    <s v="Tms"/>
    <d v="2026-05-14T15:11:00"/>
    <n v="42313"/>
    <s v="Rio de Janeiro / RIO"/>
    <s v="ON LINE"/>
    <s v="Invoice"/>
    <s v="Faturado"/>
    <x v="0"/>
    <s v="N"/>
    <x v="71"/>
    <s v="Uol"/>
    <s v="-"/>
    <s v="-"/>
    <s v="-"/>
    <x v="50"/>
    <s v="-"/>
    <x v="615"/>
    <n v="0"/>
    <n v="0"/>
    <n v="0"/>
    <n v="0"/>
    <n v="0"/>
    <n v="0"/>
    <s v="Reserva importada do Sistema TMS. OS: 42313"/>
    <s v="Fornecedor não preenchido! (ACC01)"/>
    <x v="0"/>
    <x v="9"/>
    <s v="Campo Fornecedor"/>
    <x v="0"/>
    <s v="Qualidade dos dados"/>
    <s v="KONTIK BUSINESS TRAVEL"/>
    <x v="2"/>
  </r>
  <r>
    <n v="24591420"/>
    <n v="25416131"/>
    <s v="ACC01"/>
    <x v="723"/>
    <d v="2026-05-14T01:16:51"/>
    <x v="0"/>
    <x v="0"/>
    <s v="6HRP5L"/>
    <s v="TMS"/>
    <s v="ELIZEU VALVERDE"/>
    <s v="Tms"/>
    <s v="Tms"/>
    <d v="2026-05-13T18:41:00"/>
    <n v="42273"/>
    <s v="Goiânia / GYN"/>
    <s v="ON LINE"/>
    <s v="Invoice"/>
    <s v="Faturado"/>
    <x v="0"/>
    <s v="N"/>
    <x v="71"/>
    <s v="Pagseguro Internet Instituicao de Pagamento S.a."/>
    <s v="-"/>
    <s v="-"/>
    <s v="-"/>
    <x v="50"/>
    <s v="-"/>
    <x v="616"/>
    <n v="0"/>
    <n v="0"/>
    <n v="0"/>
    <n v="0"/>
    <n v="0"/>
    <n v="0"/>
    <s v="Reserva importada do Sistema TMS. OS: 42273"/>
    <s v="Fornecedor não preenchido! (ACC01)"/>
    <x v="0"/>
    <x v="9"/>
    <s v="Campo Fornecedor"/>
    <x v="0"/>
    <s v="Qualidade dos dados"/>
    <s v="KONTIK BUSINESS TRAVEL"/>
    <x v="2"/>
  </r>
  <r>
    <n v="24603528"/>
    <n v="25430215"/>
    <s v="ACC01"/>
    <x v="724"/>
    <d v="2026-05-16T02:32:24"/>
    <x v="2"/>
    <x v="4"/>
    <s v="6ILR8W"/>
    <s v="TMS"/>
    <s v="RODRIGO CORREA"/>
    <s v="Tms"/>
    <s v="Tms"/>
    <d v="2026-05-15T17:33:00"/>
    <n v="42333"/>
    <s v="Porto Alegre / POA"/>
    <s v="ON LINE"/>
    <s v="Invoice"/>
    <s v="Faturado"/>
    <x v="0"/>
    <s v="N"/>
    <x v="71"/>
    <s v="Pagseguro Internet Instituicao de Pagamento S.a."/>
    <s v="-"/>
    <s v="-"/>
    <s v="-"/>
    <x v="50"/>
    <s v="-"/>
    <x v="617"/>
    <n v="0"/>
    <n v="0"/>
    <n v="0"/>
    <n v="0"/>
    <n v="0"/>
    <n v="0"/>
    <s v="Reserva importada do Sistema TMS. OS: 42333"/>
    <s v="Fornecedor não preenchido! (ACC01)"/>
    <x v="0"/>
    <x v="9"/>
    <s v="Campo Fornecedor"/>
    <x v="0"/>
    <s v="Qualidade dos dados"/>
    <s v="KONTIK BUSINESS TRAVEL"/>
    <x v="2"/>
  </r>
  <r>
    <n v="24603529"/>
    <n v="25430216"/>
    <s v="ACC01"/>
    <x v="725"/>
    <d v="2026-05-16T02:32:24"/>
    <x v="2"/>
    <x v="4"/>
    <s v="6I05KS"/>
    <s v="TMS"/>
    <s v="RODRIGO CORREA"/>
    <s v="Tms"/>
    <s v="Tms"/>
    <d v="2026-05-15T17:33:00"/>
    <n v="42331"/>
    <s v="Manaus / MAO"/>
    <s v="ON LINE"/>
    <s v="Invoice"/>
    <s v="Faturado"/>
    <x v="0"/>
    <s v="N"/>
    <x v="71"/>
    <s v="Pagseguro Internet Instituicao de Pagamento S.a."/>
    <s v="-"/>
    <s v="-"/>
    <s v="-"/>
    <x v="50"/>
    <s v="-"/>
    <x v="618"/>
    <n v="0"/>
    <n v="0"/>
    <n v="0"/>
    <n v="0"/>
    <n v="0"/>
    <n v="0"/>
    <s v="Reserva importada do Sistema TMS. OS: 42331"/>
    <s v="Fornecedor não preenchido! (ACC01)"/>
    <x v="0"/>
    <x v="9"/>
    <s v="Campo Fornecedor"/>
    <x v="0"/>
    <s v="Qualidade dos dados"/>
    <s v="KONTIK BUSINESS TRAVEL"/>
    <x v="2"/>
  </r>
  <r>
    <n v="24603504"/>
    <n v="25430191"/>
    <s v="ACC01"/>
    <x v="726"/>
    <d v="2026-05-16T02:27:53"/>
    <x v="2"/>
    <x v="4"/>
    <s v="6INDIX"/>
    <s v="TMS"/>
    <s v="FELIPE ALVES"/>
    <s v="Tms"/>
    <s v="Tms"/>
    <d v="2026-05-15T17:33:00"/>
    <n v="42396"/>
    <s v="Salvador / SSA"/>
    <s v="ON LINE"/>
    <s v="Invoice"/>
    <s v="Faturado"/>
    <x v="0"/>
    <s v="N"/>
    <x v="71"/>
    <s v="Pagseguro Internet Instituicao de Pagamento S.a."/>
    <s v="-"/>
    <s v="-"/>
    <s v="-"/>
    <x v="50"/>
    <s v="-"/>
    <x v="619"/>
    <n v="0"/>
    <n v="0"/>
    <n v="0"/>
    <n v="0"/>
    <n v="0"/>
    <n v="0"/>
    <s v="Reserva importada do Sistema TMS. OS: 42396"/>
    <s v="Fornecedor não preenchido! (ACC01)"/>
    <x v="0"/>
    <x v="9"/>
    <s v="Campo Fornecedor"/>
    <x v="0"/>
    <s v="Qualidade dos dados"/>
    <s v="KONTIK BUSINESS TRAVEL"/>
    <x v="2"/>
  </r>
  <r>
    <n v="24603502"/>
    <n v="25430189"/>
    <s v="ACC01"/>
    <x v="727"/>
    <d v="2026-05-16T02:27:42"/>
    <x v="2"/>
    <x v="4"/>
    <s v="6IU38X"/>
    <s v="TMS"/>
    <s v="SAMIR BORTOLOZI"/>
    <s v="Tms"/>
    <s v="Tms"/>
    <d v="2026-05-15T17:22:00"/>
    <n v="42406"/>
    <s v="Sao Carlos / QSC"/>
    <s v="ON LINE"/>
    <s v="Invoice"/>
    <s v="Faturado"/>
    <x v="0"/>
    <s v="N"/>
    <x v="71"/>
    <s v="Compass Uol Araraquara"/>
    <s v="-"/>
    <s v="-"/>
    <s v="-"/>
    <x v="50"/>
    <s v="-"/>
    <x v="620"/>
    <n v="0"/>
    <n v="0"/>
    <n v="0"/>
    <n v="0"/>
    <n v="0"/>
    <n v="0"/>
    <s v="Reserva importada do Sistema TMS. OS: 42406"/>
    <s v="Fornecedor não preenchido! (ACC01)"/>
    <x v="0"/>
    <x v="9"/>
    <s v="Campo Fornecedor"/>
    <x v="0"/>
    <s v="Qualidade dos dados"/>
    <s v="KONTIK BUSINESS TRAVEL"/>
    <x v="2"/>
  </r>
  <r>
    <n v="24578102"/>
    <n v="25401684"/>
    <s v="ACC01"/>
    <x v="728"/>
    <d v="2026-05-12T13:31:42"/>
    <x v="1"/>
    <x v="2"/>
    <s v="6H6674"/>
    <s v="TMS"/>
    <s v="MARCIO ALEXANDRE SANTOS"/>
    <s v="Tms"/>
    <s v="Tms"/>
    <d v="2026-05-12T09:16:00"/>
    <n v="42116"/>
    <s v="Tangara da Serra / TGQ"/>
    <s v="ON LINE"/>
    <s v="Invoice"/>
    <s v="Faturado"/>
    <x v="0"/>
    <s v="N"/>
    <x v="71"/>
    <s v="Pagseguro Internet Instituicao de Pagamento S.a."/>
    <s v="-"/>
    <s v="-"/>
    <s v="-"/>
    <x v="50"/>
    <s v="-"/>
    <x v="621"/>
    <n v="0"/>
    <n v="0"/>
    <n v="0"/>
    <n v="0"/>
    <n v="0"/>
    <n v="0"/>
    <s v="Reserva importada do Sistema TMS. OS: 42116"/>
    <s v="Fornecedor não preenchido! (ACC01)"/>
    <x v="0"/>
    <x v="9"/>
    <s v="Campo Fornecedor"/>
    <x v="0"/>
    <s v="Qualidade dos dados"/>
    <s v="KONTIK BUSINESS TRAVEL"/>
    <x v="2"/>
  </r>
  <r>
    <n v="24524261"/>
    <n v="25341764"/>
    <s v="ACC01"/>
    <x v="729"/>
    <d v="2026-04-30T23:20:29"/>
    <x v="3"/>
    <x v="3"/>
    <s v="6FLE94"/>
    <s v="TMS"/>
    <s v="JEAN CARLO OLIVEIRA"/>
    <s v="Tms"/>
    <s v="Tms"/>
    <d v="2026-04-30T14:36:00"/>
    <n v="41436"/>
    <s v="Piracicaba / VCP"/>
    <s v="ON LINE"/>
    <s v="Invoice"/>
    <s v="Faturado"/>
    <x v="0"/>
    <s v="N"/>
    <x v="71"/>
    <s v="Compass Everymind"/>
    <s v="-"/>
    <s v="-"/>
    <s v="-"/>
    <x v="50"/>
    <s v="-"/>
    <x v="622"/>
    <n v="0"/>
    <n v="0"/>
    <n v="0"/>
    <n v="0"/>
    <n v="0"/>
    <n v="0"/>
    <s v="Reserva importada do Sistema TMS. OS: 41436"/>
    <s v="Fornecedor não preenchido! (ACC01)"/>
    <x v="0"/>
    <x v="9"/>
    <s v="Campo Fornecedor"/>
    <x v="0"/>
    <s v="Qualidade dos dados"/>
    <s v="KONTIK BUSINESS TRAVEL"/>
    <x v="2"/>
  </r>
  <r>
    <n v="24570686"/>
    <n v="25394062"/>
    <s v="ACC01"/>
    <x v="730"/>
    <d v="2026-05-11T14:20:39"/>
    <x v="1"/>
    <x v="2"/>
    <s v="6HOMIA"/>
    <s v="TMS"/>
    <s v="ANDRE SOUZA"/>
    <s v="Tms"/>
    <s v="Tms"/>
    <d v="2026-05-11T09:27:00"/>
    <n v="42025"/>
    <s v="Palhoca / FLN"/>
    <s v="ON LINE"/>
    <s v="Invoice"/>
    <s v="Faturado"/>
    <x v="0"/>
    <s v="N"/>
    <x v="71"/>
    <s v="Pagseguro Internet Instituicao de Pagamento S.a."/>
    <s v="-"/>
    <s v="-"/>
    <s v="-"/>
    <x v="50"/>
    <s v="-"/>
    <x v="623"/>
    <n v="0"/>
    <n v="0"/>
    <n v="0"/>
    <n v="0"/>
    <n v="0"/>
    <n v="0"/>
    <s v="Reserva importada do Sistema TMS. OS: 42025"/>
    <s v="Fornecedor não preenchido! (ACC01)"/>
    <x v="0"/>
    <x v="9"/>
    <s v="Campo Fornecedor"/>
    <x v="0"/>
    <s v="Qualidade dos dados"/>
    <s v="KONTIK BUSINESS TRAVEL"/>
    <x v="2"/>
  </r>
  <r>
    <n v="24578103"/>
    <n v="25401685"/>
    <s v="ACC01"/>
    <x v="731"/>
    <d v="2026-05-12T13:31:43"/>
    <x v="1"/>
    <x v="2"/>
    <s v="6HJY7V"/>
    <s v="TMS"/>
    <s v="MARCIO ALEXANDRE SANTOS"/>
    <s v="Tms"/>
    <s v="Tms"/>
    <d v="2026-05-12T09:15:00"/>
    <n v="42115"/>
    <s v="Tangara da Serra / TGQ"/>
    <s v="ON LINE"/>
    <s v="Invoice"/>
    <s v="Faturado"/>
    <x v="0"/>
    <s v="N"/>
    <x v="71"/>
    <s v="Pagseguro Internet Instituicao de Pagamento S.a."/>
    <s v="-"/>
    <s v="-"/>
    <s v="-"/>
    <x v="50"/>
    <s v="-"/>
    <x v="624"/>
    <n v="0"/>
    <n v="0"/>
    <n v="0"/>
    <n v="0"/>
    <n v="0"/>
    <n v="0"/>
    <s v="Reserva importada do Sistema TMS. OS: 42115"/>
    <s v="Fornecedor não preenchido! (ACC01)"/>
    <x v="0"/>
    <x v="9"/>
    <s v="Campo Fornecedor"/>
    <x v="0"/>
    <s v="Qualidade dos dados"/>
    <s v="KONTIK BUSINESS TRAVEL"/>
    <x v="2"/>
  </r>
  <r>
    <n v="24542002"/>
    <n v="25364846"/>
    <s v="ACC01"/>
    <x v="732"/>
    <d v="2026-05-05T23:51:50"/>
    <x v="4"/>
    <x v="1"/>
    <s v="6FSITO"/>
    <s v="TMS"/>
    <s v="MARCIO ALEXANDRE SANTOS"/>
    <s v="Tms"/>
    <s v="Tms"/>
    <d v="2026-05-05T16:35:00"/>
    <n v="41769"/>
    <s v="Tangara da Serra / TGQ"/>
    <s v="ON LINE"/>
    <s v="Invoice"/>
    <s v="Faturado"/>
    <x v="0"/>
    <s v="N"/>
    <x v="71"/>
    <s v="Pagseguro Internet Instituicao de Pagamento S.a."/>
    <s v="-"/>
    <s v="-"/>
    <s v="-"/>
    <x v="50"/>
    <s v="-"/>
    <x v="625"/>
    <n v="0"/>
    <n v="0"/>
    <n v="0"/>
    <n v="0"/>
    <n v="0"/>
    <n v="0"/>
    <s v="Reserva importada do Sistema TMS. OS: 41769"/>
    <s v="Fornecedor não preenchido! (ACC01)"/>
    <x v="0"/>
    <x v="9"/>
    <s v="Campo Fornecedor"/>
    <x v="0"/>
    <s v="Qualidade dos dados"/>
    <s v="KONTIK BUSINESS TRAVEL"/>
    <x v="2"/>
  </r>
  <r>
    <n v="24475192"/>
    <n v="25282924"/>
    <s v="ACC01"/>
    <x v="733"/>
    <d v="2026-05-11T17:50:27"/>
    <x v="1"/>
    <x v="5"/>
    <s v="6DNNSU"/>
    <s v="TMS"/>
    <s v="MAGNO SANTOS"/>
    <s v="Tms"/>
    <s v="Tms"/>
    <d v="2026-04-20T16:53:00"/>
    <n v="40724"/>
    <s v="-"/>
    <s v="ON LINE"/>
    <s v="Cartão de crédito"/>
    <s v="Cartão de crédito"/>
    <x v="1"/>
    <s v="N"/>
    <x v="71"/>
    <s v="Pagseguro Internet Instituicao de Pagamento S.a."/>
    <s v="-"/>
    <s v="-"/>
    <s v="-"/>
    <x v="50"/>
    <s v="-"/>
    <x v="626"/>
    <n v="0"/>
    <n v="0"/>
    <n v="0"/>
    <n v="0"/>
    <n v="24.54"/>
    <n v="0"/>
    <s v="Reserva importada do Sistema TMS. OS: 40724"/>
    <s v="Fornecedor não preenchido! (ACC01)"/>
    <x v="0"/>
    <x v="9"/>
    <s v="Campo Fornecedor"/>
    <x v="0"/>
    <s v="Sistêmico"/>
    <s v="GRUPO KONTIK"/>
    <x v="7"/>
  </r>
  <r>
    <n v="24550311"/>
    <n v="25373583"/>
    <s v="ACC01"/>
    <x v="734"/>
    <d v="2026-05-08T03:23:34"/>
    <x v="4"/>
    <x v="1"/>
    <s v="MMQREP"/>
    <s v="GOVER"/>
    <s v="Rafaela Reboucas Pires Goncalves"/>
    <s v="Gover"/>
    <s v="Gover"/>
    <d v="2026-05-06T23:33:00"/>
    <n v="4695735"/>
    <s v="-"/>
    <s v="ON LINE"/>
    <s v="Cartão de crédito"/>
    <s v="Cartão de crédito"/>
    <x v="1"/>
    <s v="N"/>
    <x v="11"/>
    <s v="Bat | Souza Cruz - Matriz"/>
    <s v="-"/>
    <s v="-"/>
    <s v="-"/>
    <x v="51"/>
    <s v="-"/>
    <x v="627"/>
    <n v="30.75"/>
    <n v="0"/>
    <n v="0"/>
    <n v="0"/>
    <n v="0"/>
    <n v="0"/>
    <s v="Reserva importada do sistema Gover. Id: 4695735"/>
    <s v="Fornecedor não preenchido! (ACC01)"/>
    <x v="2"/>
    <x v="9"/>
    <s v="Campo Fornecedor"/>
    <x v="0"/>
    <s v="Sistêmico"/>
    <s v="GRUPO KONTIK"/>
    <x v="7"/>
  </r>
  <r>
    <n v="24569588"/>
    <n v="25392937"/>
    <s v="ACC01"/>
    <x v="735"/>
    <d v="2026-05-12T03:11:25"/>
    <x v="1"/>
    <x v="2"/>
    <s v="UNHBEU"/>
    <s v="GOVER"/>
    <s v="Matthias Ulrich Dahmen"/>
    <s v="Gover"/>
    <s v="Gover"/>
    <d v="2026-04-03T12:54:00"/>
    <n v="4681661"/>
    <s v="-"/>
    <s v="ON LINE"/>
    <s v="Pagamento direto"/>
    <s v="Pagamento direto"/>
    <x v="1"/>
    <s v="N"/>
    <x v="11"/>
    <s v="Bat | Souza Cruz - Matriz"/>
    <s v="-"/>
    <s v="-"/>
    <s v="-"/>
    <x v="51"/>
    <s v="-"/>
    <x v="628"/>
    <n v="42.8"/>
    <n v="0"/>
    <n v="0"/>
    <n v="0"/>
    <n v="0"/>
    <n v="0"/>
    <s v="Reserva importada do sistema Gover. Id: 4681661"/>
    <s v="Fornecedor não preenchido! (ACC01)"/>
    <x v="2"/>
    <x v="9"/>
    <s v="Campo Fornecedor"/>
    <x v="0"/>
    <s v="Sistêmico"/>
    <s v="GRUPO KONTIK"/>
    <x v="7"/>
  </r>
  <r>
    <n v="24570007"/>
    <n v="25393367"/>
    <s v="ACC01"/>
    <x v="736"/>
    <d v="2026-05-12T03:26:04"/>
    <x v="1"/>
    <x v="2"/>
    <n v="22860915"/>
    <s v="GOVER"/>
    <s v="Laecio Alves Dos Santos"/>
    <s v="Gover"/>
    <s v="Gover"/>
    <d v="2026-05-07T08:32:00"/>
    <n v="4695769"/>
    <s v="-"/>
    <s v="OFF LINE"/>
    <s v="Cartão de crédito"/>
    <s v="Cartão de crédito"/>
    <x v="1"/>
    <s v="N"/>
    <x v="11"/>
    <s v="Bat | Souza Cruz - Matriz"/>
    <s v="-"/>
    <s v="-"/>
    <s v="-"/>
    <x v="51"/>
    <s v="-"/>
    <x v="629"/>
    <n v="0"/>
    <n v="0"/>
    <n v="0"/>
    <n v="0"/>
    <n v="0"/>
    <n v="0"/>
    <s v="Reserva importada do sistema Gover. Id: 4695769"/>
    <s v="Fornecedor não preenchido! (ACC01)"/>
    <x v="2"/>
    <x v="9"/>
    <s v="Campo Fornecedor"/>
    <x v="0"/>
    <s v="Sistêmico"/>
    <s v="GRUPO KONTIK"/>
    <x v="7"/>
  </r>
  <r>
    <n v="24569718"/>
    <n v="25393063"/>
    <s v="ACC01"/>
    <x v="737"/>
    <d v="2026-05-12T03:19:10"/>
    <x v="1"/>
    <x v="2"/>
    <s v="HKEWUC"/>
    <s v="GOVER"/>
    <s v="JULIA RENATA SIMOES IVANTES DA FONSECA ANDRADE"/>
    <s v="Gover"/>
    <s v="Gover"/>
    <d v="2026-05-05T12:25:00"/>
    <n v="4694782"/>
    <s v="-"/>
    <s v="OFF LINE"/>
    <s v="Invoice"/>
    <s v="Faturado"/>
    <x v="1"/>
    <s v="N"/>
    <x v="11"/>
    <s v="Bat | Souza Cruz - Matriz"/>
    <s v="-"/>
    <s v="-"/>
    <s v="-"/>
    <x v="51"/>
    <s v="-"/>
    <x v="630"/>
    <n v="0"/>
    <n v="0"/>
    <n v="0"/>
    <n v="0"/>
    <n v="0"/>
    <n v="0"/>
    <s v="Reserva importada do sistema Gover. Id: 4694782"/>
    <s v="Fornecedor não preenchido! (ACC01)"/>
    <x v="2"/>
    <x v="9"/>
    <s v="Campo Fornecedor"/>
    <x v="0"/>
    <s v="Sistêmico"/>
    <s v="GRUPO KONTIK"/>
    <x v="7"/>
  </r>
  <r>
    <n v="24512893"/>
    <n v="25328259"/>
    <s v="ACC01"/>
    <x v="738"/>
    <d v="2026-04-29T03:35:16"/>
    <x v="3"/>
    <x v="3"/>
    <s v="JAXWKH"/>
    <s v="GOVER"/>
    <s v="Cássio Félix Kipper"/>
    <s v="Gover"/>
    <s v="Gover"/>
    <d v="2026-04-28T12:23:00"/>
    <n v="4691845"/>
    <s v="-"/>
    <s v="OFF LINE"/>
    <s v="Invoice"/>
    <s v="Faturado"/>
    <x v="1"/>
    <s v="N"/>
    <x v="11"/>
    <s v="Bat | Souza Cruz - Matriz"/>
    <s v="-"/>
    <s v="-"/>
    <s v="-"/>
    <x v="51"/>
    <s v="-"/>
    <x v="631"/>
    <n v="14.15"/>
    <n v="0"/>
    <n v="0"/>
    <n v="0"/>
    <n v="0"/>
    <n v="0"/>
    <s v="Reserva importada do sistema Gover. Id: 4691845"/>
    <s v="Fornecedor não preenchido! (ACC01)"/>
    <x v="2"/>
    <x v="9"/>
    <s v="Campo Fornecedor"/>
    <x v="0"/>
    <s v="Sistêmico"/>
    <s v="GRUPO KONTIK"/>
    <x v="7"/>
  </r>
  <r>
    <n v="24544155"/>
    <n v="25367456"/>
    <s v="ACC01"/>
    <x v="739"/>
    <d v="2026-05-07T03:33:39"/>
    <x v="4"/>
    <x v="1"/>
    <s v="QUECOD"/>
    <s v="GOVER"/>
    <s v="Daiana Cristina dos Santos Garcia"/>
    <s v="Gover"/>
    <s v="Gover"/>
    <d v="2026-05-04T08:11:00"/>
    <n v="4693684"/>
    <s v="-"/>
    <s v="ON LINE"/>
    <s v="Cartão de crédito"/>
    <s v="Cartão de crédito"/>
    <x v="1"/>
    <s v="N"/>
    <x v="11"/>
    <s v="Bat | Souza Cruz - Matriz"/>
    <s v="-"/>
    <s v="-"/>
    <s v="-"/>
    <x v="51"/>
    <s v="-"/>
    <x v="632"/>
    <n v="0"/>
    <n v="0"/>
    <n v="0"/>
    <n v="0"/>
    <n v="0"/>
    <n v="0"/>
    <s v="Reserva importada do sistema Gover. Id: 4693684"/>
    <s v="Fornecedor não preenchido! (ACC01)"/>
    <x v="2"/>
    <x v="9"/>
    <s v="Campo Fornecedor"/>
    <x v="0"/>
    <s v="Sistêmico"/>
    <s v="GRUPO KONTIK"/>
    <x v="7"/>
  </r>
  <r>
    <n v="24542765"/>
    <n v="25365836"/>
    <s v="ACC01"/>
    <x v="740"/>
    <d v="2026-05-07T03:13:53"/>
    <x v="4"/>
    <x v="1"/>
    <s v="YNUBJY"/>
    <s v="GOVER"/>
    <s v="SUELMA ROSA DOS SANTOS"/>
    <s v="Gover"/>
    <s v="Gover"/>
    <d v="2026-05-06T08:57:00"/>
    <n v="4695199"/>
    <s v="-"/>
    <s v="OFF LINE"/>
    <s v="Invoice"/>
    <s v="Faturado"/>
    <x v="1"/>
    <s v="N"/>
    <x v="11"/>
    <s v="Bat | Souza Cruz - Matriz"/>
    <s v="-"/>
    <s v="-"/>
    <s v="-"/>
    <x v="51"/>
    <s v="-"/>
    <x v="633"/>
    <n v="514.36"/>
    <n v="0"/>
    <n v="0"/>
    <n v="0"/>
    <n v="0"/>
    <n v="0"/>
    <s v="Reserva importada do sistema Gover. Id: 4695199"/>
    <s v="Fornecedor não preenchido! (ACC01)"/>
    <x v="2"/>
    <x v="9"/>
    <s v="Campo Fornecedor"/>
    <x v="0"/>
    <s v="Sistêmico"/>
    <s v="GRUPO KONTIK"/>
    <x v="7"/>
  </r>
  <r>
    <n v="24516697"/>
    <n v="25332639"/>
    <s v="ACC01"/>
    <x v="741"/>
    <d v="2026-04-30T03:55:03"/>
    <x v="3"/>
    <x v="3"/>
    <s v="IGBYHV"/>
    <s v="GOVER"/>
    <s v="Carlos Hernando Caballero Arango"/>
    <s v="Gover"/>
    <s v="Gover"/>
    <d v="2026-04-29T15:08:00"/>
    <n v="4692556"/>
    <s v="-"/>
    <s v="ON LINE"/>
    <s v="Pagamento direto"/>
    <s v="Pagamento direto"/>
    <x v="1"/>
    <s v="N"/>
    <x v="11"/>
    <s v="Bat | Souza Cruz - Matriz"/>
    <s v="-"/>
    <s v="-"/>
    <s v="-"/>
    <x v="51"/>
    <s v="-"/>
    <x v="634"/>
    <n v="226.26"/>
    <n v="0"/>
    <n v="0"/>
    <n v="0"/>
    <n v="0"/>
    <n v="0"/>
    <s v="Reserva importada do sistema Gover. Id: 4692556"/>
    <s v="Fornecedor não preenchido! (ACC01)"/>
    <x v="2"/>
    <x v="9"/>
    <s v="Campo Fornecedor"/>
    <x v="0"/>
    <s v="Sistêmico"/>
    <s v="GRUPO KONTIK"/>
    <x v="7"/>
  </r>
  <r>
    <n v="24459166"/>
    <n v="25265939"/>
    <s v="ACC01"/>
    <x v="742"/>
    <d v="2026-05-11T17:50:32"/>
    <x v="1"/>
    <x v="6"/>
    <s v="MWFECX"/>
    <s v="GOVER"/>
    <s v="Carlos Hernando Caballero Arango"/>
    <s v="Gover"/>
    <s v="Gover"/>
    <d v="2026-02-27T13:59:00"/>
    <n v="4665732"/>
    <s v="-"/>
    <s v="ON LINE"/>
    <s v="Pagamento direto"/>
    <s v="Pagamento direto"/>
    <x v="1"/>
    <s v="N"/>
    <x v="11"/>
    <s v="Bat | Souza Cruz - Matriz"/>
    <s v="-"/>
    <s v="-"/>
    <s v="-"/>
    <x v="51"/>
    <s v="-"/>
    <x v="635"/>
    <n v="0"/>
    <n v="0"/>
    <n v="0"/>
    <n v="0"/>
    <n v="0"/>
    <n v="0"/>
    <s v="Reserva importada do sistema Gover. Id: 4665732"/>
    <s v="Fornecedor não preenchido! (ACC01)"/>
    <x v="2"/>
    <x v="9"/>
    <s v="Campo Fornecedor"/>
    <x v="0"/>
    <s v="Sistêmico"/>
    <s v="GRUPO KONTIK"/>
    <x v="7"/>
  </r>
  <r>
    <n v="24510473"/>
    <n v="25325362"/>
    <s v="ACC01"/>
    <x v="743"/>
    <d v="2026-04-29T03:17:03"/>
    <x v="3"/>
    <x v="3"/>
    <s v="CQAOYB"/>
    <s v="GOVER"/>
    <s v="Daniele Pereira Jardim"/>
    <s v="Gover"/>
    <s v="Gover"/>
    <d v="2026-04-24T10:20:00"/>
    <n v="4690240"/>
    <s v="-"/>
    <s v="OFF LINE"/>
    <s v="Invoice"/>
    <s v="Faturado"/>
    <x v="1"/>
    <s v="N"/>
    <x v="11"/>
    <s v="Bat | Souza Cruz - Matriz"/>
    <s v="-"/>
    <s v="-"/>
    <s v="-"/>
    <x v="51"/>
    <s v="-"/>
    <x v="636"/>
    <n v="0"/>
    <n v="0"/>
    <n v="0"/>
    <n v="0"/>
    <n v="0"/>
    <n v="0"/>
    <s v="Reserva importada do sistema Gover. Id: 4690240"/>
    <s v="Fornecedor não preenchido! (ACC01)"/>
    <x v="2"/>
    <x v="9"/>
    <s v="Campo Fornecedor"/>
    <x v="0"/>
    <s v="Sistêmico"/>
    <s v="GRUPO KONTIK"/>
    <x v="7"/>
  </r>
  <r>
    <n v="24510231"/>
    <n v="25325053"/>
    <s v="ACC01"/>
    <x v="744"/>
    <d v="2026-04-29T03:10:55"/>
    <x v="3"/>
    <x v="3"/>
    <s v="H4691076"/>
    <s v="GOVER"/>
    <s v="Lucas Vinicius Ribeiro Lavras"/>
    <s v="Ronaldo Pereira Muzel"/>
    <s v="Ronaldo Pereira Muzel"/>
    <d v="2026-04-28T08:21:00"/>
    <n v="4691076"/>
    <s v="-"/>
    <s v="OFF LINE"/>
    <s v="Cartão de crédito"/>
    <s v="Cartão de crédito"/>
    <x v="1"/>
    <s v="N"/>
    <x v="11"/>
    <s v="Bat | Souza Cruz - Matriz"/>
    <s v="-"/>
    <s v="-"/>
    <s v="-"/>
    <x v="51"/>
    <s v="-"/>
    <x v="637"/>
    <n v="0"/>
    <n v="0"/>
    <n v="0"/>
    <n v="0"/>
    <n v="0"/>
    <n v="0"/>
    <s v="Reserva importada do sistema Gover. Id: 4691076"/>
    <s v="Fornecedor não preenchido! (ACC01)"/>
    <x v="2"/>
    <x v="9"/>
    <s v="Campo Fornecedor"/>
    <x v="0"/>
    <s v="Sistêmico"/>
    <s v="GRUPO KONTIK"/>
    <x v="7"/>
  </r>
  <r>
    <n v="24595632"/>
    <n v="25421191"/>
    <s v="ACC01"/>
    <x v="745"/>
    <d v="2026-05-15T03:41:17"/>
    <x v="0"/>
    <x v="0"/>
    <s v="WZUPHO"/>
    <s v="GOVER"/>
    <s v="Natasha de Freitas Machado Kurrik"/>
    <s v="Gover"/>
    <s v="Gover"/>
    <d v="2026-05-14T18:51:00"/>
    <n v="4699180"/>
    <s v="-"/>
    <s v="OFF LINE"/>
    <s v="Invoice"/>
    <s v="Faturado"/>
    <x v="1"/>
    <s v="N"/>
    <x v="11"/>
    <s v="Bat | Souza Cruz - Matriz"/>
    <s v="-"/>
    <s v="-"/>
    <s v="-"/>
    <x v="51"/>
    <s v="-"/>
    <x v="638"/>
    <n v="77.400000000000006"/>
    <n v="0"/>
    <n v="0"/>
    <n v="0"/>
    <n v="0"/>
    <n v="0"/>
    <s v="Reserva importada do sistema Gover. Id: 4699180"/>
    <s v="Fornecedor não preenchido! (ACC01)"/>
    <x v="2"/>
    <x v="9"/>
    <s v="Campo Fornecedor"/>
    <x v="0"/>
    <s v="Sistêmico"/>
    <s v="GRUPO KONTIK"/>
    <x v="7"/>
  </r>
  <r>
    <n v="24556408"/>
    <n v="25379461"/>
    <s v="ACC01"/>
    <x v="746"/>
    <d v="2026-05-09T03:23:39"/>
    <x v="4"/>
    <x v="1"/>
    <s v="h4695976"/>
    <s v="GOVER"/>
    <s v="Fabio Pastuchenco"/>
    <s v="Fabiola Lima de Oliveira"/>
    <s v="Fabiola Lima de Oliveira"/>
    <d v="2026-05-08T00:00:00"/>
    <n v="4695976"/>
    <s v="-"/>
    <s v="OFF LINE"/>
    <s v="Invoice"/>
    <s v="Faturado"/>
    <x v="1"/>
    <s v="N"/>
    <x v="11"/>
    <s v="Bat | Souza Cruz - Matriz"/>
    <s v="-"/>
    <s v="-"/>
    <s v="-"/>
    <x v="51"/>
    <s v="-"/>
    <x v="639"/>
    <n v="0"/>
    <n v="0"/>
    <n v="0"/>
    <n v="0"/>
    <n v="0"/>
    <n v="0"/>
    <s v="Reserva importada do sistema Gover. Id: 4695976"/>
    <s v="Fornecedor não preenchido! (ACC01)"/>
    <x v="2"/>
    <x v="9"/>
    <s v="Campo Fornecedor"/>
    <x v="0"/>
    <s v="Sistêmico"/>
    <s v="GRUPO KONTIK"/>
    <x v="7"/>
  </r>
  <r>
    <n v="24587869"/>
    <n v="25412215"/>
    <s v="ACC01"/>
    <x v="747"/>
    <d v="2026-05-14T03:18:24"/>
    <x v="0"/>
    <x v="0"/>
    <s v="h4696712"/>
    <s v="GOVER"/>
    <s v="Fabio Pastuchenco"/>
    <s v="Fabiola Lima de Oliveira"/>
    <s v="Fabiola Lima de Oliveira"/>
    <d v="2026-05-13T00:00:00"/>
    <n v="4696712"/>
    <s v="-"/>
    <s v="OFF LINE"/>
    <s v="Invoice"/>
    <s v="Faturado"/>
    <x v="1"/>
    <s v="N"/>
    <x v="11"/>
    <s v="Bat | Souza Cruz - Matriz"/>
    <s v="-"/>
    <s v="-"/>
    <s v="-"/>
    <x v="51"/>
    <s v="-"/>
    <x v="142"/>
    <n v="0"/>
    <n v="0"/>
    <n v="0"/>
    <n v="0"/>
    <n v="0"/>
    <n v="0"/>
    <s v="Reserva importada do sistema Gover. Id: 4696712"/>
    <s v="Fornecedor não preenchido! (ACC01)"/>
    <x v="2"/>
    <x v="9"/>
    <s v="Campo Fornecedor"/>
    <x v="0"/>
    <s v="Sistêmico"/>
    <s v="GRUPO KONTIK"/>
    <x v="7"/>
  </r>
  <r>
    <n v="24441038"/>
    <n v="25245980"/>
    <s v="ACC01"/>
    <x v="748"/>
    <d v="2026-05-11T17:45:26"/>
    <x v="1"/>
    <x v="6"/>
    <s v="GOFUTS"/>
    <s v="GOVER"/>
    <s v="Luis Henrique Malaquias"/>
    <s v="Donizete Alves de Souza"/>
    <s v="Donizete Alves de Souza"/>
    <d v="2026-04-13T13:08:00"/>
    <n v="4685176"/>
    <s v="-"/>
    <s v="OFF LINE"/>
    <s v="Pagamento direto"/>
    <s v="Pagamento direto"/>
    <x v="1"/>
    <s v="N"/>
    <x v="11"/>
    <s v="Bat | Souza Cruz - Matriz"/>
    <s v="-"/>
    <s v="-"/>
    <s v="-"/>
    <x v="51"/>
    <s v="-"/>
    <x v="73"/>
    <n v="0"/>
    <n v="0"/>
    <n v="0"/>
    <n v="0"/>
    <n v="0"/>
    <n v="0"/>
    <s v="Reserva importada do sistema Gover. Id: 4685176"/>
    <s v="Fornecedor não preenchido! (ACC01)"/>
    <x v="2"/>
    <x v="9"/>
    <s v="Campo Fornecedor"/>
    <x v="0"/>
    <s v="Sistêmico"/>
    <s v="GRUPO KONTIK"/>
    <x v="7"/>
  </r>
  <r>
    <n v="24481651"/>
    <n v="25290585"/>
    <s v="ACC01"/>
    <x v="749"/>
    <d v="2026-05-11T18:00:57"/>
    <x v="1"/>
    <x v="5"/>
    <s v="UQYYXI"/>
    <s v="GOVER"/>
    <s v="Fernanda Oliveira Ferreira"/>
    <s v="Donizete Alves de Souza"/>
    <s v="Donizete Alves de Souza"/>
    <d v="2026-04-22T09:17:00"/>
    <n v="4688646"/>
    <s v="-"/>
    <s v="OFF LINE"/>
    <s v="Pagamento direto"/>
    <s v="Pagamento direto"/>
    <x v="1"/>
    <s v="N"/>
    <x v="11"/>
    <s v="Bat | Souza Cruz - Matriz"/>
    <s v="-"/>
    <s v="-"/>
    <s v="-"/>
    <x v="51"/>
    <s v="-"/>
    <x v="640"/>
    <n v="0"/>
    <n v="0"/>
    <n v="0"/>
    <n v="0"/>
    <n v="0"/>
    <n v="0"/>
    <s v="Reserva importada do sistema Gover. Id: 4688646"/>
    <s v="Fornecedor não preenchido! (ACC01)"/>
    <x v="2"/>
    <x v="9"/>
    <s v="Campo Fornecedor"/>
    <x v="0"/>
    <s v="Sistêmico"/>
    <s v="GRUPO KONTIK"/>
    <x v="7"/>
  </r>
  <r>
    <n v="24458344"/>
    <n v="25265016"/>
    <s v="ACC01"/>
    <x v="750"/>
    <d v="2026-05-11T17:50:31"/>
    <x v="1"/>
    <x v="6"/>
    <s v="QZWVNG"/>
    <s v="GOVER"/>
    <s v="INGRID DRAGAN TARICANO"/>
    <s v="Donizete Alves de Souza"/>
    <s v="Donizete Alves de Souza"/>
    <d v="2026-04-15T21:04:00"/>
    <n v="4687054"/>
    <s v="-"/>
    <s v="OFF LINE"/>
    <s v="Pagamento direto"/>
    <s v="Pagamento direto"/>
    <x v="1"/>
    <s v="N"/>
    <x v="11"/>
    <s v="Bat | Souza Cruz - Matriz"/>
    <s v="-"/>
    <s v="-"/>
    <s v="-"/>
    <x v="51"/>
    <s v="-"/>
    <x v="641"/>
    <n v="0"/>
    <n v="0"/>
    <n v="0"/>
    <n v="0"/>
    <n v="0"/>
    <n v="0"/>
    <s v="Reserva importada do sistema Gover. Id: 4687054"/>
    <s v="Fornecedor não preenchido! (ACC01)"/>
    <x v="2"/>
    <x v="9"/>
    <s v="Campo Fornecedor"/>
    <x v="0"/>
    <s v="Sistêmico"/>
    <s v="GRUPO KONTIK"/>
    <x v="7"/>
  </r>
  <r>
    <n v="24510318"/>
    <n v="25325181"/>
    <s v="ACC01"/>
    <x v="751"/>
    <d v="2026-04-29T03:11:43"/>
    <x v="3"/>
    <x v="3"/>
    <s v="H4691083"/>
    <s v="GOVER"/>
    <s v="Lucas Vinicius Ribeiro Lavras"/>
    <s v="CAROLINA SOSA BENAVENTE"/>
    <s v="CAROLINA SOSA BENAVENTE"/>
    <d v="2026-04-28T09:10:00"/>
    <n v="4691083"/>
    <s v="-"/>
    <s v="OFF LINE"/>
    <s v="Cartão de crédito"/>
    <s v="Cartão de crédito"/>
    <x v="1"/>
    <s v="N"/>
    <x v="11"/>
    <s v="Bat | Souza Cruz - Matriz"/>
    <s v="-"/>
    <s v="-"/>
    <s v="-"/>
    <x v="51"/>
    <s v="-"/>
    <x v="637"/>
    <n v="0"/>
    <n v="0"/>
    <n v="0"/>
    <n v="0"/>
    <n v="0"/>
    <n v="0"/>
    <s v="Reserva importada do sistema Gover. Id: 4691083"/>
    <s v="Fornecedor não preenchido! (ACC01)"/>
    <x v="2"/>
    <x v="9"/>
    <s v="Campo Fornecedor"/>
    <x v="0"/>
    <s v="Sistêmico"/>
    <s v="GRUPO KONTIK"/>
    <x v="7"/>
  </r>
  <r>
    <n v="24510428"/>
    <n v="25325317"/>
    <s v="ACC01"/>
    <x v="752"/>
    <d v="2026-04-29T03:12:45"/>
    <x v="3"/>
    <x v="3"/>
    <s v="H4689579"/>
    <s v="GOVER"/>
    <s v="Leandro Almeida Santiago"/>
    <s v="CAROLINA SOSA BENAVENTE"/>
    <s v="CAROLINA SOSA BENAVENTE"/>
    <d v="2026-04-24T11:14:00"/>
    <n v="4689579"/>
    <s v="-"/>
    <s v="OFF LINE"/>
    <s v="Cartão de crédito"/>
    <s v="Cartão de crédito"/>
    <x v="1"/>
    <s v="N"/>
    <x v="11"/>
    <s v="Bat | Souza Cruz - Matriz"/>
    <s v="-"/>
    <s v="-"/>
    <s v="-"/>
    <x v="51"/>
    <s v="-"/>
    <x v="467"/>
    <n v="0"/>
    <n v="0"/>
    <n v="0"/>
    <n v="0"/>
    <n v="0"/>
    <n v="0"/>
    <s v="Reserva importada do sistema Gover. Id: 4689579"/>
    <s v="Fornecedor não preenchido! (ACC01)"/>
    <x v="2"/>
    <x v="9"/>
    <s v="Campo Fornecedor"/>
    <x v="0"/>
    <s v="Sistêmico"/>
    <s v="GRUPO KONTIK"/>
    <x v="7"/>
  </r>
  <r>
    <n v="24490105"/>
    <n v="25300905"/>
    <s v="ACC01"/>
    <x v="753"/>
    <d v="2026-05-11T18:05:33"/>
    <x v="1"/>
    <x v="5"/>
    <s v="H4689812"/>
    <s v="GOVER"/>
    <s v="Fernando Henrique Camargo"/>
    <s v="CAROLINA SOSA BENAVENTE"/>
    <s v="CAROLINA SOSA BENAVENTE"/>
    <d v="2026-04-23T16:29:00"/>
    <n v="4689812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2"/>
    <n v="0"/>
    <n v="0"/>
    <n v="0"/>
    <n v="0"/>
    <n v="0"/>
    <n v="0"/>
    <s v="Reserva importada do sistema Gover. Id: 4689812"/>
    <s v="Fornecedor não preenchido! (ACC01)"/>
    <x v="2"/>
    <x v="9"/>
    <s v="Campo Fornecedor"/>
    <x v="0"/>
    <s v="Sistêmico"/>
    <s v="GRUPO KONTIK"/>
    <x v="7"/>
  </r>
  <r>
    <n v="24549161"/>
    <n v="25372374"/>
    <s v="ACC01"/>
    <x v="754"/>
    <d v="2026-05-11T13:20:33"/>
    <x v="1"/>
    <x v="1"/>
    <s v="H4694898"/>
    <s v="GOVER"/>
    <s v="Jean Medeiros Dos Santos"/>
    <s v="CAROLINA SOSA BENAVENTE"/>
    <s v="CAROLINA SOSA BENAVENTE"/>
    <d v="2026-05-07T09:20:00"/>
    <n v="4694898"/>
    <s v="-"/>
    <s v="OFF LINE"/>
    <s v="Cartão de crédito"/>
    <s v="Cartão de crédito"/>
    <x v="1"/>
    <s v="N"/>
    <x v="11"/>
    <s v="Bat | Souza Cruz - Matriz"/>
    <s v="-"/>
    <s v="Hotel Ipe Comfort"/>
    <s v="-"/>
    <x v="51"/>
    <s v="-"/>
    <x v="643"/>
    <n v="0"/>
    <n v="0"/>
    <n v="0"/>
    <n v="0"/>
    <n v="0"/>
    <n v="0"/>
    <s v="Reserva importada do sistema Gover. Id: 4694898"/>
    <s v="Fornecedor não preenchido! (ACC03)"/>
    <x v="2"/>
    <x v="9"/>
    <s v="Campo Fornecedor"/>
    <x v="0"/>
    <s v="Sistêmico"/>
    <s v="GRUPO KONTIK"/>
    <x v="7"/>
  </r>
  <r>
    <n v="24549161"/>
    <n v="25372375"/>
    <s v="ACC02"/>
    <x v="754"/>
    <d v="2026-05-11T13:20:33"/>
    <x v="1"/>
    <x v="1"/>
    <s v="H4694898"/>
    <s v="GOVER"/>
    <s v="Jean Medeiros Dos Santos"/>
    <s v="CAROLINA SOSA BENAVENTE"/>
    <s v="CAROLINA SOSA BENAVENTE"/>
    <d v="2026-05-07T09:20:00"/>
    <n v="4694898"/>
    <s v="-"/>
    <s v="OFF LINE"/>
    <s v="Cartão de crédito"/>
    <s v="Cartão de crédito"/>
    <x v="1"/>
    <s v="N"/>
    <x v="11"/>
    <s v="Bat | Souza Cruz - Matriz"/>
    <s v="-"/>
    <s v="Portal do Xingu Busines Hotel"/>
    <s v="-"/>
    <x v="51"/>
    <s v="-"/>
    <x v="644"/>
    <n v="0"/>
    <n v="0"/>
    <n v="0"/>
    <n v="0"/>
    <n v="0"/>
    <n v="0"/>
    <s v="Reserva importada do sistema Gover. Id: 4694898"/>
    <s v="Fornecedor não preenchido! (ACC03)"/>
    <x v="2"/>
    <x v="9"/>
    <s v="Campo Fornecedor"/>
    <x v="0"/>
    <s v="Sistêmico"/>
    <s v="GRUPO KONTIK"/>
    <x v="7"/>
  </r>
  <r>
    <n v="24549161"/>
    <n v="25372376"/>
    <s v="ACC03"/>
    <x v="754"/>
    <d v="2026-05-11T13:20:33"/>
    <x v="1"/>
    <x v="1"/>
    <s v="H4694898"/>
    <s v="GOVER"/>
    <s v="Jean Medeiros Dos Santos"/>
    <s v="CAROLINA SOSA BENAVENTE"/>
    <s v="CAROLINA SOSA BENAVENTE"/>
    <d v="2026-05-07T09:20:00"/>
    <n v="4694898"/>
    <s v="-"/>
    <s v="OFF LINE"/>
    <s v="Cartão de crédito"/>
    <s v="Cartão de crédito"/>
    <x v="1"/>
    <s v="N"/>
    <x v="11"/>
    <s v="Bat | Souza Cruz - Matriz"/>
    <s v="-"/>
    <s v="-"/>
    <s v="-"/>
    <x v="51"/>
    <s v="-"/>
    <x v="417"/>
    <n v="0"/>
    <n v="0"/>
    <n v="0"/>
    <n v="0"/>
    <n v="0"/>
    <n v="0"/>
    <s v="Reserva importada do sistema Gover. Id: 4694898"/>
    <s v="Fornecedor não preenchido! (ACC03)"/>
    <x v="2"/>
    <x v="9"/>
    <s v="Campo Fornecedor"/>
    <x v="0"/>
    <s v="Sistêmico"/>
    <s v="GRUPO KONTIK"/>
    <x v="7"/>
  </r>
  <r>
    <n v="24543309"/>
    <n v="25366433"/>
    <s v="ACC01"/>
    <x v="755"/>
    <d v="2026-05-07T03:18:01"/>
    <x v="4"/>
    <x v="1"/>
    <s v="H4692539"/>
    <s v="GOVER"/>
    <s v="Mariel Luiz Canton"/>
    <s v="CAROLINA SOSA BENAVENTE"/>
    <s v="CAROLINA SOSA BENAVENTE"/>
    <d v="2026-05-06T10:33:00"/>
    <n v="4692539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5"/>
    <n v="0"/>
    <n v="0"/>
    <n v="0"/>
    <n v="0"/>
    <n v="0"/>
    <n v="0"/>
    <s v="Reserva importada do sistema Gover. Id: 4692539"/>
    <s v="Fornecedor não preenchido! (ACC01)"/>
    <x v="2"/>
    <x v="9"/>
    <s v="Campo Fornecedor"/>
    <x v="0"/>
    <s v="Sistêmico"/>
    <s v="GRUPO KONTIK"/>
    <x v="7"/>
  </r>
  <r>
    <n v="24543309"/>
    <n v="25366434"/>
    <s v="ACC02"/>
    <x v="755"/>
    <d v="2026-05-07T03:18:01"/>
    <x v="4"/>
    <x v="1"/>
    <s v="H4692539"/>
    <s v="GOVER"/>
    <s v="Guilherme Cardoso De Oliveira"/>
    <s v="CAROLINA SOSA BENAVENTE"/>
    <s v="CAROLINA SOSA BENAVENTE"/>
    <d v="2026-05-06T10:33:00"/>
    <n v="4692539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39"/>
    <s v="Fornecedor não preenchido! (ACC01)"/>
    <x v="2"/>
    <x v="9"/>
    <s v="Campo Fornecedor"/>
    <x v="0"/>
    <s v="Sistêmico"/>
    <s v="GRUPO KONTIK"/>
    <x v="7"/>
  </r>
  <r>
    <n v="24543309"/>
    <n v="25366435"/>
    <s v="ACC03"/>
    <x v="755"/>
    <d v="2026-05-07T03:18:01"/>
    <x v="4"/>
    <x v="1"/>
    <s v="H4692539"/>
    <s v="GOVER"/>
    <s v="Gilson Rafael Rieger"/>
    <s v="CAROLINA SOSA BENAVENTE"/>
    <s v="CAROLINA SOSA BENAVENTE"/>
    <d v="2026-05-06T10:33:00"/>
    <n v="4692539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39"/>
    <s v="Fornecedor não preenchido! (ACC01)"/>
    <x v="2"/>
    <x v="9"/>
    <s v="Campo Fornecedor"/>
    <x v="0"/>
    <s v="Sistêmico"/>
    <s v="GRUPO KONTIK"/>
    <x v="7"/>
  </r>
  <r>
    <n v="24543311"/>
    <n v="25366436"/>
    <s v="ACC01"/>
    <x v="756"/>
    <d v="2026-05-07T03:18:01"/>
    <x v="4"/>
    <x v="1"/>
    <s v="H4692542"/>
    <s v="GOVER"/>
    <s v="Gabriel Sarzi Donato"/>
    <s v="CAROLINA SOSA BENAVENTE"/>
    <s v="CAROLINA SOSA BENAVENTE"/>
    <d v="2026-05-06T10:36:00"/>
    <n v="4692542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5"/>
    <n v="0"/>
    <n v="0"/>
    <n v="0"/>
    <n v="0"/>
    <n v="0"/>
    <n v="0"/>
    <s v="Reserva importada do sistema Gover. Id: 4692542"/>
    <s v="Fornecedor não preenchido! (ACC01)"/>
    <x v="2"/>
    <x v="9"/>
    <s v="Campo Fornecedor"/>
    <x v="0"/>
    <s v="Sistêmico"/>
    <s v="GRUPO KONTIK"/>
    <x v="7"/>
  </r>
  <r>
    <n v="24580331"/>
    <n v="25404072"/>
    <s v="ACC03"/>
    <x v="757"/>
    <d v="2026-05-13T03:26:30"/>
    <x v="0"/>
    <x v="2"/>
    <s v="H4692553"/>
    <s v="GOVER"/>
    <s v="Gioner dos Santos Neves"/>
    <s v="CAROLINA SOSA BENAVENTE"/>
    <s v="CAROLINA SOSA BENAVENTE"/>
    <d v="2026-05-06T10:37:00"/>
    <n v="4692553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53"/>
    <s v="Fornecedor não preenchido! (ACC01)"/>
    <x v="2"/>
    <x v="9"/>
    <s v="Campo Fornecedor"/>
    <x v="0"/>
    <s v="Sistêmico"/>
    <s v="GRUPO KONTIK"/>
    <x v="7"/>
  </r>
  <r>
    <n v="24580332"/>
    <n v="25404073"/>
    <s v="ACC01"/>
    <x v="758"/>
    <d v="2026-05-13T03:26:31"/>
    <x v="0"/>
    <x v="2"/>
    <s v="H4692566"/>
    <s v="GOVER"/>
    <s v="Tiago da Silva Grapiglia"/>
    <s v="CAROLINA SOSA BENAVENTE"/>
    <s v="CAROLINA SOSA BENAVENTE"/>
    <d v="2026-05-06T10:39:00"/>
    <n v="4692566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66"/>
    <s v="Fornecedor não preenchido! (ACC01)"/>
    <x v="2"/>
    <x v="9"/>
    <s v="Campo Fornecedor"/>
    <x v="0"/>
    <s v="Sistêmico"/>
    <s v="GRUPO KONTIK"/>
    <x v="7"/>
  </r>
  <r>
    <n v="24580331"/>
    <n v="25404071"/>
    <s v="ACC02"/>
    <x v="757"/>
    <d v="2026-05-13T03:26:30"/>
    <x v="0"/>
    <x v="2"/>
    <s v="H4692553"/>
    <s v="GOVER"/>
    <s v="Jocimar Freitas da Silva"/>
    <s v="CAROLINA SOSA BENAVENTE"/>
    <s v="CAROLINA SOSA BENAVENTE"/>
    <d v="2026-05-06T10:37:00"/>
    <n v="4692553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53"/>
    <s v="Fornecedor não preenchido! (ACC01)"/>
    <x v="2"/>
    <x v="9"/>
    <s v="Campo Fornecedor"/>
    <x v="0"/>
    <s v="Sistêmico"/>
    <s v="GRUPO KONTIK"/>
    <x v="7"/>
  </r>
  <r>
    <n v="24580331"/>
    <n v="25404070"/>
    <s v="ACC01"/>
    <x v="757"/>
    <d v="2026-05-13T03:26:30"/>
    <x v="0"/>
    <x v="2"/>
    <s v="H4692553"/>
    <s v="GOVER"/>
    <s v="Ricardo Santos"/>
    <s v="CAROLINA SOSA BENAVENTE"/>
    <s v="CAROLINA SOSA BENAVENTE"/>
    <d v="2026-05-06T10:37:00"/>
    <n v="4692553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53"/>
    <s v="Fornecedor não preenchido! (ACC01)"/>
    <x v="2"/>
    <x v="9"/>
    <s v="Campo Fornecedor"/>
    <x v="0"/>
    <s v="Sistêmico"/>
    <s v="GRUPO KONTIK"/>
    <x v="7"/>
  </r>
  <r>
    <n v="24580332"/>
    <n v="25404074"/>
    <s v="ACC02"/>
    <x v="758"/>
    <d v="2026-05-13T03:26:31"/>
    <x v="0"/>
    <x v="2"/>
    <s v="H4692566"/>
    <s v="GOVER"/>
    <s v="Anderson Lopes Ferreira"/>
    <s v="CAROLINA SOSA BENAVENTE"/>
    <s v="CAROLINA SOSA BENAVENTE"/>
    <d v="2026-05-06T10:39:00"/>
    <n v="4692566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66"/>
    <s v="Fornecedor não preenchido! (ACC01)"/>
    <x v="2"/>
    <x v="9"/>
    <s v="Campo Fornecedor"/>
    <x v="0"/>
    <s v="Sistêmico"/>
    <s v="GRUPO KONTIK"/>
    <x v="7"/>
  </r>
  <r>
    <n v="24580332"/>
    <n v="25404075"/>
    <s v="ACC03"/>
    <x v="758"/>
    <d v="2026-05-13T03:26:31"/>
    <x v="0"/>
    <x v="2"/>
    <s v="H4692566"/>
    <s v="GOVER"/>
    <s v="Laisson Minozzo Da Silveira"/>
    <s v="CAROLINA SOSA BENAVENTE"/>
    <s v="CAROLINA SOSA BENAVENTE"/>
    <d v="2026-05-06T10:39:00"/>
    <n v="4692566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6"/>
    <n v="0"/>
    <n v="0"/>
    <n v="0"/>
    <n v="0"/>
    <n v="0"/>
    <n v="0"/>
    <s v="Reserva importada do sistema Gover. Id: 4692566"/>
    <s v="Fornecedor não preenchido! (ACC01)"/>
    <x v="2"/>
    <x v="9"/>
    <s v="Campo Fornecedor"/>
    <x v="0"/>
    <s v="Sistêmico"/>
    <s v="GRUPO KONTIK"/>
    <x v="7"/>
  </r>
  <r>
    <n v="24580478"/>
    <n v="25404223"/>
    <s v="ACC01"/>
    <x v="759"/>
    <d v="2026-05-13T03:33:59"/>
    <x v="0"/>
    <x v="2"/>
    <s v="H4695236"/>
    <s v="GOVER"/>
    <s v="Adriano Cordeiro Oliveira"/>
    <s v="CAROLINA SOSA BENAVENTE"/>
    <s v="CAROLINA SOSA BENAVENTE"/>
    <d v="2026-05-13T11:18:00"/>
    <n v="4695236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7"/>
    <n v="0"/>
    <n v="0"/>
    <n v="0"/>
    <n v="0"/>
    <n v="0"/>
    <n v="0"/>
    <s v="Reserva importada do sistema Gover. Id: 4695236"/>
    <s v="Fornecedor não preenchido! (ACC01)"/>
    <x v="2"/>
    <x v="9"/>
    <s v="Campo Fornecedor"/>
    <x v="0"/>
    <s v="Sistêmico"/>
    <s v="GRUPO KONTIK"/>
    <x v="7"/>
  </r>
  <r>
    <n v="24598632"/>
    <n v="25424582"/>
    <s v="ACC01"/>
    <x v="760"/>
    <d v="2026-05-16T03:17:46"/>
    <x v="2"/>
    <x v="0"/>
    <n v="22941970"/>
    <s v="GOVER"/>
    <s v="Marcelo Deble Joaquim"/>
    <s v="CAROLINA SOSA BENAVENTE"/>
    <s v="CAROLINA SOSA BENAVENTE"/>
    <d v="2026-05-15T10:46:00"/>
    <n v="4698142"/>
    <s v="-"/>
    <s v="OFF LINE"/>
    <s v="Cartão de crédito"/>
    <s v="Cartão de crédito"/>
    <x v="1"/>
    <s v="N"/>
    <x v="11"/>
    <s v="Bat | Souza Cruz - Matriz"/>
    <s v="-"/>
    <s v="-"/>
    <s v="-"/>
    <x v="51"/>
    <s v="-"/>
    <x v="648"/>
    <n v="0"/>
    <n v="0"/>
    <n v="0"/>
    <n v="0"/>
    <n v="0"/>
    <n v="0"/>
    <s v="Reserva importada do sistema Gover. Id: 4698142"/>
    <s v="Fornecedor não preenchido! (ACC01)"/>
    <x v="2"/>
    <x v="9"/>
    <s v="Campo Fornecedor"/>
    <x v="0"/>
    <s v="Sistêmico"/>
    <s v="GRUPO KONTIK"/>
    <x v="7"/>
  </r>
  <r>
    <n v="24504235"/>
    <n v="25318002"/>
    <s v="ACC01"/>
    <x v="761"/>
    <d v="2026-04-28T03:16:06"/>
    <x v="3"/>
    <x v="3"/>
    <s v="H4687397"/>
    <s v="GOVER"/>
    <s v="Diego Saraiva Barbosa"/>
    <s v="Francisca Maria Mangueira"/>
    <s v="Francisca Maria Mangueira"/>
    <d v="2026-04-25T08:48:00"/>
    <n v="4687397"/>
    <s v="-"/>
    <s v="OFF LINE"/>
    <s v="Pagamento direto"/>
    <s v="Pagamento direto"/>
    <x v="1"/>
    <s v="N"/>
    <x v="11"/>
    <s v="Bat | Souza Cruz - Matriz"/>
    <s v="-"/>
    <s v="-"/>
    <s v="-"/>
    <x v="51"/>
    <s v="-"/>
    <x v="649"/>
    <n v="0"/>
    <n v="0"/>
    <n v="0"/>
    <n v="0"/>
    <n v="0"/>
    <n v="0"/>
    <s v="Reserva importada do sistema Gover. Id: 4687397"/>
    <s v="Fornecedor não preenchido! (ACC01)"/>
    <x v="2"/>
    <x v="9"/>
    <s v="Campo Fornecedor"/>
    <x v="0"/>
    <s v="Sistêmico"/>
    <s v="GRUPO KONTIK"/>
    <x v="7"/>
  </r>
  <r>
    <n v="24475811"/>
    <n v="25283580"/>
    <s v="ACC01"/>
    <x v="762"/>
    <d v="2026-05-11T18:00:54"/>
    <x v="1"/>
    <x v="5"/>
    <s v="H4675901"/>
    <s v="GOVER"/>
    <s v="Ricardo Aguiar Ribeiro"/>
    <s v="Francisca Maria Mangueira"/>
    <s v="Francisca Maria Mangueira"/>
    <d v="2026-04-17T08:12:00"/>
    <n v="4675901"/>
    <s v="-"/>
    <s v="OFF LINE"/>
    <s v="Pagamento direto"/>
    <s v="Pagamento direto"/>
    <x v="1"/>
    <s v="N"/>
    <x v="11"/>
    <s v="Bat | Souza Cruz - Matriz"/>
    <s v="-"/>
    <s v="-"/>
    <s v="-"/>
    <x v="51"/>
    <s v="-"/>
    <x v="410"/>
    <n v="0"/>
    <n v="0"/>
    <n v="0"/>
    <n v="0"/>
    <n v="0"/>
    <n v="0"/>
    <s v="Reserva importada do sistema Gover. Id: 4675901"/>
    <s v="Fornecedor não preenchido! (ACC01)"/>
    <x v="2"/>
    <x v="9"/>
    <s v="Campo Fornecedor"/>
    <x v="0"/>
    <s v="Sistêmico"/>
    <s v="GRUPO KONTIK"/>
    <x v="7"/>
  </r>
  <r>
    <n v="24470151"/>
    <n v="25277428"/>
    <s v="ACC01"/>
    <x v="763"/>
    <d v="2026-05-11T17:50:34"/>
    <x v="1"/>
    <x v="5"/>
    <s v="H4685282"/>
    <s v="GOVER"/>
    <s v="Iran Carmo Carvalho"/>
    <s v="Francisca Maria Mangueira"/>
    <s v="Francisca Maria Mangueira"/>
    <d v="2026-04-19T06:47:00"/>
    <n v="4685282"/>
    <s v="-"/>
    <s v="OFF LINE"/>
    <s v="Pagamento direto"/>
    <s v="Pagamento direto"/>
    <x v="1"/>
    <s v="N"/>
    <x v="11"/>
    <s v="Bat | Souza Cruz - Matriz"/>
    <s v="-"/>
    <s v="-"/>
    <s v="-"/>
    <x v="51"/>
    <s v="-"/>
    <x v="407"/>
    <n v="0"/>
    <n v="0"/>
    <n v="0"/>
    <n v="0"/>
    <n v="0"/>
    <n v="0"/>
    <s v="Reserva importada do sistema Gover. Id: 4685282"/>
    <s v="Fornecedor não preenchido! (ACC01)"/>
    <x v="2"/>
    <x v="9"/>
    <s v="Campo Fornecedor"/>
    <x v="0"/>
    <s v="Sistêmico"/>
    <s v="GRUPO KONTIK"/>
    <x v="7"/>
  </r>
  <r>
    <n v="24475717"/>
    <n v="25283487"/>
    <s v="ACC01"/>
    <x v="764"/>
    <d v="2026-05-11T17:55:37"/>
    <x v="1"/>
    <x v="5"/>
    <n v="22535255"/>
    <s v="GOVER"/>
    <s v="Gerson Costa Paixao"/>
    <s v="Francisca Maria Mangueira"/>
    <s v="Francisca Maria Mangueira"/>
    <d v="2026-04-14T13:57:00"/>
    <n v="4685248"/>
    <s v="-"/>
    <s v="OFF LINE"/>
    <s v="Cartão de crédito"/>
    <s v="Cartão de crédito"/>
    <x v="1"/>
    <s v="N"/>
    <x v="11"/>
    <s v="Bat | Souza Cruz - Matriz"/>
    <s v="-"/>
    <s v="-"/>
    <s v="-"/>
    <x v="51"/>
    <s v="-"/>
    <x v="650"/>
    <n v="0"/>
    <n v="0"/>
    <n v="0"/>
    <n v="0"/>
    <n v="0"/>
    <n v="0"/>
    <s v="Reserva importada do sistema Gover. Id: 4685248"/>
    <s v="Fornecedor não preenchido! (ACC01)"/>
    <x v="2"/>
    <x v="9"/>
    <s v="Campo Fornecedor"/>
    <x v="0"/>
    <s v="Sistêmico"/>
    <s v="GRUPO KONTIK"/>
    <x v="7"/>
  </r>
  <r>
    <n v="24549162"/>
    <n v="25372377"/>
    <s v="ACC01"/>
    <x v="765"/>
    <d v="2026-05-08T03:16:40"/>
    <x v="4"/>
    <x v="1"/>
    <n v="22823548"/>
    <s v="GOVER"/>
    <s v="Cleiton Junio Bras Clemente Bittencourt"/>
    <s v="Francisca Maria Mangueira"/>
    <s v="Francisca Maria Mangueira"/>
    <d v="2026-05-07T09:19:00"/>
    <n v="4695186"/>
    <s v="-"/>
    <s v="OFF LINE"/>
    <s v="Cartão de crédito"/>
    <s v="Cartão de crédito"/>
    <x v="1"/>
    <s v="N"/>
    <x v="11"/>
    <s v="Bat | Souza Cruz - Matriz"/>
    <s v="-"/>
    <s v="Trip Hotel Uba Centro Mg - Inativo"/>
    <s v="-"/>
    <x v="51"/>
    <s v="-"/>
    <x v="191"/>
    <n v="0"/>
    <n v="0"/>
    <n v="0"/>
    <n v="0"/>
    <n v="0"/>
    <n v="0"/>
    <s v="Reserva importada do sistema Gover. Id: 4695186"/>
    <s v="Não foi possível encontrar um contrato válido para o fornecedor 69338 (Código fornecedor) "/>
    <x v="2"/>
    <x v="11"/>
    <s v="Análise Cadastro"/>
    <x v="0"/>
    <s v="Qualidade dos dados"/>
    <s v="KONTIK BUSINESS TRAVEL"/>
    <x v="2"/>
  </r>
  <r>
    <n v="24561248"/>
    <n v="25384341"/>
    <s v="ACC01"/>
    <x v="766"/>
    <d v="2026-05-10T03:11:23"/>
    <x v="1"/>
    <x v="1"/>
    <s v="H4691261"/>
    <s v="GOVER"/>
    <s v="Iran Carmo Carvalho"/>
    <s v="Francisca Maria Mangueira"/>
    <s v="Francisca Maria Mangueira"/>
    <d v="2026-05-09T07:53:00"/>
    <n v="4691261"/>
    <s v="-"/>
    <s v="OFF LINE"/>
    <s v="Pagamento direto"/>
    <s v="Pagamento direto"/>
    <x v="1"/>
    <s v="N"/>
    <x v="11"/>
    <s v="Bat | Souza Cruz - Matriz"/>
    <s v="-"/>
    <s v="-"/>
    <s v="-"/>
    <x v="51"/>
    <s v="-"/>
    <x v="503"/>
    <n v="0"/>
    <n v="0"/>
    <n v="0"/>
    <n v="0"/>
    <n v="0"/>
    <n v="0"/>
    <s v="Reserva importada do sistema Gover. Id: 4691261"/>
    <s v="Fornecedor não preenchido! (ACC01)"/>
    <x v="2"/>
    <x v="9"/>
    <s v="Campo Fornecedor"/>
    <x v="0"/>
    <s v="Sistêmico"/>
    <s v="GRUPO KONTIK"/>
    <x v="7"/>
  </r>
  <r>
    <n v="24600865"/>
    <n v="25427180"/>
    <s v="ACC01"/>
    <x v="767"/>
    <d v="2026-05-16T03:33:13"/>
    <x v="2"/>
    <x v="0"/>
    <s v="AREYRS"/>
    <s v="GOVER"/>
    <s v="Adenilson Mroginski de Souza"/>
    <s v="GABRIEL ALVES MOURA"/>
    <s v="GABRIEL ALVES MOURA"/>
    <d v="2026-05-15T18:20:00"/>
    <n v="4696565"/>
    <s v="-"/>
    <s v="OFF LINE"/>
    <s v="Pagamento direto"/>
    <s v="Pagamento direto"/>
    <x v="1"/>
    <s v="N"/>
    <x v="11"/>
    <s v="Bat | Souza Cruz - Matriz"/>
    <s v="-"/>
    <s v="-"/>
    <s v="-"/>
    <x v="51"/>
    <s v="-"/>
    <x v="651"/>
    <n v="126"/>
    <n v="0"/>
    <n v="0"/>
    <n v="0"/>
    <n v="0"/>
    <n v="0"/>
    <s v="Reserva importada do sistema Gover. Id: 4696565"/>
    <s v="Fornecedor não preenchido! (ACC01)"/>
    <x v="2"/>
    <x v="9"/>
    <s v="Campo Fornecedor"/>
    <x v="0"/>
    <s v="Sistêmico"/>
    <s v="GRUPO KONTIK"/>
    <x v="7"/>
  </r>
  <r>
    <n v="24534761"/>
    <n v="25356073"/>
    <s v="ACC01"/>
    <x v="768"/>
    <d v="2026-05-05T04:25:58"/>
    <x v="4"/>
    <x v="1"/>
    <s v="FSORYA"/>
    <s v="GOVER"/>
    <s v="Joao Francisco de Jesus Junior"/>
    <s v="GABRIEL ALVES MOURA"/>
    <s v="GABRIEL ALVES MOURA"/>
    <d v="2026-05-04T18:00:00"/>
    <n v="4691332"/>
    <s v="-"/>
    <s v="OFF LINE"/>
    <s v="Pagamento direto"/>
    <s v="Pagamento direto"/>
    <x v="1"/>
    <s v="N"/>
    <x v="11"/>
    <s v="Bat | Souza Cruz - Matriz"/>
    <s v="-"/>
    <s v="-"/>
    <s v="-"/>
    <x v="51"/>
    <s v="-"/>
    <x v="652"/>
    <n v="0"/>
    <n v="0"/>
    <n v="0"/>
    <n v="0"/>
    <n v="0"/>
    <n v="0"/>
    <s v="Reserva importada do sistema Gover. Id: 4691332"/>
    <s v="Fornecedor não preenchido! (ACC01)"/>
    <x v="2"/>
    <x v="9"/>
    <s v="Campo Fornecedor"/>
    <x v="0"/>
    <s v="Sistêmico"/>
    <s v="GRUPO KONTIK"/>
    <x v="7"/>
  </r>
  <r>
    <n v="24506460"/>
    <n v="25320482"/>
    <s v="ACC01"/>
    <x v="769"/>
    <d v="2026-04-28T03:38:35"/>
    <x v="3"/>
    <x v="3"/>
    <s v="WHETWO"/>
    <s v="GOVER"/>
    <s v="Davi  Gasparini Fontes"/>
    <s v="GABRIEL ALVES MOURA"/>
    <s v="GABRIEL ALVES MOURA"/>
    <d v="2026-04-27T14:55:00"/>
    <n v="4691034"/>
    <s v="-"/>
    <s v="OFF LINE"/>
    <s v="Pagamento direto"/>
    <s v="Pagamento direto"/>
    <x v="1"/>
    <s v="N"/>
    <x v="11"/>
    <s v="Bat | Souza Cruz - Matriz"/>
    <s v="-"/>
    <s v="-"/>
    <s v="-"/>
    <x v="51"/>
    <s v="-"/>
    <x v="652"/>
    <n v="0"/>
    <n v="0"/>
    <n v="0"/>
    <n v="0"/>
    <n v="0"/>
    <n v="0"/>
    <s v="Reserva importada do sistema Gover. Id: 4691034"/>
    <s v="Fornecedor não preenchido! (ACC01)"/>
    <x v="2"/>
    <x v="9"/>
    <s v="Campo Fornecedor"/>
    <x v="0"/>
    <s v="Sistêmico"/>
    <s v="GRUPO KONTIK"/>
    <x v="7"/>
  </r>
  <r>
    <n v="24546696"/>
    <n v="25370128"/>
    <s v="ACC01"/>
    <x v="770"/>
    <d v="2026-05-07T03:47:46"/>
    <x v="4"/>
    <x v="1"/>
    <s v="QZYROO1"/>
    <s v="GOVER"/>
    <s v="Dayverson Borges de Souza"/>
    <s v="Sheila Ramos dos Santos"/>
    <s v="Sheila Ramos dos Santos"/>
    <d v="2026-05-06T19:30:00"/>
    <n v="4695577"/>
    <s v="-"/>
    <s v="OFF LINE"/>
    <s v="Cartão de crédito"/>
    <s v="Cartão de crédito"/>
    <x v="1"/>
    <s v="N"/>
    <x v="11"/>
    <s v="Bat | Souza Cruz - Matriz"/>
    <s v="-"/>
    <s v="-"/>
    <s v="-"/>
    <x v="51"/>
    <s v="-"/>
    <x v="653"/>
    <n v="11.7"/>
    <n v="0"/>
    <n v="0"/>
    <n v="0"/>
    <n v="0"/>
    <n v="0"/>
    <s v="Reserva importada do sistema Gover. Id: 4695577"/>
    <s v="Fornecedor não preenchido! (ACC01)"/>
    <x v="2"/>
    <x v="9"/>
    <s v="Campo Fornecedor"/>
    <x v="0"/>
    <s v="Sistêmico"/>
    <s v="GRUPO KONTIK"/>
    <x v="7"/>
  </r>
  <r>
    <n v="24506653"/>
    <n v="25320702"/>
    <s v="ACC01"/>
    <x v="771"/>
    <d v="2026-04-28T03:50:59"/>
    <x v="3"/>
    <x v="3"/>
    <s v="H4681745"/>
    <s v="GOVER"/>
    <s v="Milton de Souza Hashimoto"/>
    <s v="Jose Luiz Lace Rodrigues"/>
    <s v="Jose Luiz Lace Rodrigues"/>
    <d v="2026-04-23T00:00:00"/>
    <n v="4681745"/>
    <s v="-"/>
    <s v="OFF LINE"/>
    <s v="Cartão de crédito"/>
    <s v="Cartão de crédito"/>
    <x v="1"/>
    <s v="N"/>
    <x v="11"/>
    <s v="Bat | Souza Cruz - Matriz"/>
    <s v="-"/>
    <s v="-"/>
    <s v="-"/>
    <x v="51"/>
    <s v="-"/>
    <x v="654"/>
    <n v="0"/>
    <n v="0"/>
    <n v="0"/>
    <n v="0"/>
    <n v="0"/>
    <n v="0"/>
    <s v="Reserva importada do sistema Gover. Id: 4681745"/>
    <s v="Fornecedor não preenchido! (ACC01)"/>
    <x v="2"/>
    <x v="9"/>
    <s v="Campo Fornecedor"/>
    <x v="0"/>
    <s v="Sistêmico"/>
    <s v="GRUPO KONTIK"/>
    <x v="7"/>
  </r>
  <r>
    <n v="24465536"/>
    <n v="25272575"/>
    <s v="ACC01"/>
    <x v="772"/>
    <d v="2026-05-11T17:50:34"/>
    <x v="1"/>
    <x v="6"/>
    <s v="H4685481"/>
    <s v="GOVER"/>
    <s v="Milton de Souza Hashimoto"/>
    <s v="Jose Luiz Lace Rodrigues"/>
    <s v="Jose Luiz Lace Rodrigues"/>
    <d v="2026-04-17T00:00:00"/>
    <n v="4685481"/>
    <s v="-"/>
    <s v="OFF LINE"/>
    <s v="Cartão de crédito"/>
    <s v="Cartão de crédito"/>
    <x v="1"/>
    <s v="N"/>
    <x v="11"/>
    <s v="Bat | Souza Cruz - Matriz"/>
    <s v="-"/>
    <s v="-"/>
    <s v="-"/>
    <x v="51"/>
    <s v="-"/>
    <x v="655"/>
    <n v="0"/>
    <n v="0"/>
    <n v="0"/>
    <n v="0"/>
    <n v="0"/>
    <n v="0"/>
    <s v="Reserva importada do sistema Gover. Id: 4685481"/>
    <s v="Fornecedor não preenchido! (ACC01)"/>
    <x v="2"/>
    <x v="9"/>
    <s v="Campo Fornecedor"/>
    <x v="0"/>
    <s v="Sistêmico"/>
    <s v="GRUPO KONTIK"/>
    <x v="7"/>
  </r>
  <r>
    <n v="24549006"/>
    <n v="25372208"/>
    <s v="ACC01"/>
    <x v="773"/>
    <d v="2026-05-08T03:13:52"/>
    <x v="4"/>
    <x v="1"/>
    <s v="H4695752"/>
    <s v="GOVER"/>
    <s v="N/I"/>
    <s v="Cristiane Santos Pio Memoria"/>
    <s v="Cristiane Santos Pio Memoria"/>
    <d v="2026-05-07T19:00:00"/>
    <n v="4695752"/>
    <s v="-"/>
    <s v="OFF LINE"/>
    <s v="Cartão de crédito"/>
    <s v="Cartão de crédito"/>
    <x v="1"/>
    <s v="N"/>
    <x v="11"/>
    <s v="Bat | Souza Cruz - Matriz"/>
    <s v="-"/>
    <s v="Hotel das Figueiras"/>
    <s v="-"/>
    <x v="51"/>
    <s v="-"/>
    <x v="656"/>
    <n v="0"/>
    <n v="0"/>
    <n v="0"/>
    <n v="0"/>
    <n v="0"/>
    <n v="0"/>
    <s v="Reserva importada do sistema Gover. Id: 4695752"/>
    <s v="Centro de custo não preenchido! (ACC01)"/>
    <x v="2"/>
    <x v="4"/>
    <s v="Falta de informação Gerencial"/>
    <x v="0"/>
    <s v="Qualidade dos dados"/>
    <s v="KONTIK BUSINESS TRAVEL"/>
    <x v="5"/>
  </r>
  <r>
    <n v="24549006"/>
    <n v="25372209"/>
    <s v="ACC02"/>
    <x v="773"/>
    <d v="2026-05-08T03:13:52"/>
    <x v="4"/>
    <x v="1"/>
    <s v="H4695752"/>
    <s v="GOVER"/>
    <s v="ENIO  FEIL"/>
    <s v="Cristiane Santos Pio Memoria"/>
    <s v="Cristiane Santos Pio Memoria"/>
    <d v="2026-05-07T19:00:00"/>
    <n v="4695752"/>
    <s v="-"/>
    <s v="OFF LINE"/>
    <s v="Cartão de crédito"/>
    <s v="Cartão de crédito"/>
    <x v="1"/>
    <s v="N"/>
    <x v="11"/>
    <s v="Bat | Souza Cruz - Matriz"/>
    <s v="-"/>
    <s v="Hotel das Figueiras"/>
    <s v="-"/>
    <x v="51"/>
    <s v="-"/>
    <x v="656"/>
    <n v="0"/>
    <n v="0"/>
    <n v="0"/>
    <n v="0"/>
    <n v="0"/>
    <n v="0"/>
    <s v="Reserva importada do sistema Gover. Id: 4695752"/>
    <s v="Centro de custo não preenchido! (ACC01)"/>
    <x v="2"/>
    <x v="4"/>
    <s v="Falta de informação Gerencial"/>
    <x v="0"/>
    <s v="Qualidade dos dados"/>
    <s v="KONTIK BUSINESS TRAVEL"/>
    <x v="5"/>
  </r>
  <r>
    <n v="24581740"/>
    <n v="25405505"/>
    <s v="ACC01"/>
    <x v="774"/>
    <d v="2026-05-13T03:47:39"/>
    <x v="0"/>
    <x v="2"/>
    <s v="h4698167"/>
    <s v="GOVER"/>
    <s v="N/I"/>
    <s v="Cristiane Santos Pio Memoria"/>
    <s v="Cristiane Santos Pio Memoria"/>
    <d v="2026-05-12T19:00:00"/>
    <n v="4698167"/>
    <s v="-"/>
    <s v="OFF LINE"/>
    <s v="Cartão de crédito"/>
    <s v="Cartão de crédito"/>
    <x v="1"/>
    <s v="N"/>
    <x v="11"/>
    <s v="Bat | Souza Cruz - Matriz"/>
    <s v="-"/>
    <s v="Clasen Park Hotel Ituporanga"/>
    <s v="-"/>
    <x v="51"/>
    <s v="-"/>
    <x v="657"/>
    <n v="0"/>
    <n v="0"/>
    <n v="0"/>
    <n v="0"/>
    <n v="0"/>
    <n v="0"/>
    <s v="Reserva importada do sistema Gover. Id: 4698167"/>
    <s v="Centro de custo não preenchido! (ACC01)"/>
    <x v="2"/>
    <x v="4"/>
    <s v="Falta de informação Gerencial"/>
    <x v="0"/>
    <s v="Qualidade dos dados"/>
    <s v="KONTIK BUSINESS TRAVEL"/>
    <x v="5"/>
  </r>
  <r>
    <n v="24581740"/>
    <n v="25405506"/>
    <s v="ACC02"/>
    <x v="774"/>
    <d v="2026-05-13T03:47:39"/>
    <x v="0"/>
    <x v="2"/>
    <s v="h4698167"/>
    <s v="GOVER"/>
    <s v="Ruan  Nascimento"/>
    <s v="Cristiane Santos Pio Memoria"/>
    <s v="Cristiane Santos Pio Memoria"/>
    <d v="2026-05-12T19:00:00"/>
    <n v="4698167"/>
    <s v="-"/>
    <s v="OFF LINE"/>
    <s v="Cartão de crédito"/>
    <s v="Cartão de crédito"/>
    <x v="1"/>
    <s v="N"/>
    <x v="11"/>
    <s v="Bat | Souza Cruz - Matriz"/>
    <s v="-"/>
    <s v="Clasen Park Hotel Ituporanga"/>
    <s v="-"/>
    <x v="51"/>
    <s v="-"/>
    <x v="657"/>
    <n v="0"/>
    <n v="0"/>
    <n v="0"/>
    <n v="0"/>
    <n v="0"/>
    <n v="0"/>
    <s v="Reserva importada do sistema Gover. Id: 4698167"/>
    <s v="Centro de custo não preenchido! (ACC01)"/>
    <x v="2"/>
    <x v="4"/>
    <s v="Falta de informação Gerencial"/>
    <x v="0"/>
    <s v="Qualidade dos dados"/>
    <s v="KONTIK BUSINESS TRAVEL"/>
    <x v="5"/>
  </r>
  <r>
    <n v="24572954"/>
    <n v="25396443"/>
    <s v="ACC01"/>
    <x v="775"/>
    <d v="2026-05-12T03:35:09"/>
    <x v="1"/>
    <x v="2"/>
    <s v="h4697476"/>
    <s v="GOVER"/>
    <s v="N/I"/>
    <s v="Cristiane Santos Pio Memoria"/>
    <s v="Cristiane Santos Pio Memoria"/>
    <d v="2026-05-11T19:00:00"/>
    <n v="4697476"/>
    <s v="-"/>
    <s v="OFF LINE"/>
    <s v="Cartão de crédito"/>
    <s v="Cartão de crédito"/>
    <x v="1"/>
    <s v="N"/>
    <x v="11"/>
    <s v="Bat | Souza Cruz - Matriz"/>
    <s v="-"/>
    <s v="Bartz Hotel - Camaqua"/>
    <s v="-"/>
    <x v="51"/>
    <s v="-"/>
    <x v="658"/>
    <n v="0"/>
    <n v="0"/>
    <n v="0"/>
    <n v="0"/>
    <n v="0"/>
    <n v="0"/>
    <s v="Reserva importada do sistema Gover. Id: 4697476"/>
    <s v="Centro de custo não preenchido! (ACC01)"/>
    <x v="2"/>
    <x v="4"/>
    <s v="Falta de informação Gerencial"/>
    <x v="0"/>
    <s v="Qualidade dos dados"/>
    <s v="KONTIK BUSINESS TRAVEL"/>
    <x v="5"/>
  </r>
  <r>
    <n v="24572954"/>
    <n v="25396444"/>
    <s v="ACC02"/>
    <x v="775"/>
    <d v="2026-05-12T03:35:09"/>
    <x v="1"/>
    <x v="2"/>
    <s v="h4697476"/>
    <s v="GOVER"/>
    <s v="FLUVIO  JANISCH"/>
    <s v="Cristiane Santos Pio Memoria"/>
    <s v="Cristiane Santos Pio Memoria"/>
    <d v="2026-05-11T19:00:00"/>
    <n v="4697476"/>
    <s v="-"/>
    <s v="OFF LINE"/>
    <s v="Cartão de crédito"/>
    <s v="Cartão de crédito"/>
    <x v="1"/>
    <s v="N"/>
    <x v="11"/>
    <s v="Bat | Souza Cruz - Matriz"/>
    <s v="-"/>
    <s v="Bartz Hotel - Camaqua"/>
    <s v="-"/>
    <x v="51"/>
    <s v="-"/>
    <x v="658"/>
    <n v="0"/>
    <n v="0"/>
    <n v="0"/>
    <n v="0"/>
    <n v="0"/>
    <n v="0"/>
    <s v="Reserva importada do sistema Gover. Id: 4697476"/>
    <s v="Centro de custo não preenchido! (ACC01)"/>
    <x v="2"/>
    <x v="4"/>
    <s v="Falta de informação Gerencial"/>
    <x v="0"/>
    <s v="Qualidade dos dados"/>
    <s v="KONTIK BUSINESS TRAVEL"/>
    <x v="5"/>
  </r>
  <r>
    <n v="24578352"/>
    <n v="25401936"/>
    <s v="ACC01"/>
    <x v="776"/>
    <d v="2026-05-13T03:16:08"/>
    <x v="0"/>
    <x v="2"/>
    <s v="H4697845"/>
    <s v="GOVER"/>
    <s v="N/I"/>
    <s v="Cristiane Santos Pio Memoria"/>
    <s v="Cristiane Santos Pio Memoria"/>
    <d v="2026-05-12T19:00:00"/>
    <n v="4697845"/>
    <s v="-"/>
    <s v="OFF LINE"/>
    <s v="Cartão de crédito"/>
    <s v="Cartão de crédito"/>
    <x v="1"/>
    <s v="N"/>
    <x v="11"/>
    <s v="Bat | Souza Cruz - Matriz"/>
    <s v="-"/>
    <s v="Hotel Cangucu"/>
    <s v="-"/>
    <x v="51"/>
    <s v="-"/>
    <x v="659"/>
    <n v="0"/>
    <n v="0"/>
    <n v="0"/>
    <n v="0"/>
    <n v="0"/>
    <n v="0"/>
    <s v="Reserva importada do sistema Gover. Id: 4697845"/>
    <s v="Centro de custo não preenchido! (ACC01)"/>
    <x v="2"/>
    <x v="4"/>
    <s v="Falta de informação Gerencial"/>
    <x v="0"/>
    <s v="Qualidade dos dados"/>
    <s v="KONTIK BUSINESS TRAVEL"/>
    <x v="5"/>
  </r>
  <r>
    <n v="24578352"/>
    <n v="25401937"/>
    <s v="ACC02"/>
    <x v="776"/>
    <d v="2026-05-13T03:16:08"/>
    <x v="0"/>
    <x v="2"/>
    <s v="H4697845"/>
    <s v="GOVER"/>
    <s v="RAUL  KANITZ"/>
    <s v="Cristiane Santos Pio Memoria"/>
    <s v="Cristiane Santos Pio Memoria"/>
    <d v="2026-05-12T19:00:00"/>
    <n v="4697845"/>
    <s v="-"/>
    <s v="OFF LINE"/>
    <s v="Cartão de crédito"/>
    <s v="Cartão de crédito"/>
    <x v="1"/>
    <s v="N"/>
    <x v="11"/>
    <s v="Bat | Souza Cruz - Matriz"/>
    <s v="-"/>
    <s v="Hotel Cangucu"/>
    <s v="-"/>
    <x v="51"/>
    <s v="-"/>
    <x v="659"/>
    <n v="0"/>
    <n v="0"/>
    <n v="0"/>
    <n v="0"/>
    <n v="0"/>
    <n v="0"/>
    <s v="Reserva importada do sistema Gover. Id: 4697845"/>
    <s v="Centro de custo não preenchido! (ACC01)"/>
    <x v="2"/>
    <x v="4"/>
    <s v="Falta de informação Gerencial"/>
    <x v="0"/>
    <s v="Qualidade dos dados"/>
    <s v="KONTIK BUSINESS TRAVEL"/>
    <x v="5"/>
  </r>
  <r>
    <n v="24578244"/>
    <n v="25401820"/>
    <s v="ACC01"/>
    <x v="777"/>
    <d v="2026-05-13T03:14:25"/>
    <x v="0"/>
    <x v="2"/>
    <s v="h4697839"/>
    <s v="GOVER"/>
    <s v="N/I"/>
    <s v="Cristiane Santos Pio Memoria"/>
    <s v="Cristiane Santos Pio Memoria"/>
    <d v="2026-05-12T19:00:00"/>
    <n v="4697839"/>
    <s v="-"/>
    <s v="OFF LINE"/>
    <s v="Cartão de crédito"/>
    <s v="Cartão de crédito"/>
    <x v="1"/>
    <s v="N"/>
    <x v="11"/>
    <s v="Bat | Souza Cruz - Matriz"/>
    <s v="-"/>
    <s v="Hotel Cangucu"/>
    <s v="-"/>
    <x v="51"/>
    <s v="-"/>
    <x v="659"/>
    <n v="0"/>
    <n v="0"/>
    <n v="0"/>
    <n v="0"/>
    <n v="0"/>
    <n v="0"/>
    <s v="Reserva importada do sistema Gover. Id: 4697839"/>
    <s v="Centro de custo não preenchido! (ACC01)"/>
    <x v="2"/>
    <x v="4"/>
    <s v="Falta de informação Gerencial"/>
    <x v="0"/>
    <s v="Qualidade dos dados"/>
    <s v="KONTIK BUSINESS TRAVEL"/>
    <x v="5"/>
  </r>
  <r>
    <n v="24578244"/>
    <n v="25401821"/>
    <s v="ACC02"/>
    <x v="777"/>
    <d v="2026-05-13T03:14:25"/>
    <x v="0"/>
    <x v="2"/>
    <s v="h4697839"/>
    <s v="GOVER"/>
    <s v="DANIEL AUGUSTO DIEHL"/>
    <s v="Cristiane Santos Pio Memoria"/>
    <s v="Cristiane Santos Pio Memoria"/>
    <d v="2026-05-12T19:00:00"/>
    <n v="4697839"/>
    <s v="-"/>
    <s v="OFF LINE"/>
    <s v="Cartão de crédito"/>
    <s v="Cartão de crédito"/>
    <x v="1"/>
    <s v="N"/>
    <x v="11"/>
    <s v="Bat | Souza Cruz - Matriz"/>
    <s v="-"/>
    <s v="Hotel Cangucu"/>
    <s v="-"/>
    <x v="51"/>
    <s v="-"/>
    <x v="659"/>
    <n v="0"/>
    <n v="0"/>
    <n v="0"/>
    <n v="0"/>
    <n v="0"/>
    <n v="0"/>
    <s v="Reserva importada do sistema Gover. Id: 4697839"/>
    <s v="Centro de custo não preenchido! (ACC01)"/>
    <x v="2"/>
    <x v="4"/>
    <s v="Falta de informação Gerencial"/>
    <x v="0"/>
    <s v="Qualidade dos dados"/>
    <s v="KONTIK BUSINESS TRAVEL"/>
    <x v="5"/>
  </r>
  <r>
    <n v="24579053"/>
    <n v="25402759"/>
    <s v="ACC02"/>
    <x v="778"/>
    <d v="2026-05-13T03:22:31"/>
    <x v="0"/>
    <x v="2"/>
    <s v="h4697448"/>
    <s v="GOVER"/>
    <s v="EDER  BASSO"/>
    <s v="Cristiane Santos Pio Memoria"/>
    <s v="Cristiane Santos Pio Memoria"/>
    <d v="2026-05-12T19:00:00"/>
    <n v="4697448"/>
    <s v="-"/>
    <s v="OFF LINE"/>
    <s v="Cartão de crédito"/>
    <s v="Cartão de crédito"/>
    <x v="1"/>
    <s v="N"/>
    <x v="11"/>
    <s v="Bat | Souza Cruz - Matriz"/>
    <s v="-"/>
    <s v="Charrua Hotel"/>
    <s v="-"/>
    <x v="51"/>
    <s v="-"/>
    <x v="138"/>
    <n v="0"/>
    <n v="0"/>
    <n v="0"/>
    <n v="0"/>
    <n v="0"/>
    <n v="0"/>
    <s v="Reserva importada do sistema Gover. Id: 4697448"/>
    <s v="Centro de custo não preenchido! (ACC01)"/>
    <x v="2"/>
    <x v="4"/>
    <s v="Falta de informação Gerencial"/>
    <x v="0"/>
    <s v="Qualidade dos dados"/>
    <s v="KONTIK BUSINESS TRAVEL"/>
    <x v="5"/>
  </r>
  <r>
    <n v="24579053"/>
    <n v="25402758"/>
    <s v="ACC01"/>
    <x v="778"/>
    <d v="2026-05-13T03:22:31"/>
    <x v="0"/>
    <x v="2"/>
    <s v="h4697448"/>
    <s v="GOVER"/>
    <s v="N/I"/>
    <s v="Cristiane Santos Pio Memoria"/>
    <s v="Cristiane Santos Pio Memoria"/>
    <d v="2026-05-12T19:00:00"/>
    <n v="4697448"/>
    <s v="-"/>
    <s v="OFF LINE"/>
    <s v="Cartão de crédito"/>
    <s v="Cartão de crédito"/>
    <x v="1"/>
    <s v="N"/>
    <x v="11"/>
    <s v="Bat | Souza Cruz - Matriz"/>
    <s v="-"/>
    <s v="Charrua Hotel"/>
    <s v="-"/>
    <x v="51"/>
    <s v="-"/>
    <x v="138"/>
    <n v="0"/>
    <n v="0"/>
    <n v="0"/>
    <n v="0"/>
    <n v="0"/>
    <n v="0"/>
    <s v="Reserva importada do sistema Gover. Id: 4697448"/>
    <s v="Centro de custo não preenchido! (ACC01)"/>
    <x v="2"/>
    <x v="4"/>
    <s v="Falta de informação Gerencial"/>
    <x v="0"/>
    <s v="Qualidade dos dados"/>
    <s v="KONTIK BUSINESS TRAVEL"/>
    <x v="5"/>
  </r>
  <r>
    <n v="24598909"/>
    <n v="25424914"/>
    <s v="ACC01"/>
    <x v="779"/>
    <d v="2026-05-16T03:25:46"/>
    <x v="2"/>
    <x v="0"/>
    <s v="h4699389"/>
    <s v="GOVER"/>
    <s v="N/I"/>
    <s v="Cristiane Santos Pio Memoria"/>
    <s v="Cristiane Santos Pio Memoria"/>
    <d v="2026-05-15T19:00:00"/>
    <n v="4699389"/>
    <s v="-"/>
    <s v="OFF LINE"/>
    <s v="Cartão de crédito"/>
    <s v="Cartão de crédito"/>
    <x v="1"/>
    <s v="N"/>
    <x v="11"/>
    <s v="Bat | Souza Cruz - Matriz"/>
    <s v="-"/>
    <s v="Hotel Cangucu"/>
    <s v="-"/>
    <x v="51"/>
    <s v="-"/>
    <x v="660"/>
    <n v="0"/>
    <n v="0"/>
    <n v="0"/>
    <n v="0"/>
    <n v="0"/>
    <n v="0"/>
    <s v="Reserva importada do sistema Gover. Id: 4699389"/>
    <s v="Centro de custo não preenchido! (ACC01)"/>
    <x v="2"/>
    <x v="4"/>
    <s v="Falta de informação Gerencial"/>
    <x v="0"/>
    <s v="Qualidade dos dados"/>
    <s v="KONTIK BUSINESS TRAVEL"/>
    <x v="5"/>
  </r>
  <r>
    <n v="24598909"/>
    <n v="25424915"/>
    <s v="ACC02"/>
    <x v="779"/>
    <d v="2026-05-16T03:25:46"/>
    <x v="2"/>
    <x v="0"/>
    <s v="h4699389"/>
    <s v="GOVER"/>
    <s v="MAURICIO  ATZEL "/>
    <s v="Cristiane Santos Pio Memoria"/>
    <s v="Cristiane Santos Pio Memoria"/>
    <d v="2026-05-15T19:00:00"/>
    <n v="4699389"/>
    <s v="-"/>
    <s v="OFF LINE"/>
    <s v="Cartão de crédito"/>
    <s v="Cartão de crédito"/>
    <x v="1"/>
    <s v="N"/>
    <x v="11"/>
    <s v="Bat | Souza Cruz - Matriz"/>
    <s v="-"/>
    <s v="Hotel Cangucu"/>
    <s v="-"/>
    <x v="51"/>
    <s v="-"/>
    <x v="660"/>
    <n v="0"/>
    <n v="0"/>
    <n v="0"/>
    <n v="0"/>
    <n v="0"/>
    <n v="0"/>
    <s v="Reserva importada do sistema Gover. Id: 4699389"/>
    <s v="Centro de custo não preenchido! (ACC01)"/>
    <x v="2"/>
    <x v="4"/>
    <s v="Falta de informação Gerencial"/>
    <x v="0"/>
    <s v="Qualidade dos dados"/>
    <s v="KONTIK BUSINESS TRAVEL"/>
    <x v="5"/>
  </r>
  <r>
    <n v="24604641"/>
    <n v="25431336"/>
    <s v="ACC01"/>
    <x v="780"/>
    <d v="2026-05-17T03:13:06"/>
    <x v="2"/>
    <x v="4"/>
    <s v="h4698505"/>
    <s v="GOVER"/>
    <s v="Francivaldo Soares de Oliveira"/>
    <s v="Cristiane Santos Pio Memoria"/>
    <s v="Cristiane Santos Pio Memoria"/>
    <d v="2026-05-16T19:00:00"/>
    <n v="4698505"/>
    <s v="-"/>
    <s v="OFF LINE"/>
    <s v="Invoice"/>
    <s v="Faturado"/>
    <x v="1"/>
    <s v="N"/>
    <x v="11"/>
    <s v="Bat | Souza Cruz - Matriz"/>
    <s v="-"/>
    <s v="-"/>
    <s v="-"/>
    <x v="51"/>
    <s v="-"/>
    <x v="661"/>
    <n v="0"/>
    <n v="0"/>
    <n v="0"/>
    <n v="0"/>
    <n v="0"/>
    <n v="0"/>
    <s v="Reserva importada do sistema Gover. Id: 4698505"/>
    <s v="Fornecedor não preenchido! (ACC01)"/>
    <x v="2"/>
    <x v="9"/>
    <s v="Campo Fornecedor"/>
    <x v="0"/>
    <s v="Sistêmico"/>
    <s v="GRUPO KONTIK"/>
    <x v="7"/>
  </r>
  <r>
    <n v="24604905"/>
    <n v="25431690"/>
    <s v="ACC01"/>
    <x v="781"/>
    <d v="2026-05-17T03:13:08"/>
    <x v="2"/>
    <x v="4"/>
    <s v="h4699072"/>
    <s v="GOVER"/>
    <s v="Cleiton Junio Bras Clemente Bittencourt"/>
    <s v="Cristiane Santos Pio Memoria"/>
    <s v="Cristiane Santos Pio Memoria"/>
    <d v="2026-05-16T19:00:00"/>
    <n v="4699072"/>
    <s v="-"/>
    <s v="OFF LINE"/>
    <s v="Cartão de crédito"/>
    <s v="Cartão de crédito"/>
    <x v="1"/>
    <s v="N"/>
    <x v="11"/>
    <s v="Bat | Souza Cruz - Matriz"/>
    <s v="-"/>
    <s v="Trip Hotel Uba Centro Mg - Inativo"/>
    <s v="-"/>
    <x v="51"/>
    <s v="-"/>
    <x v="662"/>
    <n v="0"/>
    <n v="0"/>
    <n v="0"/>
    <n v="0"/>
    <n v="0"/>
    <n v="0"/>
    <s v="Reserva importada do sistema Gover. Id: 4699072"/>
    <s v="Não foi possível encontrar um contrato válido para o fornecedor 69338 (Código fornecedor) "/>
    <x v="2"/>
    <x v="11"/>
    <s v="Análise Cadastro"/>
    <x v="0"/>
    <s v="Qualidade dos dados"/>
    <s v="KONTIK BUSINESS TRAVEL"/>
    <x v="2"/>
  </r>
  <r>
    <n v="24607727"/>
    <n v="25435061"/>
    <s v="ACC01"/>
    <x v="782"/>
    <d v="2026-05-18T03:11:00"/>
    <x v="2"/>
    <x v="4"/>
    <s v="h4699707"/>
    <s v="GOVER"/>
    <s v="N/I"/>
    <s v="Cristiane Santos Pio Memoria"/>
    <s v="Cristiane Santos Pio Memoria"/>
    <d v="2026-05-17T19:00:00"/>
    <n v="4699707"/>
    <s v="-"/>
    <s v="OFF LINE"/>
    <s v="Cartão de crédito"/>
    <s v="Cartão de crédito"/>
    <x v="1"/>
    <s v="N"/>
    <x v="11"/>
    <s v="Bat | Souza Cruz - Matriz"/>
    <s v="-"/>
    <s v="Hotel Bartz"/>
    <s v="-"/>
    <x v="51"/>
    <s v="-"/>
    <x v="663"/>
    <n v="0"/>
    <n v="0"/>
    <n v="0"/>
    <n v="0"/>
    <n v="0"/>
    <n v="0"/>
    <s v="Reserva importada do sistema Gover. Id: 4699707"/>
    <s v="Centro de custo não preenchido! (ACC01)"/>
    <x v="2"/>
    <x v="4"/>
    <s v="Falta de informação Gerencial"/>
    <x v="0"/>
    <s v="Qualidade dos dados"/>
    <s v="KONTIK BUSINESS TRAVEL"/>
    <x v="5"/>
  </r>
  <r>
    <n v="24607727"/>
    <n v="25435062"/>
    <s v="ACC02"/>
    <x v="782"/>
    <d v="2026-05-18T03:11:00"/>
    <x v="2"/>
    <x v="4"/>
    <s v="h4699707"/>
    <s v="GOVER"/>
    <s v="AFONSO  THUME"/>
    <s v="Cristiane Santos Pio Memoria"/>
    <s v="Cristiane Santos Pio Memoria"/>
    <d v="2026-05-17T19:00:00"/>
    <n v="4699707"/>
    <s v="-"/>
    <s v="OFF LINE"/>
    <s v="Cartão de crédito"/>
    <s v="Cartão de crédito"/>
    <x v="1"/>
    <s v="N"/>
    <x v="11"/>
    <s v="Bat | Souza Cruz - Matriz"/>
    <s v="-"/>
    <s v="Hotel Bartz"/>
    <s v="-"/>
    <x v="51"/>
    <s v="-"/>
    <x v="663"/>
    <n v="0"/>
    <n v="0"/>
    <n v="0"/>
    <n v="0"/>
    <n v="0"/>
    <n v="0"/>
    <s v="Reserva importada do sistema Gover. Id: 4699707"/>
    <s v="Centro de custo não preenchido! (ACC01)"/>
    <x v="2"/>
    <x v="4"/>
    <s v="Falta de informação Gerencial"/>
    <x v="0"/>
    <s v="Qualidade dos dados"/>
    <s v="KONTIK BUSINESS TRAVEL"/>
    <x v="5"/>
  </r>
  <r>
    <n v="24432531"/>
    <n v="25235829"/>
    <s v="ACC01"/>
    <x v="783"/>
    <d v="2026-05-11T17:45:43"/>
    <x v="1"/>
    <x v="6"/>
    <s v="JVGJIP"/>
    <s v="TMS"/>
    <s v="ROBERTO SILVA"/>
    <s v="Deise Fernanda Franca de Souza"/>
    <s v="Deise Fernanda Franca de Souza"/>
    <d v="2026-04-10T22:59:00"/>
    <n v="24941"/>
    <s v="-"/>
    <s v="ON LINE"/>
    <s v="Invoice"/>
    <s v="Faturado"/>
    <x v="2"/>
    <s v="N"/>
    <x v="72"/>
    <s v="Constellation"/>
    <s v="-"/>
    <s v="Latam Airlines Brasil"/>
    <n v="2281951684"/>
    <x v="52"/>
    <s v="-"/>
    <x v="664"/>
    <n v="52.72"/>
    <n v="0"/>
    <n v="0"/>
    <n v="0"/>
    <n v="0"/>
    <n v="0"/>
    <s v="Reserva importada do Sistema TMS. OS: 24941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39844"/>
    <n v="25244785"/>
    <s v="ACC01"/>
    <x v="784"/>
    <d v="2026-05-17T16:27:56"/>
    <x v="2"/>
    <x v="6"/>
    <s v="SKE84M"/>
    <s v="TMS"/>
    <s v="LINDOMAR SOUZA JUNIOR"/>
    <s v="Deise Fernanda Franca de Souza"/>
    <s v="Deise Fernanda Franca de Souza"/>
    <d v="2026-04-12T20:39:00"/>
    <n v="24971"/>
    <s v="-"/>
    <s v="ON LINE"/>
    <s v="Invoice"/>
    <s v="Faturado"/>
    <x v="2"/>
    <s v="N"/>
    <x v="72"/>
    <s v="Constellation"/>
    <s v="-"/>
    <s v="Azul Linhas Aereas"/>
    <n v="3025244785"/>
    <x v="52"/>
    <s v="-"/>
    <x v="665"/>
    <n v="33.56"/>
    <n v="0"/>
    <n v="0"/>
    <n v="0"/>
    <n v="0"/>
    <n v="0"/>
    <s v="Reserva importada do Sistema TMS. OS: 24971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39846"/>
    <n v="25244787"/>
    <s v="ACC01"/>
    <x v="785"/>
    <d v="2026-05-17T16:26:41"/>
    <x v="2"/>
    <x v="6"/>
    <s v="JI4NSF"/>
    <s v="TMS"/>
    <s v="LINDOMAR SOUZA JUNIOR"/>
    <s v="Deise Fernanda Franca de Souza"/>
    <s v="Deise Fernanda Franca de Souza"/>
    <d v="2026-04-12T20:31:00"/>
    <n v="24970"/>
    <s v="-"/>
    <s v="ON LINE"/>
    <s v="Invoice"/>
    <s v="Faturado"/>
    <x v="2"/>
    <s v="N"/>
    <x v="72"/>
    <s v="Constellation"/>
    <s v="-"/>
    <s v="Azul Linhas Aereas"/>
    <n v="3025244787"/>
    <x v="52"/>
    <s v="-"/>
    <x v="666"/>
    <n v="33.56"/>
    <n v="0"/>
    <n v="0"/>
    <n v="0"/>
    <n v="0"/>
    <n v="0"/>
    <s v="Reserva importada do Sistema TMS. OS: 24970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53550"/>
    <n v="25259865"/>
    <s v="ACC01"/>
    <x v="786"/>
    <d v="2026-05-11T17:45:43"/>
    <x v="1"/>
    <x v="6"/>
    <s v="LVVPCY"/>
    <s v="TMS"/>
    <s v="ABGAIL PEREIRA"/>
    <s v="Joao Carlos da Cruz"/>
    <s v="Joao Carlos da Cruz"/>
    <d v="2026-04-15T10:36:00"/>
    <n v="25131"/>
    <s v="-"/>
    <s v="ON LINE"/>
    <s v="Cartão de crédito"/>
    <s v="Cartão de crédito"/>
    <x v="2"/>
    <s v="N"/>
    <x v="72"/>
    <s v="Constellation"/>
    <s v="-"/>
    <s v="Latam Airlines Brasil"/>
    <n v="2282510971"/>
    <x v="52"/>
    <s v="-"/>
    <x v="667"/>
    <n v="34.11"/>
    <n v="0"/>
    <n v="0"/>
    <n v="0"/>
    <n v="0"/>
    <n v="0"/>
    <s v="Reserva importada do Sistema TMS. OS: 25131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41693"/>
    <n v="25246665"/>
    <s v="ACC01"/>
    <x v="787"/>
    <d v="2026-05-11T17:45:43"/>
    <x v="1"/>
    <x v="6"/>
    <s v="CZPXXG"/>
    <s v="TMS"/>
    <s v="ALDO SILVA"/>
    <s v="Joao Carlos da Cruz"/>
    <s v="Joao Carlos da Cruz"/>
    <d v="2026-04-13T08:50:00"/>
    <n v="24973"/>
    <s v="-"/>
    <s v="ON LINE"/>
    <s v="Cartão de crédito"/>
    <s v="Cartão de crédito"/>
    <x v="2"/>
    <s v="N"/>
    <x v="72"/>
    <s v="Constellation"/>
    <s v="-"/>
    <s v="Gol Linhas Aereas"/>
    <n v="2301758463"/>
    <x v="52"/>
    <s v="-"/>
    <x v="668"/>
    <n v="34.11"/>
    <n v="0"/>
    <n v="0"/>
    <n v="0"/>
    <n v="0"/>
    <n v="0"/>
    <s v="Reserva importada do Sistema TMS. OS: 2497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48028"/>
    <n v="25253719"/>
    <s v="ACC01"/>
    <x v="788"/>
    <d v="2026-05-11T17:45:43"/>
    <x v="1"/>
    <x v="6"/>
    <s v="LJDVMX"/>
    <s v="TMS"/>
    <s v="ROMILDO ANDRADE JUNIOR"/>
    <s v="Joao Carlos da Cruz"/>
    <s v="Joao Carlos da Cruz"/>
    <d v="2026-04-14T09:24:00"/>
    <n v="25066"/>
    <s v="-"/>
    <s v="ON LINE"/>
    <s v="Invoice"/>
    <s v="Faturado"/>
    <x v="2"/>
    <s v="N"/>
    <x v="72"/>
    <s v="Constellation"/>
    <s v="-"/>
    <s v="Latam Airlines Brasil"/>
    <n v="2282336370"/>
    <x v="52"/>
    <s v="-"/>
    <x v="669"/>
    <n v="34.11"/>
    <n v="0"/>
    <n v="0"/>
    <n v="0"/>
    <n v="0"/>
    <n v="0"/>
    <s v="Reserva importada do Sistema TMS. OS: 25066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015"/>
    <n v="25276178"/>
    <s v="ACC01"/>
    <x v="789"/>
    <d v="2026-05-11T17:45:43"/>
    <x v="1"/>
    <x v="5"/>
    <s v="FKGJMZ"/>
    <s v="TMS"/>
    <s v="MARCIO TESCHE"/>
    <s v="Tms"/>
    <s v="Tms"/>
    <d v="2026-04-18T15:07:00"/>
    <n v="25351"/>
    <s v="-"/>
    <s v="ON LINE"/>
    <s v="Cartão de crédito"/>
    <s v="Cartão de crédito"/>
    <x v="2"/>
    <s v="N"/>
    <x v="72"/>
    <s v="Constellation"/>
    <s v="-"/>
    <s v="Latam Airlines Brasil"/>
    <n v="2283006782"/>
    <x v="52"/>
    <s v="-"/>
    <x v="670"/>
    <n v="93.57"/>
    <n v="0"/>
    <n v="0"/>
    <n v="0"/>
    <n v="0"/>
    <n v="0"/>
    <s v="Reserva importada do Sistema TMS. OS: 25351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36409"/>
    <n v="25240451"/>
    <s v="ACC01"/>
    <x v="790"/>
    <d v="2026-05-17T16:25:23"/>
    <x v="2"/>
    <x v="6"/>
    <s v="DSW6QB"/>
    <s v="TMS"/>
    <s v="NILTON DE JESUS"/>
    <s v="Marcelo Ignacio de Lima"/>
    <s v="Tms"/>
    <d v="2026-04-11T21:16:00"/>
    <n v="24953"/>
    <s v="-"/>
    <s v="ON LINE"/>
    <s v="Cartão de crédito"/>
    <s v="Cartão de crédito"/>
    <x v="2"/>
    <s v="N"/>
    <x v="72"/>
    <s v="Constellation"/>
    <s v="-"/>
    <s v="Azul Linhas Aereas"/>
    <n v="3025240451"/>
    <x v="52"/>
    <s v="-"/>
    <x v="671"/>
    <n v="52.04"/>
    <n v="0"/>
    <n v="0"/>
    <n v="0"/>
    <n v="0"/>
    <n v="0"/>
    <s v="Reserva importada do Sistema TMS. OS: 2495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79529"/>
    <n v="25288007"/>
    <s v="ACC01"/>
    <x v="791"/>
    <d v="2026-05-11T17:45:43"/>
    <x v="1"/>
    <x v="5"/>
    <s v="LWQDLV"/>
    <s v="TMS"/>
    <s v="PEDRO SANTOS"/>
    <s v="ANDRÉ DE ARAUJO FRANCISCO"/>
    <s v="Tms"/>
    <d v="2026-04-21T14:58:00"/>
    <n v="25460"/>
    <s v="-"/>
    <s v="ON LINE"/>
    <s v="Cartão de crédito"/>
    <s v="Cartão de crédito"/>
    <x v="2"/>
    <s v="N"/>
    <x v="72"/>
    <s v="Constellation"/>
    <s v="-"/>
    <s v="Latam Airlines Brasil"/>
    <n v="2283425001"/>
    <x v="52"/>
    <s v="-"/>
    <x v="672"/>
    <n v="34.11"/>
    <n v="0"/>
    <n v="0"/>
    <n v="0"/>
    <n v="0"/>
    <n v="0"/>
    <s v="Reserva importada do Sistema TMS. OS: 25460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812"/>
    <n v="25277074"/>
    <s v="ACC01"/>
    <x v="792"/>
    <d v="2026-05-11T17:45:43"/>
    <x v="1"/>
    <x v="5"/>
    <s v="LBCPLJ"/>
    <s v="TMS"/>
    <s v="GENIVALDO PEREIRA JUNIOR"/>
    <s v="ALINY RAFAELLA PEREIRA TOMAZ"/>
    <s v="Tms"/>
    <d v="2026-04-18T17:36:00"/>
    <n v="25357"/>
    <s v="-"/>
    <s v="ON LINE"/>
    <s v="Invoice"/>
    <s v="Faturado"/>
    <x v="2"/>
    <s v="N"/>
    <x v="72"/>
    <s v="Constellation"/>
    <s v="-"/>
    <s v="Latam Airlines Brasil"/>
    <n v="2283025879"/>
    <x v="52"/>
    <s v="-"/>
    <x v="673"/>
    <n v="55.17"/>
    <n v="0"/>
    <n v="0"/>
    <n v="0"/>
    <n v="0"/>
    <n v="0"/>
    <s v="Reserva importada do Sistema TMS. OS: 25357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813"/>
    <n v="25277075"/>
    <s v="ACC01"/>
    <x v="793"/>
    <d v="2026-05-11T17:45:43"/>
    <x v="1"/>
    <x v="5"/>
    <s v="GIZWFP"/>
    <s v="TMS"/>
    <s v="GENIVALDO PEREIRA JUNIOR"/>
    <s v="ALINY RAFAELLA PEREIRA TOMAZ"/>
    <s v="Tms"/>
    <d v="2026-04-18T17:36:00"/>
    <n v="25357"/>
    <s v="-"/>
    <s v="ON LINE"/>
    <s v="Invoice"/>
    <s v="Faturado"/>
    <x v="2"/>
    <s v="N"/>
    <x v="72"/>
    <s v="Constellation"/>
    <s v="-"/>
    <s v="Gol Linhas Aereas"/>
    <n v="2302130455"/>
    <x v="52"/>
    <s v="-"/>
    <x v="674"/>
    <n v="34.11"/>
    <n v="0"/>
    <n v="0"/>
    <n v="0"/>
    <n v="0"/>
    <n v="0"/>
    <s v="Reserva importada do Sistema TMS. OS: 25357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815"/>
    <n v="25277077"/>
    <s v="ACC01"/>
    <x v="794"/>
    <d v="2026-05-11T17:45:43"/>
    <x v="1"/>
    <x v="5"/>
    <s v="EPIFLR"/>
    <s v="TMS"/>
    <s v="SALMO BULHOES"/>
    <s v="ALINY RAFAELLA PEREIRA TOMAZ"/>
    <s v="Tms"/>
    <d v="2026-04-18T17:40:00"/>
    <n v="25356"/>
    <s v="-"/>
    <s v="ON LINE"/>
    <s v="Invoice"/>
    <s v="Faturado"/>
    <x v="2"/>
    <s v="N"/>
    <x v="72"/>
    <s v="Constellation"/>
    <s v="-"/>
    <s v="Gol Linhas Aereas"/>
    <n v="2302130654"/>
    <x v="52"/>
    <s v="-"/>
    <x v="675"/>
    <n v="62.62"/>
    <n v="0"/>
    <n v="0"/>
    <n v="0"/>
    <n v="0"/>
    <n v="0"/>
    <s v="Reserva importada do Sistema TMS. OS: 25356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817"/>
    <n v="25277078"/>
    <s v="ACC01"/>
    <x v="795"/>
    <d v="2026-05-11T17:45:43"/>
    <x v="1"/>
    <x v="5"/>
    <s v="IGFLIG"/>
    <s v="TMS"/>
    <s v="WILSON COUTO"/>
    <s v="ALINY RAFAELLA PEREIRA TOMAZ"/>
    <s v="Tms"/>
    <d v="2026-04-18T17:38:00"/>
    <n v="25355"/>
    <s v="-"/>
    <s v="ON LINE"/>
    <s v="Invoice"/>
    <s v="Faturado"/>
    <x v="2"/>
    <s v="N"/>
    <x v="72"/>
    <s v="Constellation"/>
    <s v="-"/>
    <s v="Gol Linhas Aereas"/>
    <n v="2302130747"/>
    <x v="52"/>
    <s v="-"/>
    <x v="676"/>
    <n v="66.05"/>
    <n v="0"/>
    <n v="0"/>
    <n v="0"/>
    <n v="0"/>
    <n v="0"/>
    <s v="Reserva importada do Sistema TMS. OS: 25355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818"/>
    <n v="25277081"/>
    <s v="ACC01"/>
    <x v="796"/>
    <d v="2026-05-11T17:45:43"/>
    <x v="1"/>
    <x v="5"/>
    <s v="FLXPEO"/>
    <s v="TMS"/>
    <s v="DOUGLAS MOREIRA"/>
    <s v="ALINY RAFAELLA PEREIRA TOMAZ"/>
    <s v="Tms"/>
    <d v="2026-04-18T17:42:00"/>
    <n v="25354"/>
    <s v="-"/>
    <s v="ON LINE"/>
    <s v="Invoice"/>
    <s v="Faturado"/>
    <x v="2"/>
    <s v="N"/>
    <x v="72"/>
    <s v="Constellation"/>
    <s v="-"/>
    <s v="Gol Linhas Aereas"/>
    <n v="2302130815"/>
    <x v="52"/>
    <s v="-"/>
    <x v="677"/>
    <n v="34.11"/>
    <n v="0"/>
    <n v="0"/>
    <n v="0"/>
    <n v="0"/>
    <n v="0"/>
    <s v="Reserva importada do Sistema TMS. OS: 25354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9819"/>
    <n v="25277082"/>
    <s v="ACC01"/>
    <x v="797"/>
    <d v="2026-05-11T17:45:43"/>
    <x v="1"/>
    <x v="5"/>
    <s v="LCXIMV"/>
    <s v="TMS"/>
    <s v="VIVIANE NUNES"/>
    <s v="ALINY RAFAELLA PEREIRA TOMAZ"/>
    <s v="Tms"/>
    <d v="2026-04-18T17:43:00"/>
    <n v="25353"/>
    <s v="-"/>
    <s v="ON LINE"/>
    <s v="Invoice"/>
    <s v="Faturado"/>
    <x v="2"/>
    <s v="N"/>
    <x v="72"/>
    <s v="Constellation"/>
    <s v="-"/>
    <s v="Gol Linhas Aereas"/>
    <n v="2302130667"/>
    <x v="52"/>
    <s v="-"/>
    <x v="678"/>
    <n v="52.04"/>
    <n v="0"/>
    <n v="0"/>
    <n v="0"/>
    <n v="0"/>
    <n v="0"/>
    <s v="Reserva importada do Sistema TMS. OS: 2535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79530"/>
    <n v="25288008"/>
    <s v="ACC01"/>
    <x v="798"/>
    <d v="2026-05-11T17:45:43"/>
    <x v="1"/>
    <x v="5"/>
    <s v="DGUKXA"/>
    <s v="TMS"/>
    <s v="PEDRO SANTOS"/>
    <s v="Tms"/>
    <s v="Tms"/>
    <d v="2026-04-21T14:58:00"/>
    <n v="25460"/>
    <s v="-"/>
    <s v="ON LINE"/>
    <s v="Cartão de crédito"/>
    <s v="Cartão de crédito"/>
    <x v="2"/>
    <s v="N"/>
    <x v="72"/>
    <s v="Constellation"/>
    <s v="-"/>
    <s v="Latam Airlines Brasil"/>
    <n v="2283399016"/>
    <x v="52"/>
    <s v="-"/>
    <x v="672"/>
    <n v="33.64"/>
    <n v="0"/>
    <n v="0"/>
    <n v="0"/>
    <n v="0"/>
    <n v="0"/>
    <s v="Reserva importada do Sistema TMS. OS: 25460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79541"/>
    <n v="25288019"/>
    <s v="ACC01"/>
    <x v="799"/>
    <d v="2026-05-11T17:45:43"/>
    <x v="1"/>
    <x v="5"/>
    <s v="OEEDLU"/>
    <s v="TMS"/>
    <s v="PAULO BRANCO"/>
    <s v="Tms"/>
    <s v="Tms"/>
    <d v="2026-04-21T15:00:00"/>
    <n v="25453"/>
    <s v="-"/>
    <s v="ON LINE"/>
    <s v="Cartão de crédito"/>
    <s v="Cartão de crédito"/>
    <x v="2"/>
    <s v="N"/>
    <x v="72"/>
    <s v="Constellation"/>
    <s v="-"/>
    <s v="Gol Linhas Aereas"/>
    <n v="2302273487"/>
    <x v="52"/>
    <s v="-"/>
    <x v="679"/>
    <n v="34.11"/>
    <n v="0"/>
    <n v="0"/>
    <n v="0"/>
    <n v="0"/>
    <n v="0"/>
    <s v="Reserva importada do Sistema TMS. OS: 25453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460356"/>
    <n v="25267183"/>
    <s v="ACC01"/>
    <x v="800"/>
    <d v="2026-05-11T17:48:24"/>
    <x v="1"/>
    <x v="6"/>
    <s v="HQBEWUT"/>
    <s v="SABRE"/>
    <s v="GALANI/NATALIA DARESI PICOSSE"/>
    <s v="VANESSA ARAUJO ALVES"/>
    <s v="VANESSA ARAUJO ALVES"/>
    <d v="2026-04-16T15:40:00"/>
    <s v="HQBEWU"/>
    <s v="-"/>
    <s v="OFF LINE"/>
    <s v="Invoice"/>
    <s v="Faturado"/>
    <x v="1"/>
    <s v="N"/>
    <x v="73"/>
    <s v="Sony Pictures Releasing Of Brasil Inc"/>
    <s v="-"/>
    <s v="Babel Palermo"/>
    <s v="-"/>
    <x v="53"/>
    <s v="-"/>
    <x v="680"/>
    <n v="0"/>
    <n v="0"/>
    <n v="0"/>
    <n v="0"/>
    <n v="0"/>
    <n v="0"/>
    <s v="Reserva importada por HubTravel"/>
    <s v="Não foi possível encontrar um contrato válido para o fornecedor 48666 (Código fornecedor) "/>
    <x v="3"/>
    <x v="11"/>
    <s v="Análise Cadastro"/>
    <x v="0"/>
    <s v="Qualidade dos dados"/>
    <s v="KONTIK BUSINESS TRAVEL"/>
    <x v="2"/>
  </r>
  <r>
    <n v="24474767"/>
    <n v="25282451"/>
    <s v="ACC01"/>
    <x v="801"/>
    <d v="2026-05-11T17:48:26"/>
    <x v="1"/>
    <x v="5"/>
    <s v="MQIGIYT"/>
    <s v="SABRE"/>
    <s v="LOPES/PAULO"/>
    <s v="WU"/>
    <s v="WU"/>
    <d v="2026-04-13T08:31:00"/>
    <s v="MQIGIY"/>
    <s v="-"/>
    <s v="OFF LINE"/>
    <s v="Pagamento direto"/>
    <s v="Pagamento direto"/>
    <x v="1"/>
    <s v="N"/>
    <x v="74"/>
    <s v="Grupo Casas Bahia S.a."/>
    <s v="-"/>
    <s v="Del Rey Hotel"/>
    <s v="-"/>
    <x v="54"/>
    <s v="-"/>
    <x v="681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74767"/>
    <n v="25282452"/>
    <s v="ACC02"/>
    <x v="801"/>
    <d v="2026-05-11T17:48:26"/>
    <x v="1"/>
    <x v="5"/>
    <s v="MQIGIYT"/>
    <s v="SABRE"/>
    <s v="LOPES/PAULO"/>
    <s v="WU"/>
    <s v="WU"/>
    <d v="2026-04-13T08:31:00"/>
    <s v="MQIGIY"/>
    <s v="-"/>
    <s v="ON LINE"/>
    <s v="Pagamento direto"/>
    <s v="Pagamento direto"/>
    <x v="1"/>
    <s v="N"/>
    <x v="74"/>
    <s v="Grupo Casas Bahia S.a."/>
    <s v="-"/>
    <s v="-"/>
    <s v="-"/>
    <x v="54"/>
    <s v="-"/>
    <x v="682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0"/>
  </r>
  <r>
    <n v="24474767"/>
    <n v="25282453"/>
    <s v="ACC03"/>
    <x v="801"/>
    <d v="2026-05-11T17:48:26"/>
    <x v="1"/>
    <x v="5"/>
    <s v="MQIGIYT"/>
    <s v="SABRE"/>
    <s v="LOPES/PAULO"/>
    <s v="WU"/>
    <s v="WU"/>
    <d v="2026-04-13T08:31:00"/>
    <s v="MQIGIY"/>
    <s v="-"/>
    <s v="ON LINE"/>
    <s v="Pagamento direto"/>
    <s v="Pagamento direto"/>
    <x v="1"/>
    <s v="N"/>
    <x v="74"/>
    <s v="Grupo Casas Bahia S.a."/>
    <s v="-"/>
    <s v="-"/>
    <s v="-"/>
    <x v="54"/>
    <s v="-"/>
    <x v="68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0"/>
  </r>
  <r>
    <n v="24600372"/>
    <n v="25426557"/>
    <s v="ACC01"/>
    <x v="802"/>
    <d v="2026-05-15T17:24:32"/>
    <x v="0"/>
    <x v="0"/>
    <s v="MGDKZX"/>
    <s v="SABRE"/>
    <s v="PENA/IRMA"/>
    <s v="WU"/>
    <s v="WU"/>
    <d v="2026-05-14T07:41:00"/>
    <s v="CSQQUB"/>
    <s v="-"/>
    <s v="ON LINE"/>
    <s v="Cartão de crédito"/>
    <s v="Cartão AMEX"/>
    <x v="2"/>
    <s v="N"/>
    <x v="74"/>
    <s v="Grupo Casas Bahia S.a."/>
    <s v="-"/>
    <s v="Azul Linhas Aereas"/>
    <n v="7700088509"/>
    <x v="54"/>
    <s v="-"/>
    <x v="684"/>
    <n v="54.45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0"/>
  </r>
  <r>
    <n v="24604421"/>
    <n v="25431060"/>
    <s v="ACC01"/>
    <x v="803"/>
    <d v="2026-05-16T10:40:42"/>
    <x v="2"/>
    <x v="4"/>
    <s v="LLPHRA"/>
    <s v="SABRE"/>
    <s v="MELO/ELISANGELA"/>
    <s v="WU"/>
    <s v="WU"/>
    <d v="2026-05-13T07:43:00"/>
    <s v="GHEYFF"/>
    <s v="-"/>
    <s v="ON LINE"/>
    <s v="Cartão de crédito"/>
    <s v="Cartão AMEX"/>
    <x v="2"/>
    <s v="N"/>
    <x v="74"/>
    <s v="Grupo Casas Bahia S.a."/>
    <s v="-"/>
    <s v="Azul Linhas Aereas"/>
    <n v="7700088527"/>
    <x v="54"/>
    <s v="-"/>
    <x v="73"/>
    <n v="0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0"/>
  </r>
  <r>
    <n v="24604422"/>
    <n v="25431061"/>
    <s v="ACC01"/>
    <x v="804"/>
    <d v="2026-05-16T10:40:42"/>
    <x v="2"/>
    <x v="4"/>
    <s v="QPMFZD"/>
    <s v="SABRE"/>
    <s v="LIMA/MARIA DO BONFIM FERREIRA"/>
    <s v="WU"/>
    <s v="WU"/>
    <d v="2026-05-08T08:37:00"/>
    <s v="QPMFZD"/>
    <s v="-"/>
    <s v="ON LINE"/>
    <s v="Cartão de crédito"/>
    <s v="Cartão AMEX"/>
    <x v="2"/>
    <s v="N"/>
    <x v="74"/>
    <s v="Grupo Casas Bahia S.a."/>
    <s v="-"/>
    <s v="Gol Linhas Aereas"/>
    <n v="7700088528"/>
    <x v="54"/>
    <s v="-"/>
    <x v="73"/>
    <n v="0"/>
    <n v="0"/>
    <n v="0"/>
    <n v="0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0"/>
  </r>
  <r>
    <n v="24602487"/>
    <n v="25428972"/>
    <s v="ACC01"/>
    <x v="805"/>
    <d v="2026-05-15T21:54:42"/>
    <x v="0"/>
    <x v="0"/>
    <s v="WFPATJT"/>
    <s v="SABRE"/>
    <s v="SANTIAGO/ADSON"/>
    <s v="WU"/>
    <s v="WU"/>
    <d v="2026-05-15T13:56:00"/>
    <s v="WFPATJ"/>
    <s v="-"/>
    <s v="ON LINE"/>
    <s v="Pagamento direto"/>
    <s v="Pagamento direto"/>
    <x v="1"/>
    <s v="N"/>
    <x v="74"/>
    <s v="Grupo Casas Bahia S.a."/>
    <s v="-"/>
    <s v="-"/>
    <s v="-"/>
    <x v="54"/>
    <s v="-"/>
    <x v="685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0"/>
  </r>
  <r>
    <n v="24602488"/>
    <n v="25428973"/>
    <s v="ACC01"/>
    <x v="806"/>
    <d v="2026-05-15T21:54:43"/>
    <x v="0"/>
    <x v="0"/>
    <s v="KDVWPUT"/>
    <s v="SABRE"/>
    <s v="JULIAO/FERNANDA"/>
    <s v="WU"/>
    <s v="WU"/>
    <d v="2026-05-15T13:58:00"/>
    <s v="KDVWPU"/>
    <s v="-"/>
    <s v="ON LINE"/>
    <s v="Pagamento direto"/>
    <s v="Pagamento direto"/>
    <x v="1"/>
    <s v="N"/>
    <x v="74"/>
    <s v="Grupo Casas Bahia S.a."/>
    <s v="-"/>
    <s v="-"/>
    <s v="-"/>
    <x v="54"/>
    <s v="-"/>
    <x v="685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0"/>
  </r>
  <r>
    <n v="24602490"/>
    <n v="25428975"/>
    <s v="ACC01"/>
    <x v="807"/>
    <d v="2026-05-15T22:03:02"/>
    <x v="0"/>
    <x v="0"/>
    <s v="NPQCCBT"/>
    <s v="SABRE"/>
    <s v="GIMENEZ/TIAGO"/>
    <s v="WU"/>
    <s v="WU"/>
    <d v="2026-05-15T09:17:00"/>
    <s v="NPQCCB"/>
    <s v="-"/>
    <s v="ON LINE"/>
    <s v="Invoice"/>
    <s v="Faturado"/>
    <x v="1"/>
    <s v="N"/>
    <x v="74"/>
    <s v="Grupo Casas Bahia S.a."/>
    <s v="-"/>
    <s v="Saint Paul Residence"/>
    <s v="-"/>
    <x v="54"/>
    <s v="-"/>
    <x v="629"/>
    <n v="0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0"/>
  </r>
  <r>
    <n v="24602491"/>
    <n v="25428976"/>
    <s v="ACC01"/>
    <x v="808"/>
    <d v="2026-05-15T21:54:46"/>
    <x v="0"/>
    <x v="0"/>
    <s v="WEHDWJT"/>
    <s v="SABRE"/>
    <s v="GIMENEZ/TIAGO"/>
    <s v="WU"/>
    <s v="WU"/>
    <d v="2026-05-15T09:07:00"/>
    <s v="WEHDWJ"/>
    <s v="-"/>
    <s v="ON LINE"/>
    <s v="Pagamento direto"/>
    <s v="Pagamento direto"/>
    <x v="1"/>
    <s v="N"/>
    <x v="74"/>
    <s v="Grupo Casas Bahia S.a."/>
    <s v="-"/>
    <s v="-"/>
    <s v="-"/>
    <x v="54"/>
    <s v="-"/>
    <x v="686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0"/>
  </r>
  <r>
    <n v="24602486"/>
    <n v="25428971"/>
    <s v="ACC01"/>
    <x v="809"/>
    <d v="2026-05-15T22:03:02"/>
    <x v="0"/>
    <x v="0"/>
    <s v="WCDNTOT"/>
    <s v="SABRE"/>
    <s v="SILVA/CLEIDE"/>
    <s v="WU"/>
    <s v="WU"/>
    <d v="2026-05-15T09:14:00"/>
    <s v="WCDNTO"/>
    <s v="-"/>
    <s v="ON LINE"/>
    <s v="Invoice"/>
    <s v="Faturado"/>
    <x v="1"/>
    <s v="N"/>
    <x v="74"/>
    <s v="Grupo Casas Bahia S.a."/>
    <s v="-"/>
    <s v="-"/>
    <s v="-"/>
    <x v="54"/>
    <s v="-"/>
    <x v="686"/>
    <n v="0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0"/>
  </r>
  <r>
    <n v="24584574"/>
    <n v="25408481"/>
    <s v="ACC01"/>
    <x v="810"/>
    <d v="2026-05-13T09:27:30"/>
    <x v="0"/>
    <x v="0"/>
    <s v="QOOISCT"/>
    <s v="SABRE"/>
    <s v="SILVA/ANDRE"/>
    <s v="Rafaela Leitao Oliveira"/>
    <s v="Rafaela Leitao Oliveira"/>
    <d v="2026-05-13T06:53:00"/>
    <s v="QOOISC"/>
    <s v="-"/>
    <s v="OFF LINE"/>
    <s v="Cartão de crédito"/>
    <s v="Cartão de crédito"/>
    <x v="1"/>
    <s v="N"/>
    <x v="74"/>
    <s v="Grupo Casas Bahia S.a."/>
    <s v="-"/>
    <s v="Ibis Juazeiro do Norte"/>
    <s v="-"/>
    <x v="54"/>
    <s v="-"/>
    <x v="687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84574"/>
    <n v="25408482"/>
    <s v="ACC02"/>
    <x v="810"/>
    <d v="2026-05-13T09:27:30"/>
    <x v="0"/>
    <x v="0"/>
    <s v="QOOISCT"/>
    <s v="SABRE"/>
    <s v="SILVA/ANDRE"/>
    <s v="Rafaela Leitao Oliveira"/>
    <s v="Rafaela Leitao Oliveira"/>
    <d v="2026-05-13T06:53:00"/>
    <s v="QOOISC"/>
    <s v="-"/>
    <s v="OFF LINE"/>
    <s v="Cartão de crédito"/>
    <s v="Cartão de crédito"/>
    <x v="1"/>
    <s v="N"/>
    <x v="74"/>
    <s v="Grupo Casas Bahia S.a."/>
    <s v="-"/>
    <s v="-"/>
    <s v="-"/>
    <x v="54"/>
    <s v="-"/>
    <x v="657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600101"/>
    <n v="25426217"/>
    <s v="ACC01"/>
    <x v="811"/>
    <d v="2026-05-15T16:39:14"/>
    <x v="0"/>
    <x v="0"/>
    <s v="HTPMWYT"/>
    <s v="SABRE"/>
    <s v="BARBOSA/ADRIANO"/>
    <s v="Rafaela Leitao Oliveira"/>
    <s v="Rafaela Leitao Oliveira"/>
    <d v="2026-05-15T13:48:00"/>
    <s v="MH9N"/>
    <s v="-"/>
    <s v="OFF LINE"/>
    <s v="Cartão de crédito"/>
    <s v="Cartão de crédito"/>
    <x v="1"/>
    <s v="N"/>
    <x v="74"/>
    <s v="Grupo Casas Bahia S.a."/>
    <s v="-"/>
    <s v="-"/>
    <s v="-"/>
    <x v="54"/>
    <s v="-"/>
    <x v="688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5089"/>
    <n v="25431915"/>
    <s v="ACC01"/>
    <x v="812"/>
    <d v="2026-05-16T13:21:22"/>
    <x v="2"/>
    <x v="4"/>
    <s v="FKBXJCT"/>
    <s v="SABRE"/>
    <s v="SANTOS/EMERSON"/>
    <s v="Rafaela Leitao Oliveira"/>
    <s v="Rafaela Leitao Oliveira"/>
    <d v="2026-05-16T10:37:00"/>
    <s v="MGMG"/>
    <s v="-"/>
    <s v="OFF LINE"/>
    <s v="Cartão de crédito"/>
    <s v="Cartão de crédito"/>
    <x v="1"/>
    <s v="N"/>
    <x v="74"/>
    <s v="Grupo Casas Bahia S.a."/>
    <s v="-"/>
    <s v="-"/>
    <s v="-"/>
    <x v="54"/>
    <s v="-"/>
    <x v="689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5090"/>
    <n v="25431916"/>
    <s v="ACC01"/>
    <x v="813"/>
    <d v="2026-05-16T13:21:22"/>
    <x v="2"/>
    <x v="4"/>
    <s v="MPJQJHT"/>
    <s v="SABRE"/>
    <s v="SILVA/INELMA"/>
    <s v="Rafaela Leitao Oliveira"/>
    <s v="Rafaela Leitao Oliveira"/>
    <d v="2026-05-16T10:54:00"/>
    <s v="MGNK"/>
    <s v="-"/>
    <s v="OFF LINE"/>
    <s v="Invoice"/>
    <s v="Faturado"/>
    <x v="1"/>
    <s v="N"/>
    <x v="74"/>
    <s v="Grupo Casas Bahia S.a."/>
    <s v="-"/>
    <s v="-"/>
    <s v="-"/>
    <x v="54"/>
    <s v="-"/>
    <x v="690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945"/>
    <n v="25431737"/>
    <s v="ACC01"/>
    <x v="814"/>
    <d v="2026-05-16T12:45:19"/>
    <x v="2"/>
    <x v="4"/>
    <s v="MRDKXHT"/>
    <s v="SABRE"/>
    <s v="SILVA/MICHELLE"/>
    <s v="Rafaela Leitao Oliveira"/>
    <s v="Rafaela Leitao Oliveira"/>
    <d v="2026-05-16T09:57:00"/>
    <s v="MGPF"/>
    <s v="-"/>
    <s v="OFF LINE"/>
    <s v="Cartão de crédito"/>
    <s v="Cartão de crédito"/>
    <x v="1"/>
    <s v="N"/>
    <x v="74"/>
    <s v="Grupo Casas Bahia S.a."/>
    <s v="-"/>
    <s v="-"/>
    <s v="-"/>
    <x v="54"/>
    <s v="-"/>
    <x v="690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947"/>
    <n v="25431738"/>
    <s v="ACC01"/>
    <x v="815"/>
    <d v="2026-05-16T12:45:19"/>
    <x v="2"/>
    <x v="4"/>
    <s v="MNAAPTT"/>
    <s v="SABRE"/>
    <s v="PEREIRA/DIRCELIA"/>
    <s v="Rafaela Leitao Oliveira"/>
    <s v="Rafaela Leitao Oliveira"/>
    <d v="2026-05-16T10:04:00"/>
    <s v="MGNT"/>
    <s v="-"/>
    <s v="OFF LINE"/>
    <s v="Cartão de crédito"/>
    <s v="Cartão de crédito"/>
    <x v="1"/>
    <s v="N"/>
    <x v="74"/>
    <s v="Grupo Casas Bahia S.a."/>
    <s v="-"/>
    <s v="-"/>
    <s v="-"/>
    <x v="54"/>
    <s v="-"/>
    <x v="689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948"/>
    <n v="25431739"/>
    <s v="ACC01"/>
    <x v="816"/>
    <d v="2026-05-16T12:45:19"/>
    <x v="2"/>
    <x v="4"/>
    <s v="FLAVHPT"/>
    <s v="SABRE"/>
    <s v="TELES/NUBIA"/>
    <s v="Rafaela Leitao Oliveira"/>
    <s v="Rafaela Leitao Oliveira"/>
    <d v="2026-05-16T10:13:00"/>
    <s v="MGK7"/>
    <s v="-"/>
    <s v="OFF LINE"/>
    <s v="Cartão de crédito"/>
    <s v="Cartão de crédito"/>
    <x v="1"/>
    <s v="N"/>
    <x v="74"/>
    <s v="Grupo Casas Bahia S.a."/>
    <s v="-"/>
    <s v="-"/>
    <s v="-"/>
    <x v="54"/>
    <s v="-"/>
    <x v="689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949"/>
    <n v="25431740"/>
    <s v="ACC01"/>
    <x v="817"/>
    <d v="2026-05-16T12:45:20"/>
    <x v="2"/>
    <x v="4"/>
    <s v="NYYRUTT"/>
    <s v="SABRE"/>
    <s v="CARVALHO/LIVIA"/>
    <s v="Rafaela Leitao Oliveira"/>
    <s v="Rafaela Leitao Oliveira"/>
    <d v="2026-05-16T10:32:00"/>
    <s v="MGQW"/>
    <s v="-"/>
    <s v="OFF LINE"/>
    <s v="Cartão de crédito"/>
    <s v="Cartão de crédito"/>
    <x v="1"/>
    <s v="N"/>
    <x v="74"/>
    <s v="Grupo Casas Bahia S.a."/>
    <s v="-"/>
    <s v="-"/>
    <s v="-"/>
    <x v="54"/>
    <s v="-"/>
    <x v="689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814"/>
    <n v="25431583"/>
    <s v="ACC01"/>
    <x v="818"/>
    <d v="2026-05-16T12:00:36"/>
    <x v="2"/>
    <x v="4"/>
    <s v="OWAAGJT"/>
    <s v="SABRE"/>
    <s v="DINIZ/NEYANNE"/>
    <s v="Rafaela Leitao Oliveira"/>
    <s v="Rafaela Leitao Oliveira"/>
    <d v="2026-05-16T09:41:00"/>
    <s v="MGJ9"/>
    <s v="-"/>
    <s v="OFF LINE"/>
    <s v="Cartão de crédito"/>
    <s v="Cartão de crédito"/>
    <x v="1"/>
    <s v="N"/>
    <x v="74"/>
    <s v="Grupo Casas Bahia S.a."/>
    <s v="-"/>
    <s v="-"/>
    <s v="-"/>
    <x v="54"/>
    <s v="-"/>
    <x v="690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604815"/>
    <n v="25431584"/>
    <s v="ACC01"/>
    <x v="819"/>
    <d v="2026-05-16T12:00:36"/>
    <x v="2"/>
    <x v="4"/>
    <s v="SFKVQLT"/>
    <s v="SABRE"/>
    <s v="MARTINS/ERICSSOM"/>
    <s v="Rafaela Leitao Oliveira"/>
    <s v="Rafaela Leitao Oliveira"/>
    <d v="2026-05-16T09:48:00"/>
    <s v="MGJQ"/>
    <s v="-"/>
    <s v="OFF LINE"/>
    <s v="Cartão de crédito"/>
    <s v="Cartão de crédito"/>
    <x v="1"/>
    <s v="N"/>
    <x v="74"/>
    <s v="Grupo Casas Bahia S.a."/>
    <s v="-"/>
    <s v="-"/>
    <s v="-"/>
    <x v="54"/>
    <s v="-"/>
    <x v="690"/>
    <n v="0"/>
    <n v="0"/>
    <n v="0"/>
    <n v="0"/>
    <n v="0"/>
    <n v="0"/>
    <s v="Reserva importada por HubTravel"/>
    <s v="Fornecedor não preenchido! (ACC01)"/>
    <x v="3"/>
    <x v="9"/>
    <s v="Campo Fornecedor"/>
    <x v="0"/>
    <s v="Qualidade dos dados"/>
    <s v="KONTIK BUSINESS TRAVEL"/>
    <x v="2"/>
  </r>
  <r>
    <n v="24577398"/>
    <n v="25400912"/>
    <s v="ACC01"/>
    <x v="820"/>
    <d v="2026-05-12T11:51:15"/>
    <x v="1"/>
    <x v="2"/>
    <s v="COETFKT"/>
    <s v="SABRE"/>
    <s v="PEREIRA/JOSE"/>
    <s v="Rafaela Leitao Oliveira"/>
    <s v="Rafaela Leitao Oliveira"/>
    <d v="2026-05-12T09:16:00"/>
    <s v="COETFK"/>
    <s v="-"/>
    <s v="OFF LINE"/>
    <s v="Cartão de crédito"/>
    <s v="Cartão de crédito"/>
    <x v="1"/>
    <s v="N"/>
    <x v="74"/>
    <s v="Grupo Casas Bahia S.a."/>
    <s v="-"/>
    <s v="Ibis Juazeiro do Norte"/>
    <s v="-"/>
    <x v="54"/>
    <s v="-"/>
    <x v="691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7398"/>
    <n v="25400913"/>
    <s v="ACC02"/>
    <x v="820"/>
    <d v="2026-05-12T11:51:15"/>
    <x v="1"/>
    <x v="2"/>
    <s v="COETFKT"/>
    <s v="SABRE"/>
    <s v="PEREIRA/JOSE"/>
    <s v="Rafaela Leitao Oliveira"/>
    <s v="Rafaela Leitao Oliveira"/>
    <d v="2026-05-12T09:16:00"/>
    <s v="COETFK"/>
    <s v="-"/>
    <s v="OFF LINE"/>
    <s v="Cartão de crédito"/>
    <s v="Cartão de crédito"/>
    <x v="1"/>
    <s v="N"/>
    <x v="74"/>
    <s v="Grupo Casas Bahia S.a."/>
    <s v="-"/>
    <s v="-"/>
    <s v="-"/>
    <x v="54"/>
    <s v="-"/>
    <x v="657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7399"/>
    <n v="25400914"/>
    <s v="ACC01"/>
    <x v="821"/>
    <d v="2026-05-12T11:51:16"/>
    <x v="1"/>
    <x v="2"/>
    <s v="DDBNFRT"/>
    <s v="SABRE"/>
    <s v="OLIVEIRA/JESSICA"/>
    <s v="Rafaela Leitao Oliveira"/>
    <s v="Rafaela Leitao Oliveira"/>
    <d v="2026-05-12T09:31:00"/>
    <s v="DDBNFR"/>
    <s v="-"/>
    <s v="OFF LINE"/>
    <s v="Cartão de crédito"/>
    <s v="Cartão de crédito"/>
    <x v="1"/>
    <s v="N"/>
    <x v="74"/>
    <s v="Grupo Casas Bahia S.a."/>
    <s v="-"/>
    <s v="Ibis Juazeiro do Norte"/>
    <s v="-"/>
    <x v="54"/>
    <s v="-"/>
    <x v="691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7399"/>
    <n v="25400915"/>
    <s v="ACC02"/>
    <x v="821"/>
    <d v="2026-05-12T11:51:16"/>
    <x v="1"/>
    <x v="2"/>
    <s v="DDBNFRT"/>
    <s v="SABRE"/>
    <s v="OLIVEIRA/JESSICA"/>
    <s v="Rafaela Leitao Oliveira"/>
    <s v="Rafaela Leitao Oliveira"/>
    <d v="2026-05-12T09:31:00"/>
    <s v="DDBNFR"/>
    <s v="-"/>
    <s v="OFF LINE"/>
    <s v="Cartão de crédito"/>
    <s v="Cartão de crédito"/>
    <x v="1"/>
    <s v="N"/>
    <x v="74"/>
    <s v="Grupo Casas Bahia S.a."/>
    <s v="-"/>
    <s v="-"/>
    <s v="-"/>
    <x v="54"/>
    <s v="-"/>
    <x v="657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6813"/>
    <n v="25400191"/>
    <s v="ACC01"/>
    <x v="822"/>
    <d v="2026-05-14T13:34:27"/>
    <x v="0"/>
    <x v="2"/>
    <s v="CPKWFKT"/>
    <s v="SABRE"/>
    <s v="OLIVEIRA/FABRICIO"/>
    <s v="Rafaela Leitao Oliveira"/>
    <s v="Rafaela Leitao Oliveira"/>
    <d v="2026-05-08T12:13:00"/>
    <s v="CPKWFK"/>
    <s v="-"/>
    <s v="OFF LINE"/>
    <s v="Cartão de crédito"/>
    <s v="Cartão de crédito"/>
    <x v="1"/>
    <s v="N"/>
    <x v="74"/>
    <s v="Grupo Casas Bahia S.a."/>
    <s v="-"/>
    <s v="Hotel Solar das Mangueiras"/>
    <s v="-"/>
    <x v="54"/>
    <s v="-"/>
    <x v="692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6813"/>
    <n v="25400192"/>
    <s v="ACC02"/>
    <x v="822"/>
    <d v="2026-05-14T13:34:27"/>
    <x v="0"/>
    <x v="2"/>
    <s v="CPKWFKT"/>
    <s v="SABRE"/>
    <s v="OLIVEIRA/FABRICIO"/>
    <s v="Rafaela Leitao Oliveira"/>
    <s v="Rafaela Leitao Oliveira"/>
    <d v="2026-05-08T12:13:00"/>
    <s v="CPKWFK"/>
    <s v="-"/>
    <s v="OFF LINE"/>
    <s v="Cartão de crédito"/>
    <s v="Cartão de crédito"/>
    <x v="1"/>
    <s v="N"/>
    <x v="74"/>
    <s v="Grupo Casas Bahia S.a."/>
    <s v="-"/>
    <s v="-"/>
    <s v="-"/>
    <x v="54"/>
    <s v="-"/>
    <x v="7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6813"/>
    <n v="25400193"/>
    <s v="ACC03"/>
    <x v="822"/>
    <d v="2026-05-14T13:34:27"/>
    <x v="0"/>
    <x v="2"/>
    <s v="CPKWFKT"/>
    <s v="SABRE"/>
    <s v="OLIVEIRA/FABRICIO"/>
    <s v="Rafaela Leitao Oliveira"/>
    <s v="Rafaela Leitao Oliveira"/>
    <d v="2026-05-08T12:13:00"/>
    <s v="CPKWFK"/>
    <s v="-"/>
    <s v="OFF LINE"/>
    <s v="Cartão de crédito"/>
    <s v="Cartão de crédito"/>
    <x v="1"/>
    <s v="N"/>
    <x v="74"/>
    <s v="Grupo Casas Bahia S.a."/>
    <s v="-"/>
    <s v="-"/>
    <s v="-"/>
    <x v="54"/>
    <s v="-"/>
    <x v="7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6813"/>
    <n v="25400194"/>
    <s v="ACC04"/>
    <x v="822"/>
    <d v="2026-05-14T13:34:27"/>
    <x v="0"/>
    <x v="2"/>
    <s v="CPKWFKT"/>
    <s v="SABRE"/>
    <s v="OLIVEIRA/FABRICIO"/>
    <s v="Rafaela Leitao Oliveira"/>
    <s v="Rafaela Leitao Oliveira"/>
    <d v="2026-05-08T12:13:00"/>
    <s v="CPKWFK"/>
    <s v="-"/>
    <s v="OFF LINE"/>
    <s v="Cartão de crédito"/>
    <s v="Cartão de crédito"/>
    <x v="1"/>
    <s v="N"/>
    <x v="74"/>
    <s v="Grupo Casas Bahia S.a."/>
    <s v="-"/>
    <s v="-"/>
    <s v="-"/>
    <x v="54"/>
    <s v="-"/>
    <x v="693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76813"/>
    <n v="25400195"/>
    <s v="ACC05"/>
    <x v="822"/>
    <d v="2026-05-14T13:34:27"/>
    <x v="0"/>
    <x v="2"/>
    <s v="CPKWFKT"/>
    <s v="SABRE"/>
    <s v="OLIVEIRA/FABRICIO"/>
    <s v="Rafaela Leitao Oliveira"/>
    <s v="Rafaela Leitao Oliveira"/>
    <d v="2026-05-08T12:13:00"/>
    <s v="CPKWFK"/>
    <s v="-"/>
    <s v="OFF LINE"/>
    <s v="Cartão de crédito"/>
    <s v="Cartão de crédito"/>
    <x v="1"/>
    <s v="N"/>
    <x v="74"/>
    <s v="Grupo Casas Bahia S.a."/>
    <s v="-"/>
    <s v="-"/>
    <s v="-"/>
    <x v="54"/>
    <s v="-"/>
    <x v="694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32607"/>
    <n v="25353590"/>
    <s v="ACC01"/>
    <x v="823"/>
    <d v="2026-05-11T13:48:57"/>
    <x v="1"/>
    <x v="1"/>
    <s v="ENISZVT"/>
    <s v="SABRE"/>
    <s v="PEREIRA/JOSE"/>
    <s v="Rafaela Leitao Oliveira"/>
    <s v="Rafaela Leitao Oliveira"/>
    <d v="2026-05-04T11:09:00"/>
    <s v="ENISZV"/>
    <s v="-"/>
    <s v="OFF LINE"/>
    <s v="Cartão de crédito"/>
    <s v="Cartão de crédito"/>
    <x v="1"/>
    <s v="N"/>
    <x v="74"/>
    <s v="Grupo Casas Bahia S.a."/>
    <s v="-"/>
    <s v="Ibis Teresina"/>
    <s v="-"/>
    <x v="54"/>
    <s v="-"/>
    <x v="139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532607"/>
    <n v="25353591"/>
    <s v="ACC02"/>
    <x v="823"/>
    <d v="2026-05-11T13:48:57"/>
    <x v="1"/>
    <x v="1"/>
    <s v="ENISZVT"/>
    <s v="SABRE"/>
    <s v="PEREIRA/JOSE"/>
    <s v="Rafaela Leitao Oliveira"/>
    <s v="Rafaela Leitao Oliveira"/>
    <d v="2026-05-04T11:09:00"/>
    <s v="ENISZV"/>
    <s v="-"/>
    <s v="OFF LINE"/>
    <s v="Cartão de crédito"/>
    <s v="Cartão de crédito"/>
    <x v="1"/>
    <s v="N"/>
    <x v="74"/>
    <s v="Grupo Casas Bahia S.a."/>
    <s v="-"/>
    <s v="-"/>
    <s v="-"/>
    <x v="54"/>
    <s v="-"/>
    <x v="467"/>
    <n v="0"/>
    <n v="0"/>
    <n v="0"/>
    <n v="0"/>
    <n v="0"/>
    <n v="0"/>
    <s v="Reserva importada por HubTravel"/>
    <s v="Fornecedor não preenchido! (ACC02)"/>
    <x v="3"/>
    <x v="9"/>
    <s v="Campo Fornecedor"/>
    <x v="0"/>
    <s v="Qualidade dos dados"/>
    <s v="KONTIK BUSINESS TRAVEL"/>
    <x v="2"/>
  </r>
  <r>
    <n v="24484765"/>
    <n v="25294776"/>
    <s v="ACC01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Fenix Plaza Hotel"/>
    <s v="-"/>
    <x v="54"/>
    <s v="-"/>
    <x v="642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77"/>
    <s v="ACC02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C M Hotel"/>
    <s v="-"/>
    <x v="54"/>
    <s v="-"/>
    <x v="695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78"/>
    <s v="ACC03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-"/>
    <s v="-"/>
    <x v="54"/>
    <s v="-"/>
    <x v="696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79"/>
    <s v="ACC04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Hotel Savana"/>
    <s v="-"/>
    <x v="54"/>
    <s v="-"/>
    <x v="688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80"/>
    <s v="ACC05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Hotel Dois Gauchos"/>
    <s v="-"/>
    <x v="54"/>
    <s v="-"/>
    <x v="697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81"/>
    <s v="ACC06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Yes Hotel"/>
    <s v="-"/>
    <x v="54"/>
    <s v="-"/>
    <x v="698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83"/>
    <s v="ACC07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-"/>
    <s v="-"/>
    <x v="54"/>
    <s v="-"/>
    <x v="699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84765"/>
    <n v="25294784"/>
    <s v="ACC08"/>
    <x v="824"/>
    <d v="2026-05-11T17:48:28"/>
    <x v="1"/>
    <x v="5"/>
    <s v="DGMYTZT"/>
    <s v="SABRE"/>
    <s v="AJIKI/ALINE"/>
    <s v="Ana Clara Brime"/>
    <s v="Ana Clara Brime"/>
    <d v="2026-04-21T12:36:00"/>
    <s v="DGMYTZ"/>
    <s v="-"/>
    <s v="OFF LINE"/>
    <s v="Cartão de crédito"/>
    <s v="Cartão de crédito"/>
    <x v="1"/>
    <s v="N"/>
    <x v="74"/>
    <s v="Grupo Casas Bahia S.a."/>
    <s v="-"/>
    <s v="-"/>
    <s v="-"/>
    <x v="54"/>
    <s v="-"/>
    <x v="642"/>
    <n v="0"/>
    <n v="0"/>
    <n v="0"/>
    <n v="0"/>
    <n v="0"/>
    <n v="0"/>
    <s v="Reserva importada por HubTravel"/>
    <s v="Fornecedor não preenchido! (ACC03)"/>
    <x v="3"/>
    <x v="9"/>
    <s v="Campo Fornecedor"/>
    <x v="0"/>
    <s v="Qualidade dos dados"/>
    <s v="KONTIK BUSINESS TRAVEL"/>
    <x v="2"/>
  </r>
  <r>
    <n v="24411686"/>
    <n v="25212954"/>
    <s v="ACC01"/>
    <x v="825"/>
    <d v="2026-05-11T17:42:31"/>
    <x v="1"/>
    <x v="6"/>
    <s v="NXRMVAT"/>
    <s v="SABRE"/>
    <s v="CORREA/FERNANDA"/>
    <s v="Ana Clara Brime"/>
    <s v="Ana Clara Brime"/>
    <d v="2026-04-07T08:14:00"/>
    <s v="NXRMVA"/>
    <s v="-"/>
    <s v="OFF LINE"/>
    <s v="Cartão de crédito"/>
    <s v="Cartão de crédito"/>
    <x v="1"/>
    <s v="N"/>
    <x v="74"/>
    <s v="Grupo Casas Bahia S.a."/>
    <s v="-"/>
    <s v="Pousada Cultural Boi de Axixa"/>
    <s v="-"/>
    <x v="54"/>
    <s v="-"/>
    <x v="485"/>
    <n v="0"/>
    <n v="0"/>
    <n v="0"/>
    <n v="0"/>
    <n v="0"/>
    <n v="0"/>
    <s v="Reserva importada por HubTravel"/>
    <s v="Não foi possível encontrar um contrato válido para o fornecedor 878296 (Código fornecedor) "/>
    <x v="3"/>
    <x v="11"/>
    <s v="Análise Cadastro"/>
    <x v="0"/>
    <s v="Qualidade dos dados"/>
    <s v="KONTIK BUSINESS TRAVEL"/>
    <x v="2"/>
  </r>
  <r>
    <n v="24552524"/>
    <n v="25375854"/>
    <s v="ACC02"/>
    <x v="826"/>
    <d v="2026-05-11T13:18:38"/>
    <x v="1"/>
    <x v="1"/>
    <s v="6GFJIC"/>
    <s v="MANUAL"/>
    <s v="RAMOS VALENTE/HELENA"/>
    <s v="Wellington Ribeiro da Silva"/>
    <s v="Wellington Ribeiro da Silva"/>
    <d v="2026-05-07T18:09:00"/>
    <s v="-"/>
    <s v="-"/>
    <s v="OFF LINE"/>
    <s v="Invoice"/>
    <s v="Múltiplos"/>
    <x v="2"/>
    <s v="N"/>
    <x v="75"/>
    <s v="Pessoa Fisica - Vendas Cartao de Credito"/>
    <s v="-"/>
    <s v="Latam Airlines Brasil"/>
    <n v="9552172575"/>
    <x v="55"/>
    <s v="-"/>
    <x v="700"/>
    <n v="0"/>
    <n v="0"/>
    <n v="0"/>
    <n v="0"/>
    <n v="0"/>
    <n v="0"/>
    <s v="-"/>
    <s v="Este cliente não possui permissão para usar este tipo de pagamento e recebimento para este produto."/>
    <x v="6"/>
    <x v="12"/>
    <s v="Forma PG. e REC."/>
    <x v="0"/>
    <s v="Qualidade dos dados"/>
    <s v="GRUPO KONTIK"/>
    <x v="1"/>
  </r>
  <r>
    <n v="24552524"/>
    <n v="25375851"/>
    <s v="ACC01"/>
    <x v="826"/>
    <d v="2026-05-11T13:18:38"/>
    <x v="1"/>
    <x v="1"/>
    <s v="6GFJIC"/>
    <s v="MANUAL"/>
    <s v="PONCE LEON VALENTE/LEONARDO"/>
    <s v="Wellington Ribeiro da Silva"/>
    <s v="Wellington Ribeiro da Silva"/>
    <d v="2026-05-07T18:09:00"/>
    <s v="-"/>
    <s v="-"/>
    <s v="OFF LINE"/>
    <s v="Invoice"/>
    <s v="Cartão convênio"/>
    <x v="2"/>
    <s v="N"/>
    <x v="75"/>
    <s v="Pessoa Fisica - Vendas Cartao de Credito"/>
    <s v="-"/>
    <s v="Latam Airlines Brasil"/>
    <n v="9552172574"/>
    <x v="55"/>
    <s v="-"/>
    <x v="700"/>
    <n v="0"/>
    <n v="0"/>
    <n v="0"/>
    <n v="0"/>
    <n v="0"/>
    <n v="0"/>
    <s v="-"/>
    <s v="Este cliente não possui permissão para usar este tipo de pagamento e recebimento para este produto."/>
    <x v="6"/>
    <x v="12"/>
    <s v="Forma PG. e REC."/>
    <x v="0"/>
    <s v="Qualidade dos dados"/>
    <s v="GRUPO KONTIK"/>
    <x v="1"/>
  </r>
  <r>
    <n v="24542721"/>
    <n v="25365790"/>
    <s v="ACC01"/>
    <x v="827"/>
    <d v="2026-05-11T14:12:34"/>
    <x v="1"/>
    <x v="1"/>
    <s v="XFBWTR"/>
    <s v="WOOBA"/>
    <s v="GALVES NEVERMORE/BRUNO"/>
    <s v="Toou"/>
    <s v="Toou"/>
    <d v="2026-05-04T17:24:00"/>
    <s v="-"/>
    <s v="-"/>
    <s v="OFF LINE"/>
    <s v="Invoice"/>
    <s v="Faturado"/>
    <x v="2"/>
    <s v="S"/>
    <x v="76"/>
    <s v="Kontik Business Travel - Viagens Internas"/>
    <s v="-"/>
    <s v="Azul Linhas Aereas"/>
    <n v="5000861"/>
    <x v="56"/>
    <s v="-"/>
    <x v="701"/>
    <n v="121.6"/>
    <n v="0"/>
    <n v="0"/>
    <n v="0"/>
    <n v="0"/>
    <n v="0"/>
    <s v="Reserva importada do Sistema WOOBA. Id: 5244"/>
    <s v="Centro de custo não preenchido! (ACC01) Requisição não preenchida! (ACC01)"/>
    <x v="1"/>
    <x v="2"/>
    <s v="Falta de informação Gerencial"/>
    <x v="0"/>
    <s v="Qualidade dos dados"/>
    <s v="KONTIK BUSINESS TRAVEL"/>
    <x v="0"/>
  </r>
  <r>
    <n v="24589650"/>
    <n v="25414124"/>
    <s v="ACC01"/>
    <x v="828"/>
    <d v="2026-05-13T21:06:17"/>
    <x v="0"/>
    <x v="0"/>
    <s v="OFNGLTT"/>
    <s v="SABRE"/>
    <s v="CIPRIANO/WILBER RODRIGUES"/>
    <s v="SHARON STONE RODRIGUES MARQUES"/>
    <s v="SHARON STONE RODRIGUES MARQUES"/>
    <d v="2026-05-13T13:49:00"/>
    <s v="OFNGLT"/>
    <s v="-"/>
    <s v="ON LINE"/>
    <s v="Cartão de crédito"/>
    <s v="Cartão de crédito"/>
    <x v="1"/>
    <s v="N"/>
    <x v="77"/>
    <s v="Interfile Bpo"/>
    <s v="-"/>
    <s v="Ibis Caxias do Sul"/>
    <s v="-"/>
    <x v="57"/>
    <s v="-"/>
    <x v="702"/>
    <n v="10.17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5"/>
  </r>
  <r>
    <n v="24589665"/>
    <n v="25414146"/>
    <s v="ACC01"/>
    <x v="829"/>
    <d v="2026-05-13T21:06:17"/>
    <x v="0"/>
    <x v="0"/>
    <s v="OMGXHXT"/>
    <s v="SABRE"/>
    <s v="DE MORAES/VAGNER NIELSEN"/>
    <s v="SHARON STONE RODRIGUES MARQUES"/>
    <s v="SHARON STONE RODRIGUES MARQUES"/>
    <d v="2026-05-12T17:27:00"/>
    <s v="OMGXHX"/>
    <s v="-"/>
    <s v="ON LINE"/>
    <s v="Cartão de crédito"/>
    <s v="Cartão de crédito"/>
    <x v="1"/>
    <s v="N"/>
    <x v="77"/>
    <s v="Interfile Bpo"/>
    <s v="-"/>
    <s v="Ibis Caxias do Sul"/>
    <s v="-"/>
    <x v="57"/>
    <s v="-"/>
    <x v="200"/>
    <n v="8.9700000000000006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5"/>
  </r>
  <r>
    <n v="24601837"/>
    <n v="25428215"/>
    <s v="ACC01"/>
    <x v="830"/>
    <d v="2026-05-15T21:06:29"/>
    <x v="0"/>
    <x v="0"/>
    <s v="SUHXUPT"/>
    <s v="SABRE"/>
    <s v="TOLLER DE SOUZA/FABIANO TOLLER"/>
    <s v="SHARON STONE RODRIGUES MARQUES"/>
    <s v="SHARON STONE RODRIGUES MARQUES"/>
    <d v="2026-05-14T17:16:00"/>
    <s v="SUHXUP"/>
    <s v="-"/>
    <s v="ON LINE"/>
    <s v="Cartão de crédito"/>
    <s v="Cartão de crédito"/>
    <x v="1"/>
    <s v="N"/>
    <x v="77"/>
    <s v="Atento Brasil S/a"/>
    <s v="-"/>
    <s v="-"/>
    <s v="-"/>
    <x v="57"/>
    <s v="-"/>
    <x v="703"/>
    <n v="41.16"/>
    <n v="0"/>
    <n v="0"/>
    <n v="0"/>
    <n v="0"/>
    <n v="0"/>
    <s v="Reserva importada por HubTravel"/>
    <s v="Centro de custo não preenchido! (ACC01)"/>
    <x v="3"/>
    <x v="4"/>
    <s v="Falta de informação Gerencial"/>
    <x v="0"/>
    <s v="Qualidade dos dados"/>
    <s v="KONTIK BUSINESS TRAVEL"/>
    <x v="5"/>
  </r>
  <r>
    <n v="24589111"/>
    <n v="25413542"/>
    <s v="ACC01"/>
    <x v="831"/>
    <d v="2026-05-13T20:52:38"/>
    <x v="0"/>
    <x v="0"/>
    <s v="6HM3N8"/>
    <s v="TMS"/>
    <s v="MARCOS VIOTTO"/>
    <s v="Etiana Cidade Moraes"/>
    <s v="Etiana Cidade Moraes"/>
    <d v="2026-05-13T13:43:00"/>
    <n v="9320"/>
    <s v="Sorocaba / SP, Brasil (SOD)"/>
    <s v="OFF LINE"/>
    <s v="Cartão de crédito"/>
    <s v="Cartão de crédito"/>
    <x v="0"/>
    <s v="N"/>
    <x v="78"/>
    <s v="Pepsico do Brasil Industria e Comercio de Alimentos Ltda."/>
    <s v="-"/>
    <s v="-"/>
    <s v="-"/>
    <x v="58"/>
    <s v="-"/>
    <x v="704"/>
    <n v="0"/>
    <n v="0"/>
    <n v="0"/>
    <n v="0"/>
    <n v="0"/>
    <n v="0"/>
    <s v="Reserva importada do Sistema TMS. OS: 9320"/>
    <s v="Fornecedor não preenchido! (ACC01)"/>
    <x v="0"/>
    <x v="9"/>
    <s v="Campo Fornecedor"/>
    <x v="0"/>
    <s v="Qualidade dos dados"/>
    <s v="KONTIK BUSINESS TRAVEL"/>
    <x v="2"/>
  </r>
  <r>
    <n v="24539548"/>
    <n v="25361929"/>
    <s v="ACC01"/>
    <x v="832"/>
    <d v="2026-05-05T17:38:00"/>
    <x v="4"/>
    <x v="1"/>
    <s v="6FLLII"/>
    <s v="TMS"/>
    <s v="WELLINGTON CALEFFO"/>
    <s v="Tms"/>
    <s v="Tms"/>
    <d v="2026-05-05T10:59:00"/>
    <n v="9046"/>
    <s v="-"/>
    <s v="ON LINE"/>
    <s v="Cartão de crédito"/>
    <s v="Cartão de crédito"/>
    <x v="1"/>
    <s v="N"/>
    <x v="78"/>
    <s v="Pepsico do Brasil Industria e Comercio de Alimentos Ltda."/>
    <s v="-"/>
    <s v="-"/>
    <s v="-"/>
    <x v="58"/>
    <s v="-"/>
    <x v="705"/>
    <n v="0"/>
    <n v="0"/>
    <n v="0"/>
    <n v="0"/>
    <n v="405.41"/>
    <n v="0"/>
    <s v="Reserva importada do Sistema TMS. OS: 9046"/>
    <s v="Fornecedor não preenchido! (ACC01)"/>
    <x v="0"/>
    <x v="9"/>
    <s v="Campo Fornecedor"/>
    <x v="0"/>
    <s v="Sistêmico"/>
    <s v="GRUPO KONTIK"/>
    <x v="7"/>
  </r>
  <r>
    <n v="24558209"/>
    <n v="25381374"/>
    <s v="ACC01"/>
    <x v="833"/>
    <d v="2026-05-08T19:27:19"/>
    <x v="4"/>
    <x v="1"/>
    <s v="6G0JJ6"/>
    <s v="TMS"/>
    <s v="WELLINGTON TARSIS ALVES DE OLIVEIRA"/>
    <s v="Tms"/>
    <s v="Tms"/>
    <d v="2026-05-08T16:39:00"/>
    <n v="9258"/>
    <s v="-"/>
    <s v="ON LINE"/>
    <s v="Cartão de crédito"/>
    <s v="Cartão de crédito"/>
    <x v="1"/>
    <s v="N"/>
    <x v="78"/>
    <s v="Pepsico do Brasil Ltda"/>
    <s v="-"/>
    <s v="-"/>
    <s v="-"/>
    <x v="58"/>
    <s v="-"/>
    <x v="706"/>
    <n v="0"/>
    <n v="0"/>
    <n v="0"/>
    <n v="0"/>
    <n v="267.32"/>
    <n v="0"/>
    <s v="Reserva importada do Sistema TMS. OS: 9258"/>
    <s v="Fornecedor não preenchido! (ACC01)"/>
    <x v="0"/>
    <x v="9"/>
    <s v="Campo Fornecedor"/>
    <x v="0"/>
    <s v="Sistêmico"/>
    <s v="GRUPO KONTIK"/>
    <x v="7"/>
  </r>
  <r>
    <n v="24596200"/>
    <n v="25421802"/>
    <s v="ACC01"/>
    <x v="834"/>
    <d v="2026-05-14T20:46:09"/>
    <x v="0"/>
    <x v="0"/>
    <s v="6I9PKP"/>
    <s v="TMS"/>
    <s v="DANIELA VELARDE"/>
    <s v="Tms"/>
    <s v="Tms"/>
    <d v="2026-05-14T15:03:00"/>
    <n v="9451"/>
    <s v="-"/>
    <s v="ON LINE"/>
    <s v="Cartão de crédito"/>
    <s v="Cartão de crédito"/>
    <x v="1"/>
    <s v="N"/>
    <x v="78"/>
    <s v="Pepsico do Brasil Industria e Comercio de Alimentos Ltda."/>
    <s v="-"/>
    <s v="-"/>
    <s v="-"/>
    <x v="58"/>
    <s v="-"/>
    <x v="707"/>
    <n v="0"/>
    <n v="0"/>
    <n v="0"/>
    <n v="0"/>
    <n v="346.56"/>
    <n v="0"/>
    <s v="Reserva importada do Sistema TMS. OS: 9451"/>
    <s v="Fornecedor não preenchido! (ACC01)"/>
    <x v="0"/>
    <x v="9"/>
    <s v="Campo Fornecedor"/>
    <x v="0"/>
    <s v="Sistêmico"/>
    <s v="GRUPO KONTIK"/>
    <x v="7"/>
  </r>
  <r>
    <n v="24596201"/>
    <n v="25421803"/>
    <s v="ACC01"/>
    <x v="835"/>
    <d v="2026-05-14T20:46:10"/>
    <x v="0"/>
    <x v="0"/>
    <s v="6IP1IM"/>
    <s v="TMS"/>
    <s v="SAMUEL OLIVEIRA"/>
    <s v="Tms"/>
    <s v="Tms"/>
    <d v="2026-05-14T14:34:00"/>
    <n v="9448"/>
    <s v="-"/>
    <s v="ON LINE"/>
    <s v="Cartão de crédito"/>
    <s v="Cartão de crédito"/>
    <x v="1"/>
    <s v="N"/>
    <x v="78"/>
    <s v="Pepsico do Brasil Industria e Comercio de Alimentos Ltda."/>
    <s v="-"/>
    <s v="-"/>
    <s v="-"/>
    <x v="58"/>
    <s v="-"/>
    <x v="708"/>
    <n v="0"/>
    <n v="0"/>
    <n v="0"/>
    <n v="0"/>
    <n v="402.07"/>
    <n v="0"/>
    <s v="Reserva importada do Sistema TMS. OS: 9448"/>
    <s v="Fornecedor não preenchido! (ACC01)"/>
    <x v="0"/>
    <x v="9"/>
    <s v="Campo Fornecedor"/>
    <x v="0"/>
    <s v="Sistêmico"/>
    <s v="GRUPO KONTIK"/>
    <x v="7"/>
  </r>
  <r>
    <n v="24595540"/>
    <n v="25421099"/>
    <s v="ACC01"/>
    <x v="836"/>
    <d v="2026-05-14T19:31:28"/>
    <x v="0"/>
    <x v="0"/>
    <s v="6IJPTP"/>
    <s v="TMS"/>
    <s v="FABIOLA FALH"/>
    <s v="Tms"/>
    <s v="Tms"/>
    <d v="2026-05-14T18:24:00"/>
    <n v="14630"/>
    <s v="São Paulo / SAO"/>
    <s v="ON LINE"/>
    <s v="Invoice"/>
    <s v="Faturado"/>
    <x v="0"/>
    <s v="N"/>
    <x v="79"/>
    <s v="Bernoulli Sistema de Ensino - Belo Horizonte"/>
    <s v="-"/>
    <s v="-"/>
    <s v="-"/>
    <x v="59"/>
    <s v="-"/>
    <x v="709"/>
    <n v="0"/>
    <n v="0"/>
    <n v="0"/>
    <n v="0"/>
    <n v="0"/>
    <n v="0"/>
    <s v="Reserva importada do Sistema TMS. OS: 14630"/>
    <s v="Fornecedor não preenchido! (ACC01)"/>
    <x v="0"/>
    <x v="9"/>
    <s v="Campo Fornecedor"/>
    <x v="0"/>
    <s v="Qualidade dos dados"/>
    <s v="KONTIK BUSINESS TRAVEL"/>
    <x v="2"/>
  </r>
  <r>
    <n v="24588365"/>
    <n v="25412765"/>
    <s v="ACC01"/>
    <x v="837"/>
    <d v="2026-05-13T19:21:50"/>
    <x v="0"/>
    <x v="0"/>
    <s v="6HRYTK"/>
    <s v="TMS"/>
    <s v="MARDEN RIBEIRO"/>
    <s v="Tms"/>
    <s v="Tms"/>
    <d v="2026-05-13T14:31:00"/>
    <n v="14534"/>
    <s v="Porto Alegre / POA"/>
    <s v="ON LINE"/>
    <s v="Invoice"/>
    <s v="Faturado"/>
    <x v="0"/>
    <s v="N"/>
    <x v="79"/>
    <s v="Bernoulli Sistema de Ensino - Belo Horizonte"/>
    <s v="-"/>
    <s v="-"/>
    <s v="-"/>
    <x v="59"/>
    <s v="-"/>
    <x v="710"/>
    <n v="0"/>
    <n v="0"/>
    <n v="0"/>
    <n v="0"/>
    <n v="0"/>
    <n v="0"/>
    <s v="Reserva importada do Sistema TMS. OS: 14534"/>
    <s v="Fornecedor não preenchido! (ACC01)"/>
    <x v="0"/>
    <x v="9"/>
    <s v="Campo Fornecedor"/>
    <x v="0"/>
    <s v="Qualidade dos dados"/>
    <s v="KONTIK BUSINESS TRAVEL"/>
    <x v="2"/>
  </r>
  <r>
    <n v="24588373"/>
    <n v="25412773"/>
    <s v="ACC01"/>
    <x v="838"/>
    <d v="2026-05-13T19:22:25"/>
    <x v="0"/>
    <x v="0"/>
    <s v="6HMUTK"/>
    <s v="TMS"/>
    <s v="FERNANDO VIEIRA FILHO"/>
    <s v="Tms"/>
    <s v="Tms"/>
    <d v="2026-05-13T16:17:00"/>
    <n v="14502"/>
    <s v="São Paulo / SAO"/>
    <s v="ON LINE"/>
    <s v="Invoice"/>
    <s v="Faturado"/>
    <x v="0"/>
    <s v="N"/>
    <x v="79"/>
    <s v="Bernoulli Sistema de Ensino - Belo Horizonte"/>
    <s v="-"/>
    <s v="-"/>
    <s v="-"/>
    <x v="59"/>
    <s v="-"/>
    <x v="711"/>
    <n v="0"/>
    <n v="0"/>
    <n v="0"/>
    <n v="0"/>
    <n v="0"/>
    <n v="0"/>
    <s v="Reserva importada do Sistema TMS. OS: 14502"/>
    <s v="Fornecedor não preenchido! (ACC01)"/>
    <x v="0"/>
    <x v="9"/>
    <s v="Campo Fornecedor"/>
    <x v="0"/>
    <s v="Qualidade dos dados"/>
    <s v="KONTIK BUSINESS TRAVEL"/>
    <x v="2"/>
  </r>
  <r>
    <n v="24595542"/>
    <n v="25421101"/>
    <s v="ACC01"/>
    <x v="839"/>
    <d v="2026-05-14T19:31:45"/>
    <x v="0"/>
    <x v="0"/>
    <s v="6IMQGB"/>
    <s v="TMS"/>
    <s v="RAISSA LISBOA"/>
    <s v="Tms"/>
    <s v="Tms"/>
    <d v="2026-05-14T18:24:00"/>
    <n v="14609"/>
    <s v="Brasília / BSB"/>
    <s v="ON LINE"/>
    <s v="Invoice"/>
    <s v="Faturado"/>
    <x v="0"/>
    <s v="N"/>
    <x v="79"/>
    <s v="Bernoulli Sistema de Ensino - Belo Horizonte"/>
    <s v="-"/>
    <s v="-"/>
    <s v="-"/>
    <x v="59"/>
    <s v="-"/>
    <x v="712"/>
    <n v="0"/>
    <n v="0"/>
    <n v="0"/>
    <n v="0"/>
    <n v="0"/>
    <n v="0"/>
    <s v="Reserva importada do Sistema TMS. OS: 14609"/>
    <s v="Fornecedor não preenchido! (ACC01)"/>
    <x v="0"/>
    <x v="9"/>
    <s v="Campo Fornecedor"/>
    <x v="0"/>
    <s v="Qualidade dos dados"/>
    <s v="KONTIK BUSINESS TRAVEL"/>
    <x v="2"/>
  </r>
  <r>
    <n v="24599131"/>
    <n v="25425155"/>
    <s v="ACC01"/>
    <x v="840"/>
    <d v="2026-05-15T13:31:26"/>
    <x v="0"/>
    <x v="0"/>
    <s v="6ITU4Q"/>
    <s v="TMS"/>
    <s v="TOMAZ TAVARES"/>
    <s v="Tms"/>
    <s v="Tms"/>
    <d v="2026-05-15T10:04:00"/>
    <n v="14668"/>
    <s v="Caruaru / CAU"/>
    <s v="ON LINE"/>
    <s v="Invoice"/>
    <s v="Faturado"/>
    <x v="0"/>
    <s v="N"/>
    <x v="79"/>
    <s v="Bernoulli Sistema de Ensino - Belo Horizonte"/>
    <s v="-"/>
    <s v="-"/>
    <s v="-"/>
    <x v="59"/>
    <s v="-"/>
    <x v="713"/>
    <n v="0"/>
    <n v="0"/>
    <n v="0"/>
    <n v="0"/>
    <n v="0"/>
    <n v="0"/>
    <s v="Reserva importada do Sistema TMS. OS: 14668"/>
    <s v="Fornecedor não preenchido! (ACC01)"/>
    <x v="0"/>
    <x v="9"/>
    <s v="Campo Fornecedor"/>
    <x v="0"/>
    <s v="Qualidade dos dados"/>
    <s v="KONTIK BUSINESS TRAVEL"/>
    <x v="2"/>
  </r>
  <r>
    <n v="24599132"/>
    <n v="25425156"/>
    <s v="ACC01"/>
    <x v="841"/>
    <d v="2026-05-15T13:31:26"/>
    <x v="0"/>
    <x v="0"/>
    <s v="6IYJRA"/>
    <s v="TMS"/>
    <s v="TIAGO BOSSI"/>
    <s v="Tms"/>
    <s v="Tms"/>
    <d v="2026-05-15T08:58:00"/>
    <n v="14666"/>
    <s v="-"/>
    <s v="ON LINE"/>
    <s v="Cartão de crédito"/>
    <s v="Cartão de crédito"/>
    <x v="1"/>
    <s v="N"/>
    <x v="79"/>
    <s v="Colegio e Pre-vestibular Bernoulli - Un. Raja"/>
    <s v="-"/>
    <s v="-"/>
    <s v="-"/>
    <x v="59"/>
    <s v="-"/>
    <x v="343"/>
    <n v="0"/>
    <n v="0"/>
    <n v="0"/>
    <n v="0"/>
    <n v="52.5"/>
    <n v="0"/>
    <s v="Reserva importada do Sistema TMS. OS: 14666"/>
    <s v="Fornecedor não preenchido! (ACC01)"/>
    <x v="0"/>
    <x v="9"/>
    <s v="Campo Fornecedor"/>
    <x v="0"/>
    <s v="Sistêmico"/>
    <s v="GRUPO KONTIK"/>
    <x v="7"/>
  </r>
  <r>
    <n v="24599133"/>
    <n v="25425157"/>
    <s v="ACC01"/>
    <x v="842"/>
    <d v="2026-05-15T13:31:27"/>
    <x v="0"/>
    <x v="0"/>
    <s v="6IUJFZ"/>
    <s v="TMS"/>
    <s v="RODRIGO SILVA"/>
    <s v="Tms"/>
    <s v="Tms"/>
    <d v="2026-05-15T09:02:00"/>
    <n v="14664"/>
    <s v="Confins / CNF"/>
    <s v="ON LINE"/>
    <s v="Invoice"/>
    <s v="Faturado"/>
    <x v="0"/>
    <s v="N"/>
    <x v="79"/>
    <s v="Bernoulli Sistema de Ensino - Belo Horizonte"/>
    <s v="-"/>
    <s v="-"/>
    <s v="-"/>
    <x v="59"/>
    <s v="-"/>
    <x v="714"/>
    <n v="0"/>
    <n v="0"/>
    <n v="0"/>
    <n v="0"/>
    <n v="0"/>
    <n v="0"/>
    <s v="Reserva importada do Sistema TMS. OS: 14664"/>
    <s v="Fornecedor não preenchido! (ACC01)"/>
    <x v="0"/>
    <x v="9"/>
    <s v="Campo Fornecedor"/>
    <x v="0"/>
    <s v="Qualidade dos dados"/>
    <s v="KONTIK BUSINESS TRAVEL"/>
    <x v="2"/>
  </r>
  <r>
    <n v="24585881"/>
    <n v="25409997"/>
    <s v="ACC01"/>
    <x v="843"/>
    <d v="2026-05-13T12:56:19"/>
    <x v="0"/>
    <x v="0"/>
    <s v="6H9067"/>
    <s v="TMS"/>
    <s v="ANA FLAVIA BISCAIA"/>
    <s v="Tms"/>
    <s v="Tms"/>
    <d v="2026-05-13T08:26:00"/>
    <n v="14496"/>
    <s v="-"/>
    <s v="ON LINE"/>
    <s v="Cartão de crédito"/>
    <s v="Cartão de crédito"/>
    <x v="1"/>
    <s v="N"/>
    <x v="79"/>
    <s v="Bernoulli Sistema de Ensino - Belo Horizonte"/>
    <s v="-"/>
    <s v="-"/>
    <s v="-"/>
    <x v="59"/>
    <s v="-"/>
    <x v="715"/>
    <n v="0"/>
    <n v="0"/>
    <n v="0"/>
    <n v="0"/>
    <n v="0"/>
    <n v="0"/>
    <s v="Reserva importada do Sistema TMS. OS: 14496"/>
    <s v="Fornecedor não preenchido! (ACC01)"/>
    <x v="0"/>
    <x v="9"/>
    <s v="Campo Fornecedor"/>
    <x v="0"/>
    <s v="Sistêmico"/>
    <s v="GRUPO KONTIK"/>
    <x v="7"/>
  </r>
  <r>
    <n v="24588353"/>
    <n v="25412753"/>
    <s v="ACC01"/>
    <x v="844"/>
    <d v="2026-05-13T19:18:12"/>
    <x v="0"/>
    <x v="0"/>
    <s v="6HTG5I"/>
    <s v="TMS"/>
    <s v="COARACI OLIVEIRA"/>
    <s v="Tms"/>
    <s v="Tms"/>
    <d v="2026-05-13T16:15:00"/>
    <n v="14545"/>
    <s v="Barreiras / BRA"/>
    <s v="ON LINE"/>
    <s v="Invoice"/>
    <s v="Faturado"/>
    <x v="0"/>
    <s v="N"/>
    <x v="79"/>
    <s v="Bernoulli Sistema de Ensino - Belo Horizonte"/>
    <s v="-"/>
    <s v="-"/>
    <s v="-"/>
    <x v="59"/>
    <s v="-"/>
    <x v="716"/>
    <n v="0"/>
    <n v="0"/>
    <n v="0"/>
    <n v="0"/>
    <n v="0"/>
    <n v="0"/>
    <s v="Reserva importada do Sistema TMS. OS: 14545"/>
    <s v="Fornecedor não preenchido! (ACC01)"/>
    <x v="0"/>
    <x v="9"/>
    <s v="Campo Fornecedor"/>
    <x v="0"/>
    <s v="Qualidade dos dados"/>
    <s v="KONTIK BUSINESS TRAVEL"/>
    <x v="2"/>
  </r>
  <r>
    <n v="24593020"/>
    <n v="25418105"/>
    <s v="ACC01"/>
    <x v="845"/>
    <d v="2026-05-14T13:11:13"/>
    <x v="0"/>
    <x v="0"/>
    <s v="6HD3IL"/>
    <s v="TMS"/>
    <s v="DEMETRIUS GARRIDO"/>
    <s v="Tms"/>
    <s v="Tms"/>
    <d v="2026-05-14T09:56:00"/>
    <n v="14581"/>
    <s v="Confins / CNF"/>
    <s v="ON LINE"/>
    <s v="Invoice"/>
    <s v="Faturado"/>
    <x v="0"/>
    <s v="N"/>
    <x v="79"/>
    <s v="Bernoulli Sistema de Ensino - Belo Horizonte"/>
    <s v="-"/>
    <s v="-"/>
    <s v="-"/>
    <x v="59"/>
    <s v="-"/>
    <x v="717"/>
    <n v="0"/>
    <n v="0"/>
    <n v="0"/>
    <n v="0"/>
    <n v="0"/>
    <n v="0"/>
    <s v="Reserva importada do Sistema TMS. OS: 14581"/>
    <s v="Fornecedor não preenchido! (ACC01)"/>
    <x v="0"/>
    <x v="9"/>
    <s v="Campo Fornecedor"/>
    <x v="0"/>
    <s v="Qualidade dos dados"/>
    <s v="KONTIK BUSINESS TRAVEL"/>
    <x v="2"/>
  </r>
  <r>
    <n v="24593010"/>
    <n v="25418095"/>
    <s v="ACC01"/>
    <x v="846"/>
    <d v="2026-05-18T05:10:13"/>
    <x v="2"/>
    <x v="0"/>
    <s v="6H4SI9"/>
    <s v="TMS"/>
    <s v="ANA LUIZA MIRANDA"/>
    <s v="Tms"/>
    <s v="Tms"/>
    <d v="2026-05-14T10:43:00"/>
    <n v="14593"/>
    <s v="-"/>
    <s v="OFF LINE"/>
    <s v="Invoice"/>
    <s v="Faturado"/>
    <x v="3"/>
    <s v="N"/>
    <x v="79"/>
    <s v="Colegio e Pre-vestibular Bernoulli - Un. Raja"/>
    <s v="-"/>
    <s v="-"/>
    <s v="-"/>
    <x v="59"/>
    <s v="-"/>
    <x v="718"/>
    <n v="23.9"/>
    <n v="0"/>
    <n v="0"/>
    <n v="0"/>
    <n v="0"/>
    <n v="0"/>
    <s v="Reserva importada do Sistema TMS. OS: 14593"/>
    <s v="Fornecedor não preenchido! (ACC01)"/>
    <x v="0"/>
    <x v="9"/>
    <s v="Campo Fornecedor"/>
    <x v="0"/>
    <s v="Qualidade dos dados"/>
    <s v="KONTIK BUSINESS TRAVEL"/>
    <x v="2"/>
  </r>
  <r>
    <n v="24593015"/>
    <n v="25418100"/>
    <s v="ACC01"/>
    <x v="847"/>
    <d v="2026-05-14T13:09:27"/>
    <x v="0"/>
    <x v="0"/>
    <s v="6HKSI9"/>
    <s v="TMS"/>
    <s v="ANTONIO ANDRADE"/>
    <s v="Tms"/>
    <s v="Tms"/>
    <d v="2026-05-14T09:57:00"/>
    <n v="14590"/>
    <s v="Belo Horizonte / BHZ"/>
    <s v="ON LINE"/>
    <s v="Invoice"/>
    <s v="Faturado"/>
    <x v="0"/>
    <s v="N"/>
    <x v="79"/>
    <s v="Colegio e Pre-vestibular Bernoulli - Un. Raja"/>
    <s v="-"/>
    <s v="-"/>
    <s v="-"/>
    <x v="59"/>
    <s v="-"/>
    <x v="719"/>
    <n v="0"/>
    <n v="0"/>
    <n v="0"/>
    <n v="0"/>
    <n v="0"/>
    <n v="0"/>
    <s v="Reserva importada do Sistema TMS. OS: 14590"/>
    <s v="Fornecedor não preenchido! (ACC01)"/>
    <x v="0"/>
    <x v="9"/>
    <s v="Campo Fornecedor"/>
    <x v="0"/>
    <s v="Qualidade dos dados"/>
    <s v="KONTIK BUSINESS TRAVEL"/>
    <x v="2"/>
  </r>
  <r>
    <n v="24601449"/>
    <n v="25427801"/>
    <s v="ACC01"/>
    <x v="848"/>
    <d v="2026-05-15T20:47:38"/>
    <x v="0"/>
    <x v="0"/>
    <s v="6ITCSS"/>
    <s v="TMS"/>
    <s v="WANDERLEY SANTOS"/>
    <s v="Tms"/>
    <s v="Tms"/>
    <d v="2026-05-15T14:03:00"/>
    <n v="14615"/>
    <s v="-"/>
    <s v="ON LINE"/>
    <s v="Cartão de crédito"/>
    <s v="Cartão de crédito"/>
    <x v="1"/>
    <s v="N"/>
    <x v="79"/>
    <s v="Colegio e Pre-vestibular Bernoulli - Un. Raja"/>
    <s v="-"/>
    <s v="-"/>
    <s v="-"/>
    <x v="59"/>
    <s v="-"/>
    <x v="720"/>
    <n v="0"/>
    <n v="0"/>
    <n v="0"/>
    <n v="0"/>
    <n v="0"/>
    <n v="0"/>
    <s v="Reserva importada do Sistema TMS. OS: 14615"/>
    <s v="Fornecedor não preenchido! (ACC01)"/>
    <x v="0"/>
    <x v="9"/>
    <s v="Campo Fornecedor"/>
    <x v="0"/>
    <s v="Sistêmico"/>
    <s v="GRUPO KONTIK"/>
    <x v="7"/>
  </r>
  <r>
    <n v="24595543"/>
    <n v="25421102"/>
    <s v="ACC01"/>
    <x v="849"/>
    <d v="2026-05-14T19:31:46"/>
    <x v="0"/>
    <x v="0"/>
    <s v="6IZAGM"/>
    <s v="TMS"/>
    <s v="CRISTIANE VIEIRA"/>
    <s v="Tms"/>
    <s v="Tms"/>
    <d v="2026-05-14T15:15:00"/>
    <n v="14607"/>
    <s v="Confins / CNF"/>
    <s v="ON LINE"/>
    <s v="Invoice"/>
    <s v="Faturado"/>
    <x v="0"/>
    <s v="N"/>
    <x v="79"/>
    <s v="Bernoulli Sistema de Ensino - Belo Horizonte"/>
    <s v="-"/>
    <s v="-"/>
    <s v="-"/>
    <x v="59"/>
    <s v="-"/>
    <x v="721"/>
    <n v="0"/>
    <n v="0"/>
    <n v="0"/>
    <n v="0"/>
    <n v="0"/>
    <n v="0"/>
    <s v="Reserva importada do Sistema TMS. OS: 14607"/>
    <s v="Fornecedor não preenchido! (ACC01)"/>
    <x v="0"/>
    <x v="9"/>
    <s v="Campo Fornecedor"/>
    <x v="0"/>
    <s v="Qualidade dos dados"/>
    <s v="KONTIK BUSINESS TRAVEL"/>
    <x v="2"/>
  </r>
  <r>
    <n v="24595552"/>
    <n v="25421111"/>
    <s v="ACC01"/>
    <x v="850"/>
    <d v="2026-05-14T19:32:23"/>
    <x v="0"/>
    <x v="0"/>
    <s v="6I6A5P"/>
    <s v="TMS"/>
    <s v="RICARDO ROCCO"/>
    <s v="Tms"/>
    <s v="Tms"/>
    <d v="2026-05-14T15:24:00"/>
    <n v="14564"/>
    <s v="Belém / BEL"/>
    <s v="ON LINE"/>
    <s v="Invoice"/>
    <s v="Faturado"/>
    <x v="0"/>
    <s v="N"/>
    <x v="79"/>
    <s v="Bernoulli Sistema de Ensino - Belo Horizonte"/>
    <s v="-"/>
    <s v="-"/>
    <s v="-"/>
    <x v="59"/>
    <s v="-"/>
    <x v="722"/>
    <n v="0"/>
    <n v="0"/>
    <n v="0"/>
    <n v="0"/>
    <n v="0"/>
    <n v="0"/>
    <s v="Reserva importada do Sistema TMS. OS: 14564"/>
    <s v="Fornecedor não preenchido! (ACC01)"/>
    <x v="0"/>
    <x v="9"/>
    <s v="Campo Fornecedor"/>
    <x v="0"/>
    <s v="Qualidade dos dados"/>
    <s v="KONTIK BUSINESS TRAVEL"/>
    <x v="2"/>
  </r>
  <r>
    <n v="24605232"/>
    <n v="25432071"/>
    <s v="ACC01"/>
    <x v="851"/>
    <d v="2026-05-16T13:46:50"/>
    <x v="2"/>
    <x v="4"/>
    <s v="6I7WSC"/>
    <s v="TMS"/>
    <s v="ANA SILVA"/>
    <s v="Tms"/>
    <s v="Tms"/>
    <d v="2026-05-16T10:09:00"/>
    <n v="14725"/>
    <s v="Contagem / BHZ"/>
    <s v="ON LINE"/>
    <s v="Invoice"/>
    <s v="Faturado"/>
    <x v="0"/>
    <s v="N"/>
    <x v="79"/>
    <s v="Bernoulli Sistema de Ensino - Belo Horizonte"/>
    <s v="-"/>
    <s v="-"/>
    <s v="-"/>
    <x v="59"/>
    <s v="-"/>
    <x v="723"/>
    <n v="0"/>
    <n v="0"/>
    <n v="0"/>
    <n v="0"/>
    <n v="0"/>
    <n v="0"/>
    <s v="Reserva importada do Sistema TMS. OS: 14725"/>
    <s v="Fornecedor não preenchido! (ACC01)"/>
    <x v="0"/>
    <x v="9"/>
    <s v="Campo Fornecedor"/>
    <x v="0"/>
    <s v="Qualidade dos dados"/>
    <s v="KONTIK BUSINESS TRAVEL"/>
    <x v="2"/>
  </r>
  <r>
    <n v="24605235"/>
    <n v="25432074"/>
    <s v="ACC01"/>
    <x v="852"/>
    <d v="2026-05-16T13:47:12"/>
    <x v="2"/>
    <x v="4"/>
    <s v="6IME2E"/>
    <s v="TMS"/>
    <s v="ANGELICA CRISTINA HENICK"/>
    <s v="Tms"/>
    <s v="Tms"/>
    <d v="2026-05-16T10:10:00"/>
    <n v="14713"/>
    <s v="Belo Horizonte / BHZ"/>
    <s v="ON LINE"/>
    <s v="Invoice"/>
    <s v="Faturado"/>
    <x v="0"/>
    <s v="N"/>
    <x v="79"/>
    <s v="Bernoulli Sistema de Ensino - Belo Horizonte"/>
    <s v="-"/>
    <s v="-"/>
    <s v="-"/>
    <x v="59"/>
    <s v="-"/>
    <x v="724"/>
    <n v="0"/>
    <n v="0"/>
    <n v="0"/>
    <n v="0"/>
    <n v="0"/>
    <n v="0"/>
    <s v="Reserva importada do Sistema TMS. OS: 14713"/>
    <s v="Fornecedor não preenchido! (ACC01)"/>
    <x v="0"/>
    <x v="9"/>
    <s v="Campo Fornecedor"/>
    <x v="0"/>
    <s v="Qualidade dos dados"/>
    <s v="KONTIK BUSINESS TRAVEL"/>
    <x v="2"/>
  </r>
  <r>
    <n v="24603254"/>
    <n v="25429936"/>
    <s v="ACC01"/>
    <x v="853"/>
    <d v="2026-05-18T05:10:13"/>
    <x v="2"/>
    <x v="4"/>
    <s v="6IF7YX"/>
    <s v="TMS"/>
    <s v="EDLEA ASSUNCAO"/>
    <s v="Tms"/>
    <s v="Tms"/>
    <d v="2026-05-15T10:04:00"/>
    <n v="14654"/>
    <s v="-"/>
    <s v="OFF LINE"/>
    <s v="Invoice"/>
    <s v="Faturado"/>
    <x v="3"/>
    <s v="N"/>
    <x v="79"/>
    <s v="Bernoulli Sistema de Ensino - Belo Horizonte"/>
    <s v="-"/>
    <s v="-"/>
    <s v="-"/>
    <x v="59"/>
    <s v="-"/>
    <x v="725"/>
    <n v="21.97"/>
    <n v="0"/>
    <n v="0"/>
    <n v="0"/>
    <n v="0"/>
    <n v="0"/>
    <s v="Reserva importada do Sistema TMS. OS: 14654"/>
    <s v="Fornecedor não preenchido! (ACC01)"/>
    <x v="0"/>
    <x v="9"/>
    <s v="Campo Fornecedor"/>
    <x v="0"/>
    <s v="Qualidade dos dados"/>
    <s v="KONTIK BUSINESS TRAVEL"/>
    <x v="2"/>
  </r>
  <r>
    <n v="24572708"/>
    <n v="25396183"/>
    <s v="ACC01"/>
    <x v="854"/>
    <d v="2026-05-11T18:41:26"/>
    <x v="1"/>
    <x v="2"/>
    <s v="6HS0TW"/>
    <s v="TMS"/>
    <s v="NATALIA DALTERIO"/>
    <s v="Tms"/>
    <s v="Tms"/>
    <d v="2026-05-11T16:16:00"/>
    <n v="14307"/>
    <s v="Goias / GYN"/>
    <s v="ON LINE"/>
    <s v="Invoice"/>
    <s v="Faturado"/>
    <x v="0"/>
    <s v="N"/>
    <x v="79"/>
    <s v="Bernoulli Sistema de Ensino - Belo Horizonte"/>
    <s v="-"/>
    <s v="-"/>
    <s v="-"/>
    <x v="59"/>
    <s v="-"/>
    <x v="726"/>
    <n v="0"/>
    <n v="0"/>
    <n v="0"/>
    <n v="0"/>
    <n v="0"/>
    <n v="0"/>
    <s v="Reserva importada do Sistema TMS. OS: 14307"/>
    <s v="Fornecedor não preenchido! (ACC01)"/>
    <x v="0"/>
    <x v="9"/>
    <s v="Campo Fornecedor"/>
    <x v="0"/>
    <s v="Qualidade dos dados"/>
    <s v="KONTIK BUSINESS TRAVEL"/>
    <x v="2"/>
  </r>
  <r>
    <n v="24557389"/>
    <n v="25380530"/>
    <s v="ACC01"/>
    <x v="855"/>
    <d v="2026-05-08T17:51:50"/>
    <x v="4"/>
    <x v="1"/>
    <s v="6G6UEY"/>
    <s v="TMS"/>
    <s v="LILIANA BUSCA"/>
    <s v="Tms"/>
    <s v="Tms"/>
    <d v="2026-05-08T16:13:00"/>
    <n v="14224"/>
    <s v="Itatiba / CPQ"/>
    <s v="ON LINE"/>
    <s v="Invoice"/>
    <s v="Faturado"/>
    <x v="0"/>
    <s v="N"/>
    <x v="79"/>
    <s v="Bernoulli Sistema de Ensino - Belo Horizonte"/>
    <s v="-"/>
    <s v="-"/>
    <s v="-"/>
    <x v="59"/>
    <s v="-"/>
    <x v="727"/>
    <n v="0"/>
    <n v="0"/>
    <n v="0"/>
    <n v="0"/>
    <n v="0"/>
    <n v="0"/>
    <s v="Reserva importada do Sistema TMS. OS: 14224"/>
    <s v="Fornecedor não preenchido! (ACC01)"/>
    <x v="0"/>
    <x v="9"/>
    <s v="Campo Fornecedor"/>
    <x v="0"/>
    <s v="Qualidade dos dados"/>
    <s v="KONTIK BUSINESS TRAVEL"/>
    <x v="2"/>
  </r>
  <r>
    <n v="24537002"/>
    <n v="25358826"/>
    <s v="ACC01"/>
    <x v="856"/>
    <d v="2026-05-18T05:10:11"/>
    <x v="2"/>
    <x v="1"/>
    <s v="6FH80K"/>
    <s v="TMS"/>
    <s v="EDLEA ASSUNCAO"/>
    <s v="Tms"/>
    <s v="Tms"/>
    <d v="2026-05-04T21:50:00"/>
    <n v="14080"/>
    <s v="-"/>
    <s v="OFF LINE"/>
    <s v="Invoice"/>
    <s v="Faturado"/>
    <x v="3"/>
    <s v="N"/>
    <x v="79"/>
    <s v="Bernoulli Sistema de Ensino - Belo Horizonte"/>
    <s v="-"/>
    <s v="-"/>
    <s v="-"/>
    <x v="59"/>
    <s v="-"/>
    <x v="728"/>
    <n v="10.1"/>
    <n v="0"/>
    <n v="0"/>
    <n v="0"/>
    <n v="0"/>
    <n v="0"/>
    <s v="Reserva importada do Sistema TMS. OS: 14080"/>
    <s v="Fornecedor não preenchido! (ACC01)"/>
    <x v="0"/>
    <x v="9"/>
    <s v="Campo Fornecedor"/>
    <x v="0"/>
    <s v="Qualidade dos dados"/>
    <s v="KONTIK BUSINESS TRAVEL"/>
    <x v="2"/>
  </r>
  <r>
    <n v="24537005"/>
    <n v="25358829"/>
    <s v="ACC01"/>
    <x v="857"/>
    <d v="2026-05-18T05:10:11"/>
    <x v="2"/>
    <x v="1"/>
    <s v="6FKIB8"/>
    <s v="TMS"/>
    <s v="EDLEA ASSUNCAO"/>
    <s v="Tms"/>
    <s v="Tms"/>
    <d v="2026-05-04T21:50:00"/>
    <n v="14074"/>
    <s v="-"/>
    <s v="OFF LINE"/>
    <s v="Invoice"/>
    <s v="Faturado"/>
    <x v="3"/>
    <s v="N"/>
    <x v="79"/>
    <s v="Bernoulli Sistema de Ensino - Belo Horizonte"/>
    <s v="-"/>
    <s v="-"/>
    <s v="-"/>
    <x v="59"/>
    <s v="-"/>
    <x v="729"/>
    <n v="8.91"/>
    <n v="0"/>
    <n v="0"/>
    <n v="0"/>
    <n v="0"/>
    <n v="0"/>
    <s v="Reserva importada do Sistema TMS. OS: 14074"/>
    <s v="Fornecedor não preenchido! (ACC01)"/>
    <x v="0"/>
    <x v="9"/>
    <s v="Campo Fornecedor"/>
    <x v="0"/>
    <s v="Qualidade dos dados"/>
    <s v="KONTIK BUSINESS TRAVEL"/>
    <x v="2"/>
  </r>
  <r>
    <n v="24533221"/>
    <n v="25354315"/>
    <s v="ACC01"/>
    <x v="858"/>
    <d v="2026-05-04T16:12:12"/>
    <x v="4"/>
    <x v="1"/>
    <s v="6FYU7Y"/>
    <s v="TMS"/>
    <s v="SANDRA NEGRINI"/>
    <s v="Tms"/>
    <s v="Tms"/>
    <d v="2026-05-04T10:38:00"/>
    <n v="14000"/>
    <s v="Vinhedo / CPQ"/>
    <s v="ON LINE"/>
    <s v="Invoice"/>
    <s v="Faturado"/>
    <x v="0"/>
    <s v="N"/>
    <x v="79"/>
    <s v="Bernoulli Sistema de Ensino - Belo Horizonte"/>
    <s v="-"/>
    <s v="-"/>
    <s v="-"/>
    <x v="59"/>
    <s v="-"/>
    <x v="730"/>
    <n v="0"/>
    <n v="0"/>
    <n v="0"/>
    <n v="0"/>
    <n v="0"/>
    <n v="0"/>
    <s v="Reserva importada do Sistema TMS. OS: 14000"/>
    <s v="Fornecedor não preenchido! (ACC01)"/>
    <x v="0"/>
    <x v="9"/>
    <s v="Campo Fornecedor"/>
    <x v="0"/>
    <s v="Qualidade dos dados"/>
    <s v="KONTIK BUSINESS TRAVEL"/>
    <x v="2"/>
  </r>
  <r>
    <n v="24533230"/>
    <n v="25354323"/>
    <s v="ACC01"/>
    <x v="859"/>
    <d v="2026-05-04T16:17:16"/>
    <x v="4"/>
    <x v="1"/>
    <s v="6FRIU6"/>
    <s v="TMS"/>
    <s v="SANDRA NEGRINI"/>
    <s v="Tms"/>
    <s v="Tms"/>
    <d v="2026-05-04T10:38:00"/>
    <n v="13992"/>
    <s v="Vinhedo / CPQ"/>
    <s v="ON LINE"/>
    <s v="Invoice"/>
    <s v="Faturado"/>
    <x v="0"/>
    <s v="N"/>
    <x v="79"/>
    <s v="Bernoulli Sistema de Ensino - Belo Horizonte"/>
    <s v="-"/>
    <s v="-"/>
    <s v="-"/>
    <x v="59"/>
    <s v="-"/>
    <x v="731"/>
    <n v="0"/>
    <n v="0"/>
    <n v="0"/>
    <n v="0"/>
    <n v="0"/>
    <n v="0"/>
    <s v="Reserva importada do Sistema TMS. OS: 13992"/>
    <s v="Fornecedor não preenchido! (ACC01)"/>
    <x v="0"/>
    <x v="9"/>
    <s v="Campo Fornecedor"/>
    <x v="0"/>
    <s v="Qualidade dos dados"/>
    <s v="KONTIK BUSINESS TRAVEL"/>
    <x v="2"/>
  </r>
  <r>
    <n v="24533232"/>
    <n v="25354325"/>
    <s v="ACC01"/>
    <x v="860"/>
    <d v="2026-05-04T16:17:17"/>
    <x v="4"/>
    <x v="1"/>
    <s v="6F5IJH"/>
    <s v="TMS"/>
    <s v="SANDRA NEGRINI"/>
    <s v="Tms"/>
    <s v="Tms"/>
    <d v="2026-05-04T10:38:00"/>
    <n v="13991"/>
    <s v="Vinhedo / CPQ"/>
    <s v="ON LINE"/>
    <s v="Invoice"/>
    <s v="Faturado"/>
    <x v="0"/>
    <s v="N"/>
    <x v="79"/>
    <s v="Bernoulli Sistema de Ensino - Belo Horizonte"/>
    <s v="-"/>
    <s v="-"/>
    <s v="-"/>
    <x v="59"/>
    <s v="-"/>
    <x v="732"/>
    <n v="0"/>
    <n v="0"/>
    <n v="0"/>
    <n v="0"/>
    <n v="0"/>
    <n v="0"/>
    <s v="Reserva importada do Sistema TMS. OS: 13991"/>
    <s v="Fornecedor não preenchido! (ACC01)"/>
    <x v="0"/>
    <x v="9"/>
    <s v="Campo Fornecedor"/>
    <x v="0"/>
    <s v="Qualidade dos dados"/>
    <s v="KONTIK BUSINESS TRAVEL"/>
    <x v="2"/>
  </r>
  <r>
    <n v="24535731"/>
    <n v="25357335"/>
    <s v="ACC01"/>
    <x v="861"/>
    <d v="2026-05-04T22:12:23"/>
    <x v="4"/>
    <x v="1"/>
    <s v="6FHHGJ"/>
    <s v="TMS"/>
    <s v="LUIZ ROSA"/>
    <s v="Tms"/>
    <s v="Tms"/>
    <d v="2026-05-04T17:53:00"/>
    <n v="14063"/>
    <s v="Rio Grande / RIG"/>
    <s v="ON LINE"/>
    <s v="Invoice"/>
    <s v="Faturado"/>
    <x v="0"/>
    <s v="N"/>
    <x v="79"/>
    <s v="Bernoulli Sistema de Ensino - Belo Horizonte"/>
    <s v="-"/>
    <s v="-"/>
    <s v="-"/>
    <x v="59"/>
    <s v="-"/>
    <x v="733"/>
    <n v="0"/>
    <n v="0"/>
    <n v="0"/>
    <n v="0"/>
    <n v="0"/>
    <n v="0"/>
    <s v="Reserva importada do Sistema TMS. OS: 14063"/>
    <s v="Fornecedor não preenchido! (ACC01)"/>
    <x v="0"/>
    <x v="9"/>
    <s v="Campo Fornecedor"/>
    <x v="0"/>
    <s v="Qualidade dos dados"/>
    <s v="KONTIK BUSINESS TRAVEL"/>
    <x v="2"/>
  </r>
  <r>
    <n v="24575539"/>
    <n v="25399180"/>
    <s v="ACC01"/>
    <x v="862"/>
    <d v="2026-05-12T00:11:34"/>
    <x v="1"/>
    <x v="2"/>
    <s v="6HJOVC"/>
    <s v="TMS"/>
    <s v="PATRICIA DIAS"/>
    <s v="Tms"/>
    <s v="Tms"/>
    <d v="2026-05-11T18:34:00"/>
    <n v="14428"/>
    <s v="-"/>
    <s v="ON LINE"/>
    <s v="Cartão de crédito"/>
    <s v="Cartão de crédito"/>
    <x v="1"/>
    <s v="N"/>
    <x v="79"/>
    <s v="Bernoulli Sistema de Ensino - Belo Horizonte"/>
    <s v="-"/>
    <s v="-"/>
    <s v="-"/>
    <x v="59"/>
    <s v="-"/>
    <x v="734"/>
    <n v="0"/>
    <n v="0"/>
    <n v="0"/>
    <n v="0"/>
    <n v="0"/>
    <n v="0"/>
    <s v="Reserva importada do Sistema TMS. OS: 14428"/>
    <s v="Fornecedor não preenchido! (ACC01)"/>
    <x v="0"/>
    <x v="9"/>
    <s v="Campo Fornecedor"/>
    <x v="0"/>
    <s v="Sistêmico"/>
    <s v="GRUPO KONTIK"/>
    <x v="7"/>
  </r>
  <r>
    <n v="24572599"/>
    <n v="25396072"/>
    <s v="ACC01"/>
    <x v="863"/>
    <d v="2026-05-11T18:25:38"/>
    <x v="1"/>
    <x v="2"/>
    <s v="6HEER2"/>
    <s v="TMS"/>
    <s v="EULA GOMES"/>
    <s v="Tms"/>
    <s v="Tms"/>
    <d v="2026-05-11T17:01:00"/>
    <n v="14430"/>
    <s v="-"/>
    <s v="ON LINE"/>
    <s v="Cartão de crédito"/>
    <s v="Cartão de crédito"/>
    <x v="1"/>
    <s v="N"/>
    <x v="79"/>
    <s v="Bernoulli Sistema de Ensino - Belo Horizonte"/>
    <s v="-"/>
    <s v="-"/>
    <s v="-"/>
    <x v="59"/>
    <s v="-"/>
    <x v="735"/>
    <n v="0"/>
    <n v="0"/>
    <n v="0"/>
    <n v="0"/>
    <n v="0"/>
    <n v="0"/>
    <s v="Reserva importada do Sistema TMS. OS: 14430"/>
    <s v="Fornecedor não preenchido! (ACC01)"/>
    <x v="0"/>
    <x v="9"/>
    <s v="Campo Fornecedor"/>
    <x v="0"/>
    <s v="Sistêmico"/>
    <s v="GRUPO KONTIK"/>
    <x v="7"/>
  </r>
  <r>
    <n v="24599143"/>
    <n v="25425167"/>
    <s v="ACC01"/>
    <x v="864"/>
    <d v="2026-05-15T13:32:14"/>
    <x v="0"/>
    <x v="0"/>
    <s v="6ICIVA"/>
    <s v="TMS"/>
    <s v="PAULA GOULART"/>
    <s v="BRUNA SPOSITO SOUSA DA SILVA"/>
    <s v="BRUNA SPOSITO SOUSA DA SILVA"/>
    <d v="2026-05-15T09:28:00"/>
    <n v="14597"/>
    <s v="Rio de Janeiro / RJ, Brasil - Santos Dumont (SDU)"/>
    <s v="OFF LINE"/>
    <s v="Invoice"/>
    <s v="Faturado"/>
    <x v="0"/>
    <s v="N"/>
    <x v="79"/>
    <s v="Bernoulli Sistema de Ensino - Belo Horizonte"/>
    <s v="-"/>
    <s v="-"/>
    <s v="-"/>
    <x v="59"/>
    <s v="-"/>
    <x v="736"/>
    <n v="0"/>
    <n v="44.68"/>
    <n v="0"/>
    <n v="0"/>
    <n v="0"/>
    <n v="0"/>
    <s v="Reserva importada do Sistema TMS. OS: 14597"/>
    <s v="Fornecedor não preenchido! (ACC01)"/>
    <x v="0"/>
    <x v="9"/>
    <s v="Campo Fornecedor"/>
    <x v="0"/>
    <s v="Qualidade dos dados"/>
    <s v="KONTIK BUSINESS TRAVEL"/>
    <x v="2"/>
  </r>
  <r>
    <n v="24595554"/>
    <n v="25421113"/>
    <s v="ACC01"/>
    <x v="865"/>
    <d v="2026-05-14T19:05:57"/>
    <x v="0"/>
    <x v="0"/>
    <s v="6IK15P"/>
    <s v="TMS"/>
    <s v="OLIVEIRA/RAPHAELA"/>
    <s v="BRUNA SPOSITO SOUSA DA SILVA"/>
    <s v="BRUNA SPOSITO SOUSA DA SILVA"/>
    <d v="2026-05-14T17:59:00"/>
    <n v="14546"/>
    <s v="-"/>
    <s v="OFF LINE"/>
    <s v="Invoice"/>
    <s v="Faturado"/>
    <x v="2"/>
    <s v="N"/>
    <x v="79"/>
    <s v="Colegio e Pre-vestibular Bernoulli - Un. Raja"/>
    <s v="-"/>
    <s v="Azul Linhas Aereas"/>
    <n v="3025421113"/>
    <x v="59"/>
    <s v="-"/>
    <x v="73"/>
    <n v="375"/>
    <n v="0"/>
    <n v="0"/>
    <n v="0"/>
    <n v="0"/>
    <n v="0"/>
    <s v="Reserva importada do Sistema TMS. OS: 14546"/>
    <s v="Tarifa mínima não preenchida! (ACC01)"/>
    <x v="0"/>
    <x v="15"/>
    <s v="Falta de informação Gerencial"/>
    <x v="0"/>
    <s v="Qualidade dos dados"/>
    <s v="KONTIK BUSINESS TRAVEL"/>
    <x v="0"/>
  </r>
  <r>
    <n v="24461160"/>
    <n v="25268037"/>
    <s v="ACC01"/>
    <x v="866"/>
    <d v="2026-05-18T06:50:30"/>
    <x v="2"/>
    <x v="6"/>
    <s v="6DFJKX"/>
    <s v="TMS"/>
    <s v="BRUNO SOUZA"/>
    <s v="Tatiane Pradela Alves dos Santos"/>
    <s v="Tatiane Pradela Alves dos Santos"/>
    <d v="2026-04-13T15:35:00"/>
    <n v="12785"/>
    <s v="-"/>
    <s v="OFF LINE"/>
    <s v="Cartão de crédito"/>
    <s v="Faturado"/>
    <x v="1"/>
    <s v="N"/>
    <x v="79"/>
    <s v="Colegio e Pre-vestibular Bernoulli - Un. Raja"/>
    <s v="-"/>
    <s v="Booking.com"/>
    <s v="-"/>
    <x v="59"/>
    <s v="-"/>
    <x v="737"/>
    <n v="0"/>
    <n v="0"/>
    <n v="0"/>
    <n v="0"/>
    <n v="147"/>
    <n v="0"/>
    <s v="Reserva importada do Sistema TMS. OS: 12785"/>
    <s v="Erro não localizado"/>
    <x v="0"/>
    <x v="6"/>
    <s v="Análise Benner"/>
    <x v="1"/>
    <s v="Qualidade dos dados"/>
    <s v="KONTIK BUSINESS TRAVEL"/>
    <x v="0"/>
  </r>
  <r>
    <n v="24507132"/>
    <n v="25321254"/>
    <s v="ACC01"/>
    <x v="867"/>
    <d v="2026-04-27T17:23:36"/>
    <x v="3"/>
    <x v="3"/>
    <s v="6EGMN7"/>
    <s v="TMS"/>
    <s v="WILDER FERNANDES"/>
    <s v="Tatiane Pradela Alves dos Santos"/>
    <s v="Tatiane Pradela Alves dos Santos"/>
    <d v="2026-04-20T10:35:00"/>
    <n v="13263"/>
    <s v="-"/>
    <s v="OFF LINE"/>
    <s v="Cartão de crédito"/>
    <s v="Cartão de crédito"/>
    <x v="1"/>
    <s v="N"/>
    <x v="79"/>
    <s v="Bernoulli Sistema de Ensino - Belo Horizonte"/>
    <s v="-"/>
    <s v="Angatu Hotel"/>
    <s v="-"/>
    <x v="59"/>
    <s v="-"/>
    <x v="10"/>
    <n v="0"/>
    <n v="0"/>
    <n v="0"/>
    <n v="0"/>
    <n v="0"/>
    <n v="0"/>
    <s v="Reserva importada do Sistema TMS. OS: 13263"/>
    <s v="Ocorrência no método TBSistemaWrapper.Rollback. Mensagem: Este SqlTransaction foi concluído; ele não pode mais ser usado"/>
    <x v="0"/>
    <x v="6"/>
    <s v="Análise Benner"/>
    <x v="1"/>
    <s v="Qualidade dos dados"/>
    <s v="KONTIK BUSINESS TRAVEL"/>
    <x v="0"/>
  </r>
  <r>
    <n v="24508782"/>
    <n v="25323100"/>
    <s v="ACC01"/>
    <x v="868"/>
    <d v="2026-04-27T21:21:39"/>
    <x v="3"/>
    <x v="3"/>
    <s v="6EFN58"/>
    <s v="TMS"/>
    <s v="UILLIAMS SANTOS"/>
    <s v="Mariane Goncalves dos Santos"/>
    <s v="Mariane Goncalves dos Santos"/>
    <d v="2026-04-27T15:46:00"/>
    <n v="386"/>
    <s v="-"/>
    <s v="OFF LINE"/>
    <s v="Invoice"/>
    <s v="Faturado"/>
    <x v="1"/>
    <s v="N"/>
    <x v="80"/>
    <s v="Tbsi"/>
    <s v="-"/>
    <s v="-"/>
    <s v="-"/>
    <x v="60"/>
    <s v="-"/>
    <x v="738"/>
    <n v="0"/>
    <n v="0"/>
    <n v="0"/>
    <n v="0"/>
    <n v="0"/>
    <n v="0"/>
    <s v="Reserva importada do Sistema TMS. OS: 386"/>
    <s v="Fornecedor não preenchido! (ACC01)"/>
    <x v="0"/>
    <x v="9"/>
    <s v="Campo Fornecedor"/>
    <x v="0"/>
    <s v="Qualidade dos dados"/>
    <s v="KONTIK BUSINESS TRAVEL"/>
    <x v="2"/>
  </r>
  <r>
    <n v="24589169"/>
    <n v="25413603"/>
    <s v="ACC01"/>
    <x v="869"/>
    <d v="2026-05-13T21:01:10"/>
    <x v="0"/>
    <x v="0"/>
    <s v="6HAHNI"/>
    <s v="TMS"/>
    <s v="ANA CARLA DA SILVA BEZERRA"/>
    <s v="Tms"/>
    <s v="Tms"/>
    <d v="2026-05-13T16:42:00"/>
    <n v="756"/>
    <s v="Recife / REC"/>
    <s v="ON LINE"/>
    <s v="Invoice"/>
    <s v="Faturado"/>
    <x v="0"/>
    <s v="N"/>
    <x v="80"/>
    <s v="Tb Forte"/>
    <s v="-"/>
    <s v="-"/>
    <s v="-"/>
    <x v="60"/>
    <s v="-"/>
    <x v="739"/>
    <n v="0"/>
    <n v="0"/>
    <n v="0"/>
    <n v="0"/>
    <n v="0"/>
    <n v="0"/>
    <s v="Reserva importada do Sistema TMS. OS: 756"/>
    <s v="Fornecedor não preenchido! (ACC01)"/>
    <x v="0"/>
    <x v="9"/>
    <s v="Campo Fornecedor"/>
    <x v="0"/>
    <s v="Qualidade dos dados"/>
    <s v="KONTIK BUSINESS TRAVEL"/>
    <x v="2"/>
  </r>
  <r>
    <n v="24596288"/>
    <n v="25421900"/>
    <s v="ACC01"/>
    <x v="870"/>
    <d v="2026-05-14T20:56:59"/>
    <x v="0"/>
    <x v="0"/>
    <s v="6IGGKM"/>
    <s v="TMS"/>
    <s v="BRUNA POLETO RODRIGUES DE CAMARGO"/>
    <s v="Tms"/>
    <s v="Tms"/>
    <d v="2026-05-14T15:33:00"/>
    <n v="769"/>
    <s v="-"/>
    <s v="ON LINE"/>
    <s v="Invoice"/>
    <s v="Faturado"/>
    <x v="1"/>
    <s v="N"/>
    <x v="80"/>
    <s v="Tecban"/>
    <s v="-"/>
    <s v="-"/>
    <s v="-"/>
    <x v="60"/>
    <s v="-"/>
    <x v="740"/>
    <n v="0"/>
    <n v="0"/>
    <n v="0"/>
    <n v="0"/>
    <n v="67.98"/>
    <n v="0"/>
    <s v="Reserva importada do Sistema TMS. OS: 769"/>
    <s v="Fornecedor não preenchido! (ACC01)"/>
    <x v="0"/>
    <x v="9"/>
    <s v="Campo Fornecedor"/>
    <x v="0"/>
    <s v="Sistêmico"/>
    <s v="GRUPO KONTIK"/>
    <x v="7"/>
  </r>
  <r>
    <n v="24593414"/>
    <n v="25418528"/>
    <s v="ACC01"/>
    <x v="871"/>
    <d v="2026-05-14T14:15:28"/>
    <x v="0"/>
    <x v="0"/>
    <s v="6IURMB"/>
    <s v="TMS"/>
    <s v="ELIEVAN FREITAS PAULINO"/>
    <s v="Tms"/>
    <s v="Tms"/>
    <d v="2026-05-14T11:28:00"/>
    <n v="773"/>
    <s v="-"/>
    <s v="ON LINE"/>
    <s v="Invoice"/>
    <s v="Faturado"/>
    <x v="1"/>
    <s v="N"/>
    <x v="80"/>
    <s v="Tbsi"/>
    <s v="-"/>
    <s v="-"/>
    <s v="-"/>
    <x v="60"/>
    <s v="-"/>
    <x v="741"/>
    <n v="0"/>
    <n v="0"/>
    <n v="0"/>
    <n v="0"/>
    <n v="0"/>
    <n v="0"/>
    <s v="Reserva importada do Sistema TMS. OS: 773"/>
    <s v="Fornecedor não preenchido! (ACC01)"/>
    <x v="0"/>
    <x v="9"/>
    <s v="Campo Fornecedor"/>
    <x v="0"/>
    <s v="Sistêmico"/>
    <s v="GRUPO KONTIK"/>
    <x v="7"/>
  </r>
  <r>
    <n v="24593415"/>
    <n v="25418529"/>
    <s v="ACC01"/>
    <x v="872"/>
    <d v="2026-05-14T14:15:28"/>
    <x v="0"/>
    <x v="0"/>
    <s v="6IIFM0"/>
    <s v="TMS"/>
    <s v="FABIANA GOMES"/>
    <s v="Tms"/>
    <s v="Tms"/>
    <d v="2026-05-14T11:29:00"/>
    <n v="772"/>
    <s v="-"/>
    <s v="ON LINE"/>
    <s v="Invoice"/>
    <s v="Faturado"/>
    <x v="1"/>
    <s v="N"/>
    <x v="80"/>
    <s v="Tbsi"/>
    <s v="-"/>
    <s v="-"/>
    <s v="-"/>
    <x v="60"/>
    <s v="-"/>
    <x v="742"/>
    <n v="0"/>
    <n v="0"/>
    <n v="0"/>
    <n v="0"/>
    <n v="0"/>
    <n v="0"/>
    <s v="Reserva importada do Sistema TMS. OS: 772"/>
    <s v="Fornecedor não preenchido! (ACC01)"/>
    <x v="0"/>
    <x v="9"/>
    <s v="Campo Fornecedor"/>
    <x v="0"/>
    <s v="Sistêmico"/>
    <s v="GRUPO KONTIK"/>
    <x v="7"/>
  </r>
  <r>
    <n v="24593416"/>
    <n v="25418530"/>
    <s v="ACC01"/>
    <x v="873"/>
    <d v="2026-05-14T14:15:28"/>
    <x v="0"/>
    <x v="0"/>
    <s v="6ILRMB"/>
    <s v="TMS"/>
    <s v="VICENTE PALMA NETO"/>
    <s v="Tms"/>
    <s v="Tms"/>
    <d v="2026-05-14T10:53:00"/>
    <n v="771"/>
    <s v="-"/>
    <s v="ON LINE"/>
    <s v="Invoice"/>
    <s v="Faturado"/>
    <x v="1"/>
    <s v="N"/>
    <x v="80"/>
    <s v="Tecban"/>
    <s v="-"/>
    <s v="-"/>
    <s v="-"/>
    <x v="60"/>
    <s v="-"/>
    <x v="740"/>
    <n v="0"/>
    <n v="0"/>
    <n v="0"/>
    <n v="0"/>
    <n v="67.98"/>
    <n v="0"/>
    <s v="Reserva importada do Sistema TMS. OS: 771"/>
    <s v="Fornecedor não preenchido! (ACC01)"/>
    <x v="0"/>
    <x v="9"/>
    <s v="Campo Fornecedor"/>
    <x v="0"/>
    <s v="Sistêmico"/>
    <s v="GRUPO KONTIK"/>
    <x v="7"/>
  </r>
  <r>
    <n v="24596287"/>
    <n v="25421899"/>
    <s v="ACC01"/>
    <x v="874"/>
    <d v="2026-05-14T20:56:59"/>
    <x v="0"/>
    <x v="0"/>
    <s v="6IRGKP"/>
    <s v="TMS"/>
    <s v="JOSE MARCOS BEZERRA"/>
    <s v="Tms"/>
    <s v="Tms"/>
    <d v="2026-05-14T15:33:00"/>
    <n v="770"/>
    <s v="-"/>
    <s v="ON LINE"/>
    <s v="Invoice"/>
    <s v="Faturado"/>
    <x v="1"/>
    <s v="N"/>
    <x v="80"/>
    <s v="Tecban"/>
    <s v="-"/>
    <s v="-"/>
    <s v="-"/>
    <x v="60"/>
    <s v="-"/>
    <x v="740"/>
    <n v="0"/>
    <n v="0"/>
    <n v="0"/>
    <n v="0"/>
    <n v="67.98"/>
    <n v="0"/>
    <s v="Reserva importada do Sistema TMS. OS: 770"/>
    <s v="Fornecedor não preenchido! (ACC01)"/>
    <x v="0"/>
    <x v="9"/>
    <s v="Campo Fornecedor"/>
    <x v="0"/>
    <s v="Sistêmico"/>
    <s v="GRUPO KONTIK"/>
    <x v="7"/>
  </r>
  <r>
    <n v="24551979"/>
    <n v="25375264"/>
    <s v="ACC01"/>
    <x v="875"/>
    <d v="2026-05-07T18:55:29"/>
    <x v="4"/>
    <x v="1"/>
    <s v="6G99GD"/>
    <s v="TMS"/>
    <s v="MICAEL NASCIMENTO"/>
    <s v="Cintya Cocco Figueiredo"/>
    <s v="Cintya Cocco Figueiredo"/>
    <d v="2026-05-07T12:40:00"/>
    <n v="643"/>
    <s v="-"/>
    <s v="OFF LINE"/>
    <s v="Invoice"/>
    <s v="Faturado"/>
    <x v="1"/>
    <s v="N"/>
    <x v="80"/>
    <s v="Tbsi"/>
    <s v="-"/>
    <s v="-"/>
    <s v="-"/>
    <x v="60"/>
    <s v="-"/>
    <x v="743"/>
    <n v="0"/>
    <n v="0"/>
    <n v="0"/>
    <n v="0"/>
    <n v="0"/>
    <n v="0"/>
    <s v="Reserva importada do Sistema TMS. OS: 643"/>
    <s v="Fornecedor não preenchido! (ACC01)"/>
    <x v="0"/>
    <x v="9"/>
    <s v="Campo Fornecedor"/>
    <x v="0"/>
    <s v="Qualidade dos dados"/>
    <s v="KONTIK BUSINESS TRAVEL"/>
    <x v="2"/>
  </r>
  <r>
    <n v="24573740"/>
    <n v="25397223"/>
    <s v="ACC01"/>
    <x v="876"/>
    <d v="2026-05-11T20:34:11"/>
    <x v="1"/>
    <x v="2"/>
    <s v="6H68LW"/>
    <s v="TMS"/>
    <s v="CASSIUS DOUGLAS VILACA"/>
    <s v="Tms"/>
    <s v="Tms"/>
    <d v="2026-05-11T17:39:00"/>
    <n v="707"/>
    <s v="-"/>
    <s v="ON LINE"/>
    <s v="Invoice"/>
    <s v="Faturado"/>
    <x v="1"/>
    <s v="N"/>
    <x v="80"/>
    <s v="Tecban"/>
    <s v="-"/>
    <s v="-"/>
    <s v="-"/>
    <x v="60"/>
    <s v="-"/>
    <x v="744"/>
    <n v="0"/>
    <n v="0"/>
    <n v="0"/>
    <n v="0"/>
    <n v="22.81"/>
    <n v="0"/>
    <s v="Reserva importada do Sistema TMS. OS: 707"/>
    <s v="Fornecedor não preenchido! (ACC01)"/>
    <x v="0"/>
    <x v="9"/>
    <s v="Campo Fornecedor"/>
    <x v="0"/>
    <s v="Sistêmico"/>
    <s v="GRUPO KONTIK"/>
    <x v="7"/>
  </r>
  <r>
    <n v="24581330"/>
    <n v="25405087"/>
    <s v="ACC01"/>
    <x v="877"/>
    <d v="2026-05-12T20:34:15"/>
    <x v="1"/>
    <x v="2"/>
    <s v="6HBRNG"/>
    <s v="TMS"/>
    <s v="ITALO TELES"/>
    <s v="Tms"/>
    <s v="Tms"/>
    <d v="2026-05-12T16:36:00"/>
    <n v="737"/>
    <s v="-"/>
    <s v="ON LINE"/>
    <s v="Invoice"/>
    <s v="Faturado"/>
    <x v="1"/>
    <s v="N"/>
    <x v="80"/>
    <s v="Tbsi"/>
    <s v="-"/>
    <s v="-"/>
    <s v="-"/>
    <x v="60"/>
    <s v="-"/>
    <x v="745"/>
    <n v="0"/>
    <n v="0"/>
    <n v="0"/>
    <n v="0"/>
    <n v="0"/>
    <n v="0"/>
    <s v="Reserva importada do Sistema TMS. OS: 737"/>
    <s v="Fornecedor não preenchido! (ACC01)"/>
    <x v="0"/>
    <x v="9"/>
    <s v="Campo Fornecedor"/>
    <x v="0"/>
    <s v="Sistêmico"/>
    <s v="GRUPO KONTIK"/>
    <x v="7"/>
  </r>
  <r>
    <n v="24581331"/>
    <n v="25405088"/>
    <s v="ACC01"/>
    <x v="878"/>
    <d v="2026-05-12T20:34:15"/>
    <x v="1"/>
    <x v="2"/>
    <s v="6HAFOT"/>
    <s v="TMS"/>
    <s v="NEILMA ANDRADE DOS SANTOS"/>
    <s v="Tms"/>
    <s v="Tms"/>
    <d v="2026-05-12T16:35:00"/>
    <n v="736"/>
    <s v="-"/>
    <s v="ON LINE"/>
    <s v="Invoice"/>
    <s v="Faturado"/>
    <x v="1"/>
    <s v="N"/>
    <x v="80"/>
    <s v="Tbsi"/>
    <s v="-"/>
    <s v="-"/>
    <s v="-"/>
    <x v="60"/>
    <s v="-"/>
    <x v="746"/>
    <n v="0"/>
    <n v="0"/>
    <n v="0"/>
    <n v="0"/>
    <n v="0"/>
    <n v="0"/>
    <s v="Reserva importada do Sistema TMS. OS: 736"/>
    <s v="Fornecedor não preenchido! (ACC01)"/>
    <x v="0"/>
    <x v="9"/>
    <s v="Campo Fornecedor"/>
    <x v="0"/>
    <s v="Sistêmico"/>
    <s v="GRUPO KONTIK"/>
    <x v="7"/>
  </r>
  <r>
    <n v="24581332"/>
    <n v="25405089"/>
    <s v="ACC01"/>
    <x v="879"/>
    <d v="2026-05-12T20:35:22"/>
    <x v="1"/>
    <x v="2"/>
    <s v="6HXFLG"/>
    <s v="TMS"/>
    <s v="ANTONIO DE PADUA SOARES DA COSTA JR"/>
    <s v="Tms"/>
    <s v="Tms"/>
    <d v="2026-05-12T15:53:00"/>
    <n v="735"/>
    <s v="-"/>
    <s v="ON LINE"/>
    <s v="Invoice"/>
    <s v="Faturado"/>
    <x v="1"/>
    <s v="N"/>
    <x v="80"/>
    <s v="Tb Forte"/>
    <s v="-"/>
    <s v="-"/>
    <s v="-"/>
    <x v="60"/>
    <s v="-"/>
    <x v="747"/>
    <n v="0"/>
    <n v="0"/>
    <n v="0"/>
    <n v="0"/>
    <n v="0"/>
    <n v="0"/>
    <s v="Reserva importada do Sistema TMS. OS: 735"/>
    <s v="Fornecedor não preenchido! (ACC01)"/>
    <x v="0"/>
    <x v="9"/>
    <s v="Campo Fornecedor"/>
    <x v="0"/>
    <s v="Sistêmico"/>
    <s v="GRUPO KONTIK"/>
    <x v="7"/>
  </r>
  <r>
    <n v="24581334"/>
    <n v="25405091"/>
    <s v="ACC01"/>
    <x v="880"/>
    <d v="2026-05-12T20:35:23"/>
    <x v="1"/>
    <x v="2"/>
    <s v="6HC49T"/>
    <s v="TMS"/>
    <s v="LUCAS ALESSANDRO LOPES"/>
    <s v="Tms"/>
    <s v="Tms"/>
    <d v="2026-05-12T16:34:00"/>
    <n v="732"/>
    <s v="-"/>
    <s v="ON LINE"/>
    <s v="Invoice"/>
    <s v="Faturado"/>
    <x v="1"/>
    <s v="N"/>
    <x v="80"/>
    <s v="Tbsi"/>
    <s v="-"/>
    <s v="-"/>
    <s v="-"/>
    <x v="60"/>
    <s v="-"/>
    <x v="748"/>
    <n v="0"/>
    <n v="0"/>
    <n v="0"/>
    <n v="0"/>
    <n v="0"/>
    <n v="0"/>
    <s v="Reserva importada do Sistema TMS. OS: 732"/>
    <s v="Fornecedor não preenchido! (ACC01)"/>
    <x v="0"/>
    <x v="9"/>
    <s v="Campo Fornecedor"/>
    <x v="0"/>
    <s v="Sistêmico"/>
    <s v="GRUPO KONTIK"/>
    <x v="7"/>
  </r>
  <r>
    <n v="24569329"/>
    <n v="25392662"/>
    <s v="ACC01"/>
    <x v="881"/>
    <d v="2026-05-13T17:15:45"/>
    <x v="0"/>
    <x v="2"/>
    <s v="QXSAZY"/>
    <s v="SABRE"/>
    <s v="GONZALEZ/WILLIAM TEST"/>
    <s v="Aline Gabriela Casaro"/>
    <s v="Aline Gabriela Casaro"/>
    <d v="2026-05-11T07:33:00"/>
    <s v="QXSAZY"/>
    <s v="-"/>
    <s v="ON LINE"/>
    <s v="Cartão de crédito"/>
    <s v="Cartão de crédito"/>
    <x v="2"/>
    <s v="S"/>
    <x v="81"/>
    <s v="Crocs Brasil"/>
    <s v="-"/>
    <s v="Gol Linhas Aereas"/>
    <n v="7700088225"/>
    <x v="61"/>
    <s v="-"/>
    <x v="73"/>
    <n v="0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5"/>
  </r>
  <r>
    <n v="24550824"/>
    <n v="25374114"/>
    <s v="ACC01"/>
    <x v="882"/>
    <d v="2026-05-13T17:12:35"/>
    <x v="0"/>
    <x v="1"/>
    <s v="MXFIIJT"/>
    <s v="SABRE"/>
    <s v="CARDOSO/MAIC SOUZA"/>
    <s v="BRUNA SEBBEN"/>
    <s v="BRUNA SEBBEN"/>
    <d v="2026-05-07T09:11:00"/>
    <s v="MXFIIJ"/>
    <s v="-"/>
    <s v="ON LINE"/>
    <s v="Cartão de crédito"/>
    <s v="Cartão de crédito"/>
    <x v="1"/>
    <s v="N"/>
    <x v="82"/>
    <s v="South32 Minerals Sa"/>
    <s v="-"/>
    <s v="Windsor Marapendi"/>
    <s v="-"/>
    <x v="61"/>
    <s v="-"/>
    <x v="749"/>
    <n v="457.22"/>
    <n v="0"/>
    <n v="0"/>
    <n v="0"/>
    <n v="0"/>
    <n v="0"/>
    <s v="Reserva importada por HubTravel"/>
    <s v="Matrícula não preenchida! (ACC01)"/>
    <x v="3"/>
    <x v="3"/>
    <s v="Falta de informação Gerencial"/>
    <x v="0"/>
    <s v="Qualidade dos dados"/>
    <s v="KONTIK BUSINESS TRAVEL"/>
    <x v="5"/>
  </r>
  <r>
    <n v="24457730"/>
    <n v="25264381"/>
    <s v="ACC01"/>
    <x v="883"/>
    <d v="2026-05-11T17:45:32"/>
    <x v="1"/>
    <x v="6"/>
    <s v="6D7DTZ"/>
    <s v="MANUAL"/>
    <s v="GOMES / TAISSA"/>
    <s v="BRUNA SEBBEN"/>
    <s v="BRUNA SEBBEN"/>
    <d v="2026-04-14T12:42:00"/>
    <s v="-"/>
    <s v="-"/>
    <s v="OFF LINE"/>
    <s v="Pagamento direto"/>
    <s v="Cartão de crédito"/>
    <x v="1"/>
    <s v="N"/>
    <x v="82"/>
    <s v="South32 Minerals Sa"/>
    <s v="-"/>
    <s v="Hotel Luzeiros Sao Luis"/>
    <s v="-"/>
    <x v="61"/>
    <s v="-"/>
    <x v="75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5"/>
  </r>
  <r>
    <n v="24457866"/>
    <n v="25264499"/>
    <s v="ACC01"/>
    <x v="884"/>
    <d v="2026-05-11T17:45:34"/>
    <x v="1"/>
    <x v="6"/>
    <s v="6D4JGZ"/>
    <s v="MANUAL"/>
    <s v="BORGES / CLARISSE CERQUEIRA"/>
    <s v="BRUNA SEBBEN"/>
    <s v="BRUNA SEBBEN"/>
    <d v="2026-04-14T00:00:00"/>
    <s v="-"/>
    <s v="-"/>
    <s v="OFF LINE"/>
    <s v="Pagamento direto"/>
    <s v="Cartão de crédito"/>
    <x v="1"/>
    <s v="N"/>
    <x v="82"/>
    <s v="South32 Minerals Sa"/>
    <s v="-"/>
    <s v="Hotel Luzeiros Sao Luis"/>
    <s v="-"/>
    <x v="61"/>
    <s v="-"/>
    <x v="750"/>
    <n v="0"/>
    <n v="0"/>
    <n v="0"/>
    <n v="0"/>
    <n v="0"/>
    <n v="0"/>
    <s v="Reserva importada por HubTravel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5"/>
  </r>
  <r>
    <n v="24457894"/>
    <n v="25264507"/>
    <s v="ACC01"/>
    <x v="885"/>
    <d v="2026-05-11T17:45:36"/>
    <x v="1"/>
    <x v="6"/>
    <s v="6D78G1"/>
    <s v="MANUAL"/>
    <s v="CAMPOS / ADRIANO AUGUSTO DA COSTA"/>
    <s v="BRUNA SEBBEN"/>
    <s v="BRUNA SEBBEN"/>
    <d v="2026-04-14T12:00:00"/>
    <s v="-"/>
    <s v="-"/>
    <s v="OFF LINE"/>
    <s v="Pagamento direto"/>
    <s v="Cartão de crédito"/>
    <x v="1"/>
    <s v="N"/>
    <x v="82"/>
    <s v="South32 Minerals Sa"/>
    <s v="-"/>
    <s v="Hotel Luzeiros Sao Luis"/>
    <s v="-"/>
    <x v="61"/>
    <s v="-"/>
    <x v="750"/>
    <n v="0"/>
    <n v="0"/>
    <n v="0"/>
    <n v="0"/>
    <n v="0"/>
    <n v="0"/>
    <s v="PNR gerado via WebService NSGOL (177.103.187.126)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5"/>
  </r>
  <r>
    <n v="24465706"/>
    <n v="25272766"/>
    <s v="ACC01"/>
    <x v="886"/>
    <d v="2026-05-11T17:45:38"/>
    <x v="1"/>
    <x v="6"/>
    <s v="6DGTYR"/>
    <s v="MANUAL"/>
    <s v="PRADA/EDILAINE"/>
    <s v="BRUNA SEBBEN"/>
    <s v="BRUNA SEBBEN"/>
    <d v="2026-04-17T19:00:00"/>
    <s v="-"/>
    <s v="-"/>
    <s v="OFF LINE"/>
    <s v="Pagamento direto"/>
    <s v="Cartão de crédito"/>
    <x v="1"/>
    <s v="N"/>
    <x v="82"/>
    <s v="South32 Minerals Sa"/>
    <s v="-"/>
    <s v="Blue Tree Towers Sao Luis"/>
    <s v="-"/>
    <x v="61"/>
    <s v="-"/>
    <x v="751"/>
    <n v="0"/>
    <n v="0"/>
    <n v="0"/>
    <n v="0"/>
    <n v="0"/>
    <n v="0"/>
    <s v="-"/>
    <s v=" Módulo Operações    -&gt; Configurações      -&gt; Configurações do sistema turismo        -&gt; Importação das vendas          -&gt; Entradas/Saídas  Para o "/>
    <x v="6"/>
    <x v="8"/>
    <s v="Forma PG. e REC."/>
    <x v="0"/>
    <s v="Qualidade dos dados"/>
    <s v="KONTIK BUSINESS TRAVEL"/>
    <x v="5"/>
  </r>
  <r>
    <n v="24474667"/>
    <n v="25282352"/>
    <s v="ACC01"/>
    <x v="887"/>
    <d v="2026-05-14T13:06:55"/>
    <x v="0"/>
    <x v="5"/>
    <s v="HMCQRH"/>
    <s v="GOVER"/>
    <s v="GABRIEL ROBERTO PERGHER"/>
    <s v="Gover"/>
    <s v="Gover"/>
    <d v="2026-03-05T10:29:00"/>
    <n v="4668280"/>
    <s v="-"/>
    <s v="ON LINE"/>
    <s v="Pagamento direto"/>
    <s v="Pagamento direto"/>
    <x v="1"/>
    <s v="N"/>
    <x v="83"/>
    <s v="Jti Processadora"/>
    <s v="-"/>
    <s v="Crowne Plaza London St James"/>
    <s v="-"/>
    <x v="61"/>
    <s v="-"/>
    <x v="752"/>
    <n v="11.3"/>
    <n v="0"/>
    <n v="0"/>
    <n v="0"/>
    <n v="0"/>
    <n v="0"/>
    <s v="Reserva importada do sistema Gover. Id: 4668280"/>
    <s v="Não foi possível encontrar um contrato válido para o fornecedor 24456 (Código fornecedor) "/>
    <x v="2"/>
    <x v="11"/>
    <s v="Análise Cadastro"/>
    <x v="0"/>
    <s v="Qualidade dos dados"/>
    <s v="KONTIK BUSINESS TRAVEL"/>
    <x v="2"/>
  </r>
  <r>
    <n v="24474477"/>
    <n v="25282153"/>
    <s v="ACC01"/>
    <x v="888"/>
    <d v="2026-05-11T17:50:36"/>
    <x v="1"/>
    <x v="5"/>
    <s v="AFMLAJ"/>
    <s v="GOVER"/>
    <s v="GABRIEL ROBERTO PERGHER"/>
    <s v="Gover"/>
    <s v="Gover"/>
    <d v="2026-02-03T16:24:00"/>
    <n v="4656236"/>
    <s v="-"/>
    <s v="ON LINE"/>
    <s v="Pagamento direto"/>
    <s v="Pagamento direto"/>
    <x v="1"/>
    <s v="N"/>
    <x v="83"/>
    <s v="Jti Processadora"/>
    <s v="-"/>
    <s v="-"/>
    <s v="-"/>
    <x v="61"/>
    <s v="-"/>
    <x v="753"/>
    <n v="88.86"/>
    <n v="0"/>
    <n v="0"/>
    <n v="0"/>
    <n v="0"/>
    <n v="0"/>
    <s v="Reserva importada do sistema Gover. Id: 4656236"/>
    <s v="Fornecedor não preenchido! (ACC01)"/>
    <x v="2"/>
    <x v="9"/>
    <s v="Campo Fornecedor"/>
    <x v="0"/>
    <s v="Sistêmico"/>
    <s v="GRUPO KONTIK"/>
    <x v="7"/>
  </r>
  <r>
    <n v="24474546"/>
    <n v="25282229"/>
    <s v="ACC01"/>
    <x v="889"/>
    <d v="2026-05-11T17:55:30"/>
    <x v="1"/>
    <x v="5"/>
    <s v="CLTBHQ"/>
    <s v="GOVER"/>
    <s v="GABRIEL ROBERTO PERGHER"/>
    <s v="Gover"/>
    <s v="Gover"/>
    <d v="2026-02-03T16:33:00"/>
    <n v="4656245"/>
    <s v="-"/>
    <s v="ON LINE"/>
    <s v="Pagamento direto"/>
    <s v="Pagamento direto"/>
    <x v="1"/>
    <s v="N"/>
    <x v="83"/>
    <s v="Jti Processadora"/>
    <s v="-"/>
    <s v="-"/>
    <s v="-"/>
    <x v="61"/>
    <s v="-"/>
    <x v="754"/>
    <n v="11.64"/>
    <n v="0"/>
    <n v="0"/>
    <n v="0"/>
    <n v="0"/>
    <n v="0"/>
    <s v="Reserva importada do sistema Gover. Id: 4656245"/>
    <s v="Fornecedor não preenchido! (ACC01)"/>
    <x v="2"/>
    <x v="9"/>
    <s v="Campo Fornecedor"/>
    <x v="0"/>
    <s v="Sistêmico"/>
    <s v="GRUPO KONTIK"/>
    <x v="7"/>
  </r>
  <r>
    <n v="24474574"/>
    <n v="25282260"/>
    <s v="ACC01"/>
    <x v="890"/>
    <d v="2026-05-11T17:55:30"/>
    <x v="1"/>
    <x v="5"/>
    <s v="AWIJXW"/>
    <s v="GOVER"/>
    <s v="LUISA KANNENBERG"/>
    <s v="Gover"/>
    <s v="Gover"/>
    <d v="2026-02-24T14:30:00"/>
    <n v="4664044"/>
    <s v="-"/>
    <s v="ON LINE"/>
    <s v="Pagamento direto"/>
    <s v="Pagamento direto"/>
    <x v="1"/>
    <s v="N"/>
    <x v="83"/>
    <s v="Jti Processadora"/>
    <s v="-"/>
    <s v="-"/>
    <s v="-"/>
    <x v="61"/>
    <s v="-"/>
    <x v="755"/>
    <n v="33.119999999999997"/>
    <n v="0"/>
    <n v="0"/>
    <n v="0"/>
    <n v="0"/>
    <n v="0"/>
    <s v="Reserva importada do sistema Gover. Id: 4664044"/>
    <s v="Fornecedor não preenchido! (ACC01)"/>
    <x v="2"/>
    <x v="9"/>
    <s v="Campo Fornecedor"/>
    <x v="0"/>
    <s v="Sistêmico"/>
    <s v="GRUPO KONTIK"/>
    <x v="7"/>
  </r>
  <r>
    <n v="24540773"/>
    <n v="25363379"/>
    <s v="ACC01"/>
    <x v="891"/>
    <d v="2026-05-05T20:18:11"/>
    <x v="4"/>
    <x v="1"/>
    <s v="6FV9Q9"/>
    <s v="MANUAL"/>
    <s v="SESHAN NAIDOO"/>
    <s v="William da Cruz Canteiro"/>
    <s v="William da Cruz Canteiro"/>
    <d v="2026-04-01T12:00:00"/>
    <n v="4680313"/>
    <s v="-"/>
    <s v="OFF LINE"/>
    <s v="Cartão de crédito"/>
    <s v="Cartão de crédito"/>
    <x v="2"/>
    <s v="S"/>
    <x v="83"/>
    <s v="Jti Distribuidora - Sao Paulo - Vila Nova Conceicao"/>
    <s v="-"/>
    <s v="Latam Airlines Brasil"/>
    <n v="2280631021"/>
    <x v="61"/>
    <s v="-"/>
    <x v="756"/>
    <n v="150"/>
    <n v="0"/>
    <n v="0"/>
    <n v="0"/>
    <n v="0"/>
    <n v="0"/>
    <s v="Reserva importada do sistema Gover. Id: 4680313"/>
    <s v="Centro de custo não preenchido! (ACC01)"/>
    <x v="6"/>
    <x v="4"/>
    <s v="Falta de informação Gerencial"/>
    <x v="0"/>
    <s v="Qualidade dos dados"/>
    <s v="KONTIK BUSINESS TRAVEL"/>
    <x v="5"/>
  </r>
  <r>
    <n v="24493879"/>
    <n v="25305327"/>
    <s v="ACC01"/>
    <x v="892"/>
    <d v="2026-05-18T06:10:42"/>
    <x v="2"/>
    <x v="5"/>
    <s v="FXNPFRT"/>
    <s v="SABRE"/>
    <s v="SCHMIDT/SERGIO LUIS MR"/>
    <s v="WY"/>
    <s v="WY"/>
    <d v="2026-04-23T12:09:00"/>
    <s v="FXNPFR"/>
    <s v="-"/>
    <s v="ON LINE"/>
    <s v="Cartão de crédito"/>
    <s v="Cartão de crédito"/>
    <x v="1"/>
    <s v="N"/>
    <x v="83"/>
    <s v="Jti Processadora"/>
    <s v="-"/>
    <s v="Courtyard Aruba Resort"/>
    <s v="-"/>
    <x v="61"/>
    <s v="-"/>
    <x v="757"/>
    <n v="171.64"/>
    <n v="0"/>
    <n v="0"/>
    <n v="0"/>
    <n v="0"/>
    <n v="0"/>
    <s v="Reserva importada por HubTravel"/>
    <s v="Empenho/departamento não preenchido! (ACC01)"/>
    <x v="3"/>
    <x v="13"/>
    <s v="Falta de informação Gerencial"/>
    <x v="0"/>
    <s v="Qualidade dos dados"/>
    <s v="KONTIK BUSINESS TRAVEL"/>
    <x v="5"/>
  </r>
  <r>
    <n v="24531260"/>
    <n v="25351995"/>
    <s v="ACC01"/>
    <x v="893"/>
    <d v="2026-05-11T13:21:12"/>
    <x v="1"/>
    <x v="1"/>
    <s v="6F2WQ6"/>
    <s v="TMS"/>
    <s v="GIOVANA CRISTINA RIBEIRO DO VALE"/>
    <s v="Tatiane Pradela Alves dos Santos"/>
    <s v="Tatiane Pradela Alves dos Santos"/>
    <d v="2026-03-31T12:46:00"/>
    <n v="1697"/>
    <s v="Florianópolis / FLN"/>
    <s v="ON LINE"/>
    <s v="Invoice"/>
    <s v="Faturado"/>
    <x v="0"/>
    <s v="N"/>
    <x v="84"/>
    <s v="Yamaha Motor da Amazonia Ltda - Inativo"/>
    <s v="-"/>
    <s v="Movida - Br - Sc - Florianopolis - Carianos"/>
    <s v="-"/>
    <x v="62"/>
    <s v="-"/>
    <x v="758"/>
    <n v="0"/>
    <n v="0"/>
    <n v="0"/>
    <n v="0"/>
    <n v="0"/>
    <n v="0"/>
    <s v="Reserva importada do Sistema TMS. OS: 1697"/>
    <s v="A venda possui enriquecimento de dados pendente. Aguarde a conclusão antes de prosseguir"/>
    <x v="0"/>
    <x v="6"/>
    <s v="Análise Benner"/>
    <x v="1"/>
    <s v="Qualidade dos dados"/>
    <s v="KONTIK BUSINESS TRAVEL"/>
    <x v="0"/>
  </r>
  <r>
    <n v="24589331"/>
    <n v="25413766"/>
    <s v="ACC01"/>
    <x v="894"/>
    <d v="2026-05-13T21:22:36"/>
    <x v="0"/>
    <x v="0"/>
    <s v="6HPYBO"/>
    <s v="TMS"/>
    <s v="GIOVANA CRISTINA RIBEIRO DO VALE"/>
    <s v="Tms"/>
    <s v="Tms"/>
    <d v="2026-05-13T14:18:00"/>
    <n v="3222"/>
    <s v="Cuiaba / CGB"/>
    <s v="ON LINE"/>
    <s v="Invoice"/>
    <s v="Faturado"/>
    <x v="0"/>
    <s v="N"/>
    <x v="84"/>
    <s v="Yamaha Motor da Amazonia Ltda - Inativo"/>
    <s v="-"/>
    <s v="-"/>
    <s v="-"/>
    <x v="62"/>
    <s v="-"/>
    <x v="759"/>
    <n v="0"/>
    <n v="0"/>
    <n v="0"/>
    <n v="0"/>
    <n v="0"/>
    <n v="0"/>
    <s v="Reserva importada do Sistema TMS. OS: 3222"/>
    <s v="Fornecedor não preenchido! (ACC01)"/>
    <x v="0"/>
    <x v="9"/>
    <s v="Campo Fornecedor"/>
    <x v="0"/>
    <s v="Qualidade dos dados"/>
    <s v="KONTIK BUSINESS TRAVEL"/>
    <x v="2"/>
  </r>
  <r>
    <n v="24589332"/>
    <n v="25413767"/>
    <s v="ACC01"/>
    <x v="895"/>
    <d v="2026-05-13T21:22:36"/>
    <x v="0"/>
    <x v="0"/>
    <s v="6HA6BO"/>
    <s v="TMS"/>
    <s v="DOUGLAS SANTOS"/>
    <s v="Tms"/>
    <s v="Tms"/>
    <d v="2026-05-13T15:35:00"/>
    <n v="3221"/>
    <s v="Cuiaba / CGB"/>
    <s v="ON LINE"/>
    <s v="Invoice"/>
    <s v="Faturado"/>
    <x v="0"/>
    <s v="N"/>
    <x v="84"/>
    <s v="Yamaha Motor do Brasil Corretora de Seguros Ltda # Cj"/>
    <s v="-"/>
    <s v="-"/>
    <s v="-"/>
    <x v="62"/>
    <s v="-"/>
    <x v="760"/>
    <n v="0"/>
    <n v="0"/>
    <n v="0"/>
    <n v="0"/>
    <n v="0"/>
    <n v="0"/>
    <s v="Reserva importada do Sistema TMS. OS: 3221"/>
    <s v="Fornecedor não preenchido! (ACC01)"/>
    <x v="0"/>
    <x v="9"/>
    <s v="Campo Fornecedor"/>
    <x v="0"/>
    <s v="Qualidade dos dados"/>
    <s v="KONTIK BUSINESS TRAVEL"/>
    <x v="2"/>
  </r>
  <r>
    <n v="24589318"/>
    <n v="25413753"/>
    <s v="ACC01"/>
    <x v="896"/>
    <d v="2026-05-13T21:20:59"/>
    <x v="0"/>
    <x v="0"/>
    <s v="6HO4PL"/>
    <s v="TMS"/>
    <s v="SOLEMAR ONISHI"/>
    <s v="Tms"/>
    <s v="Tms"/>
    <d v="2026-05-13T17:37:00"/>
    <n v="3247"/>
    <s v="São Paulo / SAO"/>
    <s v="ON LINE"/>
    <s v="Invoice"/>
    <s v="Faturado"/>
    <x v="0"/>
    <s v="N"/>
    <x v="84"/>
    <s v="Yamaha Motor do Brasil Ltda"/>
    <s v="-"/>
    <s v="-"/>
    <s v="-"/>
    <x v="62"/>
    <s v="-"/>
    <x v="761"/>
    <n v="0"/>
    <n v="0"/>
    <n v="0"/>
    <n v="0"/>
    <n v="0"/>
    <n v="0"/>
    <s v="Reserva importada do Sistema TMS. OS: 3247"/>
    <s v="Fornecedor não preenchido! (ACC01)"/>
    <x v="0"/>
    <x v="9"/>
    <s v="Campo Fornecedor"/>
    <x v="0"/>
    <s v="Qualidade dos dados"/>
    <s v="KONTIK BUSINESS TRAVEL"/>
    <x v="2"/>
  </r>
  <r>
    <n v="24589320"/>
    <n v="25413755"/>
    <s v="ACC01"/>
    <x v="897"/>
    <d v="2026-05-13T21:21:12"/>
    <x v="0"/>
    <x v="0"/>
    <s v="6HAGM9"/>
    <s v="TMS"/>
    <s v="ALEXANDER SUMIDA"/>
    <s v="Tms"/>
    <s v="Tms"/>
    <d v="2026-05-13T12:28:00"/>
    <n v="3234"/>
    <s v="Caxias do Sul / CXJ"/>
    <s v="ON LINE"/>
    <s v="Invoice"/>
    <s v="Faturado"/>
    <x v="0"/>
    <s v="N"/>
    <x v="84"/>
    <s v="Yamaha Motor do Brasil Ltda"/>
    <s v="-"/>
    <s v="-"/>
    <s v="-"/>
    <x v="62"/>
    <s v="-"/>
    <x v="762"/>
    <n v="0"/>
    <n v="0"/>
    <n v="0"/>
    <n v="0"/>
    <n v="0"/>
    <n v="0"/>
    <s v="Reserva importada do Sistema TMS. OS: 3234"/>
    <s v="Fornecedor não preenchido! (ACC01)"/>
    <x v="0"/>
    <x v="9"/>
    <s v="Campo Fornecedor"/>
    <x v="0"/>
    <s v="Qualidade dos dados"/>
    <s v="KONTIK BUSINESS TRAVEL"/>
    <x v="2"/>
  </r>
  <r>
    <n v="24589321"/>
    <n v="25413756"/>
    <s v="ACC01"/>
    <x v="898"/>
    <d v="2026-05-13T21:21:12"/>
    <x v="0"/>
    <x v="0"/>
    <s v="6HWTPL"/>
    <s v="TMS"/>
    <s v="ALEXANDER SUMIDA"/>
    <s v="Tms"/>
    <s v="Tms"/>
    <d v="2026-05-13T12:28:00"/>
    <n v="3234"/>
    <s v="São Paulo / SAO"/>
    <s v="ON LINE"/>
    <s v="Invoice"/>
    <s v="Faturado"/>
    <x v="0"/>
    <s v="N"/>
    <x v="84"/>
    <s v="Yamaha Motor do Brasil Ltda"/>
    <s v="-"/>
    <s v="-"/>
    <s v="-"/>
    <x v="62"/>
    <s v="-"/>
    <x v="763"/>
    <n v="0"/>
    <n v="0"/>
    <n v="0"/>
    <n v="0"/>
    <n v="0"/>
    <n v="0"/>
    <s v="Reserva importada do Sistema TMS. OS: 3234"/>
    <s v="Fornecedor não preenchido! (ACC01)"/>
    <x v="0"/>
    <x v="9"/>
    <s v="Campo Fornecedor"/>
    <x v="0"/>
    <s v="Qualidade dos dados"/>
    <s v="KONTIK BUSINESS TRAVEL"/>
    <x v="2"/>
  </r>
  <r>
    <n v="24596418"/>
    <n v="25422048"/>
    <s v="ACC01"/>
    <x v="899"/>
    <d v="2026-05-14T21:18:28"/>
    <x v="0"/>
    <x v="0"/>
    <s v="6IOC90"/>
    <s v="TMS"/>
    <s v="HELIO MAZZARELLA FILHO"/>
    <s v="Tms"/>
    <s v="Tms"/>
    <d v="2026-05-14T17:08:00"/>
    <n v="3286"/>
    <s v="Goiânia / GYN"/>
    <s v="ON LINE"/>
    <s v="Invoice"/>
    <s v="Faturado"/>
    <x v="0"/>
    <s v="N"/>
    <x v="84"/>
    <s v="Yamaha Motor do Brasil Ltda - Imgt"/>
    <s v="-"/>
    <s v="-"/>
    <s v="-"/>
    <x v="62"/>
    <s v="-"/>
    <x v="730"/>
    <n v="0"/>
    <n v="0"/>
    <n v="0"/>
    <n v="0"/>
    <n v="0"/>
    <n v="0"/>
    <s v="Reserva importada do Sistema TMS. OS: 3286"/>
    <s v="Fornecedor não preenchido! (ACC01)"/>
    <x v="0"/>
    <x v="9"/>
    <s v="Campo Fornecedor"/>
    <x v="0"/>
    <s v="Qualidade dos dados"/>
    <s v="KONTIK BUSINESS TRAVEL"/>
    <x v="2"/>
  </r>
  <r>
    <n v="24545859"/>
    <n v="25369256"/>
    <s v="ACC01"/>
    <x v="900"/>
    <d v="2026-05-07T10:46:59"/>
    <x v="4"/>
    <x v="1"/>
    <s v="6GD6KB"/>
    <s v="TMS"/>
    <s v="ERNANI VALADARES JUNIOR"/>
    <s v="Tms"/>
    <s v="Tms"/>
    <d v="2026-05-06T10:50:00"/>
    <n v="3022"/>
    <s v="Altamira / ATM"/>
    <s v="ON LINE"/>
    <s v="Invoice"/>
    <s v="Faturado"/>
    <x v="0"/>
    <s v="S"/>
    <x v="84"/>
    <s v="Yamaha Motor Administradora de Consorcio Ltda Cj"/>
    <s v="-"/>
    <s v="-"/>
    <s v="-"/>
    <x v="62"/>
    <s v="-"/>
    <x v="618"/>
    <n v="0"/>
    <n v="0"/>
    <n v="0"/>
    <n v="0"/>
    <n v="0"/>
    <n v="0"/>
    <s v="Reserva importada do Sistema TMS. OS: 3022"/>
    <s v="Fornecedor não preenchido! (ACC01)"/>
    <x v="0"/>
    <x v="9"/>
    <s v="Campo Fornecedor"/>
    <x v="0"/>
    <s v="Qualidade dos dados"/>
    <s v="KONTIK BUSINESS TRAVEL"/>
    <x v="2"/>
  </r>
  <r>
    <n v="24603569"/>
    <n v="25430254"/>
    <s v="ACC01"/>
    <x v="901"/>
    <d v="2026-05-16T02:43:04"/>
    <x v="2"/>
    <x v="4"/>
    <s v="6IJ78W"/>
    <s v="TMS"/>
    <s v="TRAJANO SIMAO"/>
    <s v="Tms"/>
    <s v="Tms"/>
    <d v="2026-05-15T15:32:00"/>
    <n v="3308"/>
    <s v="-"/>
    <s v="ON LINE"/>
    <s v="Cartão de crédito"/>
    <s v="Faturado"/>
    <x v="1"/>
    <s v="N"/>
    <x v="84"/>
    <s v="Yamaha Motor Administradora de Consorcio Ltda Cj"/>
    <s v="-"/>
    <s v="-"/>
    <s v="-"/>
    <x v="62"/>
    <s v="-"/>
    <x v="764"/>
    <n v="0"/>
    <n v="0"/>
    <n v="0"/>
    <n v="0"/>
    <n v="0"/>
    <n v="0"/>
    <s v="Reserva importada do Sistema TMS. OS: 3308"/>
    <s v="Fornecedor não preenchido! (ACC01)"/>
    <x v="0"/>
    <x v="9"/>
    <s v="Campo Fornecedor"/>
    <x v="0"/>
    <s v="Sistêmico"/>
    <s v="GRUPO KONTIK"/>
    <x v="7"/>
  </r>
  <r>
    <n v="24603588"/>
    <n v="25430271"/>
    <s v="ACC01"/>
    <x v="902"/>
    <d v="2026-05-16T02:45:31"/>
    <x v="2"/>
    <x v="4"/>
    <s v="6ILKK2"/>
    <s v="TMS"/>
    <s v="SANDRO LARA"/>
    <s v="Tms"/>
    <s v="Tms"/>
    <d v="2026-05-15T14:38:00"/>
    <n v="3265"/>
    <s v="Fortaleza / FOR"/>
    <s v="ON LINE"/>
    <s v="Invoice"/>
    <s v="Faturado"/>
    <x v="0"/>
    <s v="N"/>
    <x v="84"/>
    <s v="Yamaha Motor do Brasil Logistica Ltda"/>
    <s v="-"/>
    <s v="-"/>
    <s v="-"/>
    <x v="62"/>
    <s v="-"/>
    <x v="765"/>
    <n v="0"/>
    <n v="0"/>
    <n v="0"/>
    <n v="0"/>
    <n v="0"/>
    <n v="0"/>
    <s v="Reserva importada do Sistema TMS. OS: 3265"/>
    <s v="Fornecedor não preenchido! (ACC01)"/>
    <x v="0"/>
    <x v="9"/>
    <s v="Campo Fornecedor"/>
    <x v="0"/>
    <s v="Qualidade dos dados"/>
    <s v="KONTIK BUSINESS TRAVEL"/>
    <x v="2"/>
  </r>
  <r>
    <n v="24599546"/>
    <n v="25425583"/>
    <s v="ACC01"/>
    <x v="903"/>
    <d v="2026-05-15T14:38:14"/>
    <x v="0"/>
    <x v="0"/>
    <s v="6IIFUA"/>
    <s v="TMS"/>
    <s v="WLADSON SOARES"/>
    <s v="Tms"/>
    <s v="Tms"/>
    <d v="2026-05-15T08:53:00"/>
    <n v="3274"/>
    <s v="-"/>
    <s v="ON LINE"/>
    <s v="Cartão de crédito"/>
    <s v="Faturado"/>
    <x v="1"/>
    <s v="N"/>
    <x v="84"/>
    <s v="Yamaha Motor do Brasil Logistica Ltda"/>
    <s v="-"/>
    <s v="-"/>
    <s v="-"/>
    <x v="62"/>
    <s v="-"/>
    <x v="766"/>
    <n v="0"/>
    <n v="0"/>
    <n v="0"/>
    <n v="0"/>
    <n v="0"/>
    <n v="0"/>
    <s v="Reserva importada do Sistema TMS. OS: 3274"/>
    <s v="Fornecedor não preenchido! (ACC01)"/>
    <x v="0"/>
    <x v="9"/>
    <s v="Campo Fornecedor"/>
    <x v="0"/>
    <s v="Sistêmico"/>
    <s v="GRUPO KONTIK"/>
    <x v="7"/>
  </r>
  <r>
    <n v="24513970"/>
    <n v="25329392"/>
    <s v="ACC01"/>
    <x v="904"/>
    <d v="2026-05-11T13:11:50"/>
    <x v="1"/>
    <x v="3"/>
    <s v="6F2FH0"/>
    <s v="TMS"/>
    <s v="SANDRO VAZ"/>
    <s v="Tms"/>
    <s v="Tms"/>
    <d v="2026-04-28T14:16:00"/>
    <n v="2737"/>
    <s v="-"/>
    <s v="ON LINE"/>
    <s v="Cartão de crédito"/>
    <s v="Faturado"/>
    <x v="1"/>
    <s v="N"/>
    <x v="84"/>
    <s v="Yamaha Motor Administradora de Consorcio Ltda Cj"/>
    <s v="-"/>
    <s v="Pousada Brigitte Bardot"/>
    <s v="-"/>
    <x v="62"/>
    <s v="-"/>
    <x v="767"/>
    <n v="0"/>
    <n v="0"/>
    <n v="0"/>
    <n v="0"/>
    <n v="0"/>
    <n v="0"/>
    <s v="Reserva importada do Sistema TMS. OS: 2737"/>
    <s v="Não foi possível encontrar um contrato válido para o fornecedor 881213 (Código fornecedor) "/>
    <x v="0"/>
    <x v="11"/>
    <s v="Análise Cadastro"/>
    <x v="0"/>
    <s v="Qualidade dos dados"/>
    <s v="KONTIK BUSINESS TRAVEL"/>
    <x v="2"/>
  </r>
  <r>
    <n v="24524394"/>
    <n v="25341909"/>
    <s v="ACC01"/>
    <x v="905"/>
    <d v="2026-04-30T23:37:30"/>
    <x v="3"/>
    <x v="3"/>
    <s v="6FEM0G"/>
    <s v="TMS"/>
    <s v="HAMILTON MUTRAN JACOME JUNIOR"/>
    <s v="Tms"/>
    <s v="Tms"/>
    <d v="2026-04-30T14:50:00"/>
    <n v="2847"/>
    <s v="Altamira / ATM"/>
    <s v="ON LINE"/>
    <s v="Invoice"/>
    <s v="Faturado"/>
    <x v="0"/>
    <s v="N"/>
    <x v="84"/>
    <s v="Yamaha Motor da Amazonia Ltda - Inativo"/>
    <s v="-"/>
    <s v="-"/>
    <s v="-"/>
    <x v="62"/>
    <s v="-"/>
    <x v="768"/>
    <n v="0"/>
    <n v="0"/>
    <n v="0"/>
    <n v="0"/>
    <n v="0"/>
    <n v="0"/>
    <s v="Reserva importada do Sistema TMS. OS: 2847"/>
    <s v="Fornecedor não preenchido! (ACC01)"/>
    <x v="0"/>
    <x v="9"/>
    <s v="Campo Fornecedor"/>
    <x v="0"/>
    <s v="Qualidade dos dados"/>
    <s v="KONTIK BUSINESS TRAVEL"/>
    <x v="2"/>
  </r>
  <r>
    <n v="24524348"/>
    <n v="25341858"/>
    <s v="ACC01"/>
    <x v="906"/>
    <d v="2026-05-07T11:36:42"/>
    <x v="4"/>
    <x v="3"/>
    <s v="6FXLOV"/>
    <s v="TMS"/>
    <s v="LUCAS AKIO ZANDONAR"/>
    <s v="Tms"/>
    <s v="Tms"/>
    <d v="2026-04-30T19:29:00"/>
    <n v="2873"/>
    <s v="Ribeirão Preto / RAO"/>
    <s v="ON LINE"/>
    <s v="Invoice"/>
    <s v="Faturado"/>
    <x v="0"/>
    <s v="N"/>
    <x v="84"/>
    <s v="Yamaha Motor da Amazonia Ltda - Inativo"/>
    <s v="-"/>
    <s v="-"/>
    <s v="-"/>
    <x v="62"/>
    <s v="-"/>
    <x v="769"/>
    <n v="0"/>
    <n v="0"/>
    <n v="0"/>
    <n v="0"/>
    <n v="0"/>
    <n v="0"/>
    <s v="Reserva importada do Sistema TMS. OS: 2873"/>
    <s v="Fornecedor não preenchido! (ACC01)"/>
    <x v="0"/>
    <x v="9"/>
    <s v="Campo Fornecedor"/>
    <x v="0"/>
    <s v="Qualidade dos dados"/>
    <s v="KONTIK BUSINESS TRAVEL"/>
    <x v="2"/>
  </r>
  <r>
    <n v="24542071"/>
    <n v="25364924"/>
    <s v="ACC01"/>
    <x v="907"/>
    <d v="2026-05-06T00:02:30"/>
    <x v="4"/>
    <x v="1"/>
    <s v="6FLQHL"/>
    <s v="TMS"/>
    <s v="EMERSON VENTURA"/>
    <s v="Tms"/>
    <s v="Tms"/>
    <d v="2026-05-05T16:42:00"/>
    <n v="2975"/>
    <s v="Ipatinga / IPN"/>
    <s v="ON LINE"/>
    <s v="Invoice"/>
    <s v="Faturado"/>
    <x v="0"/>
    <s v="N"/>
    <x v="84"/>
    <s v="Yamaha Motor do Brasil Ltda"/>
    <s v="-"/>
    <s v="-"/>
    <s v="-"/>
    <x v="62"/>
    <s v="-"/>
    <x v="770"/>
    <n v="0"/>
    <n v="0"/>
    <n v="0"/>
    <n v="0"/>
    <n v="0"/>
    <n v="0"/>
    <s v="Reserva importada do Sistema TMS. OS: 2975"/>
    <s v="Fornecedor não preenchido! (ACC01)"/>
    <x v="0"/>
    <x v="9"/>
    <s v="Campo Fornecedor"/>
    <x v="0"/>
    <s v="Qualidade dos dados"/>
    <s v="KONTIK BUSINESS TRAVEL"/>
    <x v="2"/>
  </r>
  <r>
    <n v="24534050"/>
    <n v="25355214"/>
    <s v="ACC01"/>
    <x v="908"/>
    <d v="2026-05-07T11:49:05"/>
    <x v="4"/>
    <x v="1"/>
    <s v="6FC4WU"/>
    <s v="TMS"/>
    <s v="RODRIGO ESCORIZA"/>
    <s v="Tms"/>
    <s v="Tms"/>
    <d v="2026-05-04T13:11:00"/>
    <n v="2898"/>
    <s v="Ribeirão Preto / RAO"/>
    <s v="ON LINE"/>
    <s v="Invoice"/>
    <s v="Faturado"/>
    <x v="0"/>
    <s v="N"/>
    <x v="84"/>
    <s v="Yamaha Motor do Brasil Ltda"/>
    <s v="-"/>
    <s v="-"/>
    <s v="-"/>
    <x v="62"/>
    <s v="-"/>
    <x v="771"/>
    <n v="0"/>
    <n v="0"/>
    <n v="0"/>
    <n v="0"/>
    <n v="0"/>
    <n v="0"/>
    <s v="Reserva importada do Sistema TMS. OS: 2898"/>
    <s v="Fornecedor não preenchido! (ACC01)"/>
    <x v="0"/>
    <x v="9"/>
    <s v="Campo Fornecedor"/>
    <x v="0"/>
    <s v="Qualidade dos dados"/>
    <s v="KONTIK BUSINESS TRAVEL"/>
    <x v="2"/>
  </r>
  <r>
    <n v="24531449"/>
    <n v="25352206"/>
    <s v="ACC01"/>
    <x v="909"/>
    <d v="2026-05-07T11:38:35"/>
    <x v="4"/>
    <x v="1"/>
    <s v="6FC8S6"/>
    <s v="TMS"/>
    <s v="LEONARDO ORLANDI CAMPOS"/>
    <s v="Tms"/>
    <s v="Tms"/>
    <d v="2026-05-04T08:59:00"/>
    <n v="2899"/>
    <s v="Ribeirão Preto / RAO"/>
    <s v="ON LINE"/>
    <s v="Invoice"/>
    <s v="Faturado"/>
    <x v="0"/>
    <s v="N"/>
    <x v="84"/>
    <s v="Yamaha Motor do Brasil Ltda"/>
    <s v="-"/>
    <s v="-"/>
    <s v="-"/>
    <x v="62"/>
    <s v="-"/>
    <x v="772"/>
    <n v="0"/>
    <n v="0"/>
    <n v="0"/>
    <n v="0"/>
    <n v="0"/>
    <n v="0"/>
    <s v="Reserva importada do Sistema TMS. OS: 2899"/>
    <s v="Fornecedor não preenchido! (ACC01)"/>
    <x v="0"/>
    <x v="9"/>
    <s v="Campo Fornecedor"/>
    <x v="0"/>
    <s v="Qualidade dos dados"/>
    <s v="KONTIK BUSINESS TRAVEL"/>
    <x v="2"/>
  </r>
  <r>
    <n v="24573922"/>
    <n v="25397408"/>
    <s v="ACC01"/>
    <x v="910"/>
    <d v="2026-05-14T10:30:32"/>
    <x v="0"/>
    <x v="2"/>
    <s v="6HV1Q3"/>
    <s v="TMS"/>
    <s v="LAERCIO ELIAS"/>
    <s v="Tms"/>
    <s v="Tms"/>
    <d v="2026-05-11T12:56:00"/>
    <n v="3142"/>
    <s v="-"/>
    <s v="ON LINE"/>
    <s v="Cartão de crédito"/>
    <s v="Faturado"/>
    <x v="1"/>
    <s v="S"/>
    <x v="84"/>
    <s v="Yamaha Motor Administradora de Consorcio Ltda Cj"/>
    <s v="-"/>
    <s v="-"/>
    <s v="-"/>
    <x v="62"/>
    <s v="-"/>
    <x v="773"/>
    <n v="0"/>
    <n v="0"/>
    <n v="0"/>
    <n v="0"/>
    <n v="0"/>
    <n v="0"/>
    <s v="Reserva importada do Sistema TMS. OS: 3142"/>
    <s v="Fornecedor não preenchido! (ACC01)"/>
    <x v="0"/>
    <x v="9"/>
    <s v="Campo Fornecedor"/>
    <x v="0"/>
    <s v="Sistêmico"/>
    <s v="GRUPO KONTIK"/>
    <x v="7"/>
  </r>
  <r>
    <n v="24524484"/>
    <n v="25342013"/>
    <s v="ACC01"/>
    <x v="911"/>
    <d v="2026-04-30T23:46:34"/>
    <x v="3"/>
    <x v="3"/>
    <s v="6FN4M5"/>
    <s v="TMS"/>
    <s v="CLAUDIO PICHINELLI JUNIOR"/>
    <s v="Deise Fernanda Franca de Souza"/>
    <s v="Deise Fernanda Franca de Souza"/>
    <d v="2026-04-30T19:09:00"/>
    <n v="6126"/>
    <s v="Pirassununga / SP, Brasil (QPS)"/>
    <s v="OFF LINE"/>
    <s v="Pagamento direto"/>
    <s v="Pagamento direto"/>
    <x v="0"/>
    <s v="N"/>
    <x v="5"/>
    <s v="Syngenta Crop"/>
    <s v="-"/>
    <s v="-"/>
    <s v="-"/>
    <x v="63"/>
    <s v="-"/>
    <x v="447"/>
    <n v="0"/>
    <n v="0"/>
    <n v="0"/>
    <n v="0"/>
    <n v="0"/>
    <n v="0"/>
    <s v="Reserva importada do Sistema TMS. OS: 6126"/>
    <s v="Fornecedor não preenchido! (ACC01)"/>
    <x v="0"/>
    <x v="9"/>
    <s v="Campo Fornecedor"/>
    <x v="0"/>
    <s v="Qualidade dos dados"/>
    <s v="KONTIK BUSINESS TRAVEL"/>
    <x v="2"/>
  </r>
  <r>
    <n v="24524479"/>
    <n v="25342008"/>
    <s v="ACC01"/>
    <x v="912"/>
    <d v="2026-04-30T23:46:09"/>
    <x v="3"/>
    <x v="3"/>
    <s v="6FFVB5"/>
    <s v="TMS"/>
    <s v="LUIS BUZZA"/>
    <s v="Deise Fernanda Franca de Souza"/>
    <s v="Deise Fernanda Franca de Souza"/>
    <d v="2026-04-30T19:50:00"/>
    <n v="6162"/>
    <s v="Paulinia / SP, Brasil (QDV)"/>
    <s v="OFF LINE"/>
    <s v="Pagamento direto"/>
    <s v="Pagamento direto"/>
    <x v="0"/>
    <s v="N"/>
    <x v="5"/>
    <s v="Syngenta Crop"/>
    <s v="-"/>
    <s v="-"/>
    <s v="-"/>
    <x v="63"/>
    <s v="-"/>
    <x v="774"/>
    <n v="0"/>
    <n v="0"/>
    <n v="0"/>
    <n v="0"/>
    <n v="0"/>
    <n v="0"/>
    <s v="Reserva importada do Sistema TMS. OS: 6162"/>
    <s v="Fornecedor não preenchido! (ACC01)"/>
    <x v="0"/>
    <x v="9"/>
    <s v="Campo Fornecedor"/>
    <x v="0"/>
    <s v="Qualidade dos dados"/>
    <s v="KONTIK BUSINESS TRAVEL"/>
    <x v="2"/>
  </r>
  <r>
    <n v="24593587"/>
    <n v="25418718"/>
    <s v="ACC01"/>
    <x v="913"/>
    <d v="2026-05-14T14:43:48"/>
    <x v="0"/>
    <x v="0"/>
    <s v="6ILCQP"/>
    <s v="TMS"/>
    <s v="FABRICIO BONA PASSINI"/>
    <s v="Marcia Pereira dos Santos Soares"/>
    <s v="Marcia Pereira dos Santos Soares"/>
    <d v="2026-05-14T11:44:00"/>
    <n v="6847"/>
    <s v="-"/>
    <s v="OFF LINE"/>
    <s v="Cartão de crédito"/>
    <s v="Cartão de crédito"/>
    <x v="1"/>
    <s v="N"/>
    <x v="5"/>
    <s v="Syngenta Seeds"/>
    <s v="-"/>
    <s v="-"/>
    <s v="-"/>
    <x v="63"/>
    <s v="-"/>
    <x v="467"/>
    <n v="0"/>
    <n v="0"/>
    <n v="0"/>
    <n v="0"/>
    <n v="0"/>
    <n v="0"/>
    <s v="Reserva importada do Sistema TMS. OS: 6847"/>
    <s v="Fornecedor não preenchido! (ACC01)"/>
    <x v="0"/>
    <x v="9"/>
    <s v="Campo Fornecedor"/>
    <x v="0"/>
    <s v="Qualidade dos dados"/>
    <s v="KONTIK BUSINESS TRAVEL"/>
    <x v="2"/>
  </r>
  <r>
    <n v="24589464"/>
    <n v="25413907"/>
    <s v="ACC01"/>
    <x v="914"/>
    <d v="2026-05-13T21:36:42"/>
    <x v="0"/>
    <x v="0"/>
    <s v="6HMXZ9"/>
    <s v="TMS"/>
    <s v="CAMILA CUNHA TOLEDO GUERALD"/>
    <s v="Viviam Maria de Souza"/>
    <s v="Viviam Maria de Souza"/>
    <d v="2026-05-13T18:33:00"/>
    <n v="6764"/>
    <s v="Maua / SP, Brasil (SAO)"/>
    <s v="OFF LINE"/>
    <s v="Pagamento direto"/>
    <s v="Pagamento direto"/>
    <x v="0"/>
    <s v="N"/>
    <x v="5"/>
    <s v="Syngenta Crop"/>
    <s v="-"/>
    <s v="-"/>
    <s v="-"/>
    <x v="63"/>
    <s v="-"/>
    <x v="775"/>
    <n v="0"/>
    <n v="262.51"/>
    <n v="0"/>
    <n v="0"/>
    <n v="0"/>
    <n v="0"/>
    <s v="Reserva importada do Sistema TMS. OS: 6764"/>
    <s v="Fornecedor não preenchido! (ACC01)"/>
    <x v="0"/>
    <x v="9"/>
    <s v="Campo Fornecedor"/>
    <x v="0"/>
    <s v="Qualidade dos dados"/>
    <s v="KONTIK BUSINESS TRAVEL"/>
    <x v="2"/>
  </r>
  <r>
    <n v="24586482"/>
    <n v="25410630"/>
    <s v="ACC01"/>
    <x v="915"/>
    <d v="2026-05-13T14:07:59"/>
    <x v="0"/>
    <x v="0"/>
    <s v="6HK1O7"/>
    <s v="TMS"/>
    <s v="VINICIUS MORAES"/>
    <s v="Viviam Maria de Souza"/>
    <s v="Viviam Maria de Souza"/>
    <d v="2026-05-13T12:08:00"/>
    <n v="6871"/>
    <s v="Paulinia / SP, Brasil (QDV)"/>
    <s v="OFF LINE"/>
    <s v="Pagamento direto"/>
    <s v="Pagamento direto"/>
    <x v="0"/>
    <s v="N"/>
    <x v="5"/>
    <s v="Syngenta Crop"/>
    <s v="-"/>
    <s v="-"/>
    <s v="-"/>
    <x v="63"/>
    <s v="-"/>
    <x v="776"/>
    <n v="0"/>
    <n v="342.58"/>
    <n v="0"/>
    <n v="0"/>
    <n v="0"/>
    <n v="0"/>
    <s v="Reserva importada do Sistema TMS. OS: 6871"/>
    <s v="Fornecedor não preenchido! (ACC01)"/>
    <x v="0"/>
    <x v="9"/>
    <s v="Campo Fornecedor"/>
    <x v="0"/>
    <s v="Qualidade dos dados"/>
    <s v="KONTIK BUSINESS TRAVEL"/>
    <x v="2"/>
  </r>
  <r>
    <n v="24603668"/>
    <n v="25430354"/>
    <s v="ACC01"/>
    <x v="916"/>
    <d v="2026-05-16T02:51:11"/>
    <x v="2"/>
    <x v="4"/>
    <s v="6IKQLX"/>
    <s v="TMS"/>
    <s v="IGOR SILVA"/>
    <s v="Viviam Maria de Souza"/>
    <s v="Viviam Maria de Souza"/>
    <d v="2026-05-15T18:17:00"/>
    <n v="7037"/>
    <s v="Campo Grande / MS, Brasil (CGR)"/>
    <s v="OFF LINE"/>
    <s v="Pagamento direto"/>
    <s v="Pagamento direto"/>
    <x v="0"/>
    <s v="N"/>
    <x v="5"/>
    <s v="Syngenta Crop"/>
    <s v="-"/>
    <s v="-"/>
    <s v="-"/>
    <x v="63"/>
    <s v="-"/>
    <x v="777"/>
    <n v="0"/>
    <n v="290.32"/>
    <n v="0"/>
    <n v="0"/>
    <n v="0"/>
    <n v="0"/>
    <s v="Reserva importada do Sistema TMS. OS: 7037"/>
    <s v="Fornecedor não preenchido! (ACC01)"/>
    <x v="0"/>
    <x v="9"/>
    <s v="Campo Fornecedor"/>
    <x v="0"/>
    <s v="Qualidade dos dados"/>
    <s v="KONTIK BUSINESS TRAVEL"/>
    <x v="2"/>
  </r>
  <r>
    <n v="24603695"/>
    <n v="25430381"/>
    <s v="ACC01"/>
    <x v="917"/>
    <d v="2026-05-16T02:56:12"/>
    <x v="2"/>
    <x v="4"/>
    <s v="6IGDO2"/>
    <s v="TMS"/>
    <s v="LENILDO SOUSA PEREIRA"/>
    <s v="Karen Aparecida Ferreira"/>
    <s v="Karen Aparecida Ferreira"/>
    <d v="2026-05-15T19:32:00"/>
    <n v="6214"/>
    <s v="-"/>
    <s v="OFF LINE"/>
    <s v="Cartão de crédito"/>
    <s v="Cartão de crédito"/>
    <x v="1"/>
    <s v="N"/>
    <x v="5"/>
    <s v="Syngenta Crop"/>
    <s v="-"/>
    <s v="-"/>
    <s v="-"/>
    <x v="63"/>
    <s v="-"/>
    <x v="778"/>
    <n v="0"/>
    <n v="0"/>
    <n v="0"/>
    <n v="0"/>
    <n v="0"/>
    <n v="0"/>
    <s v="Reserva importada do Sistema TMS. OS: 6214"/>
    <s v="Fornecedor não preenchido! (ACC01)"/>
    <x v="0"/>
    <x v="9"/>
    <s v="Campo Fornecedor"/>
    <x v="0"/>
    <s v="Qualidade dos dados"/>
    <s v="KONTIK BUSINESS TRAVEL"/>
    <x v="2"/>
  </r>
  <r>
    <n v="24603698"/>
    <n v="25430384"/>
    <s v="ACC01"/>
    <x v="918"/>
    <d v="2026-05-16T02:56:36"/>
    <x v="2"/>
    <x v="4"/>
    <s v="6IK3OW"/>
    <s v="TMS"/>
    <s v="LENILDO SOUSA PEREIRA"/>
    <s v="Karen Aparecida Ferreira"/>
    <s v="Karen Aparecida Ferreira"/>
    <d v="2026-05-15T19:32:00"/>
    <n v="6214"/>
    <s v="-"/>
    <s v="OFF LINE"/>
    <s v="Cartão de crédito"/>
    <s v="Cartão de crédito"/>
    <x v="1"/>
    <s v="N"/>
    <x v="5"/>
    <s v="Syngenta Crop"/>
    <s v="-"/>
    <s v="-"/>
    <s v="-"/>
    <x v="63"/>
    <s v="-"/>
    <x v="779"/>
    <n v="0"/>
    <n v="0"/>
    <n v="0"/>
    <n v="0"/>
    <n v="0"/>
    <n v="0"/>
    <s v="Reserva importada do Sistema TMS. OS: 6214"/>
    <s v="Fornecedor não preenchido! (ACC01)"/>
    <x v="0"/>
    <x v="9"/>
    <s v="Campo Fornecedor"/>
    <x v="0"/>
    <s v="Qualidade dos dados"/>
    <s v="KONTIK BUSINESS TRAVEL"/>
    <x v="2"/>
  </r>
  <r>
    <n v="24603699"/>
    <n v="25430385"/>
    <s v="ACC01"/>
    <x v="919"/>
    <d v="2026-05-16T02:56:36"/>
    <x v="2"/>
    <x v="4"/>
    <s v="6IODNW"/>
    <s v="TMS"/>
    <s v="LENILDO SOUSA PEREIRA"/>
    <s v="Karen Aparecida Ferreira"/>
    <s v="Karen Aparecida Ferreira"/>
    <d v="2026-05-15T19:32:00"/>
    <n v="6214"/>
    <s v="-"/>
    <s v="OFF LINE"/>
    <s v="Cartão de crédito"/>
    <s v="Cartão de crédito"/>
    <x v="1"/>
    <s v="N"/>
    <x v="5"/>
    <s v="Syngenta Crop"/>
    <s v="-"/>
    <s v="-"/>
    <s v="-"/>
    <x v="63"/>
    <s v="-"/>
    <x v="780"/>
    <n v="0"/>
    <n v="0"/>
    <n v="0"/>
    <n v="0"/>
    <n v="0"/>
    <n v="0"/>
    <s v="Reserva importada do Sistema TMS. OS: 6214"/>
    <s v="Fornecedor não preenchido! (ACC01)"/>
    <x v="0"/>
    <x v="9"/>
    <s v="Campo Fornecedor"/>
    <x v="0"/>
    <s v="Qualidade dos dados"/>
    <s v="KONTIK BUSINESS TRAVEL"/>
    <x v="2"/>
  </r>
  <r>
    <n v="24603700"/>
    <n v="25430386"/>
    <s v="ACC01"/>
    <x v="920"/>
    <d v="2026-05-16T02:56:36"/>
    <x v="2"/>
    <x v="4"/>
    <s v="6IBRL2"/>
    <s v="TMS"/>
    <s v="JOHNNY WEISSENBERG"/>
    <s v="Karen Aparecida Ferreira"/>
    <s v="Karen Aparecida Ferreira"/>
    <d v="2026-05-15T19:18:00"/>
    <n v="6213"/>
    <s v="-"/>
    <s v="OFF LINE"/>
    <s v="Cartão de crédito"/>
    <s v="Cartão de crédito"/>
    <x v="1"/>
    <s v="N"/>
    <x v="5"/>
    <s v="Syngenta Crop"/>
    <s v="-"/>
    <s v="-"/>
    <s v="-"/>
    <x v="63"/>
    <s v="-"/>
    <x v="778"/>
    <n v="0"/>
    <n v="0"/>
    <n v="0"/>
    <n v="0"/>
    <n v="0"/>
    <n v="0"/>
    <s v="Reserva importada do Sistema TMS. OS: 6213"/>
    <s v="Fornecedor não preenchido! (ACC01)"/>
    <x v="0"/>
    <x v="9"/>
    <s v="Campo Fornecedor"/>
    <x v="0"/>
    <s v="Qualidade dos dados"/>
    <s v="KONTIK BUSINESS TRAVEL"/>
    <x v="2"/>
  </r>
  <r>
    <n v="24603701"/>
    <n v="25430387"/>
    <s v="ACC01"/>
    <x v="921"/>
    <d v="2026-05-16T02:56:37"/>
    <x v="2"/>
    <x v="4"/>
    <s v="6IZR9X"/>
    <s v="TMS"/>
    <s v="JOHNNY WEISSENBERG"/>
    <s v="Karen Aparecida Ferreira"/>
    <s v="Karen Aparecida Ferreira"/>
    <d v="2026-05-15T19:18:00"/>
    <n v="6213"/>
    <s v="-"/>
    <s v="OFF LINE"/>
    <s v="Cartão de crédito"/>
    <s v="Cartão de crédito"/>
    <x v="1"/>
    <s v="N"/>
    <x v="5"/>
    <s v="Syngenta Crop"/>
    <s v="-"/>
    <s v="-"/>
    <s v="-"/>
    <x v="63"/>
    <s v="-"/>
    <x v="781"/>
    <n v="0"/>
    <n v="0"/>
    <n v="0"/>
    <n v="0"/>
    <n v="0"/>
    <n v="0"/>
    <s v="Reserva importada do Sistema TMS. OS: 6213"/>
    <s v="Fornecedor não preenchido! (ACC01)"/>
    <x v="0"/>
    <x v="9"/>
    <s v="Campo Fornecedor"/>
    <x v="0"/>
    <s v="Qualidade dos dados"/>
    <s v="KONTIK BUSINESS TRAVEL"/>
    <x v="2"/>
  </r>
  <r>
    <n v="24603704"/>
    <n v="25430390"/>
    <s v="ACC01"/>
    <x v="922"/>
    <d v="2026-05-16T02:57:11"/>
    <x v="2"/>
    <x v="4"/>
    <s v="6IVROW"/>
    <s v="TMS"/>
    <s v="JOHNNY WEISSENBERG"/>
    <s v="Karen Aparecida Ferreira"/>
    <s v="Karen Aparecida Ferreira"/>
    <d v="2026-05-15T19:18:00"/>
    <n v="6213"/>
    <s v="-"/>
    <s v="OFF LINE"/>
    <s v="Cartão de crédito"/>
    <s v="Cartão de crédito"/>
    <x v="1"/>
    <s v="N"/>
    <x v="5"/>
    <s v="Syngenta Crop"/>
    <s v="-"/>
    <s v="-"/>
    <s v="-"/>
    <x v="63"/>
    <s v="-"/>
    <x v="780"/>
    <n v="0"/>
    <n v="0"/>
    <n v="0"/>
    <n v="0"/>
    <n v="0"/>
    <n v="0"/>
    <s v="Reserva importada do Sistema TMS. OS: 6213"/>
    <s v="Fornecedor não preenchido! (ACC01)"/>
    <x v="0"/>
    <x v="9"/>
    <s v="Campo Fornecedor"/>
    <x v="0"/>
    <s v="Qualidade dos dados"/>
    <s v="KONTIK BUSINESS TRAVEL"/>
    <x v="2"/>
  </r>
  <r>
    <n v="24603685"/>
    <n v="25430371"/>
    <s v="ACC01"/>
    <x v="923"/>
    <d v="2026-05-16T02:53:09"/>
    <x v="2"/>
    <x v="4"/>
    <s v="6IT292"/>
    <s v="TMS"/>
    <s v="ALEXANDRE IUNES MONTEIRO"/>
    <s v="Karen Aparecida Ferreira"/>
    <s v="Karen Aparecida Ferreira"/>
    <d v="2026-05-15T19:49:00"/>
    <n v="6216"/>
    <s v="-"/>
    <s v="OFF LINE"/>
    <s v="Cartão de crédito"/>
    <s v="Cartão de crédito"/>
    <x v="1"/>
    <s v="N"/>
    <x v="5"/>
    <s v="Syngenta Crop"/>
    <s v="-"/>
    <s v="-"/>
    <s v="-"/>
    <x v="63"/>
    <s v="-"/>
    <x v="778"/>
    <n v="0"/>
    <n v="0"/>
    <n v="0"/>
    <n v="0"/>
    <n v="0"/>
    <n v="0"/>
    <s v="Reserva importada do Sistema TMS. OS: 6216"/>
    <s v="Fornecedor não preenchido! (ACC01)"/>
    <x v="0"/>
    <x v="9"/>
    <s v="Campo Fornecedor"/>
    <x v="0"/>
    <s v="Qualidade dos dados"/>
    <s v="KONTIK BUSINESS TRAVEL"/>
    <x v="2"/>
  </r>
  <r>
    <n v="24603688"/>
    <n v="25430374"/>
    <s v="ACC01"/>
    <x v="924"/>
    <d v="2026-05-16T02:53:32"/>
    <x v="2"/>
    <x v="4"/>
    <s v="6IISNX"/>
    <s v="TMS"/>
    <s v="ALEXANDRE IUNES MONTEIRO"/>
    <s v="Karen Aparecida Ferreira"/>
    <s v="Karen Aparecida Ferreira"/>
    <d v="2026-05-15T19:49:00"/>
    <n v="6216"/>
    <s v="-"/>
    <s v="OFF LINE"/>
    <s v="Cartão de crédito"/>
    <s v="Cartão de crédito"/>
    <x v="1"/>
    <s v="N"/>
    <x v="5"/>
    <s v="Syngenta Crop"/>
    <s v="-"/>
    <s v="-"/>
    <s v="-"/>
    <x v="63"/>
    <s v="-"/>
    <x v="779"/>
    <n v="0"/>
    <n v="0"/>
    <n v="0"/>
    <n v="0"/>
    <n v="0"/>
    <n v="0"/>
    <s v="Reserva importada do Sistema TMS. OS: 6216"/>
    <s v="Fornecedor não preenchido! (ACC01)"/>
    <x v="0"/>
    <x v="9"/>
    <s v="Campo Fornecedor"/>
    <x v="0"/>
    <s v="Qualidade dos dados"/>
    <s v="KONTIK BUSINESS TRAVEL"/>
    <x v="2"/>
  </r>
  <r>
    <n v="24603689"/>
    <n v="25430375"/>
    <s v="ACC01"/>
    <x v="924"/>
    <d v="2026-05-16T02:55:25"/>
    <x v="2"/>
    <x v="4"/>
    <s v="6IO2OW"/>
    <s v="TMS"/>
    <s v="ALEXANDRE IUNES MONTEIRO"/>
    <s v="Karen Aparecida Ferreira"/>
    <s v="Karen Aparecida Ferreira"/>
    <d v="2026-05-15T19:49:00"/>
    <n v="6216"/>
    <s v="-"/>
    <s v="OFF LINE"/>
    <s v="Cartão de crédito"/>
    <s v="Cartão de crédito"/>
    <x v="1"/>
    <s v="N"/>
    <x v="5"/>
    <s v="Syngenta Crop"/>
    <s v="-"/>
    <s v="-"/>
    <s v="-"/>
    <x v="63"/>
    <s v="-"/>
    <x v="780"/>
    <n v="0"/>
    <n v="0"/>
    <n v="0"/>
    <n v="0"/>
    <n v="0"/>
    <n v="0"/>
    <s v="Reserva importada do Sistema TMS. OS: 6216"/>
    <s v="Fornecedor não preenchido! (ACC01)"/>
    <x v="0"/>
    <x v="9"/>
    <s v="Campo Fornecedor"/>
    <x v="0"/>
    <s v="Qualidade dos dados"/>
    <s v="KONTIK BUSINESS TRAVEL"/>
    <x v="2"/>
  </r>
  <r>
    <n v="24603690"/>
    <n v="25430376"/>
    <s v="ACC01"/>
    <x v="925"/>
    <d v="2026-05-16T02:55:25"/>
    <x v="2"/>
    <x v="4"/>
    <s v="6IBDNW"/>
    <s v="TMS"/>
    <s v="BRUNO ZUNTINI"/>
    <s v="Karen Aparecida Ferreira"/>
    <s v="Karen Aparecida Ferreira"/>
    <d v="2026-05-15T19:39:00"/>
    <n v="6215"/>
    <s v="-"/>
    <s v="OFF LINE"/>
    <s v="Cartão de crédito"/>
    <s v="Cartão de crédito"/>
    <x v="1"/>
    <s v="N"/>
    <x v="5"/>
    <s v="Syngenta Crop"/>
    <s v="-"/>
    <s v="-"/>
    <s v="-"/>
    <x v="63"/>
    <s v="-"/>
    <x v="778"/>
    <n v="0"/>
    <n v="0"/>
    <n v="0"/>
    <n v="0"/>
    <n v="0"/>
    <n v="0"/>
    <s v="Reserva importada do Sistema TMS. OS: 6215"/>
    <s v="Fornecedor não preenchido! (ACC01)"/>
    <x v="0"/>
    <x v="9"/>
    <s v="Campo Fornecedor"/>
    <x v="0"/>
    <s v="Qualidade dos dados"/>
    <s v="KONTIK BUSINESS TRAVEL"/>
    <x v="2"/>
  </r>
  <r>
    <n v="24603693"/>
    <n v="25430379"/>
    <s v="ACC01"/>
    <x v="926"/>
    <d v="2026-05-16T02:56:11"/>
    <x v="2"/>
    <x v="4"/>
    <s v="6IE39X"/>
    <s v="TMS"/>
    <s v="BRUNO ZUNTINI"/>
    <s v="Karen Aparecida Ferreira"/>
    <s v="Karen Aparecida Ferreira"/>
    <d v="2026-05-15T19:39:00"/>
    <n v="6215"/>
    <s v="-"/>
    <s v="OFF LINE"/>
    <s v="Cartão de crédito"/>
    <s v="Cartão de crédito"/>
    <x v="1"/>
    <s v="N"/>
    <x v="5"/>
    <s v="Syngenta Crop"/>
    <s v="-"/>
    <s v="-"/>
    <s v="-"/>
    <x v="63"/>
    <s v="-"/>
    <x v="779"/>
    <n v="0"/>
    <n v="0"/>
    <n v="0"/>
    <n v="0"/>
    <n v="0"/>
    <n v="0"/>
    <s v="Reserva importada do Sistema TMS. OS: 6215"/>
    <s v="Fornecedor não preenchido! (ACC01)"/>
    <x v="0"/>
    <x v="9"/>
    <s v="Campo Fornecedor"/>
    <x v="0"/>
    <s v="Qualidade dos dados"/>
    <s v="KONTIK BUSINESS TRAVEL"/>
    <x v="2"/>
  </r>
  <r>
    <n v="24603694"/>
    <n v="25430380"/>
    <s v="ACC01"/>
    <x v="926"/>
    <d v="2026-05-16T02:56:11"/>
    <x v="2"/>
    <x v="4"/>
    <s v="6IVC92"/>
    <s v="TMS"/>
    <s v="BRUNO ZUNTINI"/>
    <s v="Karen Aparecida Ferreira"/>
    <s v="Karen Aparecida Ferreira"/>
    <d v="2026-05-15T19:39:00"/>
    <n v="6215"/>
    <s v="-"/>
    <s v="OFF LINE"/>
    <s v="Cartão de crédito"/>
    <s v="Cartão de crédito"/>
    <x v="1"/>
    <s v="N"/>
    <x v="5"/>
    <s v="Syngenta Crop"/>
    <s v="-"/>
    <s v="-"/>
    <s v="-"/>
    <x v="63"/>
    <s v="-"/>
    <x v="780"/>
    <n v="0"/>
    <n v="0"/>
    <n v="0"/>
    <n v="0"/>
    <n v="0"/>
    <n v="0"/>
    <s v="Reserva importada do Sistema TMS. OS: 6215"/>
    <s v="Fornecedor não preenchido! (ACC01)"/>
    <x v="0"/>
    <x v="9"/>
    <s v="Campo Fornecedor"/>
    <x v="0"/>
    <s v="Qualidade dos dados"/>
    <s v="KONTIK BUSINESS TRAVEL"/>
    <x v="2"/>
  </r>
  <r>
    <n v="24603645"/>
    <n v="25430331"/>
    <s v="ACC01"/>
    <x v="927"/>
    <d v="2026-05-16T02:50:24"/>
    <x v="2"/>
    <x v="4"/>
    <s v="6IAZOW"/>
    <s v="TMS"/>
    <s v="DAVI CESAR PEREIRA"/>
    <s v="Karen Aparecida Ferreira"/>
    <s v="Karen Aparecida Ferreira"/>
    <d v="2026-05-15T20:13:00"/>
    <n v="7117"/>
    <s v="Uberlândia / MG, Brasil (UDI)"/>
    <s v="OFF LINE"/>
    <s v="Pagamento direto"/>
    <s v="Pagamento direto"/>
    <x v="0"/>
    <s v="N"/>
    <x v="5"/>
    <s v="Syngenta Seeds"/>
    <s v="-"/>
    <s v="-"/>
    <s v="-"/>
    <x v="63"/>
    <s v="-"/>
    <x v="782"/>
    <n v="0"/>
    <n v="0"/>
    <n v="0"/>
    <n v="0"/>
    <n v="0"/>
    <n v="0"/>
    <s v="Reserva importada do Sistema TMS. OS: 7117"/>
    <s v="Fornecedor não preenchido! (ACC01)"/>
    <x v="0"/>
    <x v="9"/>
    <s v="Campo Fornecedor"/>
    <x v="0"/>
    <s v="Qualidade dos dados"/>
    <s v="KONTIK BUSINESS TRAVEL"/>
    <x v="2"/>
  </r>
  <r>
    <n v="24603661"/>
    <n v="25430347"/>
    <s v="ACC01"/>
    <x v="928"/>
    <d v="2026-05-16T02:50:59"/>
    <x v="2"/>
    <x v="4"/>
    <s v="6IY1LW"/>
    <s v="TMS"/>
    <s v="GABRIELA INACIO"/>
    <s v="Karen Aparecida Ferreira"/>
    <s v="Karen Aparecida Ferreira"/>
    <d v="2026-05-15T20:14:00"/>
    <n v="7095"/>
    <s v="Brasília / DF, Brasil (BSB)"/>
    <s v="OFF LINE"/>
    <s v="Pagamento direto"/>
    <s v="Pagamento direto"/>
    <x v="0"/>
    <s v="N"/>
    <x v="5"/>
    <s v="Syngenta Seeds"/>
    <s v="-"/>
    <s v="-"/>
    <s v="-"/>
    <x v="63"/>
    <s v="-"/>
    <x v="783"/>
    <n v="0"/>
    <n v="0"/>
    <n v="0"/>
    <n v="0"/>
    <n v="0"/>
    <n v="0"/>
    <s v="Reserva importada do Sistema TMS. OS: 7095"/>
    <s v="Fornecedor não preenchido! (ACC01)"/>
    <x v="0"/>
    <x v="9"/>
    <s v="Campo Fornecedor"/>
    <x v="0"/>
    <s v="Qualidade dos dados"/>
    <s v="KONTIK BUSINESS TRAVEL"/>
    <x v="2"/>
  </r>
  <r>
    <n v="24581681"/>
    <n v="25405444"/>
    <s v="ACC01"/>
    <x v="929"/>
    <d v="2026-05-12T21:17:31"/>
    <x v="1"/>
    <x v="2"/>
    <s v="6H4X1Y"/>
    <s v="TMS"/>
    <s v="PEDRO DE DEUS"/>
    <s v="Karen Aparecida Ferreira"/>
    <s v="Karen Aparecida Ferreira"/>
    <d v="2026-05-12T16:50:00"/>
    <n v="6842"/>
    <s v="Formosa / GO, Brasil (GYN)"/>
    <s v="OFF LINE"/>
    <s v="Pagamento direto"/>
    <s v="Pagamento direto"/>
    <x v="0"/>
    <s v="N"/>
    <x v="5"/>
    <s v="Syngenta Seeds"/>
    <s v="-"/>
    <s v="-"/>
    <s v="-"/>
    <x v="63"/>
    <s v="-"/>
    <x v="784"/>
    <n v="0"/>
    <n v="0"/>
    <n v="0"/>
    <n v="0"/>
    <n v="0"/>
    <n v="0"/>
    <s v="Reserva importada do Sistema TMS. OS: 6842"/>
    <s v="Fornecedor não preenchido! (ACC01)"/>
    <x v="0"/>
    <x v="9"/>
    <s v="Campo Fornecedor"/>
    <x v="0"/>
    <s v="Qualidade dos dados"/>
    <s v="KONTIK BUSINESS TRAVEL"/>
    <x v="2"/>
  </r>
  <r>
    <n v="24581683"/>
    <n v="25405446"/>
    <s v="ACC01"/>
    <x v="930"/>
    <d v="2026-05-12T21:17:43"/>
    <x v="1"/>
    <x v="2"/>
    <s v="6HH2Z6"/>
    <s v="TMS"/>
    <s v="JULIO NETO"/>
    <s v="Karen Aparecida Ferreira"/>
    <s v="Karen Aparecida Ferreira"/>
    <d v="2026-05-12T16:28:00"/>
    <n v="6827"/>
    <s v="Paulinia / SP, Brasil (QDV)"/>
    <s v="OFF LINE"/>
    <s v="Pagamento direto"/>
    <s v="Pagamento direto"/>
    <x v="0"/>
    <s v="N"/>
    <x v="5"/>
    <s v="Syngenta Crop"/>
    <s v="-"/>
    <s v="-"/>
    <s v="-"/>
    <x v="63"/>
    <s v="-"/>
    <x v="785"/>
    <n v="0"/>
    <n v="0"/>
    <n v="0"/>
    <n v="0"/>
    <n v="0"/>
    <n v="0"/>
    <s v="Reserva importada do Sistema TMS. OS: 6827"/>
    <s v="Fornecedor não preenchido! (ACC01)"/>
    <x v="0"/>
    <x v="9"/>
    <s v="Campo Fornecedor"/>
    <x v="0"/>
    <s v="Qualidade dos dados"/>
    <s v="KONTIK BUSINESS TRAVEL"/>
    <x v="2"/>
  </r>
  <r>
    <n v="24597733"/>
    <n v="25423643"/>
    <s v="ACC01"/>
    <x v="931"/>
    <d v="2026-05-15T01:48:12"/>
    <x v="0"/>
    <x v="0"/>
    <s v="6I5HZQ"/>
    <s v="TMS"/>
    <s v="LUIZ DELBEN"/>
    <s v="Karen Aparecida Ferreira"/>
    <s v="Karen Aparecida Ferreira"/>
    <d v="2026-05-14T21:56:00"/>
    <n v="6991"/>
    <s v="Campinas / SP, Brasil - Viracopos (VCP)"/>
    <s v="OFF LINE"/>
    <s v="Pagamento direto"/>
    <s v="Pagamento direto"/>
    <x v="0"/>
    <s v="N"/>
    <x v="5"/>
    <s v="Syngenta Crop"/>
    <s v="-"/>
    <s v="-"/>
    <s v="-"/>
    <x v="63"/>
    <s v="-"/>
    <x v="786"/>
    <n v="0"/>
    <n v="0"/>
    <n v="0"/>
    <n v="0"/>
    <n v="0"/>
    <n v="0"/>
    <s v="Reserva importada do Sistema TMS. OS: 6991"/>
    <s v="Fornecedor não preenchido! (ACC01)"/>
    <x v="0"/>
    <x v="9"/>
    <s v="Campo Fornecedor"/>
    <x v="0"/>
    <s v="Qualidade dos dados"/>
    <s v="KONTIK BUSINESS TRAVEL"/>
    <x v="2"/>
  </r>
  <r>
    <n v="24586483"/>
    <n v="25410631"/>
    <s v="ACC01"/>
    <x v="932"/>
    <d v="2026-05-13T14:07:59"/>
    <x v="0"/>
    <x v="0"/>
    <s v="6HNALJ"/>
    <s v="TMS"/>
    <s v="LIVIA DE TOLEDO"/>
    <s v="Karen Aparecida Ferreira"/>
    <s v="Karen Aparecida Ferreira"/>
    <d v="2026-05-13T10:41:00"/>
    <n v="6854"/>
    <s v="Paulinia / SP, Brasil (QDV)"/>
    <s v="OFF LINE"/>
    <s v="Pagamento direto"/>
    <s v="Pagamento direto"/>
    <x v="0"/>
    <s v="N"/>
    <x v="5"/>
    <s v="Syngenta Crop"/>
    <s v="-"/>
    <s v="-"/>
    <s v="-"/>
    <x v="63"/>
    <s v="-"/>
    <x v="784"/>
    <n v="0"/>
    <n v="0"/>
    <n v="0"/>
    <n v="0"/>
    <n v="0"/>
    <n v="0"/>
    <s v="Reserva importada do Sistema TMS. OS: 6854"/>
    <s v="Fornecedor não preenchido! (ACC01)"/>
    <x v="0"/>
    <x v="9"/>
    <s v="Campo Fornecedor"/>
    <x v="0"/>
    <s v="Qualidade dos dados"/>
    <s v="KONTIK BUSINESS TRAVEL"/>
    <x v="2"/>
  </r>
  <r>
    <n v="24586489"/>
    <n v="25410640"/>
    <s v="ACC01"/>
    <x v="933"/>
    <d v="2026-05-13T14:08:22"/>
    <x v="0"/>
    <x v="0"/>
    <s v="6HGXOU"/>
    <s v="TMS"/>
    <s v="ALEXANDRE ABUD BICHUETTE"/>
    <s v="Karen Aparecida Ferreira"/>
    <s v="Karen Aparecida Ferreira"/>
    <d v="2026-05-13T10:26:00"/>
    <n v="6839"/>
    <s v="-"/>
    <s v="OFF LINE"/>
    <s v="Cartão de crédito"/>
    <s v="Cartão de crédito"/>
    <x v="1"/>
    <s v="N"/>
    <x v="5"/>
    <s v="Syngenta Seeds"/>
    <s v="-"/>
    <s v="-"/>
    <s v="-"/>
    <x v="63"/>
    <s v="-"/>
    <x v="787"/>
    <n v="0"/>
    <n v="0"/>
    <n v="0"/>
    <n v="0"/>
    <n v="0"/>
    <n v="0"/>
    <s v="Reserva importada do Sistema TMS. OS: 6839"/>
    <s v="Fornecedor não preenchido! (ACC01)"/>
    <x v="0"/>
    <x v="9"/>
    <s v="Campo Fornecedor"/>
    <x v="0"/>
    <s v="Qualidade dos dados"/>
    <s v="KONTIK BUSINESS TRAVEL"/>
    <x v="2"/>
  </r>
  <r>
    <n v="24552300"/>
    <n v="25375579"/>
    <s v="ACC01"/>
    <x v="934"/>
    <d v="2026-05-07T17:43:01"/>
    <x v="4"/>
    <x v="1"/>
    <s v="TMHM8G"/>
    <s v="TMS"/>
    <s v="OLIVIA PAVAN"/>
    <s v="Karen Aparecida Ferreira"/>
    <s v="Karen Aparecida Ferreira"/>
    <d v="2026-05-07T13:41:00"/>
    <n v="6281"/>
    <s v="-"/>
    <s v="OFF LINE"/>
    <s v="Cartão de crédito"/>
    <s v="Cartão de crédito"/>
    <x v="2"/>
    <s v="N"/>
    <x v="5"/>
    <s v="Syngenta Crop"/>
    <s v="-"/>
    <s v="Azul Linhas Aereas"/>
    <n v="3025375579"/>
    <x v="63"/>
    <s v="-"/>
    <x v="788"/>
    <n v="67.489999999999995"/>
    <n v="0"/>
    <n v="0"/>
    <n v="0"/>
    <n v="0"/>
    <n v="0"/>
    <s v="Reserva importada do Sistema TMS. OS: 6281"/>
    <s v="Matrícula não preenchida! (ACC01)"/>
    <x v="0"/>
    <x v="3"/>
    <s v="Falta de informação Gerencial"/>
    <x v="0"/>
    <s v="Qualidade dos dados"/>
    <s v="KONTIK BUSINESS TRAVEL"/>
    <x v="5"/>
  </r>
  <r>
    <n v="24539961"/>
    <n v="25362363"/>
    <s v="ACC01"/>
    <x v="935"/>
    <d v="2026-05-05T18:37:13"/>
    <x v="4"/>
    <x v="1"/>
    <s v="6FYOML"/>
    <s v="TMS"/>
    <s v="CARLOS SANTOS"/>
    <s v="Karen Aparecida Ferreira"/>
    <s v="Karen Aparecida Ferreira"/>
    <d v="2026-05-05T13:30:00"/>
    <n v="6416"/>
    <s v="Paulinia / SP, Brasil (QDV)"/>
    <s v="OFF LINE"/>
    <s v="Pagamento direto"/>
    <s v="Pagamento direto"/>
    <x v="0"/>
    <s v="N"/>
    <x v="5"/>
    <s v="Syngenta Crop"/>
    <s v="-"/>
    <s v="-"/>
    <s v="-"/>
    <x v="63"/>
    <s v="-"/>
    <x v="789"/>
    <n v="0"/>
    <n v="0"/>
    <n v="0"/>
    <n v="0"/>
    <n v="0"/>
    <n v="0"/>
    <s v="Reserva importada do Sistema TMS. OS: 6416"/>
    <s v="Fornecedor não preenchido! (ACC01)"/>
    <x v="0"/>
    <x v="9"/>
    <s v="Campo Fornecedor"/>
    <x v="0"/>
    <s v="Qualidade dos dados"/>
    <s v="KONTIK BUSINESS TRAVEL"/>
    <x v="2"/>
  </r>
  <r>
    <n v="24545964"/>
    <n v="25369352"/>
    <s v="ACC01"/>
    <x v="936"/>
    <d v="2026-05-06T18:52:58"/>
    <x v="4"/>
    <x v="1"/>
    <s v="6G4A9B"/>
    <s v="TMS"/>
    <s v="PEDRO DE DEUS"/>
    <s v="Karen Aparecida Ferreira"/>
    <s v="Karen Aparecida Ferreira"/>
    <d v="2026-05-06T13:35:00"/>
    <n v="6513"/>
    <s v="Formosa / GO, Brasil (GYN)"/>
    <s v="OFF LINE"/>
    <s v="Pagamento direto"/>
    <s v="Pagamento direto"/>
    <x v="0"/>
    <s v="N"/>
    <x v="5"/>
    <s v="Syngenta Seeds"/>
    <s v="-"/>
    <s v="-"/>
    <s v="-"/>
    <x v="63"/>
    <s v="-"/>
    <x v="790"/>
    <n v="0"/>
    <n v="0"/>
    <n v="0"/>
    <n v="0"/>
    <n v="0"/>
    <n v="0"/>
    <s v="Reserva importada do Sistema TMS. OS: 6513"/>
    <s v="Fornecedor não preenchido! (ACC01)"/>
    <x v="0"/>
    <x v="9"/>
    <s v="Campo Fornecedor"/>
    <x v="0"/>
    <s v="Qualidade dos dados"/>
    <s v="KONTIK BUSINESS TRAVEL"/>
    <x v="2"/>
  </r>
  <r>
    <n v="24545979"/>
    <n v="25369367"/>
    <s v="ACC01"/>
    <x v="937"/>
    <d v="2026-05-06T18:55:43"/>
    <x v="4"/>
    <x v="1"/>
    <s v="6GRSOP"/>
    <s v="TMS"/>
    <s v="MURILO FREITAS DE LIMA"/>
    <s v="Karen Aparecida Ferreira"/>
    <s v="Karen Aparecida Ferreira"/>
    <d v="2026-05-06T14:43:00"/>
    <n v="6423"/>
    <s v="-"/>
    <s v="OFF LINE"/>
    <s v="Cartão de crédito"/>
    <s v="Cartão de crédito"/>
    <x v="1"/>
    <s v="N"/>
    <x v="5"/>
    <s v="Syngenta Crop"/>
    <s v="-"/>
    <s v="-"/>
    <s v="-"/>
    <x v="63"/>
    <s v="-"/>
    <x v="791"/>
    <n v="0"/>
    <n v="0"/>
    <n v="0"/>
    <n v="0"/>
    <n v="45"/>
    <n v="0"/>
    <s v="Reserva importada do Sistema TMS. OS: 6423"/>
    <s v="Fornecedor não preenchido! (ACC01)"/>
    <x v="0"/>
    <x v="9"/>
    <s v="Campo Fornecedor"/>
    <x v="0"/>
    <s v="Qualidade dos dados"/>
    <s v="KONTIK BUSINESS TRAVEL"/>
    <x v="2"/>
  </r>
  <r>
    <n v="24534155"/>
    <n v="25355325"/>
    <s v="ACC01"/>
    <x v="938"/>
    <d v="2026-05-04T18:39:13"/>
    <x v="4"/>
    <x v="1"/>
    <s v="6FEO2J"/>
    <s v="TMS"/>
    <s v="LIVIA DE TOLEDO"/>
    <s v="Karen Aparecida Ferreira"/>
    <s v="Karen Aparecida Ferreira"/>
    <d v="2026-05-04T15:43:00"/>
    <n v="6379"/>
    <s v="Paulinia / SP, Brasil (QDV)"/>
    <s v="OFF LINE"/>
    <s v="Pagamento direto"/>
    <s v="Pagamento direto"/>
    <x v="0"/>
    <s v="N"/>
    <x v="5"/>
    <s v="Syngenta Crop"/>
    <s v="-"/>
    <s v="-"/>
    <s v="-"/>
    <x v="63"/>
    <s v="-"/>
    <x v="784"/>
    <n v="0"/>
    <n v="0"/>
    <n v="0"/>
    <n v="0"/>
    <n v="0"/>
    <n v="0"/>
    <s v="Reserva importada do Sistema TMS. OS: 6379"/>
    <s v="Fornecedor não preenchido! (ACC01)"/>
    <x v="0"/>
    <x v="9"/>
    <s v="Campo Fornecedor"/>
    <x v="0"/>
    <s v="Qualidade dos dados"/>
    <s v="KONTIK BUSINESS TRAVEL"/>
    <x v="2"/>
  </r>
  <r>
    <n v="24560397"/>
    <n v="25383679"/>
    <s v="ACC01"/>
    <x v="939"/>
    <d v="2026-05-09T00:41:08"/>
    <x v="4"/>
    <x v="1"/>
    <s v="6GTUUJ"/>
    <s v="TMS"/>
    <s v="MURILO FREITAS DE LIMA"/>
    <s v="Karen Aparecida Ferreira"/>
    <s v="Karen Aparecida Ferreira"/>
    <d v="2026-05-08T20:29:00"/>
    <n v="6426"/>
    <s v="-"/>
    <s v="OFF LINE"/>
    <s v="Cartão de crédito"/>
    <s v="Cartão de crédito"/>
    <x v="1"/>
    <s v="N"/>
    <x v="5"/>
    <s v="Syngenta Crop"/>
    <s v="-"/>
    <s v="-"/>
    <s v="-"/>
    <x v="63"/>
    <s v="-"/>
    <x v="792"/>
    <n v="0"/>
    <n v="0"/>
    <n v="0"/>
    <n v="0"/>
    <n v="90"/>
    <n v="0"/>
    <s v="Reserva importada do Sistema TMS. OS: 6426"/>
    <s v="Fornecedor não preenchido! (ACC01)"/>
    <x v="0"/>
    <x v="9"/>
    <s v="Campo Fornecedor"/>
    <x v="0"/>
    <s v="Qualidade dos dados"/>
    <s v="KONTIK BUSINESS TRAVEL"/>
    <x v="2"/>
  </r>
  <r>
    <n v="24561896"/>
    <n v="25385076"/>
    <s v="ACC01"/>
    <x v="940"/>
    <d v="2026-05-09T11:24:15"/>
    <x v="4"/>
    <x v="1"/>
    <s v="6GSDTK"/>
    <s v="TMS"/>
    <s v="DIONIZIO NETO"/>
    <s v="Karen Aparecida Ferreira"/>
    <s v="Karen Aparecida Ferreira"/>
    <d v="2026-05-09T10:46:00"/>
    <n v="6623"/>
    <s v="Matao / SP, Brasil"/>
    <s v="OFF LINE"/>
    <s v="Pagamento direto"/>
    <s v="Pagamento direto"/>
    <x v="0"/>
    <s v="N"/>
    <x v="5"/>
    <s v="Syngenta Seeds"/>
    <s v="-"/>
    <s v="-"/>
    <s v="-"/>
    <x v="63"/>
    <s v="-"/>
    <x v="793"/>
    <n v="0"/>
    <n v="0"/>
    <n v="0"/>
    <n v="0"/>
    <n v="0"/>
    <n v="0"/>
    <s v="Reserva importada do Sistema TMS. OS: 6623"/>
    <s v="Fornecedor não preenchido! (ACC01)"/>
    <x v="0"/>
    <x v="9"/>
    <s v="Campo Fornecedor"/>
    <x v="0"/>
    <s v="Qualidade dos dados"/>
    <s v="KONTIK BUSINESS TRAVEL"/>
    <x v="2"/>
  </r>
  <r>
    <n v="24574090"/>
    <n v="25397573"/>
    <s v="ACC01"/>
    <x v="941"/>
    <d v="2026-05-11T21:22:30"/>
    <x v="1"/>
    <x v="2"/>
    <s v="6H4PWD"/>
    <s v="TMS"/>
    <s v="LYDIBERTO MARTINEZ CONDE"/>
    <s v="Karen Aparecida Ferreira"/>
    <s v="Karen Aparecida Ferreira"/>
    <d v="2026-05-11T15:42:00"/>
    <n v="6523"/>
    <s v="-"/>
    <s v="OFF LINE"/>
    <s v="Cartão de crédito"/>
    <s v="Cartão de crédito"/>
    <x v="1"/>
    <s v="N"/>
    <x v="5"/>
    <s v="Syngenta Crop"/>
    <s v="-"/>
    <s v="-"/>
    <s v="-"/>
    <x v="63"/>
    <s v="-"/>
    <x v="43"/>
    <n v="0"/>
    <n v="0"/>
    <n v="0"/>
    <n v="0"/>
    <n v="0"/>
    <n v="0"/>
    <s v="Reserva importada do Sistema TMS. OS: 6523"/>
    <s v="Fornecedor não preenchido! (ACC01)"/>
    <x v="0"/>
    <x v="9"/>
    <s v="Campo Fornecedor"/>
    <x v="0"/>
    <s v="Qualidade dos dados"/>
    <s v="KONTIK BUSINESS TRAVEL"/>
    <x v="2"/>
  </r>
  <r>
    <n v="24574064"/>
    <n v="25397551"/>
    <s v="ACC01"/>
    <x v="942"/>
    <d v="2026-05-11T21:18:05"/>
    <x v="1"/>
    <x v="2"/>
    <s v="6HE8AD"/>
    <s v="TMS"/>
    <s v="LILIANNE OLIVEIRA"/>
    <s v="Karen Aparecida Ferreira"/>
    <s v="Karen Aparecida Ferreira"/>
    <d v="2026-05-11T17:03:00"/>
    <n v="6690"/>
    <s v="Ituiutaba / MG, Brasil (UDI)"/>
    <s v="OFF LINE"/>
    <s v="Pagamento direto"/>
    <s v="Pagamento direto"/>
    <x v="0"/>
    <s v="N"/>
    <x v="5"/>
    <s v="Syngenta Seeds"/>
    <s v="-"/>
    <s v="-"/>
    <s v="-"/>
    <x v="63"/>
    <s v="-"/>
    <x v="784"/>
    <n v="0"/>
    <n v="0"/>
    <n v="0"/>
    <n v="0"/>
    <n v="0"/>
    <n v="0"/>
    <s v="Reserva importada do Sistema TMS. OS: 6690"/>
    <s v="Fornecedor não preenchido! (ACC01)"/>
    <x v="0"/>
    <x v="9"/>
    <s v="Campo Fornecedor"/>
    <x v="0"/>
    <s v="Qualidade dos dados"/>
    <s v="KONTIK BUSINESS TRAVEL"/>
    <x v="2"/>
  </r>
  <r>
    <n v="24511927"/>
    <n v="25327023"/>
    <s v="ACC01"/>
    <x v="943"/>
    <d v="2026-04-28T15:10:17"/>
    <x v="3"/>
    <x v="3"/>
    <s v="6EQI79"/>
    <s v="TMS"/>
    <s v="MATHEUS MENDES"/>
    <s v="Karen Aparecida Ferreira"/>
    <s v="Karen Aparecida Ferreira"/>
    <d v="2026-04-28T09:22:00"/>
    <n v="5800"/>
    <s v="-"/>
    <s v="OFF LINE"/>
    <s v="Cartão de crédito"/>
    <s v="Cartão de crédito"/>
    <x v="1"/>
    <s v="N"/>
    <x v="5"/>
    <s v="Syngenta Seeds"/>
    <s v="-"/>
    <s v="-"/>
    <s v="-"/>
    <x v="63"/>
    <s v="-"/>
    <x v="794"/>
    <n v="0"/>
    <n v="0"/>
    <n v="0"/>
    <n v="0"/>
    <n v="0"/>
    <n v="0"/>
    <s v="Reserva importada do Sistema TMS. OS: 5800"/>
    <s v="Fornecedor não preenchido! (ACC01)"/>
    <x v="0"/>
    <x v="9"/>
    <s v="Campo Fornecedor"/>
    <x v="0"/>
    <s v="Qualidade dos dados"/>
    <s v="KONTIK BUSINESS TRAVEL"/>
    <x v="2"/>
  </r>
  <r>
    <n v="24491779"/>
    <n v="25302758"/>
    <s v="ACC01"/>
    <x v="944"/>
    <d v="2026-05-11T17:50:40"/>
    <x v="1"/>
    <x v="5"/>
    <s v="6ELKVX"/>
    <s v="TMS"/>
    <s v="LETICIA DOTE"/>
    <s v="Karen Aparecida Ferreira"/>
    <s v="Karen Aparecida Ferreira"/>
    <d v="2026-04-23T18:37:00"/>
    <n v="5660"/>
    <s v="-"/>
    <s v="OFF LINE"/>
    <s v="Cartão de crédito"/>
    <s v="Cartão de crédito"/>
    <x v="1"/>
    <s v="N"/>
    <x v="5"/>
    <s v="Syngenta Crop"/>
    <s v="-"/>
    <s v="-"/>
    <s v="-"/>
    <x v="63"/>
    <s v="-"/>
    <x v="795"/>
    <n v="0"/>
    <n v="0"/>
    <n v="0"/>
    <n v="0"/>
    <n v="94.14"/>
    <n v="0"/>
    <s v="Reserva importada do Sistema TMS. OS: 5660"/>
    <s v="Fornecedor não preenchido! (ACC01)"/>
    <x v="0"/>
    <x v="9"/>
    <s v="Campo Fornecedor"/>
    <x v="0"/>
    <s v="Qualidade dos dados"/>
    <s v="KONTIK BUSINESS TRAVEL"/>
    <x v="2"/>
  </r>
  <r>
    <n v="24454319"/>
    <n v="25260665"/>
    <s v="ACC01"/>
    <x v="945"/>
    <d v="2026-05-11T17:45:57"/>
    <x v="1"/>
    <x v="6"/>
    <s v="6D2HCM"/>
    <s v="TMS"/>
    <s v="RODRIGO LESTER CRUVINEL"/>
    <s v="Janaina dos Santos Oliveira"/>
    <s v="Janaina dos Santos Oliveira"/>
    <d v="2026-04-15T11:11:00"/>
    <n v="5455"/>
    <s v="-"/>
    <s v="OFF LINE"/>
    <s v="Cartão de crédito"/>
    <s v="Cartão de crédito"/>
    <x v="1"/>
    <s v="N"/>
    <x v="5"/>
    <s v="Syngenta Seeds"/>
    <s v="-"/>
    <s v="-"/>
    <s v="-"/>
    <x v="63"/>
    <s v="-"/>
    <x v="796"/>
    <n v="0"/>
    <n v="0"/>
    <n v="0"/>
    <n v="0"/>
    <n v="0"/>
    <n v="0"/>
    <s v="Reserva importada do Sistema TMS. OS: 5455"/>
    <s v="Fornecedor não preenchido! (ACC01)"/>
    <x v="0"/>
    <x v="9"/>
    <s v="Campo Fornecedor"/>
    <x v="0"/>
    <s v="Qualidade dos dados"/>
    <s v="KONTIK BUSINESS TRAVEL"/>
    <x v="2"/>
  </r>
  <r>
    <n v="24514068"/>
    <n v="25329494"/>
    <s v="ACC01"/>
    <x v="946"/>
    <d v="2026-04-28T21:56:41"/>
    <x v="3"/>
    <x v="3"/>
    <s v="6F8IY0"/>
    <s v="TMS"/>
    <s v="SALIM GEORGES KHOURI NETO"/>
    <s v="Janaina dos Santos Oliveira"/>
    <s v="Janaina dos Santos Oliveira"/>
    <d v="2026-04-28T17:33:00"/>
    <n v="5978"/>
    <s v="-"/>
    <s v="OFF LINE"/>
    <s v="Cartão de crédito"/>
    <s v="Cartão de crédito"/>
    <x v="1"/>
    <s v="N"/>
    <x v="5"/>
    <s v="Syngenta Crop"/>
    <s v="-"/>
    <s v="-"/>
    <s v="-"/>
    <x v="63"/>
    <s v="-"/>
    <x v="797"/>
    <n v="0"/>
    <n v="0"/>
    <n v="0"/>
    <n v="0"/>
    <n v="0"/>
    <n v="0"/>
    <s v="Reserva importada do Sistema TMS. OS: 5978"/>
    <s v="Fornecedor não preenchido! (ACC01)"/>
    <x v="0"/>
    <x v="9"/>
    <s v="Campo Fornecedor"/>
    <x v="0"/>
    <s v="Qualidade dos dados"/>
    <s v="KONTIK BUSINESS TRAVEL"/>
    <x v="2"/>
  </r>
  <r>
    <n v="24592715"/>
    <n v="25417714"/>
    <s v="ACC01"/>
    <x v="947"/>
    <d v="2026-05-14T12:06:08"/>
    <x v="0"/>
    <x v="0"/>
    <s v="6HE2J9"/>
    <s v="TMS"/>
    <s v="MAIRKON NOGUEIRA"/>
    <s v="Renata Rosenthal dos Santos"/>
    <s v="Renata Rosenthal dos Santos"/>
    <d v="2026-05-14T09:21:00"/>
    <n v="2703"/>
    <s v="-"/>
    <s v="OFF LINE"/>
    <s v="Cartão de crédito"/>
    <s v="Faturado"/>
    <x v="1"/>
    <s v="N"/>
    <x v="85"/>
    <s v="Pwcai Auditores Independentes"/>
    <s v="-"/>
    <s v="-"/>
    <s v="-"/>
    <x v="64"/>
    <s v="-"/>
    <x v="798"/>
    <n v="0"/>
    <n v="0"/>
    <n v="0"/>
    <n v="0"/>
    <n v="220.08"/>
    <n v="0"/>
    <s v="Reserva importada do Sistema TMS. OS: 2703"/>
    <s v="Fornecedor não preenchido! (ACC01)"/>
    <x v="0"/>
    <x v="9"/>
    <s v="Campo Fornecedor"/>
    <x v="0"/>
    <s v="Qualidade dos dados"/>
    <s v="KONTIK BUSINESS TRAVEL"/>
    <x v="2"/>
  </r>
  <r>
    <n v="24543663"/>
    <n v="25366846"/>
    <s v="ACC01"/>
    <x v="948"/>
    <d v="2026-05-06T12:05:38"/>
    <x v="4"/>
    <x v="1"/>
    <s v="6GZT0P"/>
    <s v="TMS"/>
    <s v="CLAUDE RENTERIA"/>
    <s v="Renata Rosenthal dos Santos"/>
    <s v="Renata Rosenthal dos Santos"/>
    <d v="2026-05-06T11:10:00"/>
    <n v="2589"/>
    <s v="-"/>
    <s v="OFF LINE"/>
    <s v="Cartão de crédito"/>
    <s v="Faturado"/>
    <x v="1"/>
    <s v="N"/>
    <x v="85"/>
    <s v="Pwcsbc Strategy&amp; do Brasil"/>
    <s v="-"/>
    <s v="-"/>
    <s v="-"/>
    <x v="64"/>
    <s v="-"/>
    <x v="799"/>
    <n v="0"/>
    <n v="0"/>
    <n v="0"/>
    <n v="0"/>
    <n v="729.24"/>
    <n v="0"/>
    <s v="Reserva importada do Sistema TMS. OS: 2589"/>
    <s v="Fornecedor não preenchido! (ACC01)"/>
    <x v="0"/>
    <x v="9"/>
    <s v="Campo Fornecedor"/>
    <x v="0"/>
    <s v="Qualidade dos dados"/>
    <s v="KONTIK BUSINESS TRAVEL"/>
    <x v="2"/>
  </r>
  <r>
    <n v="24543669"/>
    <n v="25366854"/>
    <s v="ACC01"/>
    <x v="949"/>
    <d v="2026-05-06T12:05:54"/>
    <x v="4"/>
    <x v="1"/>
    <s v="6G5GMP"/>
    <s v="TMS"/>
    <s v="GUILHERME VIANNA"/>
    <s v="Renata Rosenthal dos Santos"/>
    <s v="Renata Rosenthal dos Santos"/>
    <d v="2026-05-06T11:06:00"/>
    <n v="2491"/>
    <s v="-"/>
    <s v="OFF LINE"/>
    <s v="Cartão de crédito"/>
    <s v="Faturado"/>
    <x v="1"/>
    <s v="N"/>
    <x v="85"/>
    <s v="Pwcsbc Strategy&amp; do Brasil"/>
    <s v="-"/>
    <s v="-"/>
    <s v="-"/>
    <x v="64"/>
    <s v="-"/>
    <x v="800"/>
    <n v="0"/>
    <n v="0"/>
    <n v="0"/>
    <n v="0"/>
    <n v="729.2"/>
    <n v="0"/>
    <s v="Reserva importada do Sistema TMS. OS: 2491"/>
    <s v="Fornecedor não preenchido! (ACC01)"/>
    <x v="0"/>
    <x v="9"/>
    <s v="Campo Fornecedor"/>
    <x v="0"/>
    <s v="Qualidade dos dados"/>
    <s v="KONTIK BUSINESS TRAVEL"/>
    <x v="2"/>
  </r>
  <r>
    <n v="24543670"/>
    <n v="25366855"/>
    <s v="ACC01"/>
    <x v="950"/>
    <d v="2026-05-06T12:05:55"/>
    <x v="4"/>
    <x v="1"/>
    <s v="6GUGMM"/>
    <s v="TMS"/>
    <s v="ROMERO TAVARES"/>
    <s v="Renata Rosenthal dos Santos"/>
    <s v="Renata Rosenthal dos Santos"/>
    <d v="2026-05-06T10:06:00"/>
    <n v="2173"/>
    <s v="-"/>
    <s v="OFF LINE"/>
    <s v="Cartão de crédito"/>
    <s v="Faturado"/>
    <x v="1"/>
    <s v="N"/>
    <x v="85"/>
    <s v="Pwcsc Servicos Corp.&amp; Recovery"/>
    <s v="-"/>
    <s v="-"/>
    <s v="-"/>
    <x v="64"/>
    <s v="-"/>
    <x v="801"/>
    <n v="0"/>
    <n v="0"/>
    <n v="0"/>
    <n v="0"/>
    <n v="5528.16"/>
    <n v="0"/>
    <s v="Reserva importada do Sistema TMS. OS: 2173"/>
    <s v="Fornecedor não preenchido! (ACC01)"/>
    <x v="0"/>
    <x v="9"/>
    <s v="Campo Fornecedor"/>
    <x v="0"/>
    <s v="Qualidade dos dados"/>
    <s v="KONTIK BUSINESS TRAVEL"/>
    <x v="2"/>
  </r>
  <r>
    <n v="24558554"/>
    <n v="25381738"/>
    <s v="ACC01"/>
    <x v="951"/>
    <d v="2026-05-08T20:45:27"/>
    <x v="4"/>
    <x v="1"/>
    <s v="6GNULH"/>
    <s v="TMS"/>
    <s v="RODRIGO DAMIANO"/>
    <s v="Renata Rosenthal dos Santos"/>
    <s v="Renata Rosenthal dos Santos"/>
    <d v="2026-05-08T16:14:00"/>
    <n v="2636"/>
    <s v="-"/>
    <s v="OFF LINE"/>
    <s v="Cartão de crédito"/>
    <s v="Faturado"/>
    <x v="1"/>
    <s v="N"/>
    <x v="85"/>
    <s v="Pwcsp Servicos Profissionais"/>
    <s v="-"/>
    <s v="-"/>
    <s v="-"/>
    <x v="64"/>
    <s v="-"/>
    <x v="802"/>
    <n v="0"/>
    <n v="0"/>
    <n v="0"/>
    <n v="0"/>
    <n v="2568.04"/>
    <n v="0"/>
    <s v="Reserva importada do Sistema TMS. OS: 2636"/>
    <s v="Fornecedor não preenchido! (ACC01)"/>
    <x v="0"/>
    <x v="9"/>
    <s v="Campo Fornecedor"/>
    <x v="0"/>
    <s v="Qualidade dos dados"/>
    <s v="KONTIK BUSINESS TRAVEL"/>
    <x v="2"/>
  </r>
  <r>
    <n v="24600686"/>
    <n v="25426977"/>
    <s v="ACC01"/>
    <x v="952"/>
    <d v="2026-05-15T18:07:30"/>
    <x v="0"/>
    <x v="0"/>
    <s v="6I2R9Z"/>
    <s v="TMS"/>
    <s v="IZABELLE COSTA"/>
    <s v="Ercy Iwamoto"/>
    <s v="Ercy Iwamoto"/>
    <d v="2026-05-15T17:07:00"/>
    <n v="2805"/>
    <s v="São Paulo / SP, Brasil - Aeroporto Internacional de São Paulo-Guarulhos (GRU)"/>
    <s v="OFF LINE"/>
    <s v="Cartão de crédito"/>
    <s v="Faturado"/>
    <x v="0"/>
    <s v="N"/>
    <x v="85"/>
    <s v="Pwcai Auditores Independentes"/>
    <s v="-"/>
    <s v="-"/>
    <s v="-"/>
    <x v="64"/>
    <s v="-"/>
    <x v="803"/>
    <n v="0"/>
    <n v="0"/>
    <n v="0"/>
    <n v="0"/>
    <n v="0"/>
    <n v="0"/>
    <s v="Reserva importada do Sistema TMS. OS: 2805"/>
    <s v="Fornecedor não preenchido! (ACC01)"/>
    <x v="0"/>
    <x v="9"/>
    <s v="Campo Fornecedor"/>
    <x v="0"/>
    <s v="Qualidade dos dados"/>
    <s v="KONTIK BUSINESS TRAVEL"/>
    <x v="2"/>
  </r>
  <r>
    <n v="24592697"/>
    <n v="25417696"/>
    <s v="ACC01"/>
    <x v="953"/>
    <d v="2026-05-14T12:05:19"/>
    <x v="0"/>
    <x v="0"/>
    <s v="6HHQ7L"/>
    <s v="TMS"/>
    <s v="HUGO GOUVEIA"/>
    <s v="Renata Claudia de Oliveira"/>
    <s v="Renata Claudia de Oliveira"/>
    <d v="2026-05-14T11:27:00"/>
    <n v="2836"/>
    <s v="Maringá / PR, Brasil (MGF)"/>
    <s v="OFF LINE"/>
    <s v="Cartão de crédito"/>
    <s v="Faturado"/>
    <x v="0"/>
    <s v="N"/>
    <x v="85"/>
    <s v="Pwcai Auditores Independentes"/>
    <s v="-"/>
    <s v="-"/>
    <s v="-"/>
    <x v="64"/>
    <s v="-"/>
    <x v="7"/>
    <n v="0"/>
    <n v="0"/>
    <n v="0"/>
    <n v="0"/>
    <n v="0"/>
    <n v="0"/>
    <s v="Reserva importada do Sistema TMS. OS: 2836"/>
    <s v="Fornecedor não preenchido! (ACC01)"/>
    <x v="0"/>
    <x v="9"/>
    <s v="Campo Fornecedor"/>
    <x v="0"/>
    <s v="Qualidade dos dados"/>
    <s v="KONTIK BUSINESS TRAVEL"/>
    <x v="2"/>
  </r>
  <r>
    <n v="24598866"/>
    <n v="25424869"/>
    <s v="ACC01"/>
    <x v="954"/>
    <d v="2026-05-15T12:06:24"/>
    <x v="0"/>
    <x v="0"/>
    <s v="6ICC31"/>
    <s v="TMS"/>
    <s v="PATRICK MELLO"/>
    <s v="Renata Claudia de Oliveira"/>
    <s v="Renata Claudia de Oliveira"/>
    <d v="2026-05-15T11:52:00"/>
    <n v="2816"/>
    <s v="Porto Alegre / POA"/>
    <s v="OFF LINE"/>
    <s v="Cartão de crédito"/>
    <s v="Faturado"/>
    <x v="0"/>
    <s v="N"/>
    <x v="85"/>
    <s v="Pwcai Auditores Independentes"/>
    <s v="-"/>
    <s v="-"/>
    <s v="-"/>
    <x v="64"/>
    <s v="-"/>
    <x v="804"/>
    <n v="0"/>
    <n v="0"/>
    <n v="0"/>
    <n v="0"/>
    <n v="0"/>
    <n v="0"/>
    <s v="Reserva importada do Sistema TMS. OS: 2816"/>
    <s v="Fornecedor não preenchido! (ACC01)"/>
    <x v="0"/>
    <x v="9"/>
    <s v="Campo Fornecedor"/>
    <x v="0"/>
    <s v="Qualidade dos dados"/>
    <s v="KONTIK BUSINESS TRAVEL"/>
    <x v="2"/>
  </r>
  <r>
    <n v="24524826"/>
    <n v="25342497"/>
    <s v="ACC01"/>
    <x v="955"/>
    <d v="2026-05-07T11:37:19"/>
    <x v="4"/>
    <x v="3"/>
    <s v="6FKUBG"/>
    <s v="TMS"/>
    <s v="LEONARDO CORREA"/>
    <s v="Renata Claudia de Oliveira"/>
    <s v="Renata Claudia de Oliveira"/>
    <d v="2026-04-30T19:14:00"/>
    <n v="2524"/>
    <s v="Ribeirão Preto / RAO"/>
    <s v="OFF LINE"/>
    <s v="Cartão de crédito"/>
    <s v="Faturado"/>
    <x v="0"/>
    <s v="N"/>
    <x v="85"/>
    <s v="Pwcai Auditores Independentes"/>
    <s v="-"/>
    <s v="-"/>
    <s v="-"/>
    <x v="64"/>
    <s v="-"/>
    <x v="805"/>
    <n v="0"/>
    <n v="0"/>
    <n v="0"/>
    <n v="0"/>
    <n v="0"/>
    <n v="0"/>
    <s v="Reserva importada do Sistema TMS. OS: 2524"/>
    <s v="Fornecedor não preenchido! (ACC01)"/>
    <x v="0"/>
    <x v="9"/>
    <s v="Campo Fornecedor"/>
    <x v="0"/>
    <s v="Qualidade dos dados"/>
    <s v="KONTIK BUSINESS TRAVEL"/>
    <x v="2"/>
  </r>
  <r>
    <n v="24520074"/>
    <n v="25336885"/>
    <s v="ACC01"/>
    <x v="956"/>
    <d v="2026-04-30T12:05:05"/>
    <x v="3"/>
    <x v="3"/>
    <s v="6FP8SD"/>
    <s v="TMS"/>
    <s v="ALLAN VIEIRA"/>
    <s v="Renata Claudia de Oliveira"/>
    <s v="Renata Claudia de Oliveira"/>
    <d v="2026-04-30T09:29:00"/>
    <n v="2459"/>
    <s v="Piracicaba / VCP"/>
    <s v="OFF LINE"/>
    <s v="Cartão de crédito"/>
    <s v="Faturado"/>
    <x v="0"/>
    <s v="N"/>
    <x v="85"/>
    <s v="Pwcsbc Strategy&amp; do Brasil"/>
    <s v="-"/>
    <s v="-"/>
    <s v="-"/>
    <x v="64"/>
    <s v="-"/>
    <x v="806"/>
    <n v="0"/>
    <n v="0"/>
    <n v="0"/>
    <n v="0"/>
    <n v="0"/>
    <n v="0"/>
    <s v="Reserva importada do Sistema TMS. OS: 2459"/>
    <s v="Fornecedor não preenchido! (ACC01)"/>
    <x v="0"/>
    <x v="9"/>
    <s v="Campo Fornecedor"/>
    <x v="0"/>
    <s v="Qualidade dos dados"/>
    <s v="KONTIK BUSINESS TRAVEL"/>
    <x v="2"/>
  </r>
  <r>
    <n v="24587967"/>
    <n v="25412343"/>
    <s v="ACC01"/>
    <x v="957"/>
    <d v="2026-05-13T18:05:48"/>
    <x v="0"/>
    <x v="0"/>
    <s v="6H4DD8"/>
    <s v="TMS"/>
    <s v="ANTHONY FERNANDES"/>
    <s v="CORA TORLAI CIRINO"/>
    <s v="CORA TORLAI CIRINO"/>
    <d v="2026-05-13T16:10:00"/>
    <n v="2767"/>
    <s v="Foz do Iguacu / PR, Brasil (IGU)"/>
    <s v="OFF LINE"/>
    <s v="Cartão de crédito"/>
    <s v="Faturado"/>
    <x v="0"/>
    <s v="N"/>
    <x v="85"/>
    <s v="Pwcai Auditores Independentes"/>
    <s v="-"/>
    <s v="-"/>
    <s v="-"/>
    <x v="64"/>
    <s v="-"/>
    <x v="807"/>
    <n v="0"/>
    <n v="0"/>
    <n v="0"/>
    <n v="0"/>
    <n v="0"/>
    <n v="0"/>
    <s v="Reserva importada do Sistema TMS. OS: 2767"/>
    <s v="Fornecedor não preenchido! (ACC01)"/>
    <x v="0"/>
    <x v="9"/>
    <s v="Campo Fornecedor"/>
    <x v="0"/>
    <s v="Qualidade dos dados"/>
    <s v="KONTIK BUSINESS TRAVEL"/>
    <x v="2"/>
  </r>
  <r>
    <n v="24546280"/>
    <n v="25369690"/>
    <s v="ACC01"/>
    <x v="958"/>
    <d v="2026-05-06T18:58:10"/>
    <x v="4"/>
    <x v="1"/>
    <s v="6GMLNM"/>
    <s v="TMS"/>
    <s v="MARIA CURY"/>
    <s v="Gustavo Silverio Domingues Vieira"/>
    <s v="Gustavo Silverio Domingues Vieira"/>
    <d v="2026-05-06T15:28:00"/>
    <n v="2419"/>
    <s v="-"/>
    <s v="OFF LINE"/>
    <s v="Cartão de crédito"/>
    <s v="Faturado"/>
    <x v="1"/>
    <s v="N"/>
    <x v="85"/>
    <s v="Pwcai Auditores Independentes"/>
    <s v="-"/>
    <s v="-"/>
    <s v="-"/>
    <x v="64"/>
    <s v="-"/>
    <x v="808"/>
    <n v="0"/>
    <n v="0"/>
    <n v="0"/>
    <n v="0"/>
    <n v="0"/>
    <n v="0"/>
    <s v="Reserva importada do Sistema TMS. OS: 2419"/>
    <s v="Fornecedor não preenchido! (ACC01)"/>
    <x v="0"/>
    <x v="9"/>
    <s v="Campo Fornecedor"/>
    <x v="0"/>
    <s v="Qualidade dos dados"/>
    <s v="KONTIK BUSINESS TRAVEL"/>
    <x v="2"/>
  </r>
  <r>
    <n v="24601107"/>
    <n v="25427454"/>
    <s v="ACC01"/>
    <x v="959"/>
    <d v="2026-05-15T19:17:04"/>
    <x v="0"/>
    <x v="0"/>
    <s v="JFOYAP"/>
    <s v="GOVER"/>
    <s v="Robert Justino Carvalho"/>
    <s v="Juliana dos Santos Pinto"/>
    <s v="Juliana dos Santos Pinto"/>
    <d v="2026-05-15T19:08:00"/>
    <n v="4699065"/>
    <s v="-"/>
    <s v="ON LINE"/>
    <s v="Cartão de crédito"/>
    <s v="Cartão de crédito"/>
    <x v="2"/>
    <s v="N"/>
    <x v="86"/>
    <s v="Adm do Brasil Ltda"/>
    <s v="-"/>
    <s v="Latam Airlines Brasil"/>
    <n v="2286943100"/>
    <x v="65"/>
    <s v="-"/>
    <x v="73"/>
    <n v="0"/>
    <n v="0"/>
    <n v="0"/>
    <n v="0"/>
    <n v="0"/>
    <n v="0"/>
    <s v="Reserva importada do sistema Gover. Id: 4699065"/>
    <s v="Accouting aérea não possui trechos (Bilhete: 2286943100)"/>
    <x v="2"/>
    <x v="7"/>
    <s v="Atualização de Trechos"/>
    <x v="0"/>
    <s v="Qualidade dos dados"/>
    <s v="GRUPO KONTIK"/>
    <x v="1"/>
  </r>
  <r>
    <n v="24593932"/>
    <n v="25419142"/>
    <s v="ACC01"/>
    <x v="960"/>
    <d v="2026-05-14T14:46:06"/>
    <x v="0"/>
    <x v="0"/>
    <s v="QXKBKY"/>
    <s v="GOVER"/>
    <s v="BRUNO V BELLO"/>
    <s v="Gover"/>
    <s v="Gover"/>
    <d v="2026-05-13T17:56:00"/>
    <n v="4698618"/>
    <s v="-"/>
    <s v="ON LINE"/>
    <s v="Cartão de crédito"/>
    <s v="Cartão de crédito"/>
    <x v="1"/>
    <s v="N"/>
    <x v="86"/>
    <s v="Adm do Brasil Ltda"/>
    <s v="-"/>
    <s v="-"/>
    <s v="-"/>
    <x v="65"/>
    <s v="-"/>
    <x v="809"/>
    <n v="161.43"/>
    <n v="0"/>
    <n v="0"/>
    <n v="0"/>
    <n v="0"/>
    <n v="0"/>
    <s v="Reserva importada do sistema Gover. Id: 4698618"/>
    <s v="Fornecedor não preenchido! (ACC01)"/>
    <x v="2"/>
    <x v="9"/>
    <s v="Campo Fornecedor"/>
    <x v="0"/>
    <s v="Sistêmico"/>
    <s v="GRUPO KONTIK"/>
    <x v="7"/>
  </r>
  <r>
    <n v="24598402"/>
    <n v="25424314"/>
    <s v="ACC01"/>
    <x v="961"/>
    <d v="2026-05-15T10:05:37"/>
    <x v="0"/>
    <x v="0"/>
    <n v="22926293"/>
    <s v="GOVER"/>
    <s v="ANTONIO Almeida TAVARES"/>
    <s v="Gover"/>
    <s v="Gover"/>
    <d v="2026-05-14T11:33:00"/>
    <n v="4698861"/>
    <s v="-"/>
    <s v="ON LINE"/>
    <s v="Pagamento direto"/>
    <s v="Pagamento direto"/>
    <x v="1"/>
    <s v="N"/>
    <x v="86"/>
    <s v="Neovia Nutricao e Saude Animal Ltda."/>
    <s v="-"/>
    <s v="Valerius Palace Hotel - Inativo"/>
    <s v="-"/>
    <x v="65"/>
    <s v="-"/>
    <x v="697"/>
    <n v="0"/>
    <n v="0"/>
    <n v="0"/>
    <n v="0"/>
    <n v="0"/>
    <n v="0"/>
    <s v="Reserva importada do sistema Gover. Id: 4698861"/>
    <s v="Não foi possível encontrar um contrato válido para o fornecedor 23866 (Código fornecedor) "/>
    <x v="2"/>
    <x v="11"/>
    <s v="Análise Cadastro"/>
    <x v="0"/>
    <s v="Qualidade dos dados"/>
    <s v="KONTIK BUSINESS TRAVEL"/>
    <x v="2"/>
  </r>
  <r>
    <n v="24592207"/>
    <n v="25417022"/>
    <s v="ACC01"/>
    <x v="962"/>
    <d v="2026-05-14T10:16:13"/>
    <x v="0"/>
    <x v="0"/>
    <s v="KQOLVU"/>
    <s v="GOVER"/>
    <s v="Ana Maria Marques"/>
    <s v="Gover"/>
    <s v="Gover"/>
    <d v="2026-05-14T10:04:00"/>
    <n v="4698762"/>
    <s v="-"/>
    <s v="ON LINE"/>
    <s v="Cartão de crédito"/>
    <s v="Cartão de crédito"/>
    <x v="2"/>
    <s v="N"/>
    <x v="86"/>
    <s v="Adm do Brasil Ltda"/>
    <s v="-"/>
    <s v="Latam Airlines Brasil"/>
    <n v="2286708114"/>
    <x v="65"/>
    <s v="-"/>
    <x v="73"/>
    <n v="0"/>
    <n v="0"/>
    <n v="0"/>
    <n v="0"/>
    <n v="0"/>
    <n v="0"/>
    <s v="Reserva importada do sistema Gover. Id: 4698762"/>
    <s v="Accouting aérea não possui trechos (Bilhete: 2286708114)"/>
    <x v="2"/>
    <x v="7"/>
    <s v="Atualização de Trechos"/>
    <x v="0"/>
    <s v="Qualidade dos dados"/>
    <s v="KONTIK BUSINESS TRAVEL"/>
    <x v="2"/>
  </r>
  <r>
    <n v="24592022"/>
    <n v="25416800"/>
    <s v="ACC01"/>
    <x v="963"/>
    <d v="2026-05-14T09:35:43"/>
    <x v="0"/>
    <x v="0"/>
    <s v="JOWMHE"/>
    <s v="GOVER"/>
    <s v="Luiz Carlos Lupatini Junior"/>
    <s v="Gover"/>
    <s v="Gover"/>
    <d v="2026-05-13T17:03:00"/>
    <n v="4698578"/>
    <s v="-"/>
    <s v="ON LINE"/>
    <s v="Cartão de crédito"/>
    <s v="Cartão de crédito"/>
    <x v="1"/>
    <s v="N"/>
    <x v="86"/>
    <s v="Adm do Brasil Ltda"/>
    <s v="-"/>
    <s v="-"/>
    <s v="-"/>
    <x v="65"/>
    <s v="-"/>
    <x v="810"/>
    <n v="0"/>
    <n v="0"/>
    <n v="0"/>
    <n v="0"/>
    <n v="0"/>
    <n v="0"/>
    <s v="Reserva importada do sistema Gover. Id: 4698578"/>
    <s v="Fornecedor não preenchido! (ACC01)"/>
    <x v="2"/>
    <x v="9"/>
    <s v="Campo Fornecedor"/>
    <x v="0"/>
    <s v="Sistêmico"/>
    <s v="GRUPO KONTIK"/>
    <x v="7"/>
  </r>
  <r>
    <n v="24580859"/>
    <n v="25404611"/>
    <s v="ACC01"/>
    <x v="964"/>
    <d v="2026-05-12T19:28:24"/>
    <x v="1"/>
    <x v="2"/>
    <s v="LONOWP"/>
    <s v="GOVER"/>
    <s v="Débora Zanetti da Silva Gonçalves"/>
    <s v="Gover"/>
    <s v="Gover"/>
    <d v="2026-05-11T10:35:00"/>
    <n v="4697063"/>
    <s v="-"/>
    <s v="ON LINE"/>
    <s v="Cartão de crédito"/>
    <s v="Cartão de crédito"/>
    <x v="1"/>
    <s v="N"/>
    <x v="86"/>
    <s v="Adm do Brasil Ltda"/>
    <s v="-"/>
    <s v="-"/>
    <s v="-"/>
    <x v="65"/>
    <s v="-"/>
    <x v="811"/>
    <n v="18.54"/>
    <n v="0"/>
    <n v="0"/>
    <n v="0"/>
    <n v="0"/>
    <n v="0"/>
    <s v="Reserva importada do sistema Gover. Id: 4697063"/>
    <s v="Fornecedor não preenchido! (ACC01)"/>
    <x v="2"/>
    <x v="9"/>
    <s v="Campo Fornecedor"/>
    <x v="0"/>
    <s v="Sistêmico"/>
    <s v="GRUPO KONTIK"/>
    <x v="7"/>
  </r>
  <r>
    <n v="24593808"/>
    <n v="25418989"/>
    <s v="ACC01"/>
    <x v="965"/>
    <d v="2026-05-14T14:15:28"/>
    <x v="0"/>
    <x v="0"/>
    <s v="HCAOSG"/>
    <s v="GOVER"/>
    <s v="FLAVIO L LEMOS"/>
    <s v="Gover"/>
    <s v="Gover"/>
    <d v="2026-05-13T16:58:00"/>
    <n v="4698571"/>
    <s v="-"/>
    <s v="ON LINE"/>
    <s v="Cartão de crédito"/>
    <s v="Cartão de crédito"/>
    <x v="1"/>
    <s v="N"/>
    <x v="86"/>
    <s v="Adm do Brasil Ltda"/>
    <s v="-"/>
    <s v="-"/>
    <s v="-"/>
    <x v="65"/>
    <s v="-"/>
    <x v="810"/>
    <n v="0"/>
    <n v="0"/>
    <n v="0"/>
    <n v="0"/>
    <n v="0"/>
    <n v="0"/>
    <s v="Reserva importada do sistema Gover. Id: 4698571"/>
    <s v="Fornecedor não preenchido! (ACC01)"/>
    <x v="2"/>
    <x v="9"/>
    <s v="Campo Fornecedor"/>
    <x v="0"/>
    <s v="Sistêmico"/>
    <s v="GRUPO KONTIK"/>
    <x v="7"/>
  </r>
  <r>
    <n v="24407562"/>
    <n v="25208342"/>
    <s v="ACC01"/>
    <x v="966"/>
    <d v="2026-05-11T17:45:20"/>
    <x v="1"/>
    <x v="6"/>
    <s v="YPZTRD"/>
    <s v="GOVER"/>
    <s v="EMERSON BERCACOLA DE PAULA"/>
    <s v="Gover"/>
    <s v="Gover"/>
    <d v="2026-04-06T11:49:00"/>
    <n v="4682128"/>
    <s v="-"/>
    <s v="ON LINE"/>
    <s v="Cartão de crédito"/>
    <s v="Cartão de crédito"/>
    <x v="1"/>
    <s v="N"/>
    <x v="86"/>
    <s v="Neovia Nutricao e Saude Animal Ltda."/>
    <s v="-"/>
    <s v="-"/>
    <s v="-"/>
    <x v="65"/>
    <s v="-"/>
    <x v="812"/>
    <n v="11.45"/>
    <n v="0"/>
    <n v="0"/>
    <n v="0"/>
    <n v="0"/>
    <n v="0"/>
    <s v="Reserva importada do sistema Gover. Id: 4682128"/>
    <s v="Fornecedor não preenchido! (ACC01)"/>
    <x v="2"/>
    <x v="9"/>
    <s v="Campo Fornecedor"/>
    <x v="0"/>
    <s v="Sistêmico"/>
    <s v="GRUPO KONTIK"/>
    <x v="7"/>
  </r>
  <r>
    <n v="24460311"/>
    <n v="25267135"/>
    <s v="ACC01"/>
    <x v="967"/>
    <d v="2026-05-11T17:44:14"/>
    <x v="1"/>
    <x v="6"/>
    <s v="SGQUEK"/>
    <s v="GOVER"/>
    <s v="LUIS Carlos Ferreira JUNIOR"/>
    <s v="Gover"/>
    <s v="Gover"/>
    <d v="2026-04-16T17:28:00"/>
    <n v="4687248"/>
    <s v="-"/>
    <s v="ON LINE"/>
    <s v="Cartão de crédito"/>
    <s v="Cartão de crédito"/>
    <x v="2"/>
    <s v="N"/>
    <x v="86"/>
    <s v="Adm do Brasil Ltda"/>
    <s v="-"/>
    <s v="Gol Linhas Aereas"/>
    <n v="2302015170"/>
    <x v="65"/>
    <s v="-"/>
    <x v="73"/>
    <n v="0"/>
    <n v="0"/>
    <n v="0"/>
    <n v="0"/>
    <n v="0"/>
    <n v="0"/>
    <s v="Reserva importada do sistema Gover. Id: 4687248"/>
    <s v="Accouting aérea não possui trechos (Bilhete: 2302015170)"/>
    <x v="2"/>
    <x v="7"/>
    <s v="Atualização de Trechos"/>
    <x v="0"/>
    <s v="Qualidade dos dados"/>
    <s v="KONTIK BUSINESS TRAVEL"/>
    <x v="2"/>
  </r>
  <r>
    <n v="24459156"/>
    <n v="25265929"/>
    <s v="ACC01"/>
    <x v="968"/>
    <d v="2026-05-11T17:50:31"/>
    <x v="1"/>
    <x v="6"/>
    <s v="UPNSBE"/>
    <s v="GOVER"/>
    <s v="NATALIA T SCHMIDT"/>
    <s v="Gover"/>
    <s v="Gover"/>
    <d v="2026-02-10T09:42:00"/>
    <n v="4658803"/>
    <s v="-"/>
    <s v="ON LINE"/>
    <s v="Cartão de crédito"/>
    <s v="Cartão de crédito"/>
    <x v="1"/>
    <s v="N"/>
    <x v="86"/>
    <s v="Neovia Nutricao e Saude Animal Ltda."/>
    <s v="-"/>
    <s v="-"/>
    <s v="-"/>
    <x v="65"/>
    <s v="-"/>
    <x v="813"/>
    <n v="29.88"/>
    <n v="0"/>
    <n v="0"/>
    <n v="0"/>
    <n v="0"/>
    <n v="0"/>
    <s v="Reserva importada do sistema Gover. Id: 4658803"/>
    <s v="Fornecedor não preenchido! (ACC01)"/>
    <x v="2"/>
    <x v="9"/>
    <s v="Campo Fornecedor"/>
    <x v="0"/>
    <s v="Sistêmico"/>
    <s v="GRUPO KONTIK"/>
    <x v="7"/>
  </r>
  <r>
    <n v="24481714"/>
    <n v="25290654"/>
    <s v="ACC01"/>
    <x v="969"/>
    <d v="2026-05-11T18:00:57"/>
    <x v="1"/>
    <x v="5"/>
    <s v="DUOUVC"/>
    <s v="GOVER"/>
    <s v="Lin Yiing"/>
    <s v="Gover"/>
    <s v="Gover"/>
    <d v="2026-04-22T08:46:00"/>
    <n v="4688880"/>
    <s v="-"/>
    <s v="ON LINE"/>
    <s v="Cartão de crédito"/>
    <s v="Cartão de crédito"/>
    <x v="1"/>
    <s v="N"/>
    <x v="86"/>
    <s v="Adm do Brasil Ltda"/>
    <s v="-"/>
    <s v="-"/>
    <s v="-"/>
    <x v="65"/>
    <s v="-"/>
    <x v="794"/>
    <n v="19"/>
    <n v="0"/>
    <n v="0"/>
    <n v="0"/>
    <n v="0"/>
    <n v="0"/>
    <s v="Reserva importada do sistema Gover. Id: 4688880"/>
    <s v="Fornecedor não preenchido! (ACC01)"/>
    <x v="2"/>
    <x v="9"/>
    <s v="Campo Fornecedor"/>
    <x v="0"/>
    <s v="Sistêmico"/>
    <s v="GRUPO KONTIK"/>
    <x v="7"/>
  </r>
  <r>
    <n v="24586451"/>
    <n v="25410597"/>
    <s v="ACC01"/>
    <x v="970"/>
    <d v="2026-05-13T13:06:11"/>
    <x v="0"/>
    <x v="0"/>
    <s v="OLPJKL"/>
    <s v="GOVER"/>
    <s v="BRUNO V BELLO"/>
    <s v="Gover"/>
    <s v="Gover"/>
    <d v="2026-05-12T18:18:00"/>
    <n v="4698157"/>
    <s v="-"/>
    <s v="ON LINE"/>
    <s v="Cartão de crédito"/>
    <s v="Cartão de crédito"/>
    <x v="1"/>
    <s v="N"/>
    <x v="86"/>
    <s v="Adm do Brasil Ltda"/>
    <s v="-"/>
    <s v="-"/>
    <s v="-"/>
    <x v="65"/>
    <s v="-"/>
    <x v="814"/>
    <n v="126.3"/>
    <n v="0"/>
    <n v="0"/>
    <n v="0"/>
    <n v="0"/>
    <n v="0"/>
    <s v="Reserva importada do sistema Gover. Id: 4698157"/>
    <s v="Fornecedor não preenchido! (ACC01)"/>
    <x v="2"/>
    <x v="9"/>
    <s v="Campo Fornecedor"/>
    <x v="0"/>
    <s v="Sistêmico"/>
    <s v="GRUPO KONTIK"/>
    <x v="7"/>
  </r>
  <r>
    <n v="24474602"/>
    <n v="25282286"/>
    <s v="ACC01"/>
    <x v="971"/>
    <d v="2026-05-11T17:55:31"/>
    <x v="1"/>
    <x v="5"/>
    <s v="WTARRR"/>
    <s v="GOVER"/>
    <s v="LIVIA D QUEIROS"/>
    <s v="Gover"/>
    <s v="Gover"/>
    <d v="2026-04-17T10:25:00"/>
    <n v="4687788"/>
    <s v="-"/>
    <s v="ON LINE"/>
    <s v="Cartão de crédito"/>
    <s v="Cartão de crédito"/>
    <x v="1"/>
    <s v="N"/>
    <x v="86"/>
    <s v="Adm do Brasil Ltda"/>
    <s v="-"/>
    <s v="-"/>
    <s v="-"/>
    <x v="65"/>
    <s v="-"/>
    <x v="815"/>
    <n v="180.63"/>
    <n v="0"/>
    <n v="0"/>
    <n v="0"/>
    <n v="0"/>
    <n v="0"/>
    <s v="Reserva importada do sistema Gover. Id: 4687788"/>
    <s v="Fornecedor não preenchido! (ACC01)"/>
    <x v="2"/>
    <x v="9"/>
    <s v="Campo Fornecedor"/>
    <x v="0"/>
    <s v="Sistêmico"/>
    <s v="GRUPO KONTIK"/>
    <x v="7"/>
  </r>
  <r>
    <n v="24532724"/>
    <n v="25353728"/>
    <s v="ACC01"/>
    <x v="972"/>
    <d v="2026-05-04T14:25:33"/>
    <x v="4"/>
    <x v="1"/>
    <s v="NVMCWK"/>
    <s v="GOVER"/>
    <s v="PAUL E SILVA"/>
    <s v="Gover"/>
    <s v="Gover"/>
    <d v="2026-03-13T11:16:00"/>
    <n v="4672112"/>
    <s v="-"/>
    <s v="ON LINE"/>
    <s v="Cartão de crédito"/>
    <s v="Cartão de crédito"/>
    <x v="1"/>
    <s v="N"/>
    <x v="86"/>
    <s v="Adm do Brasil Ltda"/>
    <s v="-"/>
    <s v="-"/>
    <s v="-"/>
    <x v="65"/>
    <s v="-"/>
    <x v="816"/>
    <n v="114.1"/>
    <n v="0"/>
    <n v="0"/>
    <n v="0"/>
    <n v="0"/>
    <n v="0"/>
    <s v="Reserva importada do sistema Gover. Id: 4672112"/>
    <s v="Fornecedor não preenchido! (ACC01)"/>
    <x v="2"/>
    <x v="9"/>
    <s v="Campo Fornecedor"/>
    <x v="0"/>
    <s v="Sistêmico"/>
    <s v="GRUPO KONTIK"/>
    <x v="7"/>
  </r>
  <r>
    <n v="24569583"/>
    <n v="25392932"/>
    <s v="ACC01"/>
    <x v="973"/>
    <d v="2026-05-11T10:45:41"/>
    <x v="1"/>
    <x v="2"/>
    <s v="EAREYH"/>
    <s v="GOVER"/>
    <s v="RAPHAEL R ROSSI"/>
    <s v="Gover"/>
    <s v="Gover"/>
    <d v="2026-03-30T09:58:00"/>
    <n v="4678662"/>
    <s v="-"/>
    <s v="ON LINE"/>
    <s v="Cartão de crédito"/>
    <s v="Cartão de crédito"/>
    <x v="1"/>
    <s v="N"/>
    <x v="86"/>
    <s v="Adm do Brasil Ltda"/>
    <s v="-"/>
    <s v="-"/>
    <s v="-"/>
    <x v="65"/>
    <s v="-"/>
    <x v="817"/>
    <n v="456.64"/>
    <n v="0"/>
    <n v="0"/>
    <n v="0"/>
    <n v="0"/>
    <n v="0"/>
    <s v="Reserva importada do sistema Gover. Id: 4678662"/>
    <s v="Fornecedor não preenchido! (ACC01)"/>
    <x v="2"/>
    <x v="9"/>
    <s v="Campo Fornecedor"/>
    <x v="0"/>
    <s v="Sistêmico"/>
    <s v="GRUPO KONTIK"/>
    <x v="7"/>
  </r>
  <r>
    <n v="24548949"/>
    <n v="25372162"/>
    <s v="ACC01"/>
    <x v="974"/>
    <d v="2026-05-07T08:35:49"/>
    <x v="4"/>
    <x v="1"/>
    <s v="JEFNSO"/>
    <s v="GOVER"/>
    <s v="MATHEUS MONTENEGRO"/>
    <s v="Gover"/>
    <s v="Gover"/>
    <d v="2026-05-05T07:58:00"/>
    <n v="4694487"/>
    <s v="-"/>
    <s v="ON LINE"/>
    <s v="Cartão de crédito"/>
    <s v="Cartão de crédito"/>
    <x v="1"/>
    <s v="N"/>
    <x v="86"/>
    <s v="Neovia Nutricao e Saude Animal Ltda."/>
    <s v="-"/>
    <s v="-"/>
    <s v="-"/>
    <x v="65"/>
    <s v="-"/>
    <x v="818"/>
    <n v="38"/>
    <n v="0"/>
    <n v="0"/>
    <n v="0"/>
    <n v="0"/>
    <n v="0"/>
    <s v="Reserva importada do sistema Gover. Id: 4694487"/>
    <s v="Fornecedor não preenchido! (ACC01)"/>
    <x v="2"/>
    <x v="9"/>
    <s v="Campo Fornecedor"/>
    <x v="0"/>
    <s v="Sistêmico"/>
    <s v="GRUPO KONTIK"/>
    <x v="7"/>
  </r>
  <r>
    <n v="24548950"/>
    <n v="25372163"/>
    <s v="ACC01"/>
    <x v="975"/>
    <d v="2026-05-07T08:35:49"/>
    <x v="4"/>
    <x v="1"/>
    <s v="WXEQKD"/>
    <s v="GOVER"/>
    <s v="THEO CARVALHO"/>
    <s v="Gover"/>
    <s v="Gover"/>
    <d v="2026-05-05T09:02:00"/>
    <n v="4694535"/>
    <s v="-"/>
    <s v="ON LINE"/>
    <s v="Cartão de crédito"/>
    <s v="Cartão de crédito"/>
    <x v="1"/>
    <s v="N"/>
    <x v="86"/>
    <s v="Neovia Nutricao e Saude Animal Ltda."/>
    <s v="-"/>
    <s v="-"/>
    <s v="-"/>
    <x v="65"/>
    <s v="-"/>
    <x v="818"/>
    <n v="38"/>
    <n v="0"/>
    <n v="0"/>
    <n v="0"/>
    <n v="0"/>
    <n v="0"/>
    <s v="Reserva importada do sistema Gover. Id: 4694535"/>
    <s v="Fornecedor não preenchido! (ACC01)"/>
    <x v="2"/>
    <x v="9"/>
    <s v="Campo Fornecedor"/>
    <x v="0"/>
    <s v="Sistêmico"/>
    <s v="GRUPO KONTIK"/>
    <x v="7"/>
  </r>
  <r>
    <n v="24520830"/>
    <n v="25337800"/>
    <s v="ACC01"/>
    <x v="976"/>
    <d v="2026-04-30T14:26:08"/>
    <x v="3"/>
    <x v="3"/>
    <s v="KBAQWI"/>
    <s v="GOVER"/>
    <s v="SOLANGE M PIRES"/>
    <s v="Gover"/>
    <s v="Gover"/>
    <d v="2026-04-30T09:45:00"/>
    <n v="4692959"/>
    <s v="-"/>
    <s v="ON LINE"/>
    <s v="Cartão de crédito"/>
    <s v="Cartão de crédito"/>
    <x v="1"/>
    <s v="N"/>
    <x v="86"/>
    <s v="Adm do Brasil Ltda"/>
    <s v="-"/>
    <s v="-"/>
    <s v="-"/>
    <x v="65"/>
    <s v="-"/>
    <x v="819"/>
    <n v="104.32"/>
    <n v="0"/>
    <n v="0"/>
    <n v="0"/>
    <n v="0"/>
    <n v="0"/>
    <s v="Reserva importada do sistema Gover. Id: 4692959"/>
    <s v="Fornecedor não preenchido! (ACC01)"/>
    <x v="2"/>
    <x v="9"/>
    <s v="Campo Fornecedor"/>
    <x v="0"/>
    <s v="Sistêmico"/>
    <s v="GRUPO KONTIK"/>
    <x v="7"/>
  </r>
  <r>
    <n v="24520831"/>
    <n v="25337801"/>
    <s v="ACC01"/>
    <x v="977"/>
    <d v="2026-04-30T14:26:08"/>
    <x v="3"/>
    <x v="3"/>
    <s v="LGLERR"/>
    <s v="GOVER"/>
    <s v="Lin Yiing"/>
    <s v="Gover"/>
    <s v="Gover"/>
    <d v="2026-04-30T09:45:00"/>
    <n v="4692959"/>
    <s v="-"/>
    <s v="ON LINE"/>
    <s v="Cartão de crédito"/>
    <s v="Cartão de crédito"/>
    <x v="1"/>
    <s v="N"/>
    <x v="86"/>
    <s v="Adm do Brasil Ltda"/>
    <s v="-"/>
    <s v="-"/>
    <s v="-"/>
    <x v="65"/>
    <s v="-"/>
    <x v="819"/>
    <n v="104.32"/>
    <n v="0"/>
    <n v="0"/>
    <n v="0"/>
    <n v="0"/>
    <n v="0"/>
    <s v="Reserva importada do sistema Gover. Id: 4692959"/>
    <s v="Fornecedor não preenchido! (ACC01)"/>
    <x v="2"/>
    <x v="9"/>
    <s v="Campo Fornecedor"/>
    <x v="0"/>
    <s v="Sistêmico"/>
    <s v="GRUPO KONTIK"/>
    <x v="7"/>
  </r>
  <r>
    <n v="24532719"/>
    <n v="25353723"/>
    <s v="ACC01"/>
    <x v="978"/>
    <d v="2026-05-04T14:25:24"/>
    <x v="4"/>
    <x v="1"/>
    <s v="OUIQFY"/>
    <s v="GOVER"/>
    <s v="MADALENA SPINAZZOLA"/>
    <s v="Gover"/>
    <s v="Gover"/>
    <d v="2026-02-04T16:14:00"/>
    <n v="4656782"/>
    <s v="-"/>
    <s v="ON LINE"/>
    <s v="Cartão de crédito"/>
    <s v="Cartão de crédito"/>
    <x v="1"/>
    <s v="N"/>
    <x v="86"/>
    <s v="Adm do Brasil Ltda"/>
    <s v="-"/>
    <s v="-"/>
    <s v="-"/>
    <x v="65"/>
    <s v="-"/>
    <x v="820"/>
    <n v="377.09"/>
    <n v="0"/>
    <n v="0"/>
    <n v="0"/>
    <n v="0"/>
    <n v="0"/>
    <s v="Reserva importada do sistema Gover. Id: 4656782"/>
    <s v="Fornecedor não preenchido! (ACC01)"/>
    <x v="2"/>
    <x v="9"/>
    <s v="Campo Fornecedor"/>
    <x v="0"/>
    <s v="Sistêmico"/>
    <s v="GRUPO KONTIK"/>
    <x v="7"/>
  </r>
  <r>
    <n v="24544783"/>
    <n v="25368150"/>
    <s v="ACC01"/>
    <x v="979"/>
    <d v="2026-05-06T16:15:29"/>
    <x v="4"/>
    <x v="1"/>
    <s v="H4695242"/>
    <s v="GOVER"/>
    <s v="CARINA BORGES DA SILVA"/>
    <s v="Gover"/>
    <s v="Gover"/>
    <d v="2026-05-06T00:00:00"/>
    <n v="4695242"/>
    <s v="-"/>
    <s v="OFF LINE"/>
    <s v="Pagamento direto"/>
    <s v="Pagamento direto"/>
    <x v="1"/>
    <s v="N"/>
    <x v="86"/>
    <s v="Adm do Brasil Ltda"/>
    <s v="-"/>
    <s v="-"/>
    <s v="-"/>
    <x v="65"/>
    <s v="-"/>
    <x v="821"/>
    <n v="0"/>
    <n v="0"/>
    <n v="0"/>
    <n v="0"/>
    <n v="0"/>
    <n v="0"/>
    <s v="Reserva importada do sistema Gover. Id: 4695242"/>
    <s v="Fornecedor não preenchido! (ACC01)"/>
    <x v="2"/>
    <x v="9"/>
    <s v="Campo Fornecedor"/>
    <x v="0"/>
    <s v="Sistêmico"/>
    <s v="GRUPO KONTIK"/>
    <x v="7"/>
  </r>
  <r>
    <n v="24594131"/>
    <n v="25419389"/>
    <s v="ACC01"/>
    <x v="980"/>
    <d v="2026-05-14T15:25:37"/>
    <x v="0"/>
    <x v="0"/>
    <s v="H4695955"/>
    <s v="GOVER"/>
    <s v="BRUNO V BELLO"/>
    <s v="Marcia Pereira dos Santos Soares"/>
    <s v="Marcia Pereira dos Santos Soares"/>
    <d v="2026-05-14T00:00:00"/>
    <n v="4695955"/>
    <s v="-"/>
    <s v="OFF LINE"/>
    <s v="Pagamento direto"/>
    <s v="Pagamento direto"/>
    <x v="1"/>
    <s v="N"/>
    <x v="86"/>
    <s v="Adm do Brasil Ltda"/>
    <s v="-"/>
    <s v="-"/>
    <s v="-"/>
    <x v="65"/>
    <s v="-"/>
    <x v="822"/>
    <n v="0"/>
    <n v="0"/>
    <n v="0"/>
    <n v="0"/>
    <n v="0"/>
    <n v="0"/>
    <s v="Reserva importada do sistema Gover. Id: 4695955"/>
    <s v="Fornecedor não preenchido! (ACC01)"/>
    <x v="2"/>
    <x v="9"/>
    <s v="Campo Fornecedor"/>
    <x v="0"/>
    <s v="Sistêmico"/>
    <s v="GRUPO KONTIK"/>
    <x v="7"/>
  </r>
  <r>
    <n v="24600775"/>
    <n v="25427072"/>
    <s v="ACC01"/>
    <x v="981"/>
    <d v="2026-05-15T18:15:55"/>
    <x v="0"/>
    <x v="0"/>
    <s v="H4699361"/>
    <s v="GOVER"/>
    <s v="Robert Justino Carvalho"/>
    <s v="Marcia Pereira dos Santos Soares"/>
    <s v="Marcia Pereira dos Santos Soares"/>
    <d v="2026-05-15T00:00:00"/>
    <n v="4699361"/>
    <s v="-"/>
    <s v="OFF LINE"/>
    <s v="Pagamento direto"/>
    <s v="Pagamento direto"/>
    <x v="1"/>
    <s v="N"/>
    <x v="86"/>
    <s v="Adm do Brasil Ltda"/>
    <s v="-"/>
    <s v="-"/>
    <s v="-"/>
    <x v="65"/>
    <s v="-"/>
    <x v="823"/>
    <n v="0"/>
    <n v="0"/>
    <n v="0"/>
    <n v="0"/>
    <n v="0"/>
    <n v="0"/>
    <s v="Reserva importada do sistema Gover. Id: 4699361"/>
    <s v="Fornecedor não preenchido! (ACC01)"/>
    <x v="2"/>
    <x v="9"/>
    <s v="Campo Fornecedor"/>
    <x v="0"/>
    <s v="Sistêmico"/>
    <s v="GRUPO KONTIK"/>
    <x v="7"/>
  </r>
  <r>
    <n v="24594208"/>
    <n v="25419507"/>
    <s v="ACC01"/>
    <x v="982"/>
    <d v="2026-05-14T15:36:20"/>
    <x v="0"/>
    <x v="0"/>
    <s v="YKNXVE"/>
    <s v="GOVER"/>
    <s v="BRUNO V BELLO"/>
    <s v="Marcia Pereira dos Santos Soares"/>
    <s v="Marcia Pereira dos Santos Soares"/>
    <d v="2026-05-14T00:00:00"/>
    <n v="4698198"/>
    <s v="-"/>
    <s v="OFF LINE"/>
    <s v="Pagamento direto"/>
    <s v="Pagamento direto"/>
    <x v="1"/>
    <s v="N"/>
    <x v="86"/>
    <s v="Adm do Brasil Ltda"/>
    <s v="-"/>
    <s v="-"/>
    <s v="-"/>
    <x v="65"/>
    <s v="-"/>
    <x v="824"/>
    <n v="0"/>
    <n v="0"/>
    <n v="0"/>
    <n v="0"/>
    <n v="0"/>
    <n v="0"/>
    <s v="Reserva importada do sistema Gover. Id: 4698198"/>
    <s v="Fornecedor não preenchido! (ACC01)"/>
    <x v="2"/>
    <x v="9"/>
    <s v="Campo Fornecedor"/>
    <x v="0"/>
    <s v="Sistêmico"/>
    <s v="GRUPO KONTIK"/>
    <x v="7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  <r>
    <m/>
    <m/>
    <m/>
    <x v="983"/>
    <m/>
    <x v="5"/>
    <x v="7"/>
    <m/>
    <m/>
    <m/>
    <m/>
    <m/>
    <m/>
    <m/>
    <m/>
    <m/>
    <m/>
    <m/>
    <x v="4"/>
    <m/>
    <x v="87"/>
    <m/>
    <m/>
    <m/>
    <m/>
    <x v="66"/>
    <m/>
    <x v="825"/>
    <m/>
    <m/>
    <m/>
    <m/>
    <m/>
    <m/>
    <m/>
    <m/>
    <x v="9"/>
    <x v="18"/>
    <m/>
    <x v="4"/>
    <m/>
    <m/>
    <x v="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B000000}" name="Tabela dinâmica14" cacheId="6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S122:T130" firstHeaderRow="1" firstDataRow="1" firstDataCol="1" rowPageCount="1" colPageCount="1"/>
  <pivotFields count="48">
    <pivotField showAll="0"/>
    <pivotField showAll="0"/>
    <pivotField showAll="0"/>
    <pivotField axis="axisRow"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8001">
        <item x="807"/>
        <item m="1" x="6567"/>
        <item m="1" x="6796"/>
        <item m="1" x="7976"/>
        <item m="1" x="7877"/>
        <item m="1" x="4591"/>
        <item m="1" x="6767"/>
        <item m="1" x="6786"/>
        <item m="1" x="6365"/>
        <item m="1" x="6854"/>
        <item m="1" x="7936"/>
        <item m="1" x="5036"/>
        <item m="1" x="7970"/>
        <item m="1" x="6174"/>
        <item m="1" x="6840"/>
        <item m="1" x="6841"/>
        <item m="1" x="6754"/>
        <item m="1" x="7964"/>
        <item m="1" x="6766"/>
        <item m="1" x="7561"/>
        <item m="1" x="7673"/>
        <item m="1" x="3556"/>
        <item m="1" x="6746"/>
        <item m="1" x="6733"/>
        <item m="1" x="7582"/>
        <item x="279"/>
        <item m="1" x="6842"/>
        <item m="1" x="7605"/>
        <item m="1" x="6880"/>
        <item m="1" x="6774"/>
        <item m="1" x="6859"/>
        <item m="1" x="6858"/>
        <item m="1" x="6720"/>
        <item m="1" x="6704"/>
        <item m="1" x="6838"/>
        <item m="1" x="6852"/>
        <item m="1" x="7665"/>
        <item m="1" x="7611"/>
        <item m="1" x="6716"/>
        <item m="1" x="6717"/>
        <item m="1" x="6701"/>
        <item m="1" x="7548"/>
        <item m="1" x="7549"/>
        <item m="1" x="6848"/>
        <item m="1" x="6702"/>
        <item m="1" x="6703"/>
        <item m="1" x="6839"/>
        <item m="1" x="6693"/>
        <item m="1" x="6692"/>
        <item m="1" x="7663"/>
        <item m="1" x="7664"/>
        <item m="1" x="6773"/>
        <item m="1" x="6719"/>
        <item m="1" x="6731"/>
        <item m="1" x="6732"/>
        <item m="1" x="6793"/>
        <item m="1" x="6738"/>
        <item m="1" x="6881"/>
        <item m="1" x="7581"/>
        <item m="1" x="6833"/>
        <item m="1" x="6730"/>
        <item m="1" x="7632"/>
        <item m="1" x="7553"/>
        <item m="1" x="7554"/>
        <item m="1" x="7555"/>
        <item m="1" x="7224"/>
        <item m="1" x="6718"/>
        <item m="1" x="6721"/>
        <item m="1" x="6722"/>
        <item m="1" x="6723"/>
        <item m="1" x="7551"/>
        <item m="1" x="6729"/>
        <item m="1" x="6768"/>
        <item m="1" x="7237"/>
        <item m="1" x="7637"/>
        <item m="1" x="7690"/>
        <item m="1" x="6779"/>
        <item m="1" x="6810"/>
        <item m="1" x="6811"/>
        <item m="1" x="7693"/>
        <item m="1" x="7974"/>
        <item m="1" x="7580"/>
        <item m="1" x="6851"/>
        <item m="1" x="7552"/>
        <item m="1" x="6747"/>
        <item m="1" x="4145"/>
        <item m="1" x="6770"/>
        <item m="1" x="6855"/>
        <item m="1" x="7223"/>
        <item m="1" x="7579"/>
        <item m="1" x="6755"/>
        <item m="1" x="7694"/>
        <item m="1" x="7874"/>
        <item m="1" x="7875"/>
        <item m="1" x="7876"/>
        <item m="1" x="6769"/>
        <item m="1" x="6690"/>
        <item m="1" x="6691"/>
        <item m="1" x="6816"/>
        <item m="1" x="6861"/>
        <item m="1" x="6860"/>
        <item m="1" x="7772"/>
        <item m="1" x="7638"/>
        <item m="1" x="7547"/>
        <item m="1" x="7221"/>
        <item m="1" x="7954"/>
        <item m="1" x="6758"/>
        <item m="1" x="6888"/>
        <item m="1" x="7662"/>
        <item m="1" x="7691"/>
        <item m="1" x="7692"/>
        <item m="1" x="7147"/>
        <item m="1" x="6751"/>
        <item m="1" x="7932"/>
        <item m="1" x="7931"/>
        <item m="1" x="7304"/>
        <item m="1" x="7578"/>
        <item m="1" x="7563"/>
        <item m="1" x="6713"/>
        <item m="1" x="6760"/>
        <item m="1" x="6771"/>
        <item m="1" x="7695"/>
        <item m="1" x="7550"/>
        <item m="1" x="6759"/>
        <item m="1" x="6708"/>
        <item m="1" x="7149"/>
        <item m="1" x="7163"/>
        <item m="1" x="7775"/>
        <item m="1" x="6791"/>
        <item m="1" x="6033"/>
        <item m="1" x="6835"/>
        <item m="1" x="6837"/>
        <item m="1" x="7215"/>
        <item m="1" x="7226"/>
        <item m="1" x="7213"/>
        <item m="1" x="7214"/>
        <item m="1" x="7236"/>
        <item m="1" x="6863"/>
        <item m="1" x="6748"/>
        <item m="1" x="6727"/>
        <item m="1" x="7160"/>
        <item m="1" x="6775"/>
        <item m="1" x="7176"/>
        <item m="1" x="6836"/>
        <item m="1" x="7120"/>
        <item m="1" x="7835"/>
        <item m="1" x="6170"/>
        <item m="1" x="7141"/>
        <item x="797"/>
        <item m="1" x="7776"/>
        <item m="1" x="7777"/>
        <item m="1" x="6882"/>
        <item m="1" x="7685"/>
        <item m="1" x="6707"/>
        <item m="1" x="7942"/>
        <item x="379"/>
        <item m="1" x="7544"/>
        <item m="1" x="7562"/>
        <item m="1" x="7161"/>
        <item m="1" x="7162"/>
        <item m="1" x="6695"/>
        <item m="1" x="7988"/>
        <item m="1" x="7543"/>
        <item m="1" x="6728"/>
        <item m="1" x="7880"/>
        <item m="1" x="7720"/>
        <item m="1" x="7721"/>
        <item m="1" x="7279"/>
        <item m="1" x="7227"/>
        <item m="1" x="7126"/>
        <item m="1" x="7282"/>
        <item m="1" x="7969"/>
        <item m="1" x="7973"/>
        <item m="1" x="7281"/>
        <item m="1" x="7121"/>
        <item m="1" x="7177"/>
        <item m="1" x="6745"/>
        <item m="1" x="7719"/>
        <item m="1" x="7174"/>
        <item m="1" x="7277"/>
        <item m="1" x="6761"/>
        <item m="1" x="7872"/>
        <item m="1" x="6830"/>
        <item m="1" x="6725"/>
        <item m="1" x="7175"/>
        <item m="1" x="6857"/>
        <item m="1" x="7636"/>
        <item m="1" x="7142"/>
        <item m="1" x="6886"/>
        <item m="1" x="7278"/>
        <item m="1" x="7280"/>
        <item m="1" x="2555"/>
        <item m="1" x="6928"/>
        <item m="1" x="7575"/>
        <item m="1" x="7576"/>
        <item m="1" x="6740"/>
        <item m="1" x="6726"/>
        <item m="1" x="6737"/>
        <item m="1" x="7225"/>
        <item m="1" x="6862"/>
        <item m="1" x="6883"/>
        <item m="1" x="6884"/>
        <item m="1" x="7199"/>
        <item m="1" x="6885"/>
        <item m="1" x="7290"/>
        <item m="1" x="7291"/>
        <item m="1" x="6784"/>
        <item m="1" x="7700"/>
        <item m="1" x="6697"/>
        <item m="1" x="6698"/>
        <item m="1" x="7608"/>
        <item m="1" x="7610"/>
        <item m="1" x="7182"/>
        <item m="1" x="7191"/>
        <item m="1" x="7369"/>
        <item m="1" x="6736"/>
        <item m="1" x="7873"/>
        <item m="1" x="7108"/>
        <item m="1" x="7109"/>
        <item m="1" x="7292"/>
        <item m="1" x="7293"/>
        <item m="1" x="7933"/>
        <item m="1" x="7934"/>
        <item m="1" x="7935"/>
        <item m="1" x="7228"/>
        <item m="1" x="7869"/>
        <item m="1" x="6739"/>
        <item m="1" x="7980"/>
        <item m="1" x="7981"/>
        <item m="1" x="6687"/>
        <item m="1" x="6686"/>
        <item m="1" x="4114"/>
        <item m="1" x="7200"/>
        <item m="1" x="7201"/>
        <item m="1" x="7143"/>
        <item m="1" x="7144"/>
        <item m="1" x="7185"/>
        <item m="1" x="7699"/>
        <item m="1" x="6077"/>
        <item m="1" x="6772"/>
        <item m="1" x="6785"/>
        <item m="1" x="7860"/>
        <item m="1" x="7865"/>
        <item m="1" x="7866"/>
        <item m="1" x="7723"/>
        <item m="1" x="7834"/>
        <item m="1" x="7831"/>
        <item m="1" x="7881"/>
        <item m="1" x="6724"/>
        <item m="1" x="7125"/>
        <item m="1" x="7209"/>
        <item m="1" x="7987"/>
        <item m="1" x="7577"/>
        <item m="1" x="7890"/>
        <item m="1" x="7891"/>
        <item m="1" x="7574"/>
        <item m="1" x="6783"/>
        <item m="1" x="6765"/>
        <item m="1" x="3455"/>
        <item m="1" x="7698"/>
        <item m="1" x="6741"/>
        <item m="1" x="6850"/>
        <item m="1" x="6694"/>
        <item m="1" x="7183"/>
        <item m="1" x="7768"/>
        <item m="1" x="7952"/>
        <item m="1" x="7212"/>
        <item m="1" x="7208"/>
        <item m="1" x="6750"/>
        <item m="1" x="7871"/>
        <item m="1" x="7240"/>
        <item m="1" x="7241"/>
        <item m="1" x="7246"/>
        <item m="1" x="7242"/>
        <item m="1" x="7972"/>
        <item m="1" x="7249"/>
        <item m="1" x="7667"/>
        <item m="1" x="7668"/>
        <item m="1" x="7681"/>
        <item m="1" x="7689"/>
        <item m="1" x="7307"/>
        <item m="1" x="7310"/>
        <item m="1" x="7311"/>
        <item m="1" x="7571"/>
        <item m="1" x="6781"/>
        <item m="1" x="6714"/>
        <item m="1" x="6715"/>
        <item m="1" x="7827"/>
        <item m="1" x="7107"/>
        <item m="1" x="7882"/>
        <item m="1" x="7758"/>
        <item m="1" x="7572"/>
        <item m="1" x="7573"/>
        <item m="1" x="6711"/>
        <item m="1" x="6710"/>
        <item m="1" x="6709"/>
        <item m="1" x="6700"/>
        <item m="1" x="6752"/>
        <item m="1" x="6753"/>
        <item m="1" x="7426"/>
        <item m="1" x="7753"/>
        <item m="1" x="6735"/>
        <item m="1" x="7179"/>
        <item m="1" x="7726"/>
        <item m="1" x="6699"/>
        <item m="1" x="7618"/>
        <item m="1" x="7771"/>
        <item m="1" x="5072"/>
        <item m="1" x="7953"/>
        <item x="291"/>
        <item m="1" x="7211"/>
        <item m="1" x="7210"/>
        <item m="1" x="7789"/>
        <item m="1" x="7955"/>
        <item m="1" x="7956"/>
        <item m="1" x="7085"/>
        <item m="1" x="7666"/>
        <item m="1" x="7248"/>
        <item m="1" x="7184"/>
        <item m="1" x="6802"/>
        <item m="1" x="7708"/>
        <item m="1" x="7527"/>
        <item m="1" x="7399"/>
        <item m="1" x="7862"/>
        <item m="1" x="7851"/>
        <item m="1" x="7856"/>
        <item m="1" x="7855"/>
        <item m="1" x="7857"/>
        <item m="1" x="7854"/>
        <item m="1" x="7853"/>
        <item m="1" x="7113"/>
        <item m="1" x="7112"/>
        <item m="1" x="6780"/>
        <item m="1" x="7864"/>
        <item m="1" x="7863"/>
        <item m="1" x="7570"/>
        <item m="1" x="6805"/>
        <item m="1" x="7569"/>
        <item m="1" x="6789"/>
        <item m="1" x="7899"/>
        <item m="1" x="7922"/>
        <item m="1" x="7917"/>
        <item m="1" x="7918"/>
        <item m="1" x="7919"/>
        <item m="1" x="7920"/>
        <item m="1" x="7921"/>
        <item m="1" x="7923"/>
        <item m="1" x="7427"/>
        <item m="1" x="7836"/>
        <item m="1" x="7989"/>
        <item m="1" x="6972"/>
        <item m="1" x="7990"/>
        <item m="1" x="7619"/>
        <item m="1" x="7620"/>
        <item m="1" x="7169"/>
        <item m="1" x="7617"/>
        <item m="1" x="7996"/>
        <item m="1" x="7997"/>
        <item m="1" x="7993"/>
        <item m="1" x="7994"/>
        <item m="1" x="7995"/>
        <item m="1" x="7991"/>
        <item m="1" x="7992"/>
        <item m="1" x="7635"/>
        <item m="1" x="7222"/>
        <item m="1" x="7951"/>
        <item m="1" x="7445"/>
        <item m="1" x="6798"/>
        <item m="1" x="7961"/>
        <item m="1" x="7669"/>
        <item m="1" x="7998"/>
        <item m="1" x="7999"/>
        <item m="1" x="6803"/>
        <item m="1" x="7309"/>
        <item m="1" x="730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2"/>
        <item m="1" x="7825"/>
        <item m="1" x="7824"/>
        <item m="1" x="6742"/>
        <item m="1" x="7858"/>
        <item m="1" x="7859"/>
        <item m="1" x="6743"/>
        <item m="1" x="6744"/>
        <item m="1" x="7861"/>
        <item m="1" x="2636"/>
        <item m="1" x="7867"/>
        <item m="1" x="6929"/>
        <item m="1" x="7868"/>
        <item m="1" x="7870"/>
        <item m="1" x="7829"/>
        <item m="1" x="7830"/>
        <item m="1" x="5903"/>
        <item m="1" x="7878"/>
        <item m="1" x="7879"/>
        <item m="1" x="7833"/>
        <item m="1" x="7883"/>
        <item m="1" x="7884"/>
        <item m="1" x="7885"/>
        <item m="1" x="7886"/>
        <item m="1" x="7887"/>
        <item m="1" x="7539"/>
        <item m="1" x="7888"/>
        <item m="1" x="7526"/>
        <item m="1" x="7528"/>
        <item m="1" x="6795"/>
        <item m="1" x="6794"/>
        <item m="1" x="6808"/>
        <item m="1" x="6807"/>
        <item m="1" x="7546"/>
        <item m="1" x="7889"/>
        <item m="1" x="7892"/>
        <item m="1" x="7568"/>
        <item m="1" x="7566"/>
        <item m="1" x="7567"/>
        <item m="1" x="7893"/>
        <item m="1" x="7894"/>
        <item m="1" x="7735"/>
        <item m="1" x="7616"/>
        <item m="1" x="7895"/>
        <item m="1" x="7896"/>
        <item m="1" x="7746"/>
        <item m="1" x="7897"/>
        <item m="1" x="7898"/>
        <item m="1" x="7747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24"/>
        <item m="1" x="7925"/>
        <item m="1" x="7926"/>
        <item m="1" x="7927"/>
        <item m="1" x="7928"/>
        <item m="1" x="7000"/>
        <item m="1" x="6997"/>
        <item m="1" x="6998"/>
        <item m="1" x="7145"/>
        <item m="1" x="7754"/>
        <item m="1" x="7752"/>
        <item m="1" x="7751"/>
        <item m="1" x="7929"/>
        <item m="1" x="7146"/>
        <item m="1" x="7930"/>
        <item m="1" x="7529"/>
        <item m="1" x="7612"/>
        <item m="1" x="7609"/>
        <item m="1" x="7837"/>
        <item m="1" x="7937"/>
        <item m="1" x="6734"/>
        <item m="1" x="7938"/>
        <item m="1" x="7939"/>
        <item m="1" x="7940"/>
        <item m="1" x="7627"/>
        <item m="1" x="7941"/>
        <item m="1" x="7943"/>
        <item m="1" x="7429"/>
        <item m="1" x="7944"/>
        <item m="1" x="7945"/>
        <item m="1" x="7946"/>
        <item m="1" x="7786"/>
        <item m="1" x="7947"/>
        <item m="1" x="7948"/>
        <item m="1" x="7949"/>
        <item m="1" x="7217"/>
        <item m="1" x="7220"/>
        <item m="1" x="7950"/>
        <item m="1" x="7801"/>
        <item m="1" x="7957"/>
        <item m="1" x="7958"/>
        <item m="1" x="7959"/>
        <item m="1" x="7960"/>
        <item m="1" x="7806"/>
        <item m="1" x="6790"/>
        <item m="1" x="7962"/>
        <item m="1" x="7963"/>
        <item m="1" x="7965"/>
        <item m="1" x="7966"/>
        <item m="1" x="7967"/>
        <item m="1" x="7968"/>
        <item m="1" x="7971"/>
        <item m="1" x="7298"/>
        <item m="1" x="7299"/>
        <item m="1" x="7975"/>
        <item m="1" x="7838"/>
        <item m="1" x="7977"/>
        <item m="1" x="7812"/>
        <item m="1" x="7978"/>
        <item m="1" x="7979"/>
        <item m="1" x="6787"/>
        <item m="1" x="6788"/>
        <item m="1" x="7982"/>
        <item m="1" x="7707"/>
        <item m="1" x="7983"/>
        <item m="1" x="7821"/>
        <item m="1" x="7822"/>
        <item m="1" x="7984"/>
        <item m="1" x="7725"/>
        <item m="1" x="7985"/>
        <item m="1" x="7986"/>
        <item m="1" x="7484"/>
        <item m="1" x="7507"/>
        <item m="1" x="7716"/>
        <item m="1" x="7714"/>
        <item m="1" x="7717"/>
        <item m="1" x="7823"/>
        <item m="1" x="7826"/>
        <item m="1" x="7828"/>
        <item m="1" x="7506"/>
        <item m="1" x="7832"/>
        <item m="1" x="7531"/>
        <item m="1" x="7532"/>
        <item m="1" x="7533"/>
        <item m="1" x="6806"/>
        <item m="1" x="6688"/>
        <item m="1" x="7218"/>
        <item m="1" x="7633"/>
        <item m="1" x="7759"/>
        <item m="1" x="6976"/>
        <item m="1" x="7790"/>
        <item m="1" x="7385"/>
        <item m="1" x="7709"/>
        <item m="1" x="7710"/>
        <item m="1" x="7711"/>
        <item m="1" x="7712"/>
        <item m="1" x="7713"/>
        <item m="1" x="7715"/>
        <item m="1" x="6749"/>
        <item m="1" x="7110"/>
        <item m="1" x="6797"/>
        <item m="1" x="7718"/>
        <item m="1" x="7722"/>
        <item m="1" x="7724"/>
        <item m="1" x="7124"/>
        <item m="1" x="7727"/>
        <item m="1" x="7728"/>
        <item m="1" x="7729"/>
        <item m="1" x="7730"/>
        <item m="1" x="7731"/>
        <item m="1" x="7732"/>
        <item m="1" x="7534"/>
        <item m="1" x="7535"/>
        <item m="1" x="7530"/>
        <item m="1" x="7733"/>
        <item m="1" x="7734"/>
        <item m="1" x="7736"/>
        <item m="1" x="7737"/>
        <item m="1" x="7738"/>
        <item m="1" x="7283"/>
        <item m="1" x="7739"/>
        <item m="1" x="7740"/>
        <item m="1" x="7545"/>
        <item m="1" x="7741"/>
        <item m="1" x="7742"/>
        <item m="1" x="7743"/>
        <item m="1" x="6778"/>
        <item m="1" x="6777"/>
        <item m="1" x="7744"/>
        <item m="1" x="7745"/>
        <item m="1" x="7748"/>
        <item m="1" x="7598"/>
        <item m="1" x="7597"/>
        <item m="1" x="7596"/>
        <item m="1" x="7749"/>
        <item m="1" x="7750"/>
        <item m="1" x="6782"/>
        <item m="1" x="6705"/>
        <item m="1" x="6845"/>
        <item m="1" x="7430"/>
        <item m="1" x="7755"/>
        <item m="1" x="7756"/>
        <item m="1" x="7757"/>
        <item m="1" x="7251"/>
        <item m="1" x="7760"/>
        <item m="1" x="7761"/>
        <item m="1" x="7762"/>
        <item m="1" x="7763"/>
        <item m="1" x="7764"/>
        <item m="1" x="7765"/>
        <item m="1" x="7766"/>
        <item m="1" x="7767"/>
        <item m="1" x="7769"/>
        <item m="1" x="7770"/>
        <item m="1" x="7170"/>
        <item m="1" x="7171"/>
        <item m="1" x="6849"/>
        <item m="1" x="7180"/>
        <item m="1" x="6696"/>
        <item m="1" x="7773"/>
        <item m="1" x="7774"/>
        <item m="1" x="7778"/>
        <item m="1" x="7779"/>
        <item m="1" x="7780"/>
        <item m="1" x="7781"/>
        <item m="1" x="7626"/>
        <item m="1" x="7782"/>
        <item m="1" x="6923"/>
        <item m="1" x="7783"/>
        <item m="1" x="7784"/>
        <item m="1" x="7785"/>
        <item m="1" x="7787"/>
        <item m="1" x="7219"/>
        <item m="1" x="7216"/>
        <item m="1" x="7788"/>
        <item m="1" x="7791"/>
        <item m="1" x="7792"/>
        <item m="1" x="6896"/>
        <item m="1" x="5186"/>
        <item m="1" x="7793"/>
        <item m="1" x="7151"/>
        <item m="1" x="7794"/>
        <item m="1" x="7795"/>
        <item m="1" x="7796"/>
        <item m="1" x="7797"/>
        <item m="1" x="7798"/>
        <item m="1" x="7799"/>
        <item m="1" x="7800"/>
        <item m="1" x="7247"/>
        <item m="1" x="6757"/>
        <item m="1" x="7245"/>
        <item m="1" x="7642"/>
        <item m="1" x="7645"/>
        <item m="1" x="7368"/>
        <item m="1" x="5611"/>
        <item m="1" x="7802"/>
        <item m="1" x="7803"/>
        <item m="1" x="7152"/>
        <item m="1" x="7804"/>
        <item m="1" x="7805"/>
        <item m="1" x="7807"/>
        <item m="1" x="7808"/>
        <item m="1" x="7809"/>
        <item m="1" x="7263"/>
        <item m="1" x="7268"/>
        <item m="1" x="7265"/>
        <item m="1" x="6887"/>
        <item m="1" x="6905"/>
        <item m="1" x="7262"/>
        <item m="1" x="7267"/>
        <item m="1" x="6762"/>
        <item m="1" x="6763"/>
        <item m="1" x="6764"/>
        <item m="1" x="7810"/>
        <item m="1" x="7811"/>
        <item m="1" x="7813"/>
        <item m="1" x="7814"/>
        <item m="1" x="7672"/>
        <item m="1" x="7815"/>
        <item m="1" x="7816"/>
        <item m="1" x="7817"/>
        <item m="1" x="7818"/>
        <item m="1" x="7819"/>
        <item m="1" x="7820"/>
        <item m="1" x="7688"/>
        <item m="1" x="6924"/>
        <item m="1" x="6776"/>
        <item m="1" x="7483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6105"/>
        <item m="1" x="6216"/>
        <item m="1" x="6190"/>
        <item m="1" x="6391"/>
        <item m="1" x="6377"/>
        <item m="1" x="7504"/>
        <item m="1" x="7505"/>
        <item m="1" x="7508"/>
        <item m="1" x="7509"/>
        <item m="1" x="7510"/>
        <item m="1" x="7511"/>
        <item m="1" x="7512"/>
        <item m="1" x="7513"/>
        <item m="1" x="7514"/>
        <item m="1" x="7515"/>
        <item m="1" x="6183"/>
        <item m="1" x="7516"/>
        <item m="1" x="7517"/>
        <item m="1" x="7403"/>
        <item m="1" x="7404"/>
        <item m="1" x="7402"/>
        <item m="1" x="7119"/>
        <item m="1" x="6053"/>
        <item m="1" x="6054"/>
        <item m="1" x="7122"/>
        <item m="1" x="6055"/>
        <item m="1" x="6052"/>
        <item m="1" x="7405"/>
        <item m="1" x="7518"/>
        <item m="1" x="7519"/>
        <item m="1" x="7520"/>
        <item m="1" x="7521"/>
        <item m="1" x="7522"/>
        <item m="1" x="7523"/>
        <item m="1" x="7524"/>
        <item m="1" x="7525"/>
        <item m="1" x="7536"/>
        <item m="1" x="5074"/>
        <item m="1" x="7537"/>
        <item m="1" x="4628"/>
        <item m="1" x="7538"/>
        <item m="1" x="4449"/>
        <item m="1" x="7540"/>
        <item m="1" x="7541"/>
        <item m="1" x="7542"/>
        <item m="1" x="7556"/>
        <item m="1" x="7557"/>
        <item m="1" x="7558"/>
        <item m="1" x="7559"/>
        <item m="1" x="7560"/>
        <item m="1" x="7564"/>
        <item m="1" x="7565"/>
        <item m="1" x="7583"/>
        <item m="1" x="7584"/>
        <item m="1" x="7585"/>
        <item m="1" x="7586"/>
        <item m="1" x="6572"/>
        <item m="1" x="7587"/>
        <item m="1" x="6191"/>
        <item m="1" x="7588"/>
        <item m="1" x="6110"/>
        <item m="1" x="7589"/>
        <item m="1" x="7590"/>
        <item m="1" x="7591"/>
        <item m="1" x="7592"/>
        <item m="1" x="7593"/>
        <item m="1" x="7594"/>
        <item m="1" x="7595"/>
        <item m="1" x="7599"/>
        <item m="1" x="7600"/>
        <item m="1" x="7601"/>
        <item m="1" x="7602"/>
        <item m="1" x="7140"/>
        <item m="1" x="7603"/>
        <item m="1" x="7148"/>
        <item m="1" x="5170"/>
        <item m="1" x="6117"/>
        <item m="1" x="6116"/>
        <item m="1" x="5169"/>
        <item m="1" x="6706"/>
        <item m="1" x="6831"/>
        <item m="1" x="6829"/>
        <item m="1" x="6712"/>
        <item m="1" x="6844"/>
        <item m="1" x="6832"/>
        <item m="1" x="7155"/>
        <item m="1" x="7156"/>
        <item m="1" x="7157"/>
        <item m="1" x="7158"/>
        <item m="1" x="7154"/>
        <item m="1" x="7153"/>
        <item m="1" x="7150"/>
        <item m="1" x="7604"/>
        <item m="1" x="7164"/>
        <item m="1" x="7165"/>
        <item m="1" x="7606"/>
        <item m="1" x="7607"/>
        <item m="1" x="7613"/>
        <item m="1" x="5783"/>
        <item m="1" x="7614"/>
        <item m="1" x="7172"/>
        <item m="1" x="7173"/>
        <item m="1" x="7615"/>
        <item m="1" x="6689"/>
        <item m="1" x="7178"/>
        <item m="1" x="7181"/>
        <item m="1" x="7188"/>
        <item m="1" x="7187"/>
        <item m="1" x="7189"/>
        <item m="1" x="7186"/>
        <item m="1" x="7190"/>
        <item m="1" x="7435"/>
        <item m="1" x="7193"/>
        <item m="1" x="7621"/>
        <item m="1" x="7622"/>
        <item m="1" x="7623"/>
        <item m="1" x="7624"/>
        <item m="1" x="7625"/>
        <item m="1" x="7628"/>
        <item m="1" x="7202"/>
        <item m="1" x="6180"/>
        <item m="1" x="6921"/>
        <item m="1" x="6922"/>
        <item m="1" x="7629"/>
        <item m="1" x="7630"/>
        <item m="1" x="7631"/>
        <item m="1" x="7634"/>
        <item m="1" x="7233"/>
        <item m="1" x="7238"/>
        <item m="1" x="7239"/>
        <item m="1" x="7639"/>
        <item m="1" x="7640"/>
        <item m="1" x="7243"/>
        <item m="1" x="7252"/>
        <item m="1" x="7253"/>
        <item m="1" x="7250"/>
        <item m="1" x="6756"/>
        <item m="1" x="6893"/>
        <item m="1" x="7244"/>
        <item m="1" x="7256"/>
        <item m="1" x="7257"/>
        <item m="1" x="7641"/>
        <item m="1" x="7367"/>
        <item m="1" x="7643"/>
        <item m="1" x="7644"/>
        <item m="1" x="7259"/>
        <item m="1" x="7646"/>
        <item m="1" x="6890"/>
        <item m="1" x="618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276"/>
        <item m="1" x="7264"/>
        <item m="1" x="6897"/>
        <item m="1" x="6894"/>
        <item m="1" x="7266"/>
        <item m="1" x="7274"/>
        <item m="1" x="6906"/>
        <item m="1" x="6895"/>
        <item m="1" x="7273"/>
        <item m="1" x="7275"/>
        <item m="1" x="6889"/>
        <item m="1" x="6891"/>
        <item m="1" x="6804"/>
        <item m="1" x="6801"/>
        <item m="1" x="6809"/>
        <item m="1" x="6641"/>
        <item m="1" x="5187"/>
        <item m="1" x="6642"/>
        <item m="1" x="7296"/>
        <item m="1" x="6907"/>
        <item m="1" x="7061"/>
        <item m="1" x="7062"/>
        <item m="1" x="7063"/>
        <item m="1" x="7064"/>
        <item m="1" x="5127"/>
        <item m="1" x="7065"/>
        <item m="1" x="7084"/>
        <item m="1" x="7659"/>
        <item m="1" x="7660"/>
        <item m="1" x="7661"/>
        <item m="1" x="5923"/>
        <item m="1" x="7670"/>
        <item m="1" x="7671"/>
        <item m="1" x="7674"/>
        <item m="1" x="7675"/>
        <item m="1" x="7676"/>
        <item m="1" x="7677"/>
        <item m="1" x="7678"/>
        <item m="1" x="7679"/>
        <item m="1" x="7680"/>
        <item m="1" x="6206"/>
        <item x="384"/>
        <item m="1" x="7305"/>
        <item m="1" x="6856"/>
        <item m="1" x="7682"/>
        <item m="1" x="7683"/>
        <item m="1" x="7684"/>
        <item m="1" x="7686"/>
        <item m="1" x="6207"/>
        <item m="1" x="6222"/>
        <item m="1" x="7687"/>
        <item m="1" x="7696"/>
        <item m="1" x="7697"/>
        <item m="1" x="7701"/>
        <item m="1" x="4569"/>
        <item m="1" x="7702"/>
        <item m="1" x="7703"/>
        <item m="1" x="7704"/>
        <item m="1" x="5890"/>
        <item m="1" x="7705"/>
        <item m="1" x="7706"/>
        <item m="1" x="6925"/>
        <item m="1" x="6926"/>
        <item m="1" x="6927"/>
        <item m="1" x="7317"/>
        <item m="1" x="6933"/>
        <item m="1" x="6969"/>
        <item m="1" x="6970"/>
        <item m="1" x="7386"/>
        <item m="1" x="7043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27"/>
        <item m="1" x="4442"/>
        <item m="1" x="6392"/>
        <item m="1" x="7400"/>
        <item m="1" x="6048"/>
        <item m="1" x="6045"/>
        <item m="1" x="7111"/>
        <item m="1" x="6991"/>
        <item m="1" x="7401"/>
        <item m="1" x="4613"/>
        <item m="1" x="6051"/>
        <item m="1" x="7406"/>
        <item m="1" x="7407"/>
        <item m="1" x="7408"/>
        <item m="1" x="5073"/>
        <item m="1" x="7409"/>
        <item m="1" x="7410"/>
        <item m="1" x="6877"/>
        <item m="1" x="7411"/>
        <item m="1" x="7412"/>
        <item m="1" x="5064"/>
        <item m="1" x="5650"/>
        <item m="1" x="7413"/>
        <item m="1" x="7020"/>
        <item m="1" x="5843"/>
        <item m="1" x="7414"/>
        <item m="1" x="7415"/>
        <item m="1" x="5842"/>
        <item m="1" x="5832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016"/>
        <item m="1" x="6597"/>
        <item m="1" x="6078"/>
        <item m="1" x="4141"/>
        <item m="1" x="7355"/>
        <item m="1" x="7356"/>
        <item m="1" x="7428"/>
        <item m="1" x="6160"/>
        <item m="1" x="6167"/>
        <item m="1" x="6843"/>
        <item m="1" x="6169"/>
        <item m="1" x="7159"/>
        <item m="1" x="6214"/>
        <item m="1" x="6209"/>
        <item m="1" x="5793"/>
        <item m="1" x="7431"/>
        <item m="1" x="7022"/>
        <item m="1" x="7432"/>
        <item m="1" x="7433"/>
        <item m="1" x="7434"/>
        <item m="1" x="7192"/>
        <item m="1" x="7436"/>
        <item m="1" x="7437"/>
        <item m="1" x="7438"/>
        <item m="1" x="7439"/>
        <item m="1" x="7011"/>
        <item m="1" x="7440"/>
        <item m="1" x="7014"/>
        <item m="1" x="7013"/>
        <item m="1" x="7203"/>
        <item m="1" x="7441"/>
        <item m="1" x="7204"/>
        <item m="1" x="7018"/>
        <item m="1" x="7019"/>
        <item m="1" x="7054"/>
        <item m="1" x="7442"/>
        <item m="1" x="7028"/>
        <item m="1" x="7026"/>
        <item m="1" x="7055"/>
        <item m="1" x="7051"/>
        <item m="1" x="7052"/>
        <item m="1" x="7053"/>
        <item m="1" x="7049"/>
        <item m="1" x="7050"/>
        <item m="1" x="7443"/>
        <item m="1" x="7207"/>
        <item m="1" x="7444"/>
        <item m="1" x="7057"/>
        <item m="1" x="7234"/>
        <item m="1" x="4626"/>
        <item m="1" x="7446"/>
        <item m="1" x="7447"/>
        <item m="1" x="7448"/>
        <item m="1" x="7449"/>
        <item m="1" x="7450"/>
        <item m="1" x="7451"/>
        <item m="1" x="7452"/>
        <item m="1" x="7453"/>
        <item m="1" x="7255"/>
        <item m="1" x="7258"/>
        <item m="1" x="4138"/>
        <item m="1" x="7454"/>
        <item m="1" x="7455"/>
        <item m="1" x="7456"/>
        <item m="1" x="7457"/>
        <item m="1" x="7458"/>
        <item m="1" x="7459"/>
        <item m="1" x="6899"/>
        <item m="1" x="6901"/>
        <item m="1" x="7289"/>
        <item m="1" x="6900"/>
        <item m="1" x="7288"/>
        <item m="1" x="7287"/>
        <item m="1" x="7286"/>
        <item m="1" x="7285"/>
        <item m="1" x="7284"/>
        <item m="1" x="7460"/>
        <item m="1" x="7295"/>
        <item m="1" x="7068"/>
        <item m="1" x="7300"/>
        <item m="1" x="7066"/>
        <item m="1" x="7067"/>
        <item m="1" x="5838"/>
        <item m="1" x="7461"/>
        <item m="1" x="7462"/>
        <item m="1" x="4157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6072"/>
        <item m="1" x="6071"/>
        <item m="1" x="7472"/>
        <item m="1" x="7473"/>
        <item m="1" x="5943"/>
        <item m="1" x="7376"/>
        <item m="1" x="7377"/>
        <item m="1" x="7474"/>
        <item m="1" x="7475"/>
        <item m="1" x="7476"/>
        <item m="1" x="7477"/>
        <item m="1" x="7478"/>
        <item m="1" x="7479"/>
        <item m="1" x="7480"/>
        <item m="1" x="7481"/>
        <item m="1" x="5444"/>
        <item m="1" x="7482"/>
        <item m="1" x="6971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5743"/>
        <item m="1" x="6548"/>
        <item m="1" x="6121"/>
        <item m="1" x="6990"/>
        <item m="1" x="7104"/>
        <item m="1" x="7105"/>
        <item m="1" x="7103"/>
        <item m="1" x="6286"/>
        <item m="1" x="6987"/>
        <item m="1" x="7328"/>
        <item m="1" x="7329"/>
        <item m="1" x="7330"/>
        <item m="1" x="7331"/>
        <item m="1" x="7332"/>
        <item m="1" x="7333"/>
        <item m="1" x="7334"/>
        <item m="1" x="7118"/>
        <item m="1" x="7335"/>
        <item m="1" x="5069"/>
        <item m="1" x="2232"/>
        <item m="1" x="5908"/>
        <item m="1" x="4147"/>
        <item m="1" x="7336"/>
        <item m="1" x="7337"/>
        <item m="1" x="5764"/>
        <item m="1" x="5651"/>
        <item m="1" x="5673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6865"/>
        <item m="1" x="6864"/>
        <item m="1" x="7139"/>
        <item m="1" x="7254"/>
        <item m="1" x="6826"/>
        <item m="1" x="6827"/>
        <item m="1" x="6825"/>
        <item m="1" x="7357"/>
        <item m="1" x="4031"/>
        <item m="1" x="7358"/>
        <item m="1" x="7359"/>
        <item m="1" x="6817"/>
        <item m="1" x="7360"/>
        <item m="1" x="5242"/>
        <item m="1" x="7017"/>
        <item m="1" x="7025"/>
        <item m="1" x="7033"/>
        <item m="1" x="7031"/>
        <item m="1" x="7032"/>
        <item m="1" x="7361"/>
        <item m="1" x="7362"/>
        <item m="1" x="7363"/>
        <item m="1" x="6276"/>
        <item m="1" x="7364"/>
        <item m="1" x="7365"/>
        <item m="1" x="7366"/>
        <item m="1" x="7058"/>
        <item m="1" x="7060"/>
        <item m="1" x="4553"/>
        <item m="1" x="6892"/>
        <item m="1" x="4139"/>
        <item m="1" x="7370"/>
        <item m="1" x="5246"/>
        <item m="1" x="7371"/>
        <item m="1" x="5732"/>
        <item m="1" x="5917"/>
        <item m="1" x="7270"/>
        <item m="1" x="7269"/>
        <item m="1" x="7271"/>
        <item m="1" x="7272"/>
        <item m="1" x="7294"/>
        <item m="1" x="6643"/>
        <item m="1" x="7297"/>
        <item m="1" x="7069"/>
        <item m="1" x="7070"/>
        <item m="1" x="7071"/>
        <item m="1" x="7072"/>
        <item m="1" x="7073"/>
        <item m="1" x="7074"/>
        <item m="1" x="7075"/>
        <item m="1" x="6066"/>
        <item m="1" x="7076"/>
        <item m="1" x="7077"/>
        <item m="1" x="7078"/>
        <item m="1" x="6908"/>
        <item m="1" x="7372"/>
        <item m="1" x="7373"/>
        <item m="1" x="7374"/>
        <item m="1" x="7375"/>
        <item m="1" x="7378"/>
        <item m="1" x="7379"/>
        <item m="1" x="7380"/>
        <item m="1" x="7381"/>
        <item m="1" x="7382"/>
        <item m="1" x="7383"/>
        <item m="1" x="5443"/>
        <item m="1" x="7384"/>
        <item m="1" x="6099"/>
        <item m="1" x="7086"/>
        <item m="1" x="4288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6986"/>
        <item m="1" x="7106"/>
        <item m="1" x="6988"/>
        <item m="1" x="6989"/>
        <item m="1" x="6399"/>
        <item m="1" x="6400"/>
        <item m="1" x="4658"/>
        <item m="1" x="4657"/>
        <item m="1" x="4656"/>
        <item m="1" x="6131"/>
        <item m="1" x="6994"/>
        <item m="1" x="7114"/>
        <item m="1" x="7115"/>
        <item m="1" x="7116"/>
        <item m="1" x="7117"/>
        <item m="1" x="6213"/>
        <item m="1" x="4427"/>
        <item m="1" x="4069"/>
        <item m="1" x="4612"/>
        <item m="1" x="7123"/>
        <item m="1" x="5071"/>
        <item m="1" x="6173"/>
        <item m="1" x="5070"/>
        <item m="1" x="7127"/>
        <item m="1" x="7128"/>
        <item m="1" x="7129"/>
        <item m="1" x="7130"/>
        <item m="1" x="5765"/>
        <item m="1" x="5677"/>
        <item m="1" x="7131"/>
        <item m="1" x="7132"/>
        <item m="1" x="7133"/>
        <item m="1" x="5665"/>
        <item m="1" x="5670"/>
        <item m="1" x="7134"/>
        <item m="1" x="7135"/>
        <item m="1" x="6596"/>
        <item m="1" x="7136"/>
        <item m="1" x="7137"/>
        <item m="1" x="7138"/>
        <item m="1" x="7001"/>
        <item m="1" x="6185"/>
        <item m="1" x="7166"/>
        <item m="1" x="7167"/>
        <item m="1" x="7168"/>
        <item m="1" x="7194"/>
        <item m="1" x="7195"/>
        <item m="1" x="7196"/>
        <item m="1" x="7197"/>
        <item m="1" x="7012"/>
        <item m="1" x="7198"/>
        <item m="1" x="5082"/>
        <item m="1" x="7021"/>
        <item m="1" x="7024"/>
        <item m="1" x="5731"/>
        <item m="1" x="7027"/>
        <item m="1" x="7205"/>
        <item m="1" x="7042"/>
        <item m="1" x="7038"/>
        <item m="1" x="7034"/>
        <item m="1" x="7035"/>
        <item m="1" x="7039"/>
        <item m="1" x="7040"/>
        <item m="1" x="7036"/>
        <item m="1" x="7037"/>
        <item m="1" x="7041"/>
        <item m="1" x="7206"/>
        <item m="1" x="6975"/>
        <item m="1" x="7229"/>
        <item m="1" x="7230"/>
        <item m="1" x="7231"/>
        <item m="1" x="7232"/>
        <item m="1" x="7235"/>
        <item m="1" x="6449"/>
        <item m="1" x="7260"/>
        <item m="1" x="7261"/>
        <item m="1" x="7079"/>
        <item m="1" x="6179"/>
        <item m="1" x="6065"/>
        <item m="1" x="7301"/>
        <item m="1" x="7302"/>
        <item m="1" x="7303"/>
        <item m="1" x="7059"/>
        <item m="1" x="6966"/>
        <item m="1" x="7306"/>
        <item m="1" x="4568"/>
        <item m="1" x="6015"/>
        <item m="1" x="7312"/>
        <item m="1" x="7313"/>
        <item m="1" x="7314"/>
        <item m="1" x="5449"/>
        <item m="1" x="7315"/>
        <item m="1" x="7316"/>
        <item m="1" x="6080"/>
        <item m="1" x="6212"/>
        <item m="1" x="5768"/>
        <item m="1" x="6159"/>
        <item m="1" x="6161"/>
        <item m="1" x="6585"/>
        <item m="1" x="6977"/>
        <item m="1" x="6978"/>
        <item m="1" x="6979"/>
        <item m="1" x="6980"/>
        <item m="1" x="6981"/>
        <item m="1" x="6293"/>
        <item m="1" x="6982"/>
        <item m="1" x="6983"/>
        <item m="1" x="6984"/>
        <item m="1" x="6985"/>
        <item m="1" x="5693"/>
        <item m="1" x="5694"/>
        <item m="1" x="5692"/>
        <item m="1" x="6992"/>
        <item m="1" x="6993"/>
        <item m="1" x="6227"/>
        <item m="1" x="4546"/>
        <item m="1" x="6995"/>
        <item m="1" x="6996"/>
        <item m="1" x="6386"/>
        <item m="1" x="4782"/>
        <item m="1" x="5067"/>
        <item m="1" x="5068"/>
        <item m="1" x="5063"/>
        <item m="1" x="5065"/>
        <item m="1" x="5066"/>
        <item m="1" x="6812"/>
        <item m="1" x="6813"/>
        <item m="1" x="5537"/>
        <item m="1" x="5841"/>
        <item m="1" x="6380"/>
        <item m="1" x="6329"/>
        <item m="1" x="6338"/>
        <item m="1" x="6346"/>
        <item m="1" x="6341"/>
        <item m="1" x="6069"/>
        <item m="1" x="6351"/>
        <item m="1" x="6336"/>
        <item m="1" x="6337"/>
        <item m="1" x="6347"/>
        <item m="1" x="6348"/>
        <item m="1" x="6340"/>
        <item m="1" x="6349"/>
        <item m="1" x="6339"/>
        <item m="1" x="6350"/>
        <item m="1" x="6331"/>
        <item m="1" x="6352"/>
        <item m="1" x="6353"/>
        <item m="1" x="6354"/>
        <item m="1" x="6333"/>
        <item m="1" x="6332"/>
        <item m="1" x="6334"/>
        <item m="1" x="6335"/>
        <item m="1" x="6330"/>
        <item m="1" x="6342"/>
        <item m="1" x="6343"/>
        <item m="1" x="6344"/>
        <item m="1" x="6345"/>
        <item m="1" x="6593"/>
        <item m="1" x="6595"/>
        <item m="1" x="6591"/>
        <item m="1" x="6594"/>
        <item m="1" x="4103"/>
        <item m="1" x="4557"/>
        <item m="1" x="6999"/>
        <item m="1" x="6076"/>
        <item m="1" x="6589"/>
        <item m="1" x="6588"/>
        <item m="1" x="6799"/>
        <item m="1" x="6967"/>
        <item m="1" x="7002"/>
        <item m="1" x="7003"/>
        <item m="1" x="7004"/>
        <item m="1" x="7005"/>
        <item m="1" x="7006"/>
        <item m="1" x="7007"/>
        <item m="1" x="7008"/>
        <item m="1" x="6853"/>
        <item m="1" x="5203"/>
        <item m="1" x="7009"/>
        <item m="1" x="6298"/>
        <item m="1" x="6814"/>
        <item m="1" x="6815"/>
        <item m="1" x="7010"/>
        <item m="1" x="5884"/>
        <item m="1" x="3505"/>
        <item m="1" x="6478"/>
        <item m="1" x="5083"/>
        <item m="1" x="6414"/>
        <item m="1" x="6412"/>
        <item m="1" x="6417"/>
        <item m="1" x="6413"/>
        <item m="1" x="6410"/>
        <item m="1" x="6411"/>
        <item m="1" x="6415"/>
        <item m="1" x="5084"/>
        <item m="1" x="6416"/>
        <item m="1" x="7015"/>
        <item m="1" x="7023"/>
        <item m="1" x="7029"/>
        <item m="1" x="7030"/>
        <item m="1" x="7044"/>
        <item m="1" x="7045"/>
        <item m="1" x="7046"/>
        <item m="1" x="7047"/>
        <item m="1" x="7048"/>
        <item m="1" x="7056"/>
        <item m="1" x="4627"/>
        <item m="1" x="4081"/>
        <item m="1" x="5176"/>
        <item m="1" x="5177"/>
        <item m="1" x="5872"/>
        <item m="1" x="6450"/>
        <item m="1" x="6834"/>
        <item m="1" x="6508"/>
        <item m="1" x="6517"/>
        <item m="1" x="6520"/>
        <item m="1" x="6876"/>
        <item m="1" x="6904"/>
        <item m="1" x="6644"/>
        <item m="1" x="7080"/>
        <item m="1" x="7081"/>
        <item m="1" x="7082"/>
        <item m="1" x="7083"/>
        <item m="1" x="4146"/>
        <item m="1" x="4148"/>
        <item m="1" x="5929"/>
        <item m="1" x="6488"/>
        <item m="1" x="6068"/>
        <item m="1" x="6074"/>
        <item m="1" x="6067"/>
        <item m="1" x="6075"/>
        <item m="1" x="5061"/>
        <item m="1" x="6493"/>
        <item m="1" x="5928"/>
        <item m="1" x="4155"/>
        <item m="1" x="6070"/>
        <item m="1" x="6367"/>
        <item m="1" x="6824"/>
        <item m="1" x="6369"/>
        <item m="1" x="6370"/>
        <item m="1" x="6368"/>
        <item m="1" x="6823"/>
        <item m="1" x="6372"/>
        <item m="1" x="6371"/>
        <item m="1" x="6366"/>
        <item m="1" x="6523"/>
        <item m="1" x="6524"/>
        <item m="1" x="6525"/>
        <item m="1" x="4641"/>
        <item m="1" x="5597"/>
        <item m="1" x="4647"/>
        <item m="1" x="6535"/>
        <item m="1" x="7087"/>
        <item m="1" x="6536"/>
        <item m="1" x="6537"/>
        <item m="1" x="6540"/>
        <item m="1" x="5867"/>
        <item m="1" x="5840"/>
        <item m="1" x="6290"/>
        <item m="1" x="6297"/>
        <item m="1" x="6586"/>
        <item m="1" x="6587"/>
        <item m="1" x="6818"/>
        <item m="1" x="6628"/>
        <item m="1" x="6819"/>
        <item m="1" x="6820"/>
        <item m="1" x="6821"/>
        <item m="1" x="6822"/>
        <item m="1" x="6044"/>
        <item m="1" x="4597"/>
        <item m="1" x="6302"/>
        <item m="1" x="5706"/>
        <item m="1" x="6303"/>
        <item m="1" x="6592"/>
        <item m="1" x="6304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598"/>
        <item m="1" x="6599"/>
        <item m="1" x="6614"/>
        <item m="1" x="6308"/>
        <item m="1" x="6309"/>
        <item m="1" x="6310"/>
        <item m="1" x="6311"/>
        <item m="1" x="6625"/>
        <item m="1" x="6327"/>
        <item m="1" x="6626"/>
        <item m="1" x="6312"/>
        <item m="1" x="6313"/>
        <item m="1" x="6314"/>
        <item m="1" x="6315"/>
        <item m="1" x="6316"/>
        <item m="1" x="6317"/>
        <item m="1" x="6319"/>
        <item m="1" x="6320"/>
        <item m="1" x="6321"/>
        <item m="1" x="6322"/>
        <item m="1" x="6323"/>
        <item m="1" x="6325"/>
        <item m="1" x="6324"/>
        <item m="1" x="6328"/>
        <item m="1" x="6305"/>
        <item m="1" x="6306"/>
        <item m="1" x="6307"/>
        <item m="1" x="6615"/>
        <item m="1" x="6616"/>
        <item m="1" x="6617"/>
        <item m="1" x="6326"/>
        <item m="1" x="6618"/>
        <item m="1" x="6619"/>
        <item m="1" x="6620"/>
        <item m="1" x="6621"/>
        <item m="1" x="6623"/>
        <item m="1" x="6624"/>
        <item m="1" x="6622"/>
        <item m="1" x="6828"/>
        <item m="1" x="6226"/>
        <item m="1" x="5824"/>
        <item m="1" x="4445"/>
        <item m="1" x="6846"/>
        <item m="1" x="5235"/>
        <item m="1" x="6847"/>
        <item m="1" x="4060"/>
        <item m="1" x="6379"/>
        <item m="1" x="6388"/>
        <item m="1" x="6381"/>
        <item m="1" x="6383"/>
        <item m="1" x="5894"/>
        <item m="1" x="6387"/>
        <item m="1" x="4619"/>
        <item m="1" x="6390"/>
        <item m="1" x="4087"/>
        <item m="1" x="5566"/>
        <item m="1" x="5870"/>
        <item m="1" x="4104"/>
        <item m="1" x="6397"/>
        <item m="1" x="6398"/>
        <item m="1" x="6636"/>
        <item m="1" x="6634"/>
        <item m="1" x="6635"/>
        <item m="1" x="6629"/>
        <item m="1" x="6630"/>
        <item m="1" x="6631"/>
        <item m="1" x="6632"/>
        <item m="1" x="6633"/>
        <item m="1" x="6418"/>
        <item m="1" x="6419"/>
        <item m="1" x="5684"/>
        <item m="1" x="6421"/>
        <item m="1" x="6866"/>
        <item m="1" x="6130"/>
        <item m="1" x="6236"/>
        <item m="1" x="6235"/>
        <item m="1" x="5222"/>
        <item m="1" x="5075"/>
        <item m="1" x="6237"/>
        <item m="1" x="6238"/>
        <item m="1" x="6234"/>
        <item m="1" x="5085"/>
        <item m="1" x="5088"/>
        <item m="1" x="5696"/>
        <item m="1" x="5691"/>
        <item m="1" x="5697"/>
        <item m="1" x="4655"/>
        <item m="1" x="5695"/>
        <item m="1" x="5690"/>
        <item m="1" x="6867"/>
        <item m="1" x="6868"/>
        <item m="1" x="6869"/>
        <item m="1" x="6494"/>
        <item m="1" x="6870"/>
        <item m="1" x="6871"/>
        <item m="1" x="6872"/>
        <item m="1" x="6447"/>
        <item m="1" x="6873"/>
        <item m="1" x="6874"/>
        <item m="1" x="6875"/>
        <item m="1" x="6878"/>
        <item m="1" x="6879"/>
        <item m="1" x="4143"/>
        <item m="1" x="6898"/>
        <item m="1" x="6902"/>
        <item m="1" x="6903"/>
        <item m="1" x="4142"/>
        <item m="1" x="5927"/>
        <item m="1" x="6489"/>
        <item m="1" x="6490"/>
        <item m="1" x="5939"/>
        <item m="1" x="6073"/>
        <item m="1" x="6462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496"/>
        <item m="1" x="5724"/>
        <item m="1" x="6519"/>
        <item m="1" x="6498"/>
        <item m="1" x="6499"/>
        <item m="1" x="6500"/>
        <item m="1" x="6501"/>
        <item m="1" x="6502"/>
        <item m="1" x="6504"/>
        <item m="1" x="6509"/>
        <item m="1" x="6510"/>
        <item m="1" x="6514"/>
        <item m="1" x="6516"/>
        <item m="1" x="6528"/>
        <item m="1" x="6538"/>
        <item m="1" x="6541"/>
        <item m="1" x="6542"/>
        <item m="1" x="6546"/>
        <item m="1" x="6545"/>
        <item m="1" x="4178"/>
        <item m="1" x="6532"/>
        <item m="1" x="6534"/>
        <item m="1" x="5450"/>
        <item m="1" x="6647"/>
        <item m="1" x="6646"/>
        <item m="1" x="6930"/>
        <item m="1" x="6931"/>
        <item m="1" x="6932"/>
        <item m="1" x="6934"/>
        <item m="1" x="6935"/>
        <item m="1" x="6158"/>
        <item m="1" x="6936"/>
        <item m="1" x="6937"/>
        <item m="1" x="6938"/>
        <item m="1" x="6939"/>
        <item m="1" x="6940"/>
        <item m="1" x="6941"/>
        <item m="1" x="6942"/>
        <item m="1" x="6162"/>
        <item m="1" x="6163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670"/>
        <item m="1" x="6571"/>
        <item m="1" x="6962"/>
        <item m="1" x="6963"/>
        <item m="1" x="6964"/>
        <item m="1" x="6965"/>
        <item m="1" x="6178"/>
        <item m="1" x="6181"/>
        <item m="1" x="6968"/>
        <item m="1" x="6973"/>
        <item m="1" x="6974"/>
        <item m="1" x="6205"/>
        <item m="1" x="6202"/>
        <item m="1" x="6683"/>
        <item m="1" x="6211"/>
        <item m="1" x="6685"/>
        <item m="1" x="6292"/>
        <item m="1" x="6274"/>
        <item m="1" x="6291"/>
        <item m="1" x="5857"/>
        <item m="1" x="6294"/>
        <item m="1" x="6299"/>
        <item m="1" x="5652"/>
        <item m="1" x="6442"/>
        <item m="1" x="6590"/>
        <item m="1" x="6042"/>
        <item m="1" x="6262"/>
        <item m="1" x="6373"/>
        <item m="1" x="6225"/>
        <item m="1" x="4048"/>
        <item m="1" x="6301"/>
        <item m="1" x="6318"/>
        <item m="1" x="6627"/>
        <item m="1" x="4045"/>
        <item m="1" x="6389"/>
        <item m="1" x="6049"/>
        <item m="1" x="6050"/>
        <item m="1" x="4614"/>
        <item m="1" x="6228"/>
        <item m="1" x="4066"/>
        <item m="1" x="4247"/>
        <item m="1" x="6378"/>
        <item m="1" x="6393"/>
        <item m="1" x="6394"/>
        <item m="1" x="6395"/>
        <item m="1" x="6396"/>
        <item m="1" x="6637"/>
        <item m="1" x="6638"/>
        <item m="1" x="6640"/>
        <item m="1" x="6639"/>
        <item m="1" x="5880"/>
        <item m="1" x="6404"/>
        <item m="1" x="6405"/>
        <item m="1" x="6403"/>
        <item m="1" x="6239"/>
        <item m="1" x="5089"/>
        <item m="1" x="5090"/>
        <item m="1" x="5087"/>
        <item m="1" x="6240"/>
        <item m="1" x="6241"/>
        <item m="1" x="6409"/>
        <item m="1" x="4297"/>
        <item m="1" x="5086"/>
        <item m="1" x="5688"/>
        <item m="1" x="5689"/>
        <item m="1" x="5062"/>
        <item m="1" x="5060"/>
        <item m="1" x="6420"/>
        <item m="1" x="6422"/>
        <item m="1" x="6427"/>
        <item m="1" x="6428"/>
        <item m="1" x="6429"/>
        <item m="1" x="6430"/>
        <item m="1" x="6431"/>
        <item m="1" x="6440"/>
        <item m="1" x="6441"/>
        <item m="1" x="6249"/>
        <item m="1" x="6250"/>
        <item m="1" x="6446"/>
        <item m="1" x="5907"/>
        <item m="1" x="6453"/>
        <item m="1" x="5056"/>
        <item m="1" x="6473"/>
        <item m="1" x="6457"/>
        <item m="1" x="6458"/>
        <item m="1" x="6459"/>
        <item m="1" x="6460"/>
        <item m="1" x="6461"/>
        <item m="1" x="6466"/>
        <item m="1" x="6467"/>
        <item m="1" x="6468"/>
        <item m="1" x="4364"/>
        <item m="1" x="6454"/>
        <item m="1" x="6455"/>
        <item m="1" x="6456"/>
        <item m="1" x="6474"/>
        <item m="1" x="6491"/>
        <item m="1" x="6492"/>
        <item m="1" x="5952"/>
        <item m="1" x="6481"/>
        <item m="1" x="6482"/>
        <item m="1" x="6484"/>
        <item m="1" x="4156"/>
        <item m="1" x="6483"/>
        <item m="1" x="6521"/>
        <item m="1" x="6506"/>
        <item m="1" x="6507"/>
        <item m="1" x="2534"/>
        <item m="1" x="6511"/>
        <item m="1" x="6503"/>
        <item m="1" x="5956"/>
        <item m="1" x="6515"/>
        <item m="1" x="6513"/>
        <item m="1" x="6522"/>
        <item m="1" x="6530"/>
        <item m="1" x="6531"/>
        <item m="1" x="6533"/>
        <item m="1" x="4398"/>
        <item m="1" x="6527"/>
        <item m="1" x="5601"/>
        <item m="1" x="6155"/>
        <item m="1" x="6645"/>
        <item m="1" x="6648"/>
        <item m="1" x="6649"/>
        <item m="1" x="6157"/>
        <item m="1" x="6651"/>
        <item m="1" x="6650"/>
        <item m="1" x="6652"/>
        <item m="1" x="4181"/>
        <item m="1" x="6656"/>
        <item m="1" x="6657"/>
        <item m="1" x="6654"/>
        <item m="1" x="6655"/>
        <item m="1" x="6653"/>
        <item m="1" x="6659"/>
        <item m="1" x="6660"/>
        <item m="1" x="6661"/>
        <item m="1" x="6658"/>
        <item m="1" x="6665"/>
        <item m="1" x="6662"/>
        <item m="1" x="6663"/>
        <item m="1" x="6664"/>
        <item m="1" x="6667"/>
        <item m="1" x="6666"/>
        <item m="1" x="6668"/>
        <item m="1" x="6669"/>
        <item m="1" x="6282"/>
        <item m="1" x="6671"/>
        <item m="1" x="6672"/>
        <item m="1" x="6673"/>
        <item m="1" x="6577"/>
        <item m="1" x="6581"/>
        <item m="1" x="6677"/>
        <item m="1" x="6681"/>
        <item m="1" x="6679"/>
        <item m="1" x="6682"/>
        <item m="1" x="6680"/>
        <item m="1" x="6678"/>
        <item m="1" x="6196"/>
        <item m="1" x="6792"/>
        <item m="1" x="6676"/>
        <item m="1" x="6675"/>
        <item m="1" x="6192"/>
        <item m="1" x="6582"/>
        <item m="1" x="6800"/>
        <item m="1" x="6684"/>
        <item m="1" x="6477"/>
        <item m="1" x="6674"/>
        <item m="1" x="5855"/>
        <item m="1" x="5856"/>
        <item m="1" x="6295"/>
        <item m="1" x="5848"/>
        <item m="1" x="6296"/>
        <item m="1" x="5858"/>
        <item m="1" x="6300"/>
        <item m="1" x="6120"/>
        <item m="1" x="6118"/>
        <item m="1" x="6119"/>
        <item m="1" x="6355"/>
        <item m="1" x="6356"/>
        <item m="1" x="6357"/>
        <item m="1" x="6358"/>
        <item m="1" x="6359"/>
        <item m="1" x="5316"/>
        <item m="1" x="5924"/>
        <item m="1" x="6360"/>
        <item m="1" x="6361"/>
        <item m="1" x="5318"/>
        <item m="1" x="5319"/>
        <item m="1" x="5320"/>
        <item m="1" x="5321"/>
        <item m="1" x="5322"/>
        <item m="1" x="6362"/>
        <item m="1" x="6363"/>
        <item m="1" x="6364"/>
        <item m="1" x="5317"/>
        <item m="1" x="5323"/>
        <item m="1" x="6043"/>
        <item m="1" x="6277"/>
        <item m="1" x="6374"/>
        <item m="1" x="6375"/>
        <item m="1" x="6215"/>
        <item m="1" x="5742"/>
        <item m="1" x="4030"/>
        <item m="1" x="6376"/>
        <item m="1" x="5828"/>
        <item m="1" x="6382"/>
        <item m="1" x="6384"/>
        <item m="1" x="6385"/>
        <item m="1" x="6122"/>
        <item m="1" x="6401"/>
        <item m="1" x="6402"/>
        <item m="1" x="6406"/>
        <item m="1" x="6407"/>
        <item m="1" x="6408"/>
        <item x="346"/>
        <item m="1" x="4659"/>
        <item m="1" x="5059"/>
        <item m="1" x="6230"/>
        <item m="1" x="6423"/>
        <item m="1" x="6424"/>
        <item m="1" x="6425"/>
        <item m="1" x="6426"/>
        <item m="1" x="6432"/>
        <item m="1" x="6433"/>
        <item m="1" x="6434"/>
        <item m="1" x="6435"/>
        <item m="1" x="6436"/>
        <item m="1" x="6437"/>
        <item m="1" x="6438"/>
        <item m="1" x="6439"/>
        <item m="1" x="6443"/>
        <item m="1" x="6444"/>
        <item m="1" x="6445"/>
        <item m="1" x="6056"/>
        <item m="1" x="6248"/>
        <item m="1" x="4088"/>
        <item m="1" x="6448"/>
        <item m="1" x="4089"/>
        <item m="1" x="5179"/>
        <item m="1" x="5563"/>
        <item m="1" x="5564"/>
        <item m="1" x="6451"/>
        <item m="1" x="6452"/>
        <item m="1" x="6463"/>
        <item m="1" x="6464"/>
        <item m="1" x="6465"/>
        <item m="1" x="6469"/>
        <item m="1" x="6470"/>
        <item m="1" x="6471"/>
        <item m="1" x="6472"/>
        <item m="1" x="6475"/>
        <item m="1" x="6476"/>
        <item m="1" x="6479"/>
        <item m="1" x="6480"/>
        <item m="1" x="6485"/>
        <item m="1" x="6486"/>
        <item m="1" x="6487"/>
        <item m="1" x="6495"/>
        <item m="1" x="6497"/>
        <item m="1" x="6505"/>
        <item m="1" x="6512"/>
        <item m="1" x="6518"/>
        <item m="1" x="5973"/>
        <item m="1" x="6526"/>
        <item m="1" x="4169"/>
        <item m="1" x="6529"/>
        <item m="1" x="5975"/>
        <item m="1" x="6539"/>
        <item m="1" x="6543"/>
        <item m="1" x="6544"/>
        <item m="1" x="6547"/>
        <item m="1" x="6549"/>
        <item m="1" x="6550"/>
        <item m="1" x="6551"/>
        <item m="1" x="6552"/>
        <item m="1" x="6553"/>
        <item m="1" x="6554"/>
        <item m="1" x="6555"/>
        <item m="1" x="4443"/>
        <item m="1" x="6556"/>
        <item m="1" x="6557"/>
        <item m="1" x="6558"/>
        <item m="1" x="6559"/>
        <item m="1" x="6560"/>
        <item m="1" x="6561"/>
        <item m="1" x="6562"/>
        <item m="1" x="6283"/>
        <item m="1" x="6563"/>
        <item m="1" x="6564"/>
        <item m="1" x="6565"/>
        <item m="1" x="6566"/>
        <item m="1" x="6568"/>
        <item m="1" x="6569"/>
        <item m="1" x="6570"/>
        <item m="1" x="6284"/>
        <item m="1" x="4567"/>
        <item m="1" x="4566"/>
        <item m="1" x="6573"/>
        <item m="1" x="6574"/>
        <item m="1" x="6575"/>
        <item m="1" x="6188"/>
        <item m="1" x="6189"/>
        <item m="1" x="6576"/>
        <item m="1" x="6578"/>
        <item m="1" x="6579"/>
        <item m="1" x="6580"/>
        <item m="1" x="6583"/>
        <item m="1" x="6204"/>
        <item m="1" x="4466"/>
        <item m="1" x="6199"/>
        <item m="1" x="6200"/>
        <item m="1" x="6201"/>
        <item m="1" x="6208"/>
        <item m="1" x="6210"/>
        <item m="1" x="6584"/>
        <item m="1" x="5859"/>
        <item m="1" x="5860"/>
        <item m="1" x="5861"/>
        <item m="1" x="5045"/>
        <item m="1" x="5863"/>
        <item m="1" x="5862"/>
        <item m="1" x="5540"/>
        <item m="1" x="5541"/>
        <item m="1" x="5868"/>
        <item m="1" x="5773"/>
        <item m="1" x="5775"/>
        <item m="1" x="3780"/>
        <item m="1" x="5788"/>
        <item m="1" x="5786"/>
        <item m="1" x="5785"/>
        <item m="1" x="5778"/>
        <item m="1" x="5660"/>
        <item m="1" x="6046"/>
        <item m="1" x="5794"/>
        <item m="1" x="5820"/>
        <item m="1" x="5816"/>
        <item m="1" x="5809"/>
        <item m="1" x="5810"/>
        <item m="1" x="5811"/>
        <item m="1" x="5557"/>
        <item m="1" x="5663"/>
        <item m="1" x="5831"/>
        <item m="1" x="5666"/>
        <item m="1" x="4250"/>
        <item m="1" x="4249"/>
        <item m="1" x="4248"/>
        <item m="1" x="6062"/>
        <item m="1" x="5174"/>
        <item m="1" x="5175"/>
        <item m="1" x="5178"/>
        <item m="1" x="6229"/>
        <item x="404"/>
        <item m="1" x="6231"/>
        <item m="1" x="5058"/>
        <item x="338"/>
        <item m="1" x="6232"/>
        <item m="1" x="6233"/>
        <item m="1" x="4894"/>
        <item m="1" x="4649"/>
        <item m="1" x="5570"/>
        <item m="1" x="4654"/>
        <item m="1" x="6242"/>
        <item m="1" x="6243"/>
        <item m="1" x="6244"/>
        <item m="1" x="6218"/>
        <item m="1" x="6245"/>
        <item m="1" x="6246"/>
        <item m="1" x="6247"/>
        <item m="1" x="5905"/>
        <item m="1" x="5913"/>
        <item m="1" x="5705"/>
        <item m="1" x="614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148"/>
        <item m="1" x="6263"/>
        <item m="1" x="6264"/>
        <item m="1" x="6265"/>
        <item m="1" x="6266"/>
        <item m="1" x="6149"/>
        <item m="1" x="6267"/>
        <item m="1" x="6268"/>
        <item m="1" x="6269"/>
        <item m="1" x="5999"/>
        <item m="1" x="6150"/>
        <item m="1" x="6151"/>
        <item m="1" x="6270"/>
        <item m="1" x="6147"/>
        <item m="1" x="6271"/>
        <item m="1" x="4150"/>
        <item m="1" x="5942"/>
        <item m="1" x="5940"/>
        <item m="1" x="5953"/>
        <item m="1" x="5729"/>
        <item m="1" x="5955"/>
        <item m="1" x="5954"/>
        <item m="1" x="5728"/>
        <item m="1" x="4166"/>
        <item m="1" x="5969"/>
        <item m="1" x="5619"/>
        <item m="1" x="5617"/>
        <item m="1" x="5618"/>
        <item m="1" x="5620"/>
        <item m="1" x="5621"/>
        <item m="1" x="5972"/>
        <item m="1" x="5445"/>
        <item m="1" x="6003"/>
        <item m="1" x="6005"/>
        <item m="1" x="6272"/>
        <item m="1" x="6273"/>
        <item m="1" x="6275"/>
        <item m="1" x="6278"/>
        <item m="1" x="6279"/>
        <item m="1" x="6175"/>
        <item m="1" x="6280"/>
        <item m="1" x="6281"/>
        <item m="1" x="6285"/>
        <item m="1" x="6184"/>
        <item m="1" x="6287"/>
        <item m="1" x="6100"/>
        <item m="1" x="6187"/>
        <item m="1" x="6288"/>
        <item m="1" x="6289"/>
        <item m="1" x="5483"/>
        <item m="1" x="6219"/>
        <item m="1" x="6224"/>
        <item m="1" x="5854"/>
        <item m="1" x="5852"/>
        <item m="1" x="5850"/>
        <item m="1" x="5851"/>
        <item m="1" x="5849"/>
        <item m="1" x="5869"/>
        <item m="1" x="6113"/>
        <item m="1" x="6040"/>
        <item m="1" x="6114"/>
        <item m="1" x="5779"/>
        <item m="1" x="5789"/>
        <item m="1" x="4029"/>
        <item m="1" x="5790"/>
        <item m="1" x="6115"/>
        <item m="1" x="5314"/>
        <item m="1" x="5819"/>
        <item m="1" x="5812"/>
        <item m="1" x="5311"/>
        <item m="1" x="5312"/>
        <item m="1" x="5315"/>
        <item m="1" x="5817"/>
        <item m="1" x="5818"/>
        <item m="1" x="4044"/>
        <item m="1" x="5830"/>
        <item m="1" x="5825"/>
        <item m="1" x="5669"/>
        <item m="1" x="5833"/>
        <item m="1" x="5835"/>
        <item m="1" x="5837"/>
        <item m="1" x="4526"/>
        <item m="1" x="5897"/>
        <item m="1" x="5898"/>
        <item m="1" x="5899"/>
        <item m="1" x="5901"/>
        <item m="1" x="4080"/>
        <item m="1" x="5172"/>
        <item m="1" x="5046"/>
        <item m="1" x="4086"/>
        <item m="1" x="6123"/>
        <item m="1" x="6124"/>
        <item m="1" x="6125"/>
        <item m="1" x="6059"/>
        <item m="1" x="6126"/>
        <item m="1" x="6060"/>
        <item m="1" x="6127"/>
        <item m="1" x="6128"/>
        <item m="1" x="4097"/>
        <item m="1" x="5716"/>
        <item m="1" x="6129"/>
        <item m="1" x="5877"/>
        <item m="1" x="5878"/>
        <item m="1" x="5879"/>
        <item m="1" x="4300"/>
        <item m="1" x="4651"/>
        <item m="1" x="6132"/>
        <item m="1" x="6133"/>
        <item m="1" x="6134"/>
        <item m="1" x="5240"/>
        <item m="1" x="6135"/>
        <item m="1" x="6136"/>
        <item m="1" x="5997"/>
        <item m="1" x="5721"/>
        <item m="1" x="6137"/>
        <item m="1" x="5885"/>
        <item m="1" x="6138"/>
        <item m="1" x="6139"/>
        <item m="1" x="4131"/>
        <item m="1" x="6141"/>
        <item m="1" x="6142"/>
        <item m="1" x="6143"/>
        <item m="1" x="6144"/>
        <item m="1" x="6145"/>
        <item m="1" x="6146"/>
        <item m="1" x="4132"/>
        <item m="1" x="6016"/>
        <item m="1" x="5108"/>
        <item m="1" x="5124"/>
        <item m="1" x="5125"/>
        <item m="1" x="5126"/>
        <item m="1" x="4368"/>
        <item m="1" x="6152"/>
        <item m="1" x="6153"/>
        <item m="1" x="6012"/>
        <item m="1" x="6014"/>
        <item m="1" x="5951"/>
        <item m="1" x="5941"/>
        <item m="1" x="5945"/>
        <item m="1" x="5962"/>
        <item m="1" x="5963"/>
        <item m="1" x="5968"/>
        <item m="1" x="5967"/>
        <item m="1" x="4167"/>
        <item m="1" x="5974"/>
        <item m="1" x="5988"/>
        <item m="1" x="5989"/>
        <item m="1" x="5977"/>
        <item m="1" x="5987"/>
        <item m="1" x="5986"/>
        <item m="1" x="5978"/>
        <item m="1" x="5981"/>
        <item m="1" x="5976"/>
        <item m="1" x="5995"/>
        <item m="1" x="6001"/>
        <item m="1" x="6000"/>
        <item m="1" x="5994"/>
        <item m="1" x="6007"/>
        <item m="1" x="6079"/>
        <item m="1" x="6154"/>
        <item m="1" x="6156"/>
        <item m="1" x="5211"/>
        <item m="1" x="3812"/>
        <item m="1" x="6164"/>
        <item m="1" x="6165"/>
        <item m="1" x="5228"/>
        <item m="1" x="5229"/>
        <item m="1" x="6166"/>
        <item m="1" x="6168"/>
        <item m="1" x="6171"/>
        <item m="1" x="6172"/>
        <item m="1" x="6176"/>
        <item m="1" x="6177"/>
        <item m="1" x="6182"/>
        <item m="1" x="6193"/>
        <item m="1" x="6194"/>
        <item m="1" x="6195"/>
        <item m="1" x="6197"/>
        <item m="1" x="6198"/>
        <item m="1" x="6203"/>
        <item m="1" x="6217"/>
        <item m="1" x="6220"/>
        <item m="1" x="6221"/>
        <item m="1" x="6223"/>
        <item m="1" x="5766"/>
        <item m="1" x="5762"/>
        <item m="1" x="5763"/>
        <item m="1" x="5767"/>
        <item m="1" x="6041"/>
        <item m="1" x="5053"/>
        <item m="1" x="5717"/>
        <item m="1" x="5784"/>
        <item m="1" x="5787"/>
        <item m="1" x="5781"/>
        <item m="1" x="5791"/>
        <item m="1" x="5544"/>
        <item m="1" x="5795"/>
        <item m="1" x="5796"/>
        <item m="1" x="5302"/>
        <item m="1" x="5813"/>
        <item m="1" x="5303"/>
        <item m="1" x="5304"/>
        <item m="1" x="5814"/>
        <item m="1" x="5815"/>
        <item m="1" x="5308"/>
        <item m="1" x="5309"/>
        <item m="1" x="5310"/>
        <item m="1" x="5313"/>
        <item m="1" x="5808"/>
        <item m="1" x="5300"/>
        <item m="1" x="5301"/>
        <item m="1" x="5802"/>
        <item m="1" x="5801"/>
        <item m="1" x="5305"/>
        <item m="1" x="5306"/>
        <item m="1" x="5307"/>
        <item m="1" x="5547"/>
        <item m="1" x="5548"/>
        <item m="1" x="5774"/>
        <item m="1" x="5772"/>
        <item m="1" x="5829"/>
        <item m="1" x="5826"/>
        <item m="1" x="5827"/>
        <item m="1" x="5668"/>
        <item m="1" x="5895"/>
        <item m="1" x="5896"/>
        <item m="1" x="5900"/>
        <item m="1" x="4620"/>
        <item m="1" x="4073"/>
        <item m="1" x="5853"/>
        <item m="1" x="5847"/>
        <item m="1" x="5845"/>
        <item m="1" x="5846"/>
        <item m="1" x="5678"/>
        <item m="1" x="5844"/>
        <item m="1" x="5559"/>
        <item m="1" x="6047"/>
        <item m="1" x="5560"/>
        <item m="1" x="5672"/>
        <item m="1" x="5836"/>
        <item m="1" x="5173"/>
        <item m="1" x="5904"/>
        <item m="1" x="5886"/>
        <item m="1" x="4299"/>
        <item x="466"/>
        <item m="1" x="4298"/>
        <item m="1" x="5888"/>
        <item m="1" x="5887"/>
        <item m="1" x="5891"/>
        <item m="1" x="4660"/>
        <item m="1" x="4652"/>
        <item m="1" x="4653"/>
        <item m="1" x="4650"/>
        <item m="1" x="5568"/>
        <item m="1" x="5569"/>
        <item m="1" x="5715"/>
        <item m="1" x="4179"/>
        <item m="1" x="5871"/>
        <item m="1" x="6057"/>
        <item m="1" x="6058"/>
        <item m="1" x="5687"/>
        <item m="1" x="5051"/>
        <item m="1" x="5055"/>
        <item m="1" x="5876"/>
        <item m="1" x="5052"/>
        <item m="1" x="6061"/>
        <item m="1" x="5050"/>
        <item m="1" x="5875"/>
        <item m="1" x="5049"/>
        <item m="1" x="6063"/>
        <item m="1" x="6064"/>
        <item m="1" x="5590"/>
        <item m="1" x="5128"/>
        <item m="1" x="5591"/>
        <item m="1" x="5592"/>
        <item m="1" x="4938"/>
        <item m="1" x="5129"/>
        <item m="1" x="6011"/>
        <item m="1" x="6013"/>
        <item m="1" x="5925"/>
        <item m="1" x="5936"/>
        <item m="1" x="5937"/>
        <item m="1" x="5938"/>
        <item m="1" x="5935"/>
        <item m="1" x="5934"/>
        <item m="1" x="5961"/>
        <item m="1" x="5964"/>
        <item m="1" x="5970"/>
        <item m="1" x="5914"/>
        <item m="1" x="5921"/>
        <item m="1" x="5920"/>
        <item m="1" x="5916"/>
        <item m="1" x="5918"/>
        <item m="1" x="5919"/>
        <item m="1" x="5980"/>
        <item m="1" x="5979"/>
        <item m="1" x="5991"/>
        <item m="1" x="5992"/>
        <item m="1" x="5990"/>
        <item m="1" x="4177"/>
        <item m="1" x="4174"/>
        <item m="1" x="4176"/>
        <item m="1" x="4175"/>
        <item m="1" x="5993"/>
        <item m="1" x="5996"/>
        <item m="1" x="5998"/>
        <item m="1" x="6002"/>
        <item m="1" x="6004"/>
        <item m="1" x="6006"/>
        <item m="1" x="6009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32"/>
        <item m="1" x="6096"/>
        <item m="1" x="6097"/>
        <item m="1" x="6098"/>
        <item m="1" x="6101"/>
        <item m="1" x="6102"/>
        <item m="1" x="6103"/>
        <item m="1" x="6104"/>
        <item m="1" x="6106"/>
        <item m="1" x="6107"/>
        <item m="1" x="4481"/>
        <item m="1" x="4558"/>
        <item m="1" x="5754"/>
        <item m="1" x="4505"/>
        <item m="1" x="6108"/>
        <item m="1" x="6109"/>
        <item m="1" x="6111"/>
        <item m="1" x="6112"/>
        <item m="1" x="6039"/>
        <item m="1" x="5761"/>
        <item m="1" x="5769"/>
        <item m="1" x="5770"/>
        <item m="1" x="5771"/>
        <item m="1" x="5653"/>
        <item m="1" x="5776"/>
        <item m="1" x="5777"/>
        <item m="1" x="5780"/>
        <item m="1" x="5782"/>
        <item m="1" x="5792"/>
        <item m="1" x="4246"/>
        <item m="1" x="4200"/>
        <item m="1" x="4047"/>
        <item m="1" x="5545"/>
        <item m="1" x="5797"/>
        <item m="1" x="5798"/>
        <item m="1" x="5799"/>
        <item m="1" x="5556"/>
        <item m="1" x="5800"/>
        <item m="1" x="5549"/>
        <item m="1" x="5298"/>
        <item m="1" x="5299"/>
        <item m="1" x="5295"/>
        <item m="1" x="5803"/>
        <item m="1" x="5804"/>
        <item m="1" x="5805"/>
        <item m="1" x="5806"/>
        <item m="1" x="5807"/>
        <item m="1" x="5297"/>
        <item m="1" x="5296"/>
        <item m="1" x="5821"/>
        <item m="1" x="5822"/>
        <item m="1" x="5823"/>
        <item m="1" x="5667"/>
        <item m="1" x="5834"/>
        <item m="1" x="4067"/>
        <item m="1" x="4068"/>
        <item m="1" x="5839"/>
        <item m="1" x="4074"/>
        <item m="1" x="5864"/>
        <item m="1" x="5865"/>
        <item m="1" x="5866"/>
        <item m="1" x="5680"/>
        <item m="1" x="5573"/>
        <item m="1" x="5572"/>
        <item m="1" x="5057"/>
        <item m="1" x="5873"/>
        <item m="1" x="5874"/>
        <item m="1" x="5054"/>
        <item m="1" x="5685"/>
        <item m="1" x="5686"/>
        <item m="1" x="5881"/>
        <item m="1" x="5882"/>
        <item m="1" x="5883"/>
        <item m="1" x="5889"/>
        <item m="1" x="5892"/>
        <item m="1" x="5893"/>
        <item m="1" x="5561"/>
        <item m="1" x="5562"/>
        <item m="1" x="4265"/>
        <item m="1" x="4092"/>
        <item m="1" x="5902"/>
        <item m="1" x="4307"/>
        <item m="1" x="4308"/>
        <item m="1" x="4309"/>
        <item m="1" x="4370"/>
        <item m="1" x="5714"/>
        <item m="1" x="5185"/>
        <item m="1" x="5571"/>
        <item m="1" x="4525"/>
        <item m="1" x="5906"/>
        <item m="1" x="5909"/>
        <item m="1" x="5910"/>
        <item m="1" x="5911"/>
        <item m="1" x="5912"/>
        <item m="1" x="5915"/>
        <item m="1" x="5922"/>
        <item m="1" x="5926"/>
        <item m="1" x="5930"/>
        <item m="1" x="5931"/>
        <item m="1" x="5932"/>
        <item m="1" x="5933"/>
        <item m="1" x="5944"/>
        <item m="1" x="5946"/>
        <item m="1" x="5947"/>
        <item m="1" x="4907"/>
        <item m="1" x="5948"/>
        <item m="1" x="5949"/>
        <item m="1" x="4151"/>
        <item m="1" x="5950"/>
        <item m="1" x="5957"/>
        <item m="1" x="5958"/>
        <item m="1" x="3393"/>
        <item m="1" x="5959"/>
        <item m="1" x="5960"/>
        <item m="1" x="5727"/>
        <item m="1" x="5965"/>
        <item m="1" x="5966"/>
        <item m="1" x="4168"/>
        <item m="1" x="5971"/>
        <item m="1" x="4064"/>
        <item m="1" x="5982"/>
        <item m="1" x="5983"/>
        <item m="1" x="5984"/>
        <item m="1" x="5985"/>
        <item m="1" x="4170"/>
        <item m="1" x="4171"/>
        <item m="1" x="5738"/>
        <item m="1" x="6008"/>
        <item m="1" x="6010"/>
        <item m="1" x="5130"/>
        <item m="1" x="5593"/>
        <item m="1" x="5594"/>
        <item m="1" x="5589"/>
        <item m="1" x="5131"/>
        <item m="1" x="5132"/>
        <item m="1" x="5133"/>
        <item m="1" x="5134"/>
        <item m="1" x="5135"/>
        <item m="1" x="5136"/>
        <item m="1" x="5585"/>
        <item m="1" x="5586"/>
        <item m="1" x="5587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5609"/>
        <item m="1" x="6030"/>
        <item m="1" x="6031"/>
        <item m="1" x="6034"/>
        <item m="1" x="6035"/>
        <item m="1" x="6036"/>
        <item m="1" x="6037"/>
        <item m="1" x="6038"/>
        <item m="1" x="5542"/>
        <item m="1" x="5546"/>
        <item m="1" x="5550"/>
        <item m="1" x="5622"/>
        <item m="1" x="5623"/>
        <item m="1" x="5551"/>
        <item m="1" x="5624"/>
        <item m="1" x="5625"/>
        <item m="1" x="5626"/>
        <item m="1" x="5627"/>
        <item m="1" x="5628"/>
        <item m="1" x="5552"/>
        <item m="1" x="5553"/>
        <item m="1" x="5629"/>
        <item m="1" x="5554"/>
        <item m="1" x="5555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290"/>
        <item m="1" x="5640"/>
        <item m="1" x="5641"/>
        <item m="1" x="5642"/>
        <item m="1" x="5293"/>
        <item m="1" x="5294"/>
        <item m="1" x="5292"/>
        <item m="1" x="5467"/>
        <item m="1" x="5643"/>
        <item m="1" x="5644"/>
        <item m="1" x="5645"/>
        <item m="1" x="5646"/>
        <item m="1" x="5647"/>
        <item m="1" x="5339"/>
        <item m="1" x="4476"/>
        <item m="1" x="4054"/>
        <item m="1" x="5648"/>
        <item m="1" x="5649"/>
        <item m="1" x="5539"/>
        <item m="1" x="5538"/>
        <item m="1" x="5654"/>
        <item m="1" x="5565"/>
        <item m="1" x="5655"/>
        <item m="1" x="5656"/>
        <item m="1" x="4173"/>
        <item m="1" x="5657"/>
        <item m="1" x="5658"/>
        <item m="1" x="4456"/>
        <item m="1" x="5659"/>
        <item m="1" x="5661"/>
        <item m="1" x="5168"/>
        <item m="1" x="5167"/>
        <item m="1" x="4037"/>
        <item m="1" x="5662"/>
        <item m="1" x="5543"/>
        <item m="1" x="4046"/>
        <item m="1" x="5664"/>
        <item m="1" x="5671"/>
        <item m="1" x="4063"/>
        <item m="1" x="4149"/>
        <item m="1" x="4065"/>
        <item m="1" x="5558"/>
        <item m="1" x="4241"/>
        <item m="1" x="4436"/>
        <item m="1" x="5674"/>
        <item m="1" x="5675"/>
        <item m="1" x="4245"/>
        <item m="1" x="5676"/>
        <item m="1" x="4091"/>
        <item m="1" x="4078"/>
        <item m="1" x="4077"/>
        <item m="1" x="4079"/>
        <item m="1" x="4494"/>
        <item m="1" x="5679"/>
        <item m="1" x="4105"/>
        <item m="1" x="5681"/>
        <item m="1" x="5682"/>
        <item m="1" x="4287"/>
        <item m="1" x="5683"/>
        <item m="1" x="4301"/>
        <item m="1" x="4284"/>
        <item m="1" x="4314"/>
        <item m="1" x="4316"/>
        <item m="1" x="5567"/>
        <item m="1" x="4315"/>
        <item m="1" x="5698"/>
        <item m="1" x="5699"/>
        <item m="1" x="5700"/>
        <item m="1" x="5701"/>
        <item m="1" x="4543"/>
        <item m="1" x="5702"/>
        <item m="1" x="5703"/>
        <item m="1" x="4133"/>
        <item m="1" x="5704"/>
        <item m="1" x="5707"/>
        <item m="1" x="5708"/>
        <item m="1" x="5576"/>
        <item m="1" x="5417"/>
        <item m="1" x="5709"/>
        <item m="1" x="5710"/>
        <item m="1" x="5577"/>
        <item m="1" x="5711"/>
        <item m="1" x="5712"/>
        <item m="1" x="5713"/>
        <item m="1" x="4542"/>
        <item m="1" x="4544"/>
        <item m="1" x="5718"/>
        <item m="1" x="5719"/>
        <item m="1" x="5588"/>
        <item m="1" x="5720"/>
        <item m="1" x="4130"/>
        <item m="1" x="5722"/>
        <item m="1" x="5723"/>
        <item m="1" x="4537"/>
        <item m="1" x="4144"/>
        <item m="1" x="5419"/>
        <item m="1" x="5420"/>
        <item m="1" x="5581"/>
        <item m="1" x="5583"/>
        <item m="1" x="5582"/>
        <item m="1" x="5584"/>
        <item m="1" x="4936"/>
        <item m="1" x="4937"/>
        <item m="1" x="5418"/>
        <item m="1" x="5725"/>
        <item m="1" x="4152"/>
        <item m="1" x="5726"/>
        <item m="1" x="5730"/>
        <item m="1" x="5733"/>
        <item m="1" x="4554"/>
        <item m="1" x="5734"/>
        <item m="1" x="5598"/>
        <item m="1" x="5446"/>
        <item m="1" x="4172"/>
        <item m="1" x="5735"/>
        <item m="1" x="5736"/>
        <item m="1" x="5737"/>
        <item m="1" x="5739"/>
        <item m="1" x="5740"/>
        <item m="1" x="4488"/>
        <item m="1" x="5741"/>
        <item m="1" x="4180"/>
        <item m="1" x="5600"/>
        <item m="1" x="5207"/>
        <item m="1" x="5744"/>
        <item m="1" x="5745"/>
        <item m="1" x="5212"/>
        <item m="1" x="5746"/>
        <item m="1" x="5747"/>
        <item m="1" x="5748"/>
        <item m="1" x="4532"/>
        <item m="1" x="4530"/>
        <item m="1" x="4531"/>
        <item m="1" x="5021"/>
        <item m="1" x="5148"/>
        <item m="1" x="4535"/>
        <item m="1" x="4534"/>
        <item m="1" x="5468"/>
        <item m="1" x="5220"/>
        <item m="1" x="5749"/>
        <item m="1" x="5230"/>
        <item m="1" x="4465"/>
        <item m="1" x="5750"/>
        <item m="1" x="5751"/>
        <item m="1" x="5233"/>
        <item m="1" x="5234"/>
        <item m="1" x="5236"/>
        <item m="1" x="5752"/>
        <item m="1" x="5239"/>
        <item m="1" x="5238"/>
        <item m="1" x="5753"/>
        <item m="1" x="5755"/>
        <item m="1" x="5756"/>
        <item m="1" x="5251"/>
        <item m="1" x="5253"/>
        <item m="1" x="5254"/>
        <item m="1" x="5757"/>
        <item m="1" x="5758"/>
        <item m="1" x="5255"/>
        <item m="1" x="4523"/>
        <item m="1" x="4522"/>
        <item m="1" x="5759"/>
        <item m="1" x="5760"/>
        <item m="1" x="5257"/>
        <item m="1" x="5259"/>
        <item m="1" x="5484"/>
        <item m="1" x="4440"/>
        <item x="403"/>
        <item m="1" x="4028"/>
        <item m="1" x="5263"/>
        <item m="1" x="5264"/>
        <item m="1" x="5265"/>
        <item m="1" x="5274"/>
        <item m="1" x="5279"/>
        <item m="1" x="5282"/>
        <item m="1" x="5283"/>
        <item m="1" x="5291"/>
        <item m="1" x="5280"/>
        <item m="1" x="5281"/>
        <item m="1" x="5489"/>
        <item m="1" x="5486"/>
        <item m="1" x="5487"/>
        <item m="1" x="5488"/>
        <item m="1" x="4483"/>
        <item m="1" x="5491"/>
        <item m="1" x="5492"/>
        <item m="1" x="4076"/>
        <item m="1" x="5346"/>
        <item m="1" x="4264"/>
        <item m="1" x="4098"/>
        <item m="1" x="4099"/>
        <item m="1" x="4096"/>
        <item m="1" x="5498"/>
        <item m="1" x="5499"/>
        <item m="1" x="5502"/>
        <item m="1" x="4313"/>
        <item m="1" x="5366"/>
        <item m="1" x="4511"/>
        <item m="1" x="4508"/>
        <item m="1" x="5574"/>
        <item m="1" x="5575"/>
        <item m="1" x="5367"/>
        <item m="1" x="5368"/>
        <item m="1" x="5398"/>
        <item m="1" x="5399"/>
        <item m="1" x="5400"/>
        <item m="1" x="5392"/>
        <item m="1" x="5393"/>
        <item m="1" x="5396"/>
        <item m="1" x="5507"/>
        <item m="1" x="5402"/>
        <item m="1" x="5403"/>
        <item m="1" x="4363"/>
        <item m="1" x="5578"/>
        <item m="1" x="5579"/>
        <item m="1" x="5117"/>
        <item m="1" x="5120"/>
        <item m="1" x="5580"/>
        <item m="1" x="5121"/>
        <item m="1" x="5118"/>
        <item m="1" x="5119"/>
        <item m="1" x="3454"/>
        <item m="1" x="5137"/>
        <item m="1" x="5113"/>
        <item m="1" x="5114"/>
        <item m="1" x="5595"/>
        <item m="1" x="5116"/>
        <item m="1" x="5115"/>
        <item m="1" x="5122"/>
        <item m="1" x="5511"/>
        <item m="1" x="5512"/>
        <item m="1" x="5510"/>
        <item m="1" x="5596"/>
        <item m="1" x="5517"/>
        <item m="1" x="5518"/>
        <item m="1" x="4038"/>
        <item m="1" x="4165"/>
        <item m="1" x="5447"/>
        <item m="1" x="5448"/>
        <item m="1" x="5416"/>
        <item m="1" x="5599"/>
        <item m="1" x="5536"/>
        <item m="1" x="5415"/>
        <item m="1" x="5123"/>
        <item m="1" x="4392"/>
        <item m="1" x="5189"/>
        <item m="1" x="5602"/>
        <item m="1" x="5209"/>
        <item m="1" x="5603"/>
        <item m="1" x="5604"/>
        <item m="1" x="5605"/>
        <item m="1" x="5606"/>
        <item m="1" x="5607"/>
        <item m="1" x="5608"/>
        <item m="1" x="5523"/>
        <item m="1" x="5521"/>
        <item m="1" x="5522"/>
        <item m="1" x="5470"/>
        <item m="1" x="5610"/>
        <item m="1" x="3099"/>
        <item m="1" x="5612"/>
        <item m="1" x="2113"/>
        <item m="1" x="4477"/>
        <item m="1" x="5613"/>
        <item m="1" x="5531"/>
        <item m="1" x="5614"/>
        <item m="1" x="5615"/>
        <item m="1" x="5616"/>
        <item m="1" x="4478"/>
        <item m="1" x="5534"/>
        <item m="1" x="4057"/>
        <item m="1" x="4459"/>
        <item m="1" x="4126"/>
        <item m="1" x="5261"/>
        <item m="1" x="5260"/>
        <item m="1" x="5262"/>
        <item m="1" x="4450"/>
        <item m="1" x="5272"/>
        <item m="1" x="5111"/>
        <item m="1" x="5273"/>
        <item m="1" x="5327"/>
        <item m="1" x="5286"/>
        <item m="1" x="5287"/>
        <item m="1" x="5288"/>
        <item m="1" x="5284"/>
        <item m="1" x="5285"/>
        <item m="1" x="5289"/>
        <item m="1" x="5485"/>
        <item m="1" x="2652"/>
        <item m="1" x="3425"/>
        <item m="1" x="4484"/>
        <item m="1" x="2641"/>
        <item m="1" x="5490"/>
        <item m="1" x="4242"/>
        <item m="1" x="3632"/>
        <item m="1" x="5493"/>
        <item m="1" x="5494"/>
        <item m="1" x="4244"/>
        <item m="1" x="4545"/>
        <item m="1" x="5348"/>
        <item m="1" x="5347"/>
        <item m="1" x="2664"/>
        <item m="1" x="4085"/>
        <item m="1" x="5350"/>
        <item m="1" x="5047"/>
        <item m="1" x="5048"/>
        <item m="1" x="4510"/>
        <item m="1" x="4312"/>
        <item m="1" x="5365"/>
        <item m="1" x="5495"/>
        <item m="1" x="5496"/>
        <item m="1" x="5497"/>
        <item m="1" x="5500"/>
        <item m="1" x="5501"/>
        <item m="1" x="5385"/>
        <item m="1" x="5386"/>
        <item m="1" x="5383"/>
        <item m="1" x="5387"/>
        <item m="1" x="5394"/>
        <item m="1" x="5397"/>
        <item m="1" x="5395"/>
        <item m="1" x="5375"/>
        <item m="1" x="5376"/>
        <item m="1" x="5503"/>
        <item m="1" x="5504"/>
        <item m="1" x="5505"/>
        <item m="1" x="5506"/>
        <item m="1" x="3665"/>
        <item m="1" x="5404"/>
        <item m="1" x="5405"/>
        <item m="1" x="5406"/>
        <item m="1" x="5407"/>
        <item m="1" x="5408"/>
        <item m="1" x="4556"/>
        <item m="1" x="5508"/>
        <item m="1" x="5414"/>
        <item m="1" x="5411"/>
        <item m="1" x="5412"/>
        <item m="1" x="5413"/>
        <item m="1" x="5509"/>
        <item m="1" x="5513"/>
        <item m="1" x="5514"/>
        <item m="1" x="2733"/>
        <item m="1" x="5515"/>
        <item m="1" x="5516"/>
        <item m="1" x="5436"/>
        <item m="1" x="4393"/>
        <item m="1" x="5437"/>
        <item m="1" x="5438"/>
        <item m="1" x="4401"/>
        <item m="1" x="4403"/>
        <item m="1" x="4404"/>
        <item m="1" x="4405"/>
        <item m="1" x="2781"/>
        <item m="1" x="2763"/>
        <item m="1" x="5455"/>
        <item m="1" x="5206"/>
        <item m="1" x="5205"/>
        <item m="1" x="5519"/>
        <item m="1" x="5520"/>
        <item m="1" x="4426"/>
        <item m="1" x="5010"/>
        <item m="1" x="5524"/>
        <item m="1" x="5525"/>
        <item m="1" x="4732"/>
        <item m="1" x="5526"/>
        <item m="1" x="5527"/>
        <item m="1" x="5528"/>
        <item m="1" x="5529"/>
        <item m="1" x="5477"/>
        <item m="1" x="5478"/>
        <item m="1" x="5479"/>
        <item m="1" x="5530"/>
        <item m="1" x="5160"/>
        <item m="1" x="5161"/>
        <item m="1" x="4503"/>
        <item m="1" x="4563"/>
        <item m="1" x="5532"/>
        <item m="1" x="4504"/>
        <item m="1" x="5533"/>
        <item m="1" x="5535"/>
        <item m="1" x="2841"/>
        <item m="1" x="3578"/>
        <item m="1" x="4433"/>
        <item m="1" x="4441"/>
        <item m="1" x="5266"/>
        <item m="1" x="5267"/>
        <item m="1" x="5268"/>
        <item m="1" x="5269"/>
        <item m="1" x="5270"/>
        <item m="1" x="5271"/>
        <item m="1" x="5275"/>
        <item m="1" x="5276"/>
        <item m="1" x="5277"/>
        <item m="1" x="5278"/>
        <item m="1" x="5324"/>
        <item m="1" x="5325"/>
        <item m="1" x="5326"/>
        <item m="1" x="5328"/>
        <item m="1" x="5329"/>
        <item m="1" x="3719"/>
        <item m="1" x="4506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40"/>
        <item m="1" x="3410"/>
        <item m="1" x="5341"/>
        <item m="1" x="5342"/>
        <item m="1" x="5343"/>
        <item m="1" x="2642"/>
        <item m="1" x="2653"/>
        <item m="1" x="5344"/>
        <item m="1" x="5345"/>
        <item m="1" x="5349"/>
        <item m="1" x="4507"/>
        <item m="1" x="2673"/>
        <item m="1" x="4115"/>
        <item m="1" x="4286"/>
        <item m="1" x="4285"/>
        <item m="1" x="4124"/>
        <item m="1" x="5351"/>
        <item m="1" x="5352"/>
        <item m="1" x="5353"/>
        <item m="1" x="5354"/>
        <item m="1" x="4306"/>
        <item m="1" x="5355"/>
        <item m="1" x="5180"/>
        <item m="1" x="5181"/>
        <item m="1" x="5182"/>
        <item m="1" x="5183"/>
        <item m="1" x="5184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9"/>
        <item m="1" x="5370"/>
        <item m="1" x="5371"/>
        <item m="1" x="5372"/>
        <item m="1" x="5373"/>
        <item m="1" x="5374"/>
        <item m="1" x="5377"/>
        <item m="1" x="4238"/>
        <item m="1" x="5258"/>
        <item m="1" x="5378"/>
        <item m="1" x="5379"/>
        <item m="1" x="5380"/>
        <item m="1" x="5164"/>
        <item m="1" x="5381"/>
        <item m="1" x="5382"/>
        <item m="1" x="5384"/>
        <item m="1" x="5388"/>
        <item m="1" x="5389"/>
        <item m="1" x="5390"/>
        <item m="1" x="5391"/>
        <item m="1" x="3664"/>
        <item m="1" x="5401"/>
        <item m="1" x="5409"/>
        <item m="1" x="5410"/>
        <item m="1" x="2732"/>
        <item m="1" x="5112"/>
        <item m="1" x="5421"/>
        <item m="1" x="5422"/>
        <item m="1" x="3699"/>
        <item m="1" x="5423"/>
        <item m="1" x="4374"/>
        <item m="1" x="5424"/>
        <item m="1" x="5425"/>
        <item m="1" x="5426"/>
        <item m="1" x="5427"/>
        <item m="1" x="5428"/>
        <item m="1" x="5429"/>
        <item m="1" x="5430"/>
        <item m="1" x="5431"/>
        <item m="1" x="4385"/>
        <item m="1" x="5432"/>
        <item m="1" x="5433"/>
        <item m="1" x="5434"/>
        <item m="1" x="5435"/>
        <item m="1" x="5439"/>
        <item m="1" x="5440"/>
        <item m="1" x="5441"/>
        <item m="1" x="5442"/>
        <item m="1" x="2765"/>
        <item m="1" x="2764"/>
        <item m="1" x="5451"/>
        <item m="1" x="5452"/>
        <item m="1" x="5453"/>
        <item m="1" x="5454"/>
        <item m="1" x="4573"/>
        <item m="1" x="4572"/>
        <item m="1" x="5210"/>
        <item m="1" x="5456"/>
        <item m="1" x="1413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221"/>
        <item m="1" x="5469"/>
        <item m="1" x="4425"/>
        <item m="1" x="5471"/>
        <item m="1" x="5472"/>
        <item m="1" x="4428"/>
        <item m="1" x="5231"/>
        <item m="1" x="5473"/>
        <item m="1" x="5474"/>
        <item m="1" x="4452"/>
        <item m="1" x="4457"/>
        <item m="1" x="5475"/>
        <item m="1" x="5476"/>
        <item m="1" x="4565"/>
        <item m="1" x="5237"/>
        <item m="1" x="5480"/>
        <item m="1" x="5481"/>
        <item m="1" x="5482"/>
        <item m="1" x="4439"/>
        <item m="1" x="4496"/>
        <item m="1" x="4524"/>
        <item m="1" x="5166"/>
        <item m="1" x="4815"/>
        <item m="1" x="4818"/>
        <item m="1" x="4819"/>
        <item m="1" x="4820"/>
        <item m="1" x="4051"/>
        <item m="1" x="3628"/>
        <item m="1" x="2634"/>
        <item m="1" x="2633"/>
        <item m="1" x="4828"/>
        <item m="1" x="4829"/>
        <item m="1" x="4827"/>
        <item m="1" x="4857"/>
        <item m="1" x="4858"/>
        <item m="1" x="4859"/>
        <item m="1" x="4860"/>
        <item m="1" x="4861"/>
        <item m="1" x="4862"/>
        <item m="1" x="4052"/>
        <item m="1" x="4863"/>
        <item m="1" x="4864"/>
        <item m="1" x="4201"/>
        <item m="1" x="4865"/>
        <item m="1" x="4216"/>
        <item m="1" x="4217"/>
        <item m="1" x="4213"/>
        <item m="1" x="4214"/>
        <item m="1" x="4215"/>
        <item m="1" x="4833"/>
        <item m="1" x="4834"/>
        <item m="1" x="4873"/>
        <item m="1" x="4874"/>
        <item m="1" x="4875"/>
        <item m="1" x="2644"/>
        <item m="1" x="4879"/>
        <item m="1" x="4878"/>
        <item m="1" x="5171"/>
        <item m="1" x="2654"/>
        <item m="1" x="4883"/>
        <item m="1" x="4884"/>
        <item m="1" x="4100"/>
        <item m="1" x="4121"/>
        <item m="1" x="4084"/>
        <item m="1" x="4106"/>
        <item m="1" x="5076"/>
        <item m="1" x="5077"/>
        <item m="1" x="5078"/>
        <item m="1" x="5079"/>
        <item m="1" x="4311"/>
        <item m="1" x="4310"/>
        <item m="1" x="5091"/>
        <item m="1" x="4391"/>
        <item m="1" x="5092"/>
        <item m="1" x="5093"/>
        <item m="1" x="4897"/>
        <item m="1" x="5094"/>
        <item m="1" x="5103"/>
        <item m="1" x="2712"/>
        <item m="1" x="2713"/>
        <item m="1" x="4904"/>
        <item m="1" x="4915"/>
        <item m="1" x="4916"/>
        <item m="1" x="4917"/>
        <item m="1" x="5105"/>
        <item m="1" x="4918"/>
        <item m="1" x="4919"/>
        <item m="1" x="4360"/>
        <item m="1" x="3111"/>
        <item m="1" x="5106"/>
        <item m="1" x="4365"/>
        <item m="1" x="5109"/>
        <item m="1" x="3108"/>
        <item m="1" x="4973"/>
        <item m="1" x="4959"/>
        <item m="1" x="4960"/>
        <item m="1" x="4961"/>
        <item m="1" x="4962"/>
        <item m="1" x="4804"/>
        <item m="1" x="4963"/>
        <item m="1" x="4957"/>
        <item m="1" x="4967"/>
        <item m="1" x="4968"/>
        <item m="1" x="4969"/>
        <item m="1" x="4970"/>
        <item m="1" x="4971"/>
        <item m="1" x="4972"/>
        <item m="1" x="4974"/>
        <item m="1" x="4975"/>
        <item m="1" x="4976"/>
        <item m="1" x="4977"/>
        <item m="1" x="4964"/>
        <item m="1" x="4966"/>
        <item m="1" x="4984"/>
        <item m="1" x="4990"/>
        <item m="1" x="3696"/>
        <item m="1" x="4958"/>
        <item m="1" x="4991"/>
        <item m="1" x="5004"/>
        <item m="1" x="4402"/>
        <item m="1" x="4998"/>
        <item m="1" x="4999"/>
        <item m="1" x="5000"/>
        <item m="1" x="5002"/>
        <item m="1" x="5188"/>
        <item m="1" x="4574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4"/>
        <item m="1" x="5208"/>
        <item m="1" x="5142"/>
        <item m="1" x="5143"/>
        <item m="1" x="2785"/>
        <item m="1" x="5213"/>
        <item m="1" x="5214"/>
        <item m="1" x="5215"/>
        <item m="1" x="4020"/>
        <item m="1" x="5216"/>
        <item m="1" x="4533"/>
        <item m="1" x="5217"/>
        <item m="1" x="5218"/>
        <item m="1" x="5219"/>
        <item m="1" x="4281"/>
        <item m="1" x="3107"/>
        <item m="1" x="5223"/>
        <item m="1" x="5224"/>
        <item m="1" x="2812"/>
        <item m="1" x="5225"/>
        <item m="1" x="5226"/>
        <item m="1" x="5227"/>
        <item m="1" x="4451"/>
        <item m="1" x="5232"/>
        <item m="1" x="5154"/>
        <item m="1" x="4472"/>
        <item m="1" x="4474"/>
        <item m="1" x="4473"/>
        <item m="1" x="4458"/>
        <item m="1" x="5162"/>
        <item m="1" x="5241"/>
        <item m="1" x="5243"/>
        <item m="1" x="5244"/>
        <item m="1" x="5245"/>
        <item m="1" x="5247"/>
        <item m="1" x="5248"/>
        <item m="1" x="5249"/>
        <item m="1" x="5250"/>
        <item m="1" x="5252"/>
        <item m="1" x="4482"/>
        <item m="1" x="4498"/>
        <item m="1" x="5256"/>
        <item m="1" x="4497"/>
        <item m="1" x="5041"/>
        <item m="1" x="4814"/>
        <item m="1" x="4022"/>
        <item m="1" x="4821"/>
        <item m="1" x="3411"/>
        <item m="1" x="4822"/>
        <item m="1" x="4823"/>
        <item m="1" x="4033"/>
        <item m="1" x="5043"/>
        <item m="1" x="2630"/>
        <item m="1" x="4831"/>
        <item m="1" x="4832"/>
        <item m="1" x="4835"/>
        <item m="1" x="4050"/>
        <item m="1" x="3642"/>
        <item m="1" x="4236"/>
        <item m="1" x="4205"/>
        <item m="1" x="4836"/>
        <item m="1" x="4837"/>
        <item m="1" x="4838"/>
        <item m="1" x="4849"/>
        <item m="1" x="4850"/>
        <item m="1" x="4219"/>
        <item m="1" x="4851"/>
        <item m="1" x="4220"/>
        <item m="1" x="4852"/>
        <item m="1" x="4853"/>
        <item m="1" x="4854"/>
        <item m="1" x="4847"/>
        <item m="1" x="4848"/>
        <item m="1" x="4855"/>
        <item m="1" x="4856"/>
        <item m="1" x="4221"/>
        <item m="1" x="3426"/>
        <item m="1" x="2643"/>
        <item m="1" x="4239"/>
        <item m="1" x="4880"/>
        <item m="1" x="5044"/>
        <item m="1" x="4499"/>
        <item m="1" x="3643"/>
        <item m="1" x="4075"/>
        <item m="1" x="4253"/>
        <item m="1" x="4771"/>
        <item m="1" x="4268"/>
        <item m="1" x="4283"/>
        <item m="1" x="4549"/>
        <item m="1" x="5080"/>
        <item m="1" x="5081"/>
        <item m="1" x="4119"/>
        <item m="1" x="2003"/>
        <item m="1" x="4895"/>
        <item m="1" x="4896"/>
        <item m="1" x="5095"/>
        <item m="1" x="5096"/>
        <item m="1" x="5097"/>
        <item m="1" x="5098"/>
        <item m="1" x="5099"/>
        <item m="1" x="5100"/>
        <item m="1" x="5101"/>
        <item m="1" x="5102"/>
        <item m="1" x="4905"/>
        <item m="1" x="4536"/>
        <item m="1" x="4788"/>
        <item m="1" x="5104"/>
        <item m="1" x="2728"/>
        <item m="1" x="3668"/>
        <item m="1" x="5107"/>
        <item m="1" x="5110"/>
        <item m="1" x="5138"/>
        <item m="1" x="5139"/>
        <item m="1" x="5140"/>
        <item m="1" x="4932"/>
        <item m="1" x="4933"/>
        <item m="1" x="5141"/>
        <item m="1" x="4934"/>
        <item m="1" x="4367"/>
        <item m="1" x="3733"/>
        <item m="1" x="4965"/>
        <item m="1" x="4985"/>
        <item m="1" x="4986"/>
        <item m="1" x="4987"/>
        <item m="1" x="4988"/>
        <item m="1" x="4989"/>
        <item m="1" x="4996"/>
        <item m="1" x="4997"/>
        <item m="1" x="2780"/>
        <item m="1" x="4397"/>
        <item m="1" x="5001"/>
        <item m="1" x="5003"/>
        <item m="1" x="4939"/>
        <item m="1" x="4952"/>
        <item m="1" x="4953"/>
        <item m="1" x="4954"/>
        <item m="1" x="4956"/>
        <item m="1" x="4390"/>
        <item m="1" x="5144"/>
        <item m="1" x="5145"/>
        <item m="1" x="5146"/>
        <item m="1" x="5147"/>
        <item m="1" x="5011"/>
        <item m="1" x="5149"/>
        <item m="1" x="5150"/>
        <item m="1" x="5151"/>
        <item m="1" x="5152"/>
        <item m="1" x="5153"/>
        <item m="1" x="5155"/>
        <item m="1" x="5156"/>
        <item m="1" x="1515"/>
        <item m="1" x="5157"/>
        <item m="1" x="3415"/>
        <item m="1" x="5158"/>
        <item m="1" x="5159"/>
        <item m="1" x="5033"/>
        <item m="1" x="4772"/>
        <item m="1" x="5040"/>
        <item m="1" x="4447"/>
        <item m="1" x="5163"/>
        <item m="1" x="4734"/>
        <item m="1" x="4625"/>
        <item m="1" x="5165"/>
        <item m="1" x="4021"/>
        <item m="1" x="2253"/>
        <item m="1" x="4816"/>
        <item m="1" x="4817"/>
        <item m="1" x="4432"/>
        <item m="1" x="1453"/>
        <item m="1" x="4824"/>
        <item m="1" x="4193"/>
        <item m="1" x="3392"/>
        <item m="1" x="4825"/>
        <item m="1" x="4826"/>
        <item m="1" x="4453"/>
        <item m="1" x="4830"/>
        <item m="1" x="4839"/>
        <item m="1" x="4840"/>
        <item m="1" x="4841"/>
        <item m="1" x="4842"/>
        <item m="1" x="4843"/>
        <item m="1" x="4844"/>
        <item m="1" x="4845"/>
        <item m="1" x="4846"/>
        <item m="1" x="4866"/>
        <item m="1" x="4867"/>
        <item m="1" x="4868"/>
        <item m="1" x="4869"/>
        <item m="1" x="4053"/>
        <item m="1" x="4211"/>
        <item m="1" x="4212"/>
        <item m="1" x="4222"/>
        <item m="1" x="4223"/>
        <item m="1" x="4218"/>
        <item m="1" x="4870"/>
        <item m="1" x="4871"/>
        <item m="1" x="4235"/>
        <item m="1" x="4872"/>
        <item m="1" x="4876"/>
        <item m="1" x="4059"/>
        <item m="1" x="4058"/>
        <item m="1" x="4877"/>
        <item m="1" x="4881"/>
        <item m="1" x="4882"/>
        <item m="1" x="3304"/>
        <item m="1" x="2297"/>
        <item m="1" x="4885"/>
        <item m="1" x="4252"/>
        <item m="1" x="2666"/>
        <item m="1" x="4886"/>
        <item m="1" x="4101"/>
        <item m="1" x="4887"/>
        <item m="1" x="4888"/>
        <item m="1" x="4290"/>
        <item m="1" x="4282"/>
        <item m="1" x="4889"/>
        <item m="1" x="4890"/>
        <item m="1" x="4509"/>
        <item m="1" x="4891"/>
        <item m="1" x="4892"/>
        <item m="1" x="4893"/>
        <item m="1" x="2231"/>
        <item m="1" x="4898"/>
        <item m="1" x="4319"/>
        <item m="1" x="4899"/>
        <item m="1" x="4900"/>
        <item m="1" x="4901"/>
        <item m="1" x="4902"/>
        <item m="1" x="4903"/>
        <item m="1" x="2120"/>
        <item m="1" x="4137"/>
        <item m="1" x="1562"/>
        <item m="1" x="1561"/>
        <item m="1" x="4906"/>
        <item m="1" x="4538"/>
        <item m="1" x="4908"/>
        <item m="1" x="4909"/>
        <item m="1" x="4910"/>
        <item m="1" x="4911"/>
        <item m="1" x="4912"/>
        <item m="1" x="4913"/>
        <item m="1" x="4914"/>
        <item m="1" x="4547"/>
        <item m="1" x="4550"/>
        <item m="1" x="4540"/>
        <item m="1" x="3033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5"/>
        <item m="1" x="3698"/>
        <item m="1" x="4158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162"/>
        <item m="1" x="4955"/>
        <item m="1" x="4978"/>
        <item m="1" x="4979"/>
        <item m="1" x="4980"/>
        <item m="1" x="4128"/>
        <item m="1" x="4981"/>
        <item m="1" x="4982"/>
        <item m="1" x="4983"/>
        <item m="1" x="4555"/>
        <item m="1" x="3732"/>
        <item m="1" x="4992"/>
        <item m="1" x="4993"/>
        <item m="1" x="4994"/>
        <item m="1" x="4995"/>
        <item m="1" x="3518"/>
        <item m="1" x="4564"/>
        <item m="1" x="5005"/>
        <item m="1" x="5006"/>
        <item m="1" x="5007"/>
        <item m="1" x="5008"/>
        <item m="1" x="5009"/>
        <item m="1" x="4495"/>
        <item m="1" x="4490"/>
        <item m="1" x="5012"/>
        <item x="467"/>
        <item m="1" x="4795"/>
        <item m="1" x="4796"/>
        <item m="1" x="5013"/>
        <item m="1" x="5014"/>
        <item m="1" x="5015"/>
        <item m="1" x="5016"/>
        <item m="1" x="5017"/>
        <item m="1" x="5018"/>
        <item x="190"/>
        <item m="1" x="5019"/>
        <item m="1" x="5020"/>
        <item x="380"/>
        <item m="1" x="4493"/>
        <item m="1" x="5022"/>
        <item m="1" x="5023"/>
        <item m="1" x="5024"/>
        <item m="1" x="5025"/>
        <item m="1" x="5026"/>
        <item m="1" x="5027"/>
        <item m="1" x="5028"/>
        <item m="1" x="4479"/>
        <item m="1" x="5029"/>
        <item m="1" x="5030"/>
        <item m="1" x="4485"/>
        <item m="1" x="4486"/>
        <item m="1" x="5031"/>
        <item m="1" x="5032"/>
        <item m="1" x="5034"/>
        <item m="1" x="4116"/>
        <item m="1" x="4489"/>
        <item m="1" x="4502"/>
        <item m="1" x="5035"/>
        <item m="1" x="5037"/>
        <item m="1" x="4446"/>
        <item m="1" x="5038"/>
        <item m="1" x="5039"/>
        <item m="1" x="4455"/>
        <item m="1" x="4541"/>
        <item m="1" x="4587"/>
        <item m="1" x="5042"/>
        <item m="1" x="4689"/>
        <item m="1" x="4690"/>
        <item m="1" x="2254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579"/>
        <item m="1" x="3384"/>
        <item m="1" x="3383"/>
        <item m="1" x="3687"/>
        <item m="1" x="3382"/>
        <item m="1" x="4728"/>
        <item m="1" x="4729"/>
        <item m="1" x="2722"/>
        <item m="1" x="4444"/>
        <item m="1" x="4730"/>
        <item m="1" x="4731"/>
        <item x="195"/>
        <item m="1" x="4354"/>
        <item m="1" x="4733"/>
        <item m="1" x="4448"/>
        <item m="1" x="4735"/>
        <item m="1" x="3133"/>
        <item m="1" x="4454"/>
        <item m="1" x="4736"/>
        <item m="1" x="4737"/>
        <item m="1" x="4738"/>
        <item m="1" x="4739"/>
        <item m="1" x="4740"/>
        <item m="1" x="4741"/>
        <item m="1" x="4742"/>
        <item m="1" x="4596"/>
        <item m="1" x="4463"/>
        <item m="1" x="3130"/>
        <item m="1" x="3131"/>
        <item m="1" x="3132"/>
        <item m="1" x="3128"/>
        <item m="1" x="4743"/>
        <item m="1" x="4744"/>
        <item m="1" x="4745"/>
        <item m="1" x="4746"/>
        <item m="1" x="2587"/>
        <item m="1" x="2588"/>
        <item m="1" x="4225"/>
        <item m="1" x="4747"/>
        <item m="1" x="2270"/>
        <item m="1" x="2584"/>
        <item m="1" x="4224"/>
        <item m="1" x="2586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2589"/>
        <item m="1" x="3397"/>
        <item m="1" x="3291"/>
        <item m="1" x="3292"/>
        <item m="1" x="4761"/>
        <item m="1" x="4762"/>
        <item m="1" x="2196"/>
        <item m="1" x="4467"/>
        <item m="1" x="4469"/>
        <item m="1" x="4470"/>
        <item m="1" x="4468"/>
        <item m="1" x="4471"/>
        <item m="1" x="3409"/>
        <item m="1" x="4475"/>
        <item m="1" x="4763"/>
        <item m="1" x="4764"/>
        <item m="1" x="4765"/>
        <item x="304"/>
        <item x="305"/>
        <item m="1" x="4487"/>
        <item m="1" x="3629"/>
        <item x="157"/>
        <item m="1" x="4491"/>
        <item m="1" x="4766"/>
        <item m="1" x="4492"/>
        <item m="1" x="3644"/>
        <item m="1" x="4501"/>
        <item m="1" x="4767"/>
        <item m="1" x="4260"/>
        <item m="1" x="4261"/>
        <item m="1" x="4768"/>
        <item m="1" x="4769"/>
        <item m="1" x="4258"/>
        <item m="1" x="4770"/>
        <item m="1" x="4259"/>
        <item m="1" x="4773"/>
        <item m="1" x="4083"/>
        <item m="1" x="4774"/>
        <item m="1" x="4513"/>
        <item m="1" x="4516"/>
        <item m="1" x="4120"/>
        <item m="1" x="2116"/>
        <item m="1" x="4117"/>
        <item m="1" x="3457"/>
        <item m="1" x="4280"/>
        <item m="1" x="4775"/>
        <item x="191"/>
        <item x="192"/>
        <item x="193"/>
        <item m="1" x="4366"/>
        <item m="1" x="4776"/>
        <item m="1" x="2048"/>
        <item m="1" x="4777"/>
        <item m="1" x="4778"/>
        <item m="1" x="4295"/>
        <item m="1" x="4294"/>
        <item m="1" x="4779"/>
        <item m="1" x="4780"/>
        <item m="1" x="4123"/>
        <item m="1" x="4304"/>
        <item m="1" x="4305"/>
        <item m="1" x="4781"/>
        <item m="1" x="4303"/>
        <item m="1" x="4302"/>
        <item m="1" x="4646"/>
        <item m="1" x="4648"/>
        <item m="1" x="4644"/>
        <item m="1" x="4640"/>
        <item m="1" x="4645"/>
        <item m="1" x="4642"/>
        <item m="1" x="4643"/>
        <item m="1" x="4527"/>
        <item m="1" x="2086"/>
        <item m="1" x="4528"/>
        <item m="1" x="4783"/>
        <item m="1" x="4784"/>
        <item m="1" x="4332"/>
        <item m="1" x="4328"/>
        <item m="1" x="4330"/>
        <item m="1" x="4331"/>
        <item m="1" x="4327"/>
        <item m="1" x="3191"/>
        <item m="1" x="4785"/>
        <item x="284"/>
        <item m="1" x="4786"/>
        <item m="1" x="4787"/>
        <item m="1" x="4350"/>
        <item m="1" x="1570"/>
        <item m="1" x="4352"/>
        <item m="1" x="4134"/>
        <item m="1" x="4789"/>
        <item m="1" x="4790"/>
        <item m="1" x="4791"/>
        <item m="1" x="2315"/>
        <item m="1" x="4792"/>
        <item m="1" x="4793"/>
        <item m="1" x="4794"/>
        <item m="1" x="2538"/>
        <item m="1" x="4548"/>
        <item m="1" x="2121"/>
        <item m="1" x="3675"/>
        <item m="1" x="2122"/>
        <item m="1" x="2124"/>
        <item m="1" x="2123"/>
        <item m="1" x="3037"/>
        <item m="1" x="3458"/>
        <item m="1" x="3038"/>
        <item m="1" x="3039"/>
        <item m="1" x="3040"/>
        <item m="1" x="3035"/>
        <item m="1" x="3036"/>
        <item m="1" x="3688"/>
        <item m="1" x="3689"/>
        <item m="1" x="3460"/>
        <item m="1" x="3691"/>
        <item m="1" x="3692"/>
        <item m="1" x="3459"/>
        <item m="1" x="3462"/>
        <item m="1" x="3062"/>
        <item m="1" x="3461"/>
        <item m="1" x="3063"/>
        <item m="1" x="3690"/>
        <item m="1" x="4413"/>
        <item m="1" x="4797"/>
        <item m="1" x="4798"/>
        <item m="1" x="4799"/>
        <item m="1" x="4800"/>
        <item m="1" x="4801"/>
        <item m="1" x="4414"/>
        <item m="1" x="4802"/>
        <item m="1" x="4803"/>
        <item m="1" x="4805"/>
        <item m="1" x="4806"/>
        <item m="1" x="4807"/>
        <item m="1" x="4808"/>
        <item m="1" x="4809"/>
        <item m="1" x="4810"/>
        <item m="1" x="4811"/>
        <item m="1" x="4812"/>
        <item m="1" x="4570"/>
        <item m="1" x="2958"/>
        <item m="1" x="2954"/>
        <item m="1" x="4813"/>
        <item m="1" x="2356"/>
        <item m="1" x="4575"/>
        <item m="1" x="4576"/>
        <item m="1" x="4411"/>
        <item m="1" x="2990"/>
        <item m="1" x="4412"/>
        <item m="1" x="4415"/>
        <item m="1" x="4577"/>
        <item m="1" x="4578"/>
        <item m="1" x="2980"/>
        <item m="1" x="2471"/>
        <item m="1" x="4580"/>
        <item m="1" x="4227"/>
        <item m="1" x="4581"/>
        <item m="1" x="4582"/>
        <item m="1" x="4583"/>
        <item m="1" x="4584"/>
        <item m="1" x="4585"/>
        <item m="1" x="4254"/>
        <item m="1" x="4430"/>
        <item m="1" x="4431"/>
        <item m="1" x="4586"/>
        <item x="383"/>
        <item m="1" x="4435"/>
        <item m="1" x="4437"/>
        <item m="1" x="4438"/>
        <item m="1" x="3390"/>
        <item m="1" x="4588"/>
        <item m="1" x="4589"/>
        <item m="1" x="3621"/>
        <item m="1" x="4590"/>
        <item m="1" x="4035"/>
        <item x="335"/>
        <item m="1" x="1940"/>
        <item m="1" x="4462"/>
        <item m="1" x="4592"/>
        <item m="1" x="4593"/>
        <item m="1" x="4594"/>
        <item m="1" x="4595"/>
        <item m="1" x="2983"/>
        <item m="1" x="2635"/>
        <item m="1" x="2632"/>
        <item m="1" x="4208"/>
        <item m="1" x="4209"/>
        <item m="1" x="3129"/>
        <item m="1" x="4598"/>
        <item m="1" x="4226"/>
        <item m="1" x="4599"/>
        <item m="1" x="4600"/>
        <item m="1" x="4601"/>
        <item m="1" x="4602"/>
        <item m="1" x="4603"/>
        <item m="1" x="4604"/>
        <item m="1" x="4605"/>
        <item m="1" x="4606"/>
        <item m="1" x="4233"/>
        <item m="1" x="3398"/>
        <item m="1" x="4607"/>
        <item m="1" x="4464"/>
        <item m="1" x="4237"/>
        <item m="1" x="4608"/>
        <item m="1" x="4609"/>
        <item m="1" x="4610"/>
        <item m="1" x="4611"/>
        <item x="156"/>
        <item m="1" x="4615"/>
        <item m="1" x="4616"/>
        <item m="1" x="4617"/>
        <item m="1" x="4618"/>
        <item m="1" x="3964"/>
        <item m="1" x="4500"/>
        <item m="1" x="4320"/>
        <item m="1" x="3155"/>
        <item m="1" x="4621"/>
        <item m="1" x="4622"/>
        <item m="1" x="3646"/>
        <item m="1" x="4623"/>
        <item m="1" x="4624"/>
        <item m="1" x="3676"/>
        <item m="1" x="4082"/>
        <item m="1" x="4093"/>
        <item m="1" x="4159"/>
        <item m="1" x="2506"/>
        <item m="1" x="4629"/>
        <item m="1" x="2112"/>
        <item m="1" x="4630"/>
        <item m="1" x="4271"/>
        <item m="1" x="4512"/>
        <item m="1" x="4396"/>
        <item m="1" x="4631"/>
        <item m="1" x="4632"/>
        <item m="1" x="4633"/>
        <item m="1" x="4634"/>
        <item m="1" x="4635"/>
        <item m="1" x="4279"/>
        <item m="1" x="4277"/>
        <item m="1" x="4636"/>
        <item m="1" x="4278"/>
        <item x="194"/>
        <item m="1" x="2696"/>
        <item m="1" x="4127"/>
        <item m="1" x="4637"/>
        <item m="1" x="4638"/>
        <item m="1" x="4639"/>
        <item m="1" x="2085"/>
        <item m="1" x="3433"/>
        <item m="1" x="3007"/>
        <item m="1" x="3434"/>
        <item m="1" x="3008"/>
        <item m="1" x="4661"/>
        <item x="477"/>
        <item m="1" x="4325"/>
        <item m="1" x="4326"/>
        <item m="1" x="4335"/>
        <item m="1" x="3202"/>
        <item m="1" x="4336"/>
        <item m="1" x="4337"/>
        <item m="1" x="4334"/>
        <item m="1" x="4333"/>
        <item m="1" x="4321"/>
        <item m="1" x="4329"/>
        <item m="1" x="4317"/>
        <item m="1" x="4129"/>
        <item m="1" x="2711"/>
        <item m="1" x="4662"/>
        <item m="1" x="4663"/>
        <item m="1" x="4351"/>
        <item m="1" x="4355"/>
        <item m="1" x="4664"/>
        <item m="1" x="4665"/>
        <item m="1" x="3456"/>
        <item m="1" x="2249"/>
        <item m="1" x="3677"/>
        <item m="1" x="3034"/>
        <item m="1" x="1802"/>
        <item m="1" x="3682"/>
        <item m="1" x="3463"/>
        <item m="1" x="3064"/>
        <item m="1" x="3059"/>
        <item m="1" x="4562"/>
        <item m="1" x="3065"/>
        <item m="1" x="3683"/>
        <item m="1" x="3464"/>
        <item m="1" x="3465"/>
        <item m="1" x="3066"/>
        <item m="1" x="3466"/>
        <item m="1" x="3684"/>
        <item m="1" x="3685"/>
        <item m="1" x="3686"/>
        <item m="1" x="3067"/>
        <item m="1" x="3467"/>
        <item m="1" x="3468"/>
        <item m="1" x="4666"/>
        <item m="1" x="4667"/>
        <item m="1" x="4668"/>
        <item m="1" x="4669"/>
        <item m="1" x="212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716"/>
        <item m="1" x="4682"/>
        <item m="1" x="4683"/>
        <item m="1" x="4684"/>
        <item m="1" x="4685"/>
        <item m="1" x="2138"/>
        <item m="1" x="4686"/>
        <item m="1" x="4687"/>
        <item m="1" x="4688"/>
        <item x="795"/>
        <item m="1" x="3511"/>
        <item m="1" x="4410"/>
        <item m="1" x="2548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954"/>
        <item m="1" x="4185"/>
        <item m="1" x="4429"/>
        <item x="393"/>
        <item m="1" x="2848"/>
        <item m="1" x="4434"/>
        <item m="1" x="3584"/>
        <item m="1" x="2981"/>
        <item m="1" x="4187"/>
        <item m="1" x="4188"/>
        <item m="1" x="4189"/>
        <item m="1" x="4192"/>
        <item m="1" x="3813"/>
        <item m="1" x="4196"/>
        <item m="1" x="4197"/>
        <item x="315"/>
        <item m="1" x="3421"/>
        <item x="345"/>
        <item m="1" x="4460"/>
        <item m="1" x="4461"/>
        <item m="1" x="808"/>
        <item m="1" x="4202"/>
        <item m="1" x="4203"/>
        <item m="1" x="2576"/>
        <item m="1" x="2197"/>
        <item m="1" x="4230"/>
        <item m="1" x="4231"/>
        <item m="1" x="4232"/>
        <item m="1" x="4234"/>
        <item m="1" x="2191"/>
        <item m="1" x="2361"/>
        <item m="1" x="4204"/>
        <item m="1" x="4480"/>
        <item m="1" x="4061"/>
        <item m="1" x="810"/>
        <item m="1" x="2651"/>
        <item m="1" x="809"/>
        <item m="1" x="2994"/>
        <item m="1" x="3300"/>
        <item m="1" x="4251"/>
        <item m="1" x="4255"/>
        <item m="1" x="4256"/>
        <item m="1" x="4102"/>
        <item m="1" x="4269"/>
        <item m="1" x="4514"/>
        <item m="1" x="4515"/>
        <item m="1" x="4517"/>
        <item m="1" x="4273"/>
        <item m="1" x="4276"/>
        <item m="1" x="4275"/>
        <item m="1" x="4274"/>
        <item m="1" x="4289"/>
        <item m="1" x="4518"/>
        <item m="1" x="4519"/>
        <item m="1" x="4520"/>
        <item m="1" x="4521"/>
        <item m="1" x="811"/>
        <item m="1" x="4292"/>
        <item m="1" x="3154"/>
        <item m="1" x="4291"/>
        <item m="1" x="4296"/>
        <item m="1" x="4122"/>
        <item m="1" x="2080"/>
        <item m="1" x="3435"/>
        <item m="1" x="4529"/>
        <item m="1" x="4322"/>
        <item m="1" x="4323"/>
        <item m="1" x="4324"/>
        <item m="1" x="4318"/>
        <item m="1" x="4346"/>
        <item m="1" x="4347"/>
        <item m="1" x="4345"/>
        <item m="1" x="4358"/>
        <item m="1" x="4356"/>
        <item m="1" x="4361"/>
        <item m="1" x="4539"/>
        <item m="1" x="4551"/>
        <item m="1" x="4552"/>
        <item m="1" x="4559"/>
        <item m="1" x="4560"/>
        <item m="1" x="4561"/>
        <item m="1" x="3674"/>
        <item m="1" x="3026"/>
        <item m="1" x="1801"/>
        <item m="1" x="3027"/>
        <item x="677"/>
        <item m="1" x="3028"/>
        <item m="1" x="3694"/>
        <item m="1" x="3478"/>
        <item m="1" x="4369"/>
        <item m="1" x="4373"/>
        <item m="1" x="4377"/>
        <item m="1" x="4376"/>
        <item m="1" x="4378"/>
        <item m="1" x="4387"/>
        <item m="1" x="4386"/>
        <item m="1" x="4388"/>
        <item m="1" x="2554"/>
        <item m="1" x="4381"/>
        <item m="1" x="4382"/>
        <item m="1" x="4400"/>
        <item m="1" x="4399"/>
        <item m="1" x="2151"/>
        <item m="1" x="3727"/>
        <item m="1" x="4571"/>
        <item m="1" x="3500"/>
        <item m="1" x="4182"/>
        <item m="1" x="1891"/>
        <item m="1" x="4183"/>
        <item m="1" x="3934"/>
        <item m="1" x="4184"/>
        <item x="397"/>
        <item m="1" x="3583"/>
        <item m="1" x="2470"/>
        <item m="1" x="2483"/>
        <item m="1" x="2559"/>
        <item m="1" x="2251"/>
        <item m="1" x="4186"/>
        <item m="1" x="3623"/>
        <item m="1" x="4190"/>
        <item m="1" x="4191"/>
        <item m="1" x="4032"/>
        <item m="1" x="4034"/>
        <item m="1" x="3627"/>
        <item m="1" x="4194"/>
        <item m="1" x="4195"/>
        <item m="1" x="4198"/>
        <item m="1" x="4043"/>
        <item m="1" x="4199"/>
        <item m="1" x="2542"/>
        <item m="1" x="3029"/>
        <item m="1" x="2631"/>
        <item m="1" x="4206"/>
        <item m="1" x="4207"/>
        <item m="1" x="4210"/>
        <item m="1" x="4228"/>
        <item m="1" x="2496"/>
        <item m="1" x="4229"/>
        <item m="1" x="2295"/>
        <item x="302"/>
        <item m="1" x="4062"/>
        <item m="1" x="1508"/>
        <item m="1" x="4240"/>
        <item m="1" x="4070"/>
        <item m="1" x="4071"/>
        <item m="1" x="4243"/>
        <item m="1" x="3773"/>
        <item m="1" x="3772"/>
        <item m="1" x="3637"/>
        <item m="1" x="3645"/>
        <item m="1" x="4257"/>
        <item m="1" x="4262"/>
        <item m="1" x="4263"/>
        <item m="1" x="4266"/>
        <item m="1" x="4267"/>
        <item m="1" x="4270"/>
        <item m="1" x="2039"/>
        <item m="1" x="3908"/>
        <item m="1" x="3898"/>
        <item m="1" x="4272"/>
        <item m="1" x="4118"/>
        <item m="1" x="2694"/>
        <item x="417"/>
        <item m="1" x="4293"/>
        <item x="418"/>
        <item m="1" x="3438"/>
        <item m="1" x="3439"/>
        <item m="1" x="3885"/>
        <item m="1" x="3762"/>
        <item m="1" x="4338"/>
        <item m="1" x="3702"/>
        <item m="1" x="4339"/>
        <item m="1" x="4340"/>
        <item m="1" x="4341"/>
        <item m="1" x="4342"/>
        <item m="1" x="4343"/>
        <item m="1" x="4344"/>
        <item m="1" x="4348"/>
        <item m="1" x="4349"/>
        <item m="1" x="4353"/>
        <item m="1" x="4357"/>
        <item m="1" x="4359"/>
        <item m="1" x="4362"/>
        <item m="1" x="3448"/>
        <item m="1" x="3358"/>
        <item m="1" x="3802"/>
        <item m="1" x="3693"/>
        <item m="1" x="3068"/>
        <item m="1" x="3477"/>
        <item m="1" x="3474"/>
        <item m="1" x="3475"/>
        <item m="1" x="3030"/>
        <item m="1" x="3031"/>
        <item m="1" x="3032"/>
        <item m="1" x="4371"/>
        <item m="1" x="2740"/>
        <item m="1" x="4372"/>
        <item m="1" x="4375"/>
        <item m="1" x="4379"/>
        <item m="1" x="4380"/>
        <item m="1" x="4383"/>
        <item m="1" x="4384"/>
        <item m="1" x="4389"/>
        <item m="1" x="4394"/>
        <item m="1" x="4395"/>
        <item m="1" x="4406"/>
        <item m="1" x="3726"/>
        <item m="1" x="4407"/>
        <item m="1" x="4408"/>
        <item m="1" x="4409"/>
        <item m="1" x="3022"/>
        <item m="1" x="3579"/>
        <item m="1" x="3576"/>
        <item m="1" x="3580"/>
        <item m="1" x="4023"/>
        <item m="1" x="4024"/>
        <item m="1" x="4025"/>
        <item m="1" x="3781"/>
        <item m="1" x="3889"/>
        <item m="1" x="4026"/>
        <item m="1" x="4027"/>
        <item m="1" x="2847"/>
        <item x="405"/>
        <item m="1" x="2366"/>
        <item m="1" x="1241"/>
        <item m="1" x="3622"/>
        <item m="1" x="3619"/>
        <item m="1" x="3620"/>
        <item m="1" x="3625"/>
        <item m="1" x="3626"/>
        <item m="1" x="3779"/>
        <item m="1" x="3810"/>
        <item m="1" x="1455"/>
        <item m="1" x="3776"/>
        <item m="1" x="3777"/>
        <item m="1" x="3886"/>
        <item m="1" x="3887"/>
        <item m="1" x="3778"/>
        <item m="1" x="4036"/>
        <item m="1" x="3422"/>
        <item m="1" x="3394"/>
        <item m="1" x="3144"/>
        <item m="1" x="2487"/>
        <item m="1" x="4039"/>
        <item m="1" x="4040"/>
        <item m="1" x="4041"/>
        <item m="1" x="4042"/>
        <item m="1" x="4049"/>
        <item m="1" x="2585"/>
        <item m="1" x="2395"/>
        <item m="1" x="2393"/>
        <item m="1" x="2394"/>
        <item m="1" x="3140"/>
        <item m="1" x="2396"/>
        <item m="1" x="3612"/>
        <item m="1" x="3613"/>
        <item m="1" x="3591"/>
        <item m="1" x="3589"/>
        <item m="1" x="3594"/>
        <item m="1" x="3604"/>
        <item m="1" x="3597"/>
        <item m="1" x="3598"/>
        <item m="1" x="3599"/>
        <item m="1" x="3600"/>
        <item m="1" x="3601"/>
        <item m="1" x="3595"/>
        <item m="1" x="3596"/>
        <item m="1" x="3609"/>
        <item m="1" x="3610"/>
        <item m="1" x="3611"/>
        <item m="1" x="3592"/>
        <item m="1" x="3593"/>
        <item m="1" x="2175"/>
        <item m="1" x="3585"/>
        <item m="1" x="3586"/>
        <item m="1" x="3587"/>
        <item m="1" x="3412"/>
        <item m="1" x="4055"/>
        <item m="1" x="4056"/>
        <item m="1" x="1506"/>
        <item m="1" x="3616"/>
        <item m="1" x="812"/>
        <item m="1" x="813"/>
        <item x="381"/>
        <item m="1" x="3103"/>
        <item m="1" x="1509"/>
        <item m="1" x="3630"/>
        <item m="1" x="3634"/>
        <item m="1" x="3635"/>
        <item m="1" x="3631"/>
        <item m="1" x="4072"/>
        <item m="1" x="3641"/>
        <item m="1" x="3640"/>
        <item m="1" x="3558"/>
        <item m="1" x="2667"/>
        <item m="1" x="4090"/>
        <item m="1" x="4094"/>
        <item m="1" x="4095"/>
        <item m="1" x="2043"/>
        <item m="1" x="4107"/>
        <item m="1" x="4108"/>
        <item m="1" x="3837"/>
        <item m="1" x="4109"/>
        <item m="1" x="4110"/>
        <item m="1" x="4111"/>
        <item m="1" x="4112"/>
        <item m="1" x="4113"/>
        <item m="1" x="2695"/>
        <item m="1" x="3160"/>
        <item m="1" x="3652"/>
        <item m="1" x="3659"/>
        <item m="1" x="4125"/>
        <item m="1" x="3004"/>
        <item m="1" x="3764"/>
        <item m="1" x="3824"/>
        <item m="1" x="3821"/>
        <item m="1" x="3827"/>
        <item m="1" x="3828"/>
        <item m="1" x="3767"/>
        <item m="1" x="3884"/>
        <item m="1" x="3661"/>
        <item m="1" x="3197"/>
        <item m="1" x="3198"/>
        <item m="1" x="2714"/>
        <item x="285"/>
        <item x="65"/>
        <item m="1" x="4135"/>
        <item m="1" x="4136"/>
        <item m="1" x="4140"/>
        <item m="1" x="3670"/>
        <item m="1" x="3671"/>
        <item m="1" x="3449"/>
        <item m="1" x="3450"/>
        <item m="1" x="3754"/>
        <item m="1" x="3741"/>
        <item m="1" x="3476"/>
        <item m="1" x="3680"/>
        <item m="1" x="3681"/>
        <item m="1" x="1803"/>
        <item m="1" x="3697"/>
        <item m="1" x="4153"/>
        <item m="1" x="4154"/>
        <item m="1" x="4160"/>
        <item m="1" x="4161"/>
        <item m="1" x="4163"/>
        <item m="1" x="4164"/>
        <item m="1" x="955"/>
        <item m="1" x="2742"/>
        <item m="1" x="2743"/>
        <item m="1" x="3709"/>
        <item m="1" x="3714"/>
        <item m="1" x="3715"/>
        <item m="1" x="3735"/>
        <item m="1" x="2754"/>
        <item m="1" x="3707"/>
        <item m="1" x="3710"/>
        <item m="1" x="1585"/>
        <item m="1" x="3706"/>
        <item m="1" x="2515"/>
        <item m="1" x="815"/>
        <item m="1" x="3734"/>
        <item m="1" x="2755"/>
        <item m="1" x="3717"/>
        <item m="1" x="3718"/>
        <item m="1" x="3720"/>
        <item m="1" x="3723"/>
        <item m="1" x="3736"/>
        <item m="1" x="3724"/>
        <item m="1" x="3728"/>
        <item m="1" x="3357"/>
        <item m="1" x="3512"/>
        <item m="1" x="3575"/>
        <item m="1" x="3577"/>
        <item m="1" x="1416"/>
        <item m="1" x="3581"/>
        <item m="1" x="3582"/>
        <item m="1" x="3391"/>
        <item m="1" x="2637"/>
        <item m="1" x="3588"/>
        <item m="1" x="3396"/>
        <item m="1" x="3590"/>
        <item m="1" x="2170"/>
        <item m="1" x="2171"/>
        <item m="1" x="2172"/>
        <item m="1" x="3602"/>
        <item m="1" x="3603"/>
        <item m="1" x="2582"/>
        <item m="1" x="3605"/>
        <item m="1" x="3606"/>
        <item m="1" x="3607"/>
        <item m="1" x="3608"/>
        <item m="1" x="3614"/>
        <item m="1" x="3615"/>
        <item m="1" x="2886"/>
        <item m="1" x="3617"/>
        <item m="1" x="3618"/>
        <item m="1" x="1949"/>
        <item m="1" x="3624"/>
        <item m="1" x="2570"/>
        <item m="1" x="2006"/>
        <item m="1" x="3633"/>
        <item m="1" x="3636"/>
        <item m="1" x="2658"/>
        <item m="1" x="2659"/>
        <item m="1" x="3200"/>
        <item m="1" x="3638"/>
        <item m="1" x="3639"/>
        <item m="1" x="3647"/>
        <item m="1" x="3648"/>
        <item m="1" x="3428"/>
        <item m="1" x="3429"/>
        <item m="1" x="2665"/>
        <item m="1" x="3649"/>
        <item m="1" x="3430"/>
        <item m="1" x="3650"/>
        <item m="1" x="2687"/>
        <item m="1" x="2686"/>
        <item m="1" x="2689"/>
        <item m="1" x="2688"/>
        <item m="1" x="3651"/>
        <item m="1" x="3653"/>
        <item m="1" x="3654"/>
        <item x="399"/>
        <item m="1" x="3655"/>
        <item m="1" x="3656"/>
        <item m="1" x="3657"/>
        <item m="1" x="3658"/>
        <item m="1" x="2701"/>
        <item m="1" x="2702"/>
        <item m="1" x="3437"/>
        <item m="1" x="3159"/>
        <item m="1" x="3660"/>
        <item m="1" x="3662"/>
        <item m="1" x="3187"/>
        <item m="1" x="3192"/>
        <item m="1" x="3193"/>
        <item m="1" x="3194"/>
        <item m="1" x="3195"/>
        <item m="1" x="3196"/>
        <item m="1" x="3190"/>
        <item m="1" x="3188"/>
        <item m="1" x="3189"/>
        <item m="1" x="3663"/>
        <item m="1" x="3201"/>
        <item m="1" x="3203"/>
        <item m="1" x="3204"/>
        <item m="1" x="2093"/>
        <item m="1" x="3666"/>
        <item m="1" x="3667"/>
        <item m="1" x="3669"/>
        <item m="1" x="3480"/>
        <item m="1" x="3479"/>
        <item m="1" x="3481"/>
        <item m="1" x="3023"/>
        <item m="1" x="3672"/>
        <item m="1" x="3673"/>
        <item m="1" x="3025"/>
        <item m="1" x="3024"/>
        <item m="1" x="3678"/>
        <item m="1" x="3070"/>
        <item m="1" x="3679"/>
        <item m="1" x="3695"/>
        <item m="1" x="3700"/>
        <item m="1" x="3701"/>
        <item m="1" x="3703"/>
        <item m="1" x="3704"/>
        <item m="1" x="2753"/>
        <item m="1" x="3705"/>
        <item m="1" x="2756"/>
        <item m="1" x="3708"/>
        <item m="1" x="3711"/>
        <item m="1" x="3712"/>
        <item m="1" x="3713"/>
        <item m="1" x="2752"/>
        <item x="579"/>
        <item m="1" x="1586"/>
        <item m="1" x="1587"/>
        <item m="1" x="3721"/>
        <item m="1" x="3722"/>
        <item m="1" x="3725"/>
        <item m="1" x="3122"/>
        <item m="1" x="3729"/>
        <item m="1" x="3730"/>
        <item m="1" x="3731"/>
        <item m="1" x="2353"/>
        <item m="1" x="3516"/>
        <item m="1" x="3485"/>
        <item m="1" x="3486"/>
        <item m="1" x="3737"/>
        <item m="1" x="3738"/>
        <item m="1" x="3739"/>
        <item m="1" x="3740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5"/>
        <item m="1" x="3756"/>
        <item x="639"/>
        <item m="1" x="3757"/>
        <item m="1" x="3758"/>
        <item m="1" x="3759"/>
        <item m="1" x="3760"/>
        <item m="1" x="3761"/>
        <item m="1" x="3763"/>
        <item m="1" x="3765"/>
        <item m="1" x="3766"/>
        <item m="1" x="3768"/>
        <item m="1" x="3769"/>
        <item m="1" x="3770"/>
        <item m="1" x="3771"/>
        <item m="1" x="3774"/>
        <item m="1" x="3775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519"/>
        <item m="1" x="3797"/>
        <item m="1" x="3798"/>
        <item m="1" x="3799"/>
        <item m="1" x="3800"/>
        <item m="1" x="3801"/>
        <item m="1" x="3803"/>
        <item m="1" x="3804"/>
        <item m="1" x="3805"/>
        <item m="1" x="3806"/>
        <item m="1" x="3807"/>
        <item m="1" x="3808"/>
        <item m="1" x="3809"/>
        <item m="1" x="3811"/>
        <item m="1" x="3814"/>
        <item m="1" x="3815"/>
        <item m="1" x="3816"/>
        <item m="1" x="3817"/>
        <item m="1" x="3818"/>
        <item m="1" x="1031"/>
        <item m="1" x="3819"/>
        <item m="1" x="2546"/>
        <item m="1" x="3820"/>
        <item m="1" x="3822"/>
        <item m="1" x="3823"/>
        <item m="1" x="3825"/>
        <item m="1" x="3826"/>
        <item m="1" x="3829"/>
        <item m="1" x="3830"/>
        <item m="1" x="3831"/>
        <item m="1" x="3832"/>
        <item m="1" x="3833"/>
        <item m="1" x="3834"/>
        <item m="1" x="3835"/>
        <item m="1" x="3836"/>
        <item m="1" x="2821"/>
        <item m="1" x="2079"/>
        <item m="1" x="3838"/>
        <item m="1" x="3839"/>
        <item m="1" x="3840"/>
        <item x="530"/>
        <item m="1" x="3841"/>
        <item m="1" x="3842"/>
        <item m="1" x="3843"/>
        <item m="1" x="3844"/>
        <item m="1" x="3845"/>
        <item m="1" x="249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1956"/>
        <item m="1" x="3888"/>
        <item m="1" x="3890"/>
        <item m="1" x="3891"/>
        <item m="1" x="3892"/>
        <item m="1" x="3893"/>
        <item m="1" x="1997"/>
        <item m="1" x="1998"/>
        <item m="1" x="1988"/>
        <item m="1" x="3894"/>
        <item m="1" x="3895"/>
        <item m="1" x="3896"/>
        <item m="1" x="3897"/>
        <item m="1" x="3899"/>
        <item m="1" x="3900"/>
        <item m="1" x="3901"/>
        <item m="1" x="3902"/>
        <item m="1" x="2693"/>
        <item m="1" x="3903"/>
        <item m="1" x="3904"/>
        <item m="1" x="3905"/>
        <item m="1" x="3906"/>
        <item m="1" x="3907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2537"/>
        <item m="1" x="3960"/>
        <item m="1" x="3961"/>
        <item m="1" x="3962"/>
        <item m="1" x="3963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2837"/>
        <item m="1" x="4016"/>
        <item m="1" x="4017"/>
        <item m="1" x="4018"/>
        <item m="1" x="4019"/>
        <item m="1" x="2177"/>
        <item m="1" x="2840"/>
        <item m="1" x="2255"/>
        <item m="1" x="2556"/>
        <item m="1" x="2838"/>
        <item x="398"/>
        <item x="728"/>
        <item x="382"/>
        <item m="1" x="3123"/>
        <item m="1" x="3385"/>
        <item m="1" x="3386"/>
        <item m="1" x="3387"/>
        <item x="368"/>
        <item m="1" x="3388"/>
        <item m="1" x="3389"/>
        <item m="1" x="822"/>
        <item m="1" x="2566"/>
        <item m="1" x="2567"/>
        <item m="1" x="2568"/>
        <item m="1" x="2569"/>
        <item m="1" x="2391"/>
        <item m="1" x="3295"/>
        <item x="525"/>
        <item m="1" x="3395"/>
        <item m="1" x="2575"/>
        <item m="1" x="2581"/>
        <item m="1" x="2184"/>
        <item m="1" x="2590"/>
        <item m="1" x="2583"/>
        <item m="1" x="2598"/>
        <item m="1" x="2599"/>
        <item m="1" x="2593"/>
        <item m="1" x="2594"/>
        <item m="1" x="2592"/>
        <item m="1" x="2595"/>
        <item x="330"/>
        <item m="1" x="3399"/>
        <item m="1" x="3400"/>
        <item m="1" x="2174"/>
        <item m="1" x="2176"/>
        <item m="1" x="3401"/>
        <item m="1" x="3402"/>
        <item m="1" x="3403"/>
        <item m="1" x="3404"/>
        <item m="1" x="3405"/>
        <item m="1" x="3406"/>
        <item m="1" x="3407"/>
        <item m="1" x="3408"/>
        <item m="1" x="3413"/>
        <item m="1" x="3414"/>
        <item m="1" x="3416"/>
        <item m="1" x="3417"/>
        <item m="1" x="3418"/>
        <item m="1" x="3419"/>
        <item m="1" x="2768"/>
        <item m="1" x="3420"/>
        <item x="482"/>
        <item m="1" x="1987"/>
        <item x="329"/>
        <item x="331"/>
        <item m="1" x="819"/>
        <item m="1" x="2638"/>
        <item m="1" x="3423"/>
        <item m="1" x="3424"/>
        <item m="1" x="2647"/>
        <item m="1" x="820"/>
        <item m="1" x="2645"/>
        <item x="107"/>
        <item m="1" x="3298"/>
        <item m="1" x="2650"/>
        <item m="1" x="814"/>
        <item m="1" x="2649"/>
        <item m="1" x="821"/>
        <item x="159"/>
        <item m="1" x="3146"/>
        <item m="1" x="3145"/>
        <item m="1" x="3427"/>
        <item m="1" x="3301"/>
        <item m="1" x="3302"/>
        <item m="1" x="3303"/>
        <item m="1" x="2497"/>
        <item m="1" x="2993"/>
        <item m="1" x="2894"/>
        <item m="1" x="2895"/>
        <item m="1" x="2896"/>
        <item m="1" x="1991"/>
        <item x="518"/>
        <item m="1" x="2668"/>
        <item m="1" x="2996"/>
        <item m="1" x="3309"/>
        <item m="1" x="2998"/>
        <item m="1" x="2042"/>
        <item m="1" x="2038"/>
        <item m="1" x="3431"/>
        <item m="1" x="2690"/>
        <item m="1" x="2908"/>
        <item m="1" x="2907"/>
        <item m="1" x="2674"/>
        <item m="1" x="2675"/>
        <item x="458"/>
        <item m="1" x="2677"/>
        <item m="1" x="1598"/>
        <item m="1" x="2913"/>
        <item m="1" x="2912"/>
        <item m="1" x="3308"/>
        <item m="1" x="3157"/>
        <item m="1" x="3158"/>
        <item m="1" x="1127"/>
        <item m="1" x="3156"/>
        <item m="1" x="3002"/>
        <item x="727"/>
        <item m="1" x="2703"/>
        <item m="1" x="3432"/>
        <item m="1" x="957"/>
        <item m="1" x="956"/>
        <item m="1" x="958"/>
        <item m="1" x="3001"/>
        <item m="1" x="3436"/>
        <item m="1" x="3010"/>
        <item m="1" x="2494"/>
        <item m="1" x="3009"/>
        <item m="1" x="3440"/>
        <item m="1" x="3005"/>
        <item m="1" x="1688"/>
        <item m="1" x="3011"/>
        <item m="1" x="3012"/>
        <item m="1" x="3013"/>
        <item m="1" x="3441"/>
        <item m="1" x="3161"/>
        <item m="1" x="3170"/>
        <item m="1" x="3171"/>
        <item m="1" x="3172"/>
        <item m="1" x="3173"/>
        <item m="1" x="3163"/>
        <item m="1" x="3164"/>
        <item m="1" x="3165"/>
        <item m="1" x="3178"/>
        <item m="1" x="3184"/>
        <item m="1" x="3185"/>
        <item m="1" x="3179"/>
        <item m="1" x="3180"/>
        <item m="1" x="3181"/>
        <item m="1" x="3162"/>
        <item m="1" x="3177"/>
        <item m="1" x="3182"/>
        <item m="1" x="3166"/>
        <item m="1" x="3167"/>
        <item m="1" x="3174"/>
        <item m="1" x="3175"/>
        <item m="1" x="3176"/>
        <item m="1" x="2419"/>
        <item m="1" x="2417"/>
        <item m="1" x="2215"/>
        <item m="1" x="2418"/>
        <item m="1" x="3186"/>
        <item m="1" x="3168"/>
        <item m="1" x="3169"/>
        <item m="1" x="3183"/>
        <item m="1" x="3207"/>
        <item m="1" x="3208"/>
        <item m="1" x="3209"/>
        <item m="1" x="3210"/>
        <item m="1" x="3211"/>
        <item m="1" x="3212"/>
        <item m="1" x="3213"/>
        <item m="1" x="2427"/>
        <item m="1" x="3214"/>
        <item m="1" x="823"/>
        <item m="1" x="3442"/>
        <item m="1" x="3443"/>
        <item m="1" x="3444"/>
        <item m="1" x="2096"/>
        <item m="1" x="2098"/>
        <item m="1" x="2716"/>
        <item x="561"/>
        <item m="1" x="2431"/>
        <item m="1" x="2928"/>
        <item m="1" x="3445"/>
        <item m="1" x="2933"/>
        <item m="1" x="3446"/>
        <item m="1" x="2726"/>
        <item m="1" x="3447"/>
        <item m="1" x="3451"/>
        <item m="1" x="3452"/>
        <item m="1" x="3453"/>
        <item m="1" x="2539"/>
        <item x="606"/>
        <item m="1" x="2500"/>
        <item m="1" x="1800"/>
        <item m="1" x="3077"/>
        <item m="1" x="3071"/>
        <item m="1" x="3469"/>
        <item m="1" x="3069"/>
        <item m="1" x="3470"/>
        <item m="1" x="3471"/>
        <item m="1" x="3472"/>
        <item m="1" x="3473"/>
        <item m="1" x="3072"/>
        <item m="1" x="3073"/>
        <item m="1" x="1741"/>
        <item x="484"/>
        <item m="1" x="3074"/>
        <item x="610"/>
        <item x="612"/>
        <item x="281"/>
        <item m="1" x="3082"/>
        <item m="1" x="3081"/>
        <item m="1" x="3482"/>
        <item m="1" x="3483"/>
        <item x="654"/>
        <item m="1" x="3484"/>
        <item m="1" x="2127"/>
        <item m="1" x="3373"/>
        <item x="711"/>
        <item m="1" x="3487"/>
        <item m="1" x="3488"/>
        <item m="1" x="2946"/>
        <item m="1" x="2741"/>
        <item m="1" x="960"/>
        <item m="1" x="2443"/>
        <item m="1" x="2141"/>
        <item m="1" x="3489"/>
        <item x="580"/>
        <item m="1" x="3490"/>
        <item m="1" x="2775"/>
        <item m="1" x="3491"/>
        <item m="1" x="2773"/>
        <item m="1" x="3492"/>
        <item m="1" x="3493"/>
        <item m="1" x="3494"/>
        <item m="1" x="3495"/>
        <item m="1" x="3223"/>
        <item m="1" x="3496"/>
        <item m="1" x="2779"/>
        <item m="1" x="2778"/>
        <item m="1" x="3497"/>
        <item m="1" x="2762"/>
        <item m="1" x="2152"/>
        <item x="775"/>
        <item m="1" x="3498"/>
        <item m="1" x="2767"/>
        <item m="1" x="1884"/>
        <item m="1" x="1886"/>
        <item m="1" x="2212"/>
        <item m="1" x="3356"/>
        <item m="1" x="3499"/>
        <item m="1" x="3501"/>
        <item m="1" x="3502"/>
        <item m="1" x="3503"/>
        <item m="1" x="3504"/>
        <item m="1" x="3506"/>
        <item m="1" x="3507"/>
        <item m="1" x="3508"/>
        <item m="1" x="961"/>
        <item m="1" x="3509"/>
        <item m="1" x="3510"/>
        <item m="1" x="962"/>
        <item m="1" x="3513"/>
        <item m="1" x="3514"/>
        <item m="1" x="3515"/>
        <item m="1" x="3517"/>
        <item x="796"/>
        <item m="1" x="2072"/>
        <item m="1" x="2075"/>
        <item m="1" x="2071"/>
        <item m="1" x="1543"/>
        <item m="1" x="2029"/>
        <item m="1" x="3084"/>
        <item m="1" x="3085"/>
        <item m="1" x="3520"/>
        <item m="1" x="3233"/>
        <item m="1" x="3521"/>
        <item m="1" x="3093"/>
        <item m="1" x="3239"/>
        <item m="1" x="3522"/>
        <item m="1" x="3523"/>
        <item m="1" x="1414"/>
        <item m="1" x="3524"/>
        <item m="1" x="2521"/>
        <item m="1" x="3100"/>
        <item m="1" x="3101"/>
        <item m="1" x="3525"/>
        <item m="1" x="2819"/>
        <item m="1" x="3526"/>
        <item m="1" x="3527"/>
        <item m="1" x="3528"/>
        <item m="1" x="3244"/>
        <item m="1" x="2813"/>
        <item m="1" x="3529"/>
        <item m="1" x="3530"/>
        <item m="1" x="3531"/>
        <item m="1" x="2214"/>
        <item m="1" x="953"/>
        <item m="1" x="3532"/>
        <item m="1" x="3533"/>
        <item m="1" x="3534"/>
        <item m="1" x="2213"/>
        <item m="1" x="3535"/>
        <item m="1" x="3536"/>
        <item m="1" x="3537"/>
        <item m="1" x="3538"/>
        <item m="1" x="3539"/>
        <item m="1" x="2476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7"/>
        <item m="1" x="2833"/>
        <item m="1" x="3559"/>
        <item x="97"/>
        <item m="1" x="2378"/>
        <item m="1" x="3268"/>
        <item m="1" x="3269"/>
        <item m="1" x="3271"/>
        <item m="1" x="3560"/>
        <item m="1" x="3561"/>
        <item m="1" x="3562"/>
        <item m="1" x="3563"/>
        <item m="1" x="3564"/>
        <item m="1" x="3565"/>
        <item m="1" x="1473"/>
        <item m="1" x="3566"/>
        <item m="1" x="3567"/>
        <item m="1" x="3568"/>
        <item m="1" x="3569"/>
        <item m="1" x="3570"/>
        <item m="1" x="2118"/>
        <item m="1" x="3571"/>
        <item m="1" x="2143"/>
        <item m="1" x="965"/>
        <item m="1" x="3379"/>
        <item x="726"/>
        <item m="1" x="3285"/>
        <item m="1" x="3572"/>
        <item m="1" x="3573"/>
        <item m="1" x="2518"/>
        <item m="1" x="2519"/>
        <item m="1" x="2522"/>
        <item m="1" x="3381"/>
        <item x="541"/>
        <item m="1" x="2832"/>
        <item x="96"/>
        <item m="1" x="3574"/>
        <item m="1" x="2834"/>
        <item m="1" x="2835"/>
        <item m="1" x="2543"/>
        <item m="1" x="2544"/>
        <item m="1" x="2836"/>
        <item m="1" x="2550"/>
        <item m="1" x="2552"/>
        <item m="1" x="3288"/>
        <item m="1" x="3289"/>
        <item m="1" x="1892"/>
        <item x="64"/>
        <item m="1" x="2845"/>
        <item m="1" x="2839"/>
        <item m="1" x="817"/>
        <item m="1" x="818"/>
        <item m="1" x="3290"/>
        <item m="1" x="2596"/>
        <item m="1" x="2597"/>
        <item m="1" x="2591"/>
        <item m="1" x="2173"/>
        <item x="341"/>
        <item m="1" x="3293"/>
        <item m="1" x="3294"/>
        <item m="1" x="816"/>
        <item m="1" x="3296"/>
        <item m="1" x="3297"/>
        <item m="1" x="3280"/>
        <item m="1" x="2648"/>
        <item x="155"/>
        <item m="1" x="3299"/>
        <item m="1" x="2028"/>
        <item m="1" x="3305"/>
        <item m="1" x="2898"/>
        <item m="1" x="2900"/>
        <item x="549"/>
        <item m="1" x="2897"/>
        <item m="1" x="3306"/>
        <item m="1" x="3307"/>
        <item m="1" x="3000"/>
        <item x="529"/>
        <item x="632"/>
        <item x="339"/>
        <item m="1" x="2676"/>
        <item m="1" x="2671"/>
        <item m="1" x="2691"/>
        <item m="1" x="2692"/>
        <item m="1" x="2074"/>
        <item m="1" x="3310"/>
        <item x="435"/>
        <item m="1" x="968"/>
        <item m="1" x="3311"/>
        <item m="1" x="3312"/>
        <item m="1" x="3257"/>
        <item m="1" x="959"/>
        <item m="1" x="3014"/>
        <item m="1" x="1243"/>
        <item m="1" x="3313"/>
        <item m="1" x="3314"/>
        <item m="1" x="3315"/>
        <item m="1" x="3316"/>
        <item m="1" x="3317"/>
        <item m="1" x="3318"/>
        <item m="1" x="3319"/>
        <item m="1" x="3320"/>
        <item m="1" x="2715"/>
        <item m="1" x="3321"/>
        <item m="1" x="3322"/>
        <item x="552"/>
        <item m="1" x="2718"/>
        <item m="1" x="2097"/>
        <item m="1" x="2717"/>
        <item m="1" x="2720"/>
        <item m="1" x="3323"/>
        <item m="1" x="3324"/>
        <item m="1" x="3325"/>
        <item m="1" x="3326"/>
        <item m="1" x="3327"/>
        <item x="461"/>
        <item x="625"/>
        <item m="1" x="3216"/>
        <item m="1" x="3076"/>
        <item m="1" x="3075"/>
        <item m="1" x="2937"/>
        <item m="1" x="2938"/>
        <item m="1" x="2939"/>
        <item m="1" x="2936"/>
        <item m="1" x="3078"/>
        <item m="1" x="3079"/>
        <item m="1" x="3080"/>
        <item m="1" x="3328"/>
        <item m="1" x="3329"/>
        <item m="1" x="3330"/>
        <item m="1" x="3331"/>
        <item m="1" x="3332"/>
        <item m="1" x="3333"/>
        <item m="1" x="3283"/>
        <item m="1" x="3334"/>
        <item m="1" x="3335"/>
        <item m="1" x="3255"/>
        <item m="1" x="3336"/>
        <item m="1" x="3337"/>
        <item m="1" x="3338"/>
        <item m="1" x="3339"/>
        <item m="1" x="3284"/>
        <item m="1" x="3340"/>
        <item m="1" x="3341"/>
        <item m="1" x="3342"/>
        <item m="1" x="3061"/>
        <item m="1" x="2774"/>
        <item m="1" x="3343"/>
        <item m="1" x="3344"/>
        <item m="1" x="3345"/>
        <item m="1" x="2962"/>
        <item m="1" x="3346"/>
        <item m="1" x="3347"/>
        <item m="1" x="3348"/>
        <item m="1" x="3349"/>
        <item x="576"/>
        <item m="1" x="3350"/>
        <item m="1" x="3351"/>
        <item m="1" x="3352"/>
        <item m="1" x="3353"/>
        <item m="1" x="3354"/>
        <item m="1" x="3355"/>
        <item m="1" x="2766"/>
        <item m="1" x="2968"/>
        <item m="1" x="2355"/>
        <item m="1" x="3227"/>
        <item m="1" x="2465"/>
        <item m="1" x="3231"/>
        <item m="1" x="3359"/>
        <item m="1" x="3086"/>
        <item m="1" x="3230"/>
        <item m="1" x="3360"/>
        <item m="1" x="3361"/>
        <item m="1" x="3362"/>
        <item m="1" x="3363"/>
        <item m="1" x="3364"/>
        <item m="1" x="3365"/>
        <item m="1" x="3234"/>
        <item m="1" x="3366"/>
        <item m="1" x="3367"/>
        <item m="1" x="3368"/>
        <item m="1" x="3369"/>
        <item m="1" x="3370"/>
        <item m="1" x="3243"/>
        <item m="1" x="3371"/>
        <item m="1" x="3372"/>
        <item m="1" x="3245"/>
        <item m="1" x="3102"/>
        <item m="1" x="3374"/>
        <item m="1" x="3250"/>
        <item m="1" x="3246"/>
        <item m="1" x="3256"/>
        <item m="1" x="2810"/>
        <item m="1" x="3258"/>
        <item m="1" x="3264"/>
        <item m="1" x="3249"/>
        <item m="1" x="3261"/>
        <item m="1" x="3262"/>
        <item m="1" x="3375"/>
        <item m="1" x="3376"/>
        <item m="1" x="3377"/>
        <item m="1" x="3378"/>
        <item m="1" x="1986"/>
        <item m="1" x="3281"/>
        <item m="1" x="3279"/>
        <item m="1" x="3276"/>
        <item m="1" x="3277"/>
        <item m="1" x="2512"/>
        <item m="1" x="3278"/>
        <item m="1" x="3282"/>
        <item m="1" x="3380"/>
        <item m="1" x="2117"/>
        <item x="99"/>
        <item x="729"/>
        <item m="1" x="1242"/>
        <item m="1" x="3124"/>
        <item m="1" x="3125"/>
        <item m="1" x="3126"/>
        <item m="1" x="3127"/>
        <item m="1" x="826"/>
        <item m="1" x="2607"/>
        <item m="1" x="2605"/>
        <item m="1" x="2606"/>
        <item m="1" x="2600"/>
        <item m="1" x="2601"/>
        <item m="1" x="2602"/>
        <item m="1" x="2603"/>
        <item m="1" x="2604"/>
        <item m="1" x="3134"/>
        <item m="1" x="3135"/>
        <item m="1" x="3136"/>
        <item m="1" x="3137"/>
        <item m="1" x="3138"/>
        <item m="1" x="3139"/>
        <item m="1" x="3141"/>
        <item m="1" x="3142"/>
        <item x="316"/>
        <item m="1" x="966"/>
        <item m="1" x="3143"/>
        <item m="1" x="1476"/>
        <item x="310"/>
        <item x="296"/>
        <item x="306"/>
        <item x="307"/>
        <item m="1" x="827"/>
        <item m="1" x="2022"/>
        <item m="1" x="2899"/>
        <item m="1" x="2656"/>
        <item m="1" x="2657"/>
        <item m="1" x="3147"/>
        <item m="1" x="2902"/>
        <item m="1" x="3148"/>
        <item m="1" x="3149"/>
        <item x="730"/>
        <item x="731"/>
        <item x="732"/>
        <item x="524"/>
        <item m="1" x="3150"/>
        <item x="297"/>
        <item m="1" x="3151"/>
        <item m="1" x="3152"/>
        <item m="1" x="3153"/>
        <item m="1" x="2421"/>
        <item m="1" x="3015"/>
        <item m="1" x="3199"/>
        <item m="1" x="3003"/>
        <item x="129"/>
        <item m="1" x="3205"/>
        <item m="1" x="3206"/>
        <item m="1" x="3215"/>
        <item x="597"/>
        <item m="1" x="2533"/>
        <item m="1" x="969"/>
        <item x="626"/>
        <item x="624"/>
        <item m="1" x="2230"/>
        <item m="1" x="2233"/>
        <item m="1" x="3052"/>
        <item m="1" x="3053"/>
        <item m="1" x="3054"/>
        <item m="1" x="3055"/>
        <item m="1" x="3056"/>
        <item m="1" x="3057"/>
        <item m="1" x="3058"/>
        <item x="655"/>
        <item m="1" x="3041"/>
        <item m="1" x="3042"/>
        <item m="1" x="3043"/>
        <item m="1" x="3044"/>
        <item m="1" x="3045"/>
        <item m="1" x="1811"/>
        <item m="1" x="3020"/>
        <item m="1" x="3021"/>
        <item m="1" x="3018"/>
        <item m="1" x="3019"/>
        <item m="1" x="2507"/>
        <item m="1" x="3016"/>
        <item m="1" x="3017"/>
        <item m="1" x="3217"/>
        <item m="1" x="3218"/>
        <item m="1" x="3219"/>
        <item m="1" x="3220"/>
        <item m="1" x="3221"/>
        <item m="1" x="3222"/>
        <item m="1" x="3224"/>
        <item m="1" x="3225"/>
        <item m="1" x="3226"/>
        <item m="1" x="2354"/>
        <item x="800"/>
        <item m="1" x="3228"/>
        <item m="1" x="3229"/>
        <item m="1" x="3087"/>
        <item m="1" x="3232"/>
        <item m="1" x="2975"/>
        <item m="1" x="2974"/>
        <item m="1" x="3235"/>
        <item m="1" x="3236"/>
        <item m="1" x="3237"/>
        <item m="1" x="3238"/>
        <item m="1" x="3088"/>
        <item m="1" x="3089"/>
        <item m="1" x="3090"/>
        <item m="1" x="3091"/>
        <item m="1" x="3092"/>
        <item m="1" x="3240"/>
        <item m="1" x="3241"/>
        <item m="1" x="3242"/>
        <item m="1" x="3096"/>
        <item m="1" x="3097"/>
        <item m="1" x="3247"/>
        <item m="1" x="3248"/>
        <item m="1" x="3251"/>
        <item m="1" x="3252"/>
        <item m="1" x="3253"/>
        <item m="1" x="3254"/>
        <item m="1" x="3259"/>
        <item m="1" x="3260"/>
        <item m="1" x="3263"/>
        <item m="1" x="3265"/>
        <item m="1" x="3266"/>
        <item m="1" x="2129"/>
        <item m="1" x="1700"/>
        <item m="1" x="3115"/>
        <item m="1" x="3267"/>
        <item m="1" x="3270"/>
        <item m="1" x="3116"/>
        <item m="1" x="3117"/>
        <item m="1" x="3118"/>
        <item m="1" x="3120"/>
        <item m="1" x="3272"/>
        <item m="1" x="3273"/>
        <item m="1" x="3274"/>
        <item m="1" x="3275"/>
        <item m="1" x="1462"/>
        <item x="59"/>
        <item m="1" x="3286"/>
        <item m="1" x="3287"/>
        <item m="1" x="2115"/>
        <item m="1" x="2549"/>
        <item m="1" x="2551"/>
        <item m="1" x="2842"/>
        <item m="1" x="2843"/>
        <item m="1" x="2844"/>
        <item x="396"/>
        <item m="1" x="2849"/>
        <item m="1" x="2992"/>
        <item m="1" x="2852"/>
        <item m="1" x="2853"/>
        <item m="1" x="2854"/>
        <item m="1" x="2857"/>
        <item m="1" x="1804"/>
        <item m="1" x="2858"/>
        <item x="328"/>
        <item m="1" x="2609"/>
        <item m="1" x="2784"/>
        <item m="1" x="2608"/>
        <item m="1" x="2628"/>
        <item m="1" x="2629"/>
        <item m="1" x="2871"/>
        <item m="1" x="2884"/>
        <item m="1" x="2511"/>
        <item m="1" x="2881"/>
        <item m="1" x="2067"/>
        <item m="1" x="2882"/>
        <item m="1" x="2883"/>
        <item m="1" x="2876"/>
        <item m="1" x="2877"/>
        <item m="1" x="2878"/>
        <item m="1" x="2879"/>
        <item m="1" x="2880"/>
        <item m="1" x="2867"/>
        <item m="1" x="2868"/>
        <item m="1" x="2869"/>
        <item m="1" x="2870"/>
        <item m="1" x="2872"/>
        <item m="1" x="2873"/>
        <item m="1" x="2874"/>
        <item m="1" x="2875"/>
        <item m="1" x="2885"/>
        <item m="1" x="2891"/>
        <item m="1" x="2640"/>
        <item m="1" x="2639"/>
        <item m="1" x="2889"/>
        <item m="1" x="2663"/>
        <item x="309"/>
        <item m="1" x="2646"/>
        <item m="1" x="830"/>
        <item m="1" x="2901"/>
        <item m="1" x="2905"/>
        <item m="1" x="1661"/>
        <item m="1" x="1660"/>
        <item m="1" x="967"/>
        <item m="1" x="2890"/>
        <item m="1" x="2669"/>
        <item m="1" x="2995"/>
        <item m="1" x="1671"/>
        <item m="1" x="2997"/>
        <item m="1" x="2999"/>
        <item m="1" x="2909"/>
        <item m="1" x="2910"/>
        <item m="1" x="2918"/>
        <item m="1" x="2914"/>
        <item m="1" x="2919"/>
        <item m="1" x="2917"/>
        <item m="1" x="2921"/>
        <item x="426"/>
        <item m="1" x="2923"/>
        <item x="425"/>
        <item m="1" x="2924"/>
        <item m="1" x="2925"/>
        <item m="1" x="836"/>
        <item x="126"/>
        <item m="1" x="3006"/>
        <item x="127"/>
        <item m="1" x="2704"/>
        <item m="1" x="2705"/>
        <item m="1" x="2706"/>
        <item m="1" x="1128"/>
        <item x="556"/>
        <item m="1" x="1742"/>
        <item m="1" x="2934"/>
        <item m="1" x="2066"/>
        <item x="611"/>
        <item x="676"/>
        <item m="1" x="3046"/>
        <item m="1" x="2499"/>
        <item m="1" x="3047"/>
        <item m="1" x="3048"/>
        <item m="1" x="3049"/>
        <item m="1" x="3050"/>
        <item m="1" x="3051"/>
        <item m="1" x="3060"/>
        <item m="1" x="1805"/>
        <item m="1" x="1808"/>
        <item m="1" x="1809"/>
        <item m="1" x="1810"/>
        <item m="1" x="833"/>
        <item m="1" x="2948"/>
        <item m="1" x="2947"/>
        <item m="1" x="2945"/>
        <item m="1" x="2941"/>
        <item m="1" x="2942"/>
        <item m="1" x="2943"/>
        <item m="1" x="2944"/>
        <item m="1" x="970"/>
        <item m="1" x="2949"/>
        <item m="1" x="1588"/>
        <item m="1" x="2950"/>
        <item m="1" x="2953"/>
        <item m="1" x="2959"/>
        <item m="1" x="1927"/>
        <item m="1" x="2963"/>
        <item m="1" x="2966"/>
        <item m="1" x="2969"/>
        <item m="1" x="2970"/>
        <item x="798"/>
        <item x="394"/>
        <item m="1" x="2065"/>
        <item m="1" x="3083"/>
        <item m="1" x="2977"/>
        <item m="1" x="2799"/>
        <item m="1" x="2979"/>
        <item m="1" x="3094"/>
        <item m="1" x="3095"/>
        <item m="1" x="3098"/>
        <item m="1" x="2978"/>
        <item m="1" x="3104"/>
        <item m="1" x="3105"/>
        <item m="1" x="3106"/>
        <item m="1" x="2139"/>
        <item m="1" x="3109"/>
        <item m="1" x="3110"/>
        <item m="1" x="3112"/>
        <item m="1" x="3113"/>
        <item m="1" x="3114"/>
        <item m="1" x="1448"/>
        <item m="1" x="2825"/>
        <item m="1" x="3119"/>
        <item m="1" x="3121"/>
        <item m="1" x="2516"/>
        <item m="1" x="2846"/>
        <item x="386"/>
        <item x="385"/>
        <item m="1" x="2850"/>
        <item m="1" x="2851"/>
        <item m="1" x="2855"/>
        <item m="1" x="2856"/>
        <item m="1" x="825"/>
        <item m="1" x="2859"/>
        <item m="1" x="2577"/>
        <item m="1" x="2860"/>
        <item m="1" x="2861"/>
        <item m="1" x="2862"/>
        <item m="1" x="2531"/>
        <item m="1" x="2863"/>
        <item m="1" x="2864"/>
        <item m="1" x="2865"/>
        <item m="1" x="2866"/>
        <item m="1" x="2887"/>
        <item m="1" x="2888"/>
        <item x="308"/>
        <item m="1" x="2655"/>
        <item m="1" x="831"/>
        <item m="1" x="1735"/>
        <item x="367"/>
        <item m="1" x="832"/>
        <item m="1" x="2892"/>
        <item m="1" x="2893"/>
        <item m="1" x="2903"/>
        <item m="1" x="2904"/>
        <item m="1" x="2798"/>
        <item m="1" x="835"/>
        <item m="1" x="834"/>
        <item m="1" x="2906"/>
        <item m="1" x="2911"/>
        <item m="1" x="2672"/>
        <item m="1" x="2915"/>
        <item m="1" x="2916"/>
        <item m="1" x="2920"/>
        <item x="423"/>
        <item m="1" x="2699"/>
        <item m="1" x="2697"/>
        <item m="1" x="2077"/>
        <item m="1" x="2922"/>
        <item m="1" x="837"/>
        <item m="1" x="2926"/>
        <item x="301"/>
        <item m="1" x="1689"/>
        <item m="1" x="2420"/>
        <item m="1" x="2927"/>
        <item x="569"/>
        <item m="1" x="2929"/>
        <item m="1" x="2930"/>
        <item m="1" x="2931"/>
        <item m="1" x="1575"/>
        <item m="1" x="2932"/>
        <item m="1" x="2935"/>
        <item x="615"/>
        <item m="1" x="1812"/>
        <item m="1" x="1806"/>
        <item m="1" x="1807"/>
        <item m="1" x="1743"/>
        <item m="1" x="1744"/>
        <item m="1" x="2940"/>
        <item m="1" x="2524"/>
        <item m="1" x="2951"/>
        <item m="1" x="2952"/>
        <item m="1" x="2955"/>
        <item m="1" x="2956"/>
        <item m="1" x="838"/>
        <item m="1" x="2957"/>
        <item m="1" x="2960"/>
        <item m="1" x="2961"/>
        <item m="1" x="2964"/>
        <item x="774"/>
        <item m="1" x="2965"/>
        <item m="1" x="2150"/>
        <item m="1" x="2967"/>
        <item m="1" x="1996"/>
        <item m="1" x="2971"/>
        <item m="1" x="2126"/>
        <item m="1" x="2068"/>
        <item m="1" x="2069"/>
        <item m="1" x="2032"/>
        <item m="1" x="2362"/>
        <item m="1" x="2782"/>
        <item m="1" x="2972"/>
        <item m="1" x="2473"/>
        <item m="1" x="2973"/>
        <item m="1" x="2787"/>
        <item m="1" x="2976"/>
        <item m="1" x="2801"/>
        <item m="1" x="2472"/>
        <item m="1" x="2365"/>
        <item x="54"/>
        <item m="1" x="2982"/>
        <item m="1" x="2488"/>
        <item m="1" x="2489"/>
        <item m="1" x="2814"/>
        <item x="208"/>
        <item m="1" x="1556"/>
        <item m="1" x="2984"/>
        <item x="283"/>
        <item m="1" x="2985"/>
        <item m="1" x="2986"/>
        <item m="1" x="2987"/>
        <item m="1" x="2988"/>
        <item m="1" x="2829"/>
        <item m="1" x="2830"/>
        <item m="1" x="2989"/>
        <item x="209"/>
        <item m="1" x="2528"/>
        <item m="1" x="2529"/>
        <item m="1" x="2530"/>
        <item m="1" x="2532"/>
        <item x="490"/>
        <item m="1" x="2991"/>
        <item m="1" x="2157"/>
        <item m="1" x="2156"/>
        <item m="1" x="2384"/>
        <item x="378"/>
        <item m="1" x="2557"/>
        <item m="1" x="2162"/>
        <item m="1" x="2163"/>
        <item m="1" x="2558"/>
        <item m="1" x="2560"/>
        <item m="1" x="2561"/>
        <item m="1" x="2562"/>
        <item m="1" x="2563"/>
        <item m="1" x="2564"/>
        <item m="1" x="2565"/>
        <item m="1" x="824"/>
        <item m="1" x="2571"/>
        <item m="1" x="2572"/>
        <item m="1" x="2573"/>
        <item m="1" x="2574"/>
        <item x="321"/>
        <item m="1" x="2578"/>
        <item m="1" x="2579"/>
        <item m="1" x="2580"/>
        <item m="1" x="2610"/>
        <item m="1" x="2611"/>
        <item m="1" x="2612"/>
        <item m="1" x="2613"/>
        <item m="1" x="1813"/>
        <item m="1" x="2194"/>
        <item m="1" x="2614"/>
        <item m="1" x="2615"/>
        <item m="1" x="2186"/>
        <item m="1" x="2616"/>
        <item m="1" x="871"/>
        <item m="1" x="2617"/>
        <item m="1" x="2618"/>
        <item m="1" x="1138"/>
        <item m="1" x="2619"/>
        <item m="1" x="1815"/>
        <item m="1" x="2620"/>
        <item m="1" x="2621"/>
        <item m="1" x="2622"/>
        <item m="1" x="2623"/>
        <item m="1" x="2624"/>
        <item m="1" x="2625"/>
        <item m="1" x="2626"/>
        <item m="1" x="2627"/>
        <item m="1" x="2195"/>
        <item m="1" x="842"/>
        <item m="1" x="2193"/>
        <item x="295"/>
        <item x="294"/>
        <item m="1" x="1510"/>
        <item m="1" x="2660"/>
        <item m="1" x="2661"/>
        <item m="1" x="2662"/>
        <item m="1" x="973"/>
        <item x="733"/>
        <item m="1" x="2670"/>
        <item m="1" x="2040"/>
        <item m="1" x="1667"/>
        <item m="1" x="2678"/>
        <item m="1" x="2679"/>
        <item m="1" x="2680"/>
        <item m="1" x="2681"/>
        <item m="1" x="2682"/>
        <item m="1" x="2683"/>
        <item m="1" x="2684"/>
        <item m="1" x="2685"/>
        <item m="1" x="2416"/>
        <item m="1" x="1554"/>
        <item m="1" x="2698"/>
        <item m="1" x="2700"/>
        <item m="1" x="2306"/>
        <item m="1" x="1690"/>
        <item m="1" x="1691"/>
        <item x="125"/>
        <item m="1" x="2707"/>
        <item m="1" x="2422"/>
        <item m="1" x="2708"/>
        <item m="1" x="2709"/>
        <item m="1" x="2710"/>
        <item m="1" x="2428"/>
        <item m="1" x="839"/>
        <item m="1" x="1568"/>
        <item m="1" x="2719"/>
        <item m="1" x="2721"/>
        <item m="1" x="2434"/>
        <item m="1" x="843"/>
        <item m="1" x="844"/>
        <item m="1" x="2723"/>
        <item m="1" x="2724"/>
        <item m="1" x="2725"/>
        <item m="1" x="2727"/>
        <item m="1" x="2729"/>
        <item m="1" x="2730"/>
        <item m="1" x="2731"/>
        <item m="1" x="1814"/>
        <item m="1" x="2734"/>
        <item m="1" x="2735"/>
        <item m="1" x="2736"/>
        <item m="1" x="1579"/>
        <item m="1" x="2737"/>
        <item m="1" x="2738"/>
        <item m="1" x="2739"/>
        <item m="1" x="2744"/>
        <item m="1" x="2745"/>
        <item m="1" x="2746"/>
        <item m="1" x="2747"/>
        <item m="1" x="2748"/>
        <item m="1" x="2749"/>
        <item m="1" x="2750"/>
        <item m="1" x="2751"/>
        <item m="1" x="2757"/>
        <item m="1" x="2758"/>
        <item m="1" x="2759"/>
        <item m="1" x="2760"/>
        <item m="1" x="1254"/>
        <item m="1" x="2761"/>
        <item m="1" x="2769"/>
        <item m="1" x="2770"/>
        <item m="1" x="2771"/>
        <item m="1" x="2772"/>
        <item m="1" x="2776"/>
        <item m="1" x="2777"/>
        <item m="1" x="2140"/>
        <item m="1" x="2142"/>
        <item m="1" x="2031"/>
        <item m="1" x="2070"/>
        <item m="1" x="2064"/>
        <item m="1" x="2033"/>
        <item m="1" x="2783"/>
        <item m="1" x="2467"/>
        <item m="1" x="2786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800"/>
        <item m="1" x="2802"/>
        <item m="1" x="2803"/>
        <item m="1" x="2804"/>
        <item m="1" x="2805"/>
        <item m="1" x="2806"/>
        <item m="1" x="2807"/>
        <item m="1" x="2087"/>
        <item m="1" x="2808"/>
        <item m="1" x="2809"/>
        <item m="1" x="2477"/>
        <item m="1" x="2811"/>
        <item m="1" x="2815"/>
        <item m="1" x="2816"/>
        <item m="1" x="2817"/>
        <item m="1" x="2484"/>
        <item x="332"/>
        <item m="1" x="2818"/>
        <item m="1" x="2486"/>
        <item m="1" x="2820"/>
        <item m="1" x="2822"/>
        <item m="1" x="2491"/>
        <item m="1" x="2823"/>
        <item m="1" x="2493"/>
        <item m="1" x="2501"/>
        <item m="1" x="2824"/>
        <item m="1" x="2826"/>
        <item m="1" x="2508"/>
        <item m="1" x="2509"/>
        <item m="1" x="2510"/>
        <item m="1" x="2827"/>
        <item m="1" x="2828"/>
        <item m="1" x="1432"/>
        <item x="288"/>
        <item x="166"/>
        <item m="1" x="2514"/>
        <item x="57"/>
        <item m="1" x="2041"/>
        <item m="1" x="2517"/>
        <item m="1" x="2831"/>
        <item m="1" x="2526"/>
        <item m="1" x="2527"/>
        <item m="1" x="2535"/>
        <item m="1" x="2536"/>
        <item m="1" x="2540"/>
        <item m="1" x="2541"/>
        <item m="1" x="2100"/>
        <item m="1" x="2547"/>
        <item m="1" x="2013"/>
        <item m="1" x="2553"/>
        <item m="1" x="2381"/>
        <item m="1" x="2382"/>
        <item m="1" x="2383"/>
        <item m="1" x="2385"/>
        <item m="1" x="2258"/>
        <item m="1" x="2386"/>
        <item m="1" x="2387"/>
        <item m="1" x="2388"/>
        <item m="1" x="2389"/>
        <item m="1" x="2390"/>
        <item m="1" x="2392"/>
        <item m="1" x="2397"/>
        <item m="1" x="2398"/>
        <item m="1" x="2399"/>
        <item m="1" x="2400"/>
        <item m="1" x="2401"/>
        <item m="1" x="2402"/>
        <item m="1" x="2403"/>
        <item m="1" x="2178"/>
        <item m="1" x="1694"/>
        <item m="1" x="2404"/>
        <item m="1" x="1989"/>
        <item x="298"/>
        <item m="1" x="828"/>
        <item m="1" x="829"/>
        <item m="1" x="853"/>
        <item m="1" x="2405"/>
        <item m="1" x="2406"/>
        <item m="1" x="2012"/>
        <item x="526"/>
        <item m="1" x="2203"/>
        <item m="1" x="2199"/>
        <item m="1" x="2407"/>
        <item m="1" x="1532"/>
        <item m="1" x="1668"/>
        <item m="1" x="2408"/>
        <item m="1" x="2409"/>
        <item m="1" x="2410"/>
        <item m="1" x="2411"/>
        <item m="1" x="2412"/>
        <item m="1" x="2078"/>
        <item m="1" x="2413"/>
        <item m="1" x="2414"/>
        <item x="441"/>
        <item m="1" x="2415"/>
        <item m="1" x="2423"/>
        <item m="1" x="2424"/>
        <item m="1" x="2425"/>
        <item m="1" x="1695"/>
        <item m="1" x="2426"/>
        <item m="1" x="840"/>
        <item m="1" x="841"/>
        <item m="1" x="2429"/>
        <item m="1" x="2430"/>
        <item m="1" x="2432"/>
        <item m="1" x="845"/>
        <item m="1" x="2433"/>
        <item m="1" x="1574"/>
        <item m="1" x="2109"/>
        <item x="623"/>
        <item x="630"/>
        <item m="1" x="1746"/>
        <item m="1" x="1749"/>
        <item m="1" x="1750"/>
        <item m="1" x="1820"/>
        <item m="1" x="1816"/>
        <item m="1" x="1747"/>
        <item m="1" x="1748"/>
        <item m="1" x="1754"/>
        <item m="1" x="1755"/>
        <item m="1" x="1821"/>
        <item m="1" x="2435"/>
        <item m="1" x="2436"/>
        <item m="1" x="2437"/>
        <item m="1" x="1134"/>
        <item m="1" x="2438"/>
        <item m="1" x="1133"/>
        <item m="1" x="2439"/>
        <item m="1" x="2440"/>
        <item m="1" x="2441"/>
        <item m="1" x="2442"/>
        <item m="1" x="1589"/>
        <item m="1" x="2055"/>
        <item m="1" x="2444"/>
        <item m="1" x="2445"/>
        <item m="1" x="1447"/>
        <item m="1" x="2446"/>
        <item m="1" x="1963"/>
        <item m="1" x="2447"/>
        <item m="1" x="1752"/>
        <item m="1" x="1753"/>
        <item m="1" x="1751"/>
        <item m="1" x="2448"/>
        <item m="1" x="872"/>
        <item m="1" x="2449"/>
        <item m="1" x="1583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1622"/>
        <item x="713"/>
        <item m="1" x="2459"/>
        <item m="1" x="2460"/>
        <item m="1" x="2461"/>
        <item m="1" x="2462"/>
        <item m="1" x="2463"/>
        <item m="1" x="2464"/>
        <item m="1" x="2298"/>
        <item m="1" x="2061"/>
        <item m="1" x="2056"/>
        <item m="1" x="2057"/>
        <item m="1" x="2058"/>
        <item m="1" x="2062"/>
        <item m="1" x="2063"/>
        <item m="1" x="2466"/>
        <item m="1" x="2468"/>
        <item m="1" x="2469"/>
        <item m="1" x="2474"/>
        <item m="1" x="2475"/>
        <item m="1" x="1674"/>
        <item m="1" x="2478"/>
        <item m="1" x="2479"/>
        <item m="1" x="2480"/>
        <item m="1" x="2481"/>
        <item m="1" x="2482"/>
        <item m="1" x="2485"/>
        <item m="1" x="2034"/>
        <item m="1" x="2490"/>
        <item m="1" x="2492"/>
        <item m="1" x="2498"/>
        <item m="1" x="2502"/>
        <item m="1" x="1136"/>
        <item x="712"/>
        <item m="1" x="2503"/>
        <item m="1" x="2504"/>
        <item m="1" x="2505"/>
        <item x="344"/>
        <item m="1" x="2513"/>
        <item m="1" x="2520"/>
        <item m="1" x="2523"/>
        <item m="1" x="2525"/>
        <item x="8"/>
        <item m="1" x="2545"/>
        <item m="1" x="2158"/>
        <item m="1" x="1895"/>
        <item m="1" x="2256"/>
        <item m="1" x="1893"/>
        <item m="1" x="1894"/>
        <item m="1" x="2257"/>
        <item x="389"/>
        <item x="387"/>
        <item x="388"/>
        <item x="395"/>
        <item m="1" x="2259"/>
        <item m="1" x="2260"/>
        <item m="1" x="2261"/>
        <item m="1" x="2262"/>
        <item m="1" x="2263"/>
        <item x="347"/>
        <item m="1" x="2264"/>
        <item m="1" x="2265"/>
        <item x="322"/>
        <item x="323"/>
        <item x="324"/>
        <item x="325"/>
        <item m="1" x="2266"/>
        <item m="1" x="2267"/>
        <item m="1" x="2268"/>
        <item m="1" x="2269"/>
        <item m="1" x="219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x="343"/>
        <item m="1" x="972"/>
        <item x="336"/>
        <item m="1" x="1990"/>
        <item m="1" x="1993"/>
        <item m="1" x="848"/>
        <item m="1" x="1474"/>
        <item m="1" x="850"/>
        <item m="1" x="2296"/>
        <item m="1" x="852"/>
        <item m="1" x="1514"/>
        <item x="163"/>
        <item x="369"/>
        <item x="370"/>
        <item m="1" x="854"/>
        <item m="1" x="855"/>
        <item m="1" x="2015"/>
        <item x="519"/>
        <item x="520"/>
        <item m="1" x="2200"/>
        <item m="1" x="2201"/>
        <item m="1" x="2299"/>
        <item m="1" x="2300"/>
        <item m="1" x="2301"/>
        <item m="1" x="2302"/>
        <item m="1" x="858"/>
        <item m="1" x="859"/>
        <item m="1" x="857"/>
        <item m="1" x="2303"/>
        <item m="1" x="868"/>
        <item m="1" x="2304"/>
        <item m="1" x="2305"/>
        <item m="1" x="975"/>
        <item m="1" x="1245"/>
        <item x="613"/>
        <item m="1" x="2307"/>
        <item m="1" x="2308"/>
        <item m="1" x="1246"/>
        <item m="1" x="977"/>
        <item m="1" x="976"/>
        <item x="442"/>
        <item m="1" x="2082"/>
        <item m="1" x="1687"/>
        <item m="1" x="2309"/>
        <item m="1" x="1129"/>
        <item m="1" x="2221"/>
        <item m="1" x="1678"/>
        <item m="1" x="1696"/>
        <item m="1" x="2310"/>
        <item m="1" x="2311"/>
        <item m="1" x="2312"/>
        <item m="1" x="2313"/>
        <item m="1" x="2314"/>
        <item m="1" x="2316"/>
        <item m="1" x="2317"/>
        <item m="1" x="2318"/>
        <item m="1" x="2319"/>
        <item m="1" x="2320"/>
        <item m="1" x="1576"/>
        <item m="1" x="2321"/>
        <item x="614"/>
        <item x="607"/>
        <item x="608"/>
        <item x="605"/>
        <item x="602"/>
        <item m="1" x="1745"/>
        <item m="1" x="1829"/>
        <item m="1" x="1824"/>
        <item m="1" x="1825"/>
        <item m="1" x="1819"/>
        <item m="1" x="1817"/>
        <item m="1" x="1818"/>
        <item m="1" x="2322"/>
        <item m="1" x="870"/>
        <item m="1" x="2133"/>
        <item m="1" x="2135"/>
        <item m="1" x="2130"/>
        <item m="1" x="2134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x="123"/>
        <item x="741"/>
        <item m="1" x="2340"/>
        <item m="1" x="2149"/>
        <item m="1" x="2341"/>
        <item m="1" x="2342"/>
        <item m="1" x="2343"/>
        <item m="1" x="2344"/>
        <item m="1" x="2345"/>
        <item x="776"/>
        <item m="1" x="2346"/>
        <item x="773"/>
        <item m="1" x="2347"/>
        <item m="1" x="1885"/>
        <item m="1" x="2348"/>
        <item m="1" x="2154"/>
        <item m="1" x="2349"/>
        <item m="1" x="2350"/>
        <item m="1" x="2351"/>
        <item m="1" x="2352"/>
        <item m="1" x="2357"/>
        <item m="1" x="2358"/>
        <item m="1" x="2359"/>
        <item m="1" x="2360"/>
        <item m="1" x="1135"/>
        <item x="539"/>
        <item m="1" x="2030"/>
        <item m="1" x="1992"/>
        <item x="161"/>
        <item m="1" x="1621"/>
        <item m="1" x="2363"/>
        <item m="1" x="2364"/>
        <item m="1" x="2088"/>
        <item m="1" x="2106"/>
        <item m="1" x="2107"/>
        <item m="1" x="2073"/>
        <item x="60"/>
        <item x="51"/>
        <item m="1" x="1420"/>
        <item m="1" x="2367"/>
        <item m="1" x="2368"/>
        <item m="1" x="1937"/>
        <item m="1" x="2369"/>
        <item m="1" x="1935"/>
        <item m="1" x="1936"/>
        <item m="1" x="1934"/>
        <item m="1" x="2370"/>
        <item m="1" x="2371"/>
        <item m="1" x="1953"/>
        <item m="1" x="1952"/>
        <item m="1" x="1948"/>
        <item m="1" x="2164"/>
        <item m="1" x="1950"/>
        <item m="1" x="1945"/>
        <item m="1" x="1946"/>
        <item m="1" x="1941"/>
        <item m="1" x="2005"/>
        <item m="1" x="2007"/>
        <item m="1" x="2010"/>
        <item x="374"/>
        <item x="375"/>
        <item x="372"/>
        <item m="1" x="2025"/>
        <item m="1" x="2125"/>
        <item m="1" x="2372"/>
        <item m="1" x="2373"/>
        <item m="1" x="2374"/>
        <item m="1" x="1943"/>
        <item m="1" x="1942"/>
        <item m="1" x="1951"/>
        <item m="1" x="1944"/>
        <item m="1" x="1955"/>
        <item m="1" x="2008"/>
        <item m="1" x="2375"/>
        <item m="1" x="2376"/>
        <item m="1" x="2099"/>
        <item m="1" x="2377"/>
        <item m="1" x="1939"/>
        <item m="1" x="2024"/>
        <item x="376"/>
        <item m="1" x="1962"/>
        <item m="1" x="1928"/>
        <item m="1" x="2379"/>
        <item m="1" x="2161"/>
        <item m="1" x="2108"/>
        <item m="1" x="2110"/>
        <item m="1" x="1947"/>
        <item m="1" x="1929"/>
        <item x="419"/>
        <item x="420"/>
        <item m="1" x="2014"/>
        <item m="1" x="2155"/>
        <item m="1" x="2084"/>
        <item m="1" x="2083"/>
        <item m="1" x="2036"/>
        <item m="1" x="2037"/>
        <item m="1" x="2081"/>
        <item m="1" x="2380"/>
        <item m="1" x="1604"/>
        <item x="207"/>
        <item x="50"/>
        <item m="1" x="1896"/>
        <item m="1" x="2159"/>
        <item m="1" x="2160"/>
        <item m="1" x="1897"/>
        <item m="1" x="1903"/>
        <item m="1" x="1907"/>
        <item m="1" x="1909"/>
        <item m="1" x="1910"/>
        <item m="1" x="1917"/>
        <item m="1" x="1918"/>
        <item m="1" x="1919"/>
        <item m="1" x="1913"/>
        <item m="1" x="1857"/>
        <item m="1" x="1912"/>
        <item m="1" x="1898"/>
        <item m="1" x="1914"/>
        <item m="1" x="1915"/>
        <item m="1" x="1916"/>
        <item m="1" x="1904"/>
        <item m="1" x="1906"/>
        <item m="1" x="1899"/>
        <item m="1" x="1908"/>
        <item m="1" x="1900"/>
        <item m="1" x="1905"/>
        <item m="1" x="1921"/>
        <item m="1" x="1611"/>
        <item m="1" x="1920"/>
        <item m="1" x="1922"/>
        <item m="1" x="1431"/>
        <item m="1" x="1923"/>
        <item m="1" x="1924"/>
        <item m="1" x="1925"/>
        <item m="1" x="1628"/>
        <item m="1" x="1633"/>
        <item m="1" x="1930"/>
        <item m="1" x="1931"/>
        <item m="1" x="1932"/>
        <item m="1" x="1631"/>
        <item m="1" x="1632"/>
        <item x="356"/>
        <item m="1" x="1933"/>
        <item m="1" x="847"/>
        <item m="1" x="1938"/>
        <item x="326"/>
        <item x="300"/>
        <item m="1" x="1954"/>
        <item x="352"/>
        <item m="1" x="2165"/>
        <item m="1" x="1961"/>
        <item m="1" x="1960"/>
        <item m="1" x="2166"/>
        <item m="1" x="2167"/>
        <item m="1" x="2168"/>
        <item m="1" x="2169"/>
        <item m="1" x="2179"/>
        <item m="1" x="2180"/>
        <item m="1" x="2181"/>
        <item m="1" x="2182"/>
        <item m="1" x="2183"/>
        <item m="1" x="2185"/>
        <item m="1" x="2187"/>
        <item m="1" x="2188"/>
        <item m="1" x="2189"/>
        <item m="1" x="2192"/>
        <item m="1" x="1980"/>
        <item m="1" x="1981"/>
        <item m="1" x="1982"/>
        <item m="1" x="1984"/>
        <item m="1" x="1983"/>
        <item m="1" x="1985"/>
        <item m="1" x="1505"/>
        <item m="1" x="2000"/>
        <item m="1" x="2001"/>
        <item m="1" x="851"/>
        <item m="1" x="2002"/>
        <item x="95"/>
        <item m="1" x="2004"/>
        <item x="153"/>
        <item x="373"/>
        <item m="1" x="2011"/>
        <item m="1" x="1665"/>
        <item m="1" x="2021"/>
        <item m="1" x="2019"/>
        <item m="1" x="2018"/>
        <item m="1" x="2017"/>
        <item m="1" x="2016"/>
        <item m="1" x="2020"/>
        <item m="1" x="2026"/>
        <item m="1" x="2027"/>
        <item m="1" x="2198"/>
        <item m="1" x="2202"/>
        <item m="1" x="1675"/>
        <item m="1" x="2204"/>
        <item m="1" x="2205"/>
        <item m="1" x="1677"/>
        <item m="1" x="2044"/>
        <item m="1" x="2047"/>
        <item m="1" x="2046"/>
        <item m="1" x="974"/>
        <item m="1" x="1542"/>
        <item m="1" x="1679"/>
        <item m="1" x="2052"/>
        <item m="1" x="2051"/>
        <item m="1" x="2050"/>
        <item m="1" x="863"/>
        <item m="1" x="2054"/>
        <item m="1" x="2053"/>
        <item m="1" x="2059"/>
        <item m="1" x="1683"/>
        <item m="1" x="2076"/>
        <item m="1" x="1685"/>
        <item m="1" x="1555"/>
        <item x="427"/>
        <item m="1" x="1558"/>
        <item x="443"/>
        <item m="1" x="1247"/>
        <item m="1" x="1248"/>
        <item m="1" x="1249"/>
        <item m="1" x="1557"/>
        <item m="1" x="1244"/>
        <item x="124"/>
        <item m="1" x="1250"/>
        <item m="1" x="2206"/>
        <item m="1" x="2207"/>
        <item m="1" x="2208"/>
        <item m="1" x="2209"/>
        <item m="1" x="963"/>
        <item m="1" x="964"/>
        <item m="1" x="2210"/>
        <item m="1" x="2211"/>
        <item m="1" x="2216"/>
        <item m="1" x="2217"/>
        <item m="1" x="2218"/>
        <item m="1" x="2219"/>
        <item m="1" x="2220"/>
        <item x="469"/>
        <item m="1" x="2222"/>
        <item m="1" x="2223"/>
        <item m="1" x="1699"/>
        <item m="1" x="1698"/>
        <item m="1" x="1697"/>
        <item m="1" x="1705"/>
        <item m="1" x="2224"/>
        <item m="1" x="2225"/>
        <item m="1" x="2226"/>
        <item m="1" x="2227"/>
        <item m="1" x="2090"/>
        <item m="1" x="2089"/>
        <item m="1" x="2228"/>
        <item m="1" x="2091"/>
        <item m="1" x="2092"/>
        <item m="1" x="1566"/>
        <item m="1" x="1706"/>
        <item m="1" x="2229"/>
        <item m="1" x="1567"/>
        <item m="1" x="1569"/>
        <item m="1" x="2104"/>
        <item m="1" x="1708"/>
        <item m="1" x="1726"/>
        <item m="1" x="1719"/>
        <item m="1" x="1725"/>
        <item m="1" x="1723"/>
        <item x="593"/>
        <item m="1" x="1724"/>
        <item m="1" x="979"/>
        <item x="282"/>
        <item m="1" x="2234"/>
        <item m="1" x="2235"/>
        <item x="644"/>
        <item x="642"/>
        <item m="1" x="2236"/>
        <item m="1" x="2237"/>
        <item m="1" x="2238"/>
        <item m="1" x="2239"/>
        <item m="1" x="2240"/>
        <item x="648"/>
        <item m="1" x="2241"/>
        <item m="1" x="2242"/>
        <item m="1" x="2243"/>
        <item m="1" x="2244"/>
        <item m="1" x="2245"/>
        <item m="1" x="2246"/>
        <item m="1" x="2247"/>
        <item m="1" x="2248"/>
        <item x="645"/>
        <item m="1" x="2250"/>
        <item m="1" x="982"/>
        <item m="1" x="2119"/>
        <item m="1" x="980"/>
        <item m="1" x="981"/>
        <item m="1" x="1765"/>
        <item m="1" x="1252"/>
        <item m="1" x="1767"/>
        <item m="1" x="1764"/>
        <item m="1" x="1757"/>
        <item m="1" x="983"/>
        <item m="1" x="1756"/>
        <item m="1" x="1759"/>
        <item m="1" x="1760"/>
        <item m="1" x="1762"/>
        <item m="1" x="1763"/>
        <item m="1" x="1761"/>
        <item m="1" x="1758"/>
        <item m="1" x="1766"/>
        <item m="1" x="1822"/>
        <item m="1" x="1823"/>
        <item m="1" x="1251"/>
        <item m="1" x="1832"/>
        <item m="1" x="1833"/>
        <item m="1" x="1831"/>
        <item m="1" x="2132"/>
        <item m="1" x="1835"/>
        <item m="1" x="862"/>
        <item m="1" x="1582"/>
        <item m="1" x="1580"/>
        <item m="1" x="1847"/>
        <item m="1" x="1581"/>
        <item m="1" x="1850"/>
        <item m="1" x="1253"/>
        <item m="1" x="1855"/>
        <item m="1" x="1584"/>
        <item m="1" x="1856"/>
        <item m="1" x="1858"/>
        <item m="1" x="1851"/>
        <item m="1" x="1852"/>
        <item m="1" x="1853"/>
        <item m="1" x="2148"/>
        <item x="743"/>
        <item x="742"/>
        <item m="1" x="1868"/>
        <item m="1" x="996"/>
        <item m="1" x="1869"/>
        <item m="1" x="1870"/>
        <item m="1" x="1871"/>
        <item m="1" x="1872"/>
        <item m="1" x="2146"/>
        <item m="1" x="2147"/>
        <item m="1" x="1877"/>
        <item m="1" x="1879"/>
        <item x="748"/>
        <item m="1" x="1876"/>
        <item x="749"/>
        <item m="1" x="1878"/>
        <item m="1" x="2153"/>
        <item m="1" x="2252"/>
        <item x="785"/>
        <item x="786"/>
        <item m="1" x="987"/>
        <item x="805"/>
        <item x="11"/>
        <item m="1" x="1608"/>
        <item m="1" x="1610"/>
        <item m="1" x="1901"/>
        <item m="1" x="1902"/>
        <item m="1" x="1911"/>
        <item m="1" x="1926"/>
        <item m="1" x="971"/>
        <item x="406"/>
        <item m="1" x="1637"/>
        <item m="1" x="1638"/>
        <item m="1" x="1634"/>
        <item m="1" x="1635"/>
        <item m="1" x="1639"/>
        <item m="1" x="1641"/>
        <item m="1" x="1642"/>
        <item m="1" x="1640"/>
        <item m="1" x="1644"/>
        <item m="1" x="1645"/>
        <item m="1" x="1643"/>
        <item x="327"/>
        <item m="1" x="1578"/>
        <item m="1" x="1957"/>
        <item m="1" x="1958"/>
        <item m="1" x="1959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842"/>
        <item m="1" x="1979"/>
        <item x="342"/>
        <item m="1" x="1994"/>
        <item m="1" x="1995"/>
        <item m="1" x="1999"/>
        <item x="311"/>
        <item m="1" x="2009"/>
        <item m="1" x="1516"/>
        <item m="1" x="1666"/>
        <item m="1" x="1662"/>
        <item m="1" x="1664"/>
        <item m="1" x="1663"/>
        <item m="1" x="2023"/>
        <item m="1" x="866"/>
        <item m="1" x="1672"/>
        <item m="1" x="2035"/>
        <item m="1" x="2045"/>
        <item m="1" x="2049"/>
        <item m="1" x="1540"/>
        <item m="1" x="1541"/>
        <item m="1" x="860"/>
        <item m="1" x="861"/>
        <item m="1" x="2060"/>
        <item m="1" x="867"/>
        <item m="1" x="1684"/>
        <item m="1" x="1682"/>
        <item x="437"/>
        <item x="438"/>
        <item x="457"/>
        <item m="1" x="1692"/>
        <item m="1" x="1693"/>
        <item m="1" x="1131"/>
        <item m="1" x="1130"/>
        <item m="1" x="1132"/>
        <item m="1" x="1702"/>
        <item x="478"/>
        <item m="1" x="1560"/>
        <item m="1" x="1559"/>
        <item m="1" x="1701"/>
        <item x="499"/>
        <item m="1" x="1707"/>
        <item m="1" x="2094"/>
        <item m="1" x="2095"/>
        <item m="1" x="869"/>
        <item m="1" x="2101"/>
        <item x="559"/>
        <item m="1" x="2102"/>
        <item m="1" x="2103"/>
        <item m="1" x="2105"/>
        <item m="1" x="1709"/>
        <item m="1" x="2111"/>
        <item m="1" x="1720"/>
        <item m="1" x="1721"/>
        <item m="1" x="1717"/>
        <item m="1" x="1718"/>
        <item m="1" x="1728"/>
        <item m="1" x="978"/>
        <item m="1" x="2114"/>
        <item x="629"/>
        <item m="1" x="1729"/>
        <item m="1" x="985"/>
        <item m="1" x="984"/>
        <item m="1" x="1772"/>
        <item m="1" x="1773"/>
        <item m="1" x="1730"/>
        <item m="1" x="1770"/>
        <item m="1" x="1771"/>
        <item x="675"/>
        <item m="1" x="1775"/>
        <item m="1" x="1776"/>
        <item m="1" x="1774"/>
        <item m="1" x="1826"/>
        <item m="1" x="1827"/>
        <item m="1" x="1828"/>
        <item m="1" x="1791"/>
        <item m="1" x="1792"/>
        <item m="1" x="1777"/>
        <item m="1" x="1778"/>
        <item m="1" x="1779"/>
        <item m="1" x="1780"/>
        <item m="1" x="1830"/>
        <item m="1" x="2131"/>
        <item m="1" x="1843"/>
        <item x="705"/>
        <item x="706"/>
        <item m="1" x="1836"/>
        <item m="1" x="1834"/>
        <item m="1" x="1841"/>
        <item x="707"/>
        <item m="1" x="2136"/>
        <item m="1" x="1839"/>
        <item m="1" x="1840"/>
        <item m="1" x="1844"/>
        <item m="1" x="1845"/>
        <item m="1" x="1846"/>
        <item m="1" x="1837"/>
        <item m="1" x="1838"/>
        <item m="1" x="2137"/>
        <item m="1" x="1863"/>
        <item m="1" x="1861"/>
        <item m="1" x="1860"/>
        <item m="1" x="1864"/>
        <item m="1" x="2144"/>
        <item m="1" x="2145"/>
        <item x="734"/>
        <item x="746"/>
        <item m="1" x="1865"/>
        <item m="1" x="1866"/>
        <item m="1" x="1867"/>
        <item x="745"/>
        <item m="1" x="1269"/>
        <item m="1" x="1880"/>
        <item m="1" x="1881"/>
        <item x="768"/>
        <item m="1" x="1882"/>
        <item m="1" x="1883"/>
        <item x="401"/>
        <item x="806"/>
        <item x="801"/>
        <item x="2"/>
        <item x="3"/>
        <item x="4"/>
        <item m="1" x="1605"/>
        <item m="1" x="1606"/>
        <item x="45"/>
        <item x="46"/>
        <item x="47"/>
        <item m="1" x="1607"/>
        <item m="1" x="1609"/>
        <item m="1" x="1419"/>
        <item m="1" x="1612"/>
        <item m="1" x="1613"/>
        <item m="1" x="1614"/>
        <item m="1" x="1615"/>
        <item m="1" x="1616"/>
        <item m="1" x="1617"/>
        <item m="1" x="1618"/>
        <item m="1" x="1619"/>
        <item m="1" x="1256"/>
        <item m="1" x="1620"/>
        <item x="289"/>
        <item m="1" x="1623"/>
        <item m="1" x="1624"/>
        <item m="1" x="1625"/>
        <item m="1" x="1626"/>
        <item m="1" x="1627"/>
        <item m="1" x="1629"/>
        <item m="1" x="1630"/>
        <item m="1" x="1636"/>
        <item x="355"/>
        <item m="1" x="846"/>
        <item m="1" x="1646"/>
        <item m="1" x="1647"/>
        <item m="1" x="1467"/>
        <item m="1" x="1648"/>
        <item m="1" x="1649"/>
        <item m="1" x="1475"/>
        <item m="1" x="849"/>
        <item m="1" x="1650"/>
        <item m="1" x="1651"/>
        <item m="1" x="1652"/>
        <item m="1" x="1653"/>
        <item m="1" x="1258"/>
        <item m="1" x="1654"/>
        <item m="1" x="1655"/>
        <item m="1" x="1656"/>
        <item x="223"/>
        <item x="312"/>
        <item x="313"/>
        <item x="314"/>
        <item m="1" x="1513"/>
        <item x="162"/>
        <item m="1" x="997"/>
        <item m="1" x="998"/>
        <item m="1" x="1657"/>
        <item m="1" x="1658"/>
        <item x="371"/>
        <item m="1" x="1659"/>
        <item m="1" x="1522"/>
        <item m="1" x="1523"/>
        <item m="1" x="1531"/>
        <item m="1" x="1527"/>
        <item m="1" x="1528"/>
        <item x="510"/>
        <item x="521"/>
        <item x="804"/>
        <item m="1" x="856"/>
        <item m="1" x="1669"/>
        <item m="1" x="1670"/>
        <item x="173"/>
        <item m="1" x="1673"/>
        <item m="1" x="1676"/>
        <item m="1" x="864"/>
        <item m="1" x="1143"/>
        <item m="1" x="1680"/>
        <item m="1" x="1547"/>
        <item x="537"/>
        <item x="538"/>
        <item m="1" x="1681"/>
        <item m="1" x="1261"/>
        <item m="1" x="1686"/>
        <item x="436"/>
        <item x="122"/>
        <item m="1" x="1703"/>
        <item m="1" x="1704"/>
        <item m="1" x="1571"/>
        <item m="1" x="1710"/>
        <item m="1" x="1711"/>
        <item m="1" x="1712"/>
        <item m="1" x="1713"/>
        <item m="1" x="1714"/>
        <item m="1" x="1715"/>
        <item m="1" x="1716"/>
        <item m="1" x="1722"/>
        <item x="596"/>
        <item m="1" x="1727"/>
        <item m="1" x="1731"/>
        <item m="1" x="1732"/>
        <item m="1" x="1733"/>
        <item m="1" x="1033"/>
        <item m="1" x="1734"/>
        <item m="1" x="1736"/>
        <item m="1" x="1737"/>
        <item m="1" x="1738"/>
        <item m="1" x="1739"/>
        <item m="1" x="1740"/>
        <item m="1" x="1768"/>
        <item x="158"/>
        <item x="765"/>
        <item m="1" x="1004"/>
        <item m="1" x="1005"/>
        <item m="1" x="1769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3"/>
        <item m="1" x="1794"/>
        <item m="1" x="1795"/>
        <item m="1" x="1796"/>
        <item m="1" x="1797"/>
        <item m="1" x="1798"/>
        <item m="1" x="1799"/>
        <item m="1" x="1265"/>
        <item m="1" x="986"/>
        <item x="684"/>
        <item m="1" x="1848"/>
        <item m="1" x="1849"/>
        <item m="1" x="1854"/>
        <item m="1" x="1859"/>
        <item m="1" x="1862"/>
        <item m="1" x="1873"/>
        <item m="1" x="1874"/>
        <item m="1" x="1596"/>
        <item x="744"/>
        <item m="1" x="1875"/>
        <item m="1" x="1887"/>
        <item m="1" x="1888"/>
        <item m="1" x="1889"/>
        <item m="1" x="1890"/>
        <item m="1" x="1410"/>
        <item m="1" x="1411"/>
        <item m="1" x="1412"/>
        <item x="7"/>
        <item x="9"/>
        <item m="1" x="1415"/>
        <item x="21"/>
        <item x="22"/>
        <item x="24"/>
        <item x="38"/>
        <item x="23"/>
        <item x="48"/>
        <item m="1" x="1255"/>
        <item m="1" x="994"/>
        <item m="1" x="1417"/>
        <item m="1" x="1418"/>
        <item x="299"/>
        <item x="678"/>
        <item m="1" x="1421"/>
        <item m="1" x="1422"/>
        <item m="1" x="1423"/>
        <item m="1" x="1424"/>
        <item m="1" x="1425"/>
        <item m="1" x="1426"/>
        <item m="1" x="1427"/>
        <item m="1" x="1267"/>
        <item m="1" x="1428"/>
        <item m="1" x="1429"/>
        <item m="1" x="1430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x="290"/>
        <item x="58"/>
        <item x="348"/>
        <item m="1" x="1449"/>
        <item m="1" x="1450"/>
        <item m="1" x="1264"/>
        <item m="1" x="1451"/>
        <item m="1" x="1452"/>
        <item m="1" x="1454"/>
        <item m="1" x="1456"/>
        <item m="1" x="1457"/>
        <item m="1" x="1458"/>
        <item m="1" x="1459"/>
        <item m="1" x="1460"/>
        <item m="1" x="1461"/>
        <item m="1" x="1270"/>
        <item m="1" x="1463"/>
        <item m="1" x="1464"/>
        <item m="1" x="1257"/>
        <item x="353"/>
        <item m="1" x="1465"/>
        <item m="1" x="1466"/>
        <item m="1" x="1468"/>
        <item m="1" x="1469"/>
        <item m="1" x="1470"/>
        <item m="1" x="1471"/>
        <item x="351"/>
        <item m="1" x="1472"/>
        <item m="1" x="873"/>
        <item x="604"/>
        <item m="1" x="1280"/>
        <item m="1" x="1477"/>
        <item m="1" x="875"/>
        <item x="229"/>
        <item x="227"/>
        <item m="1" x="1478"/>
        <item m="1" x="1479"/>
        <item m="1" x="1480"/>
        <item x="228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x="226"/>
        <item m="1" x="1496"/>
        <item m="1" x="1497"/>
        <item m="1" x="1498"/>
        <item m="1" x="1499"/>
        <item m="1" x="1500"/>
        <item m="1" x="1501"/>
        <item x="257"/>
        <item m="1" x="1502"/>
        <item m="1" x="1503"/>
        <item m="1" x="1504"/>
        <item x="214"/>
        <item m="1" x="1507"/>
        <item m="1" x="1511"/>
        <item m="1" x="880"/>
        <item m="1" x="881"/>
        <item m="1" x="1512"/>
        <item x="113"/>
        <item m="1" x="1517"/>
        <item m="1" x="1518"/>
        <item m="1" x="1519"/>
        <item m="1" x="1520"/>
        <item m="1" x="1521"/>
        <item x="337"/>
        <item m="1" x="1259"/>
        <item x="206"/>
        <item m="1" x="1524"/>
        <item m="1" x="1525"/>
        <item x="175"/>
        <item m="1" x="1526"/>
        <item m="1" x="1529"/>
        <item m="1" x="1530"/>
        <item m="1" x="1275"/>
        <item x="528"/>
        <item x="509"/>
        <item x="508"/>
        <item m="1" x="1533"/>
        <item m="1" x="1534"/>
        <item m="1" x="1535"/>
        <item m="1" x="1536"/>
        <item m="1" x="883"/>
        <item m="1" x="1260"/>
        <item m="1" x="1140"/>
        <item m="1" x="1139"/>
        <item x="172"/>
        <item m="1" x="884"/>
        <item m="1" x="1537"/>
        <item m="1" x="1538"/>
        <item m="1" x="1539"/>
        <item m="1" x="865"/>
        <item m="1" x="1544"/>
        <item m="1" x="1545"/>
        <item m="1" x="1546"/>
        <item m="1" x="1548"/>
        <item m="1" x="1549"/>
        <item m="1" x="1550"/>
        <item m="1" x="1551"/>
        <item m="1" x="1552"/>
        <item m="1" x="885"/>
        <item m="1" x="1553"/>
        <item x="440"/>
        <item m="1" x="1002"/>
        <item x="473"/>
        <item x="505"/>
        <item m="1" x="1141"/>
        <item m="1" x="1268"/>
        <item x="480"/>
        <item x="492"/>
        <item x="493"/>
        <item x="491"/>
        <item x="483"/>
        <item x="494"/>
        <item x="496"/>
        <item x="497"/>
        <item x="485"/>
        <item x="488"/>
        <item x="489"/>
        <item x="500"/>
        <item m="1" x="1563"/>
        <item m="1" x="1564"/>
        <item m="1" x="1262"/>
        <item m="1" x="1565"/>
        <item x="540"/>
        <item x="66"/>
        <item m="1" x="1003"/>
        <item m="1" x="1572"/>
        <item m="1" x="1007"/>
        <item x="571"/>
        <item m="1" x="1573"/>
        <item x="598"/>
        <item x="603"/>
        <item x="631"/>
        <item x="627"/>
        <item x="633"/>
        <item m="1" x="1577"/>
        <item x="616"/>
        <item x="617"/>
        <item x="618"/>
        <item x="679"/>
        <item x="647"/>
        <item m="1" x="1263"/>
        <item m="1" x="1006"/>
        <item m="1" x="1012"/>
        <item m="1" x="1013"/>
        <item m="1" x="1014"/>
        <item m="1" x="1018"/>
        <item m="1" x="1015"/>
        <item m="1" x="1008"/>
        <item m="1" x="1009"/>
        <item m="1" x="1010"/>
        <item m="1" x="1011"/>
        <item m="1" x="1016"/>
        <item m="1" x="1017"/>
        <item m="1" x="1590"/>
        <item m="1" x="1591"/>
        <item x="165"/>
        <item m="1" x="1592"/>
        <item m="1" x="1593"/>
        <item m="1" x="1594"/>
        <item x="725"/>
        <item m="1" x="1595"/>
        <item x="738"/>
        <item m="1" x="1597"/>
        <item x="764"/>
        <item x="766"/>
        <item x="767"/>
        <item m="1" x="1266"/>
        <item m="1" x="1599"/>
        <item m="1" x="1600"/>
        <item x="718"/>
        <item x="780"/>
        <item x="779"/>
        <item x="778"/>
        <item m="1" x="1601"/>
        <item m="1" x="1602"/>
        <item x="787"/>
        <item m="1" x="1603"/>
        <item x="803"/>
        <item x="169"/>
        <item x="643"/>
        <item x="649"/>
        <item x="650"/>
        <item x="651"/>
        <item x="652"/>
        <item x="653"/>
        <item m="1" x="988"/>
        <item m="1" x="990"/>
        <item m="1" x="992"/>
        <item m="1" x="993"/>
        <item x="486"/>
        <item m="1" x="1137"/>
        <item m="1" x="989"/>
        <item x="498"/>
        <item x="149"/>
        <item x="487"/>
        <item m="1" x="1144"/>
        <item m="1" x="1146"/>
        <item m="1" x="1147"/>
        <item m="1" x="991"/>
        <item m="1" x="1271"/>
        <item x="495"/>
        <item x="211"/>
        <item m="1" x="995"/>
        <item m="1" x="1024"/>
        <item m="1" x="1272"/>
        <item x="280"/>
        <item m="1" x="1273"/>
        <item m="1" x="1274"/>
        <item x="225"/>
        <item m="1" x="876"/>
        <item m="1" x="879"/>
        <item m="1" x="999"/>
        <item m="1" x="1276"/>
        <item x="513"/>
        <item m="1" x="1151"/>
        <item x="439"/>
        <item m="1" x="1277"/>
        <item m="1" x="1278"/>
        <item m="1" x="1279"/>
        <item m="1" x="1001"/>
        <item x="103"/>
        <item m="1" x="1000"/>
        <item x="128"/>
        <item x="479"/>
        <item m="1" x="1039"/>
        <item x="564"/>
        <item m="1" x="889"/>
        <item m="1" x="890"/>
        <item m="1" x="1281"/>
        <item m="1" x="1282"/>
        <item x="685"/>
        <item x="704"/>
        <item m="1" x="1020"/>
        <item m="1" x="1019"/>
        <item m="1" x="1042"/>
        <item m="1" x="1043"/>
        <item x="407"/>
        <item m="1" x="892"/>
        <item m="1" x="1021"/>
        <item x="555"/>
        <item m="1" x="1283"/>
        <item m="1" x="1061"/>
        <item x="781"/>
        <item x="17"/>
        <item m="1" x="1284"/>
        <item m="1" x="1142"/>
        <item x="536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x="769"/>
        <item m="1" x="1307"/>
        <item m="1" x="1308"/>
        <item m="1" x="1309"/>
        <item m="1" x="1310"/>
        <item m="1" x="1311"/>
        <item x="53"/>
        <item x="102"/>
        <item x="104"/>
        <item m="1" x="1312"/>
        <item x="658"/>
        <item m="1" x="1023"/>
        <item m="1" x="1022"/>
        <item x="463"/>
        <item m="1" x="1166"/>
        <item x="410"/>
        <item x="286"/>
        <item m="1" x="1170"/>
        <item m="1" x="1145"/>
        <item x="182"/>
        <item x="1"/>
        <item x="67"/>
        <item x="35"/>
        <item x="562"/>
        <item x="392"/>
        <item x="400"/>
        <item m="1" x="1313"/>
        <item m="1" x="1025"/>
        <item m="1" x="1314"/>
        <item x="357"/>
        <item x="317"/>
        <item x="111"/>
        <item m="1" x="874"/>
        <item m="1" x="1315"/>
        <item m="1" x="1028"/>
        <item m="1" x="1316"/>
        <item m="1" x="878"/>
        <item x="514"/>
        <item m="1" x="1317"/>
        <item m="1" x="882"/>
        <item m="1" x="1032"/>
        <item x="515"/>
        <item x="287"/>
        <item m="1" x="1149"/>
        <item m="1" x="1034"/>
        <item m="1" x="1148"/>
        <item m="1" x="1318"/>
        <item m="1" x="1150"/>
        <item m="1" x="886"/>
        <item m="1" x="1319"/>
        <item x="560"/>
        <item m="1" x="1320"/>
        <item x="594"/>
        <item x="340"/>
        <item m="1" x="1321"/>
        <item m="1" x="1322"/>
        <item m="1" x="877"/>
        <item m="1" x="1323"/>
        <item x="703"/>
        <item m="1" x="1324"/>
        <item m="1" x="1325"/>
        <item m="1" x="1326"/>
        <item m="1" x="1327"/>
        <item m="1" x="1328"/>
        <item m="1" x="1329"/>
        <item x="770"/>
        <item m="1" x="1330"/>
        <item m="1" x="888"/>
        <item x="475"/>
        <item x="476"/>
        <item x="628"/>
        <item m="1" x="1040"/>
        <item m="1" x="1041"/>
        <item x="600"/>
        <item x="599"/>
        <item x="601"/>
        <item m="1" x="1044"/>
        <item x="421"/>
        <item x="507"/>
        <item m="1" x="1331"/>
        <item x="52"/>
        <item x="56"/>
        <item m="1" x="1332"/>
        <item m="1" x="1333"/>
        <item m="1" x="1334"/>
        <item m="1" x="1335"/>
        <item m="1" x="1336"/>
        <item m="1" x="1337"/>
        <item m="1" x="1338"/>
        <item m="1" x="1154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156"/>
        <item m="1" x="1371"/>
        <item x="164"/>
        <item m="1" x="1159"/>
        <item m="1" x="1158"/>
        <item m="1" x="1160"/>
        <item m="1" x="1167"/>
        <item m="1" x="1168"/>
        <item m="1" x="1165"/>
        <item x="462"/>
        <item m="1" x="1162"/>
        <item x="501"/>
        <item x="422"/>
        <item x="40"/>
        <item m="1" x="1372"/>
        <item x="350"/>
        <item x="5"/>
        <item m="1" x="1373"/>
        <item m="1" x="1374"/>
        <item m="1" x="1375"/>
        <item m="1" x="1376"/>
        <item m="1" x="1377"/>
        <item x="635"/>
        <item x="6"/>
        <item x="146"/>
        <item m="1" x="1378"/>
        <item x="802"/>
        <item x="408"/>
        <item x="349"/>
        <item m="1" x="1379"/>
        <item m="1" x="1380"/>
        <item m="1" x="1381"/>
        <item m="1" x="1382"/>
        <item m="1" x="1383"/>
        <item m="1" x="1384"/>
        <item x="516"/>
        <item m="1" x="1385"/>
        <item m="1" x="1386"/>
        <item m="1" x="1387"/>
        <item m="1" x="1388"/>
        <item m="1" x="1389"/>
        <item m="1" x="1390"/>
        <item m="1" x="1047"/>
        <item m="1" x="1048"/>
        <item m="1" x="1049"/>
        <item m="1" x="1051"/>
        <item m="1" x="1052"/>
        <item m="1" x="1053"/>
        <item m="1" x="1054"/>
        <item m="1" x="1055"/>
        <item m="1" x="1045"/>
        <item m="1" x="1046"/>
        <item m="1" x="1050"/>
        <item x="708"/>
        <item m="1" x="1391"/>
        <item m="1" x="1392"/>
        <item m="1" x="1393"/>
        <item m="1" x="1394"/>
        <item m="1" x="1395"/>
        <item x="747"/>
        <item x="771"/>
        <item m="1" x="1396"/>
        <item x="772"/>
        <item x="719"/>
        <item m="1" x="891"/>
        <item m="1" x="1397"/>
        <item m="1" x="1398"/>
        <item m="1" x="1399"/>
        <item m="1" x="1400"/>
        <item m="1" x="1401"/>
        <item x="724"/>
        <item m="1" x="1155"/>
        <item m="1" x="1402"/>
        <item m="1" x="1403"/>
        <item m="1" x="1157"/>
        <item m="1" x="1404"/>
        <item m="1" x="893"/>
        <item m="1" x="1405"/>
        <item m="1" x="1406"/>
        <item m="1" x="1407"/>
        <item x="101"/>
        <item m="1" x="1161"/>
        <item m="1" x="1169"/>
        <item m="1" x="1408"/>
        <item m="1" x="1409"/>
        <item x="69"/>
        <item x="148"/>
        <item x="147"/>
        <item x="212"/>
        <item m="1" x="899"/>
        <item x="174"/>
        <item m="1" x="1029"/>
        <item m="1" x="1030"/>
        <item m="1" x="1152"/>
        <item m="1" x="1153"/>
        <item m="1" x="1037"/>
        <item m="1" x="887"/>
        <item m="1" x="1038"/>
        <item x="592"/>
        <item x="595"/>
        <item x="674"/>
        <item x="673"/>
        <item x="578"/>
        <item x="61"/>
        <item m="1" x="1163"/>
        <item m="1" x="1164"/>
        <item x="502"/>
        <item x="565"/>
        <item x="25"/>
        <item x="37"/>
        <item x="548"/>
        <item x="36"/>
        <item x="634"/>
        <item m="1" x="1171"/>
        <item m="1" x="1172"/>
        <item m="1" x="1173"/>
        <item x="318"/>
        <item m="1" x="1174"/>
        <item m="1" x="1027"/>
        <item m="1" x="1175"/>
        <item x="253"/>
        <item m="1" x="1026"/>
        <item m="1" x="1176"/>
        <item m="1" x="1177"/>
        <item m="1" x="1178"/>
        <item m="1" x="1179"/>
        <item x="241"/>
        <item x="244"/>
        <item m="1" x="1180"/>
        <item x="245"/>
        <item m="1" x="1181"/>
        <item m="1" x="1182"/>
        <item m="1" x="1183"/>
        <item m="1" x="1184"/>
        <item m="1" x="1185"/>
        <item x="303"/>
        <item m="1" x="900"/>
        <item m="1" x="1186"/>
        <item m="1" x="1187"/>
        <item x="522"/>
        <item x="523"/>
        <item m="1" x="1188"/>
        <item m="1" x="1189"/>
        <item m="1" x="1190"/>
        <item m="1" x="1191"/>
        <item m="1" x="902"/>
        <item m="1" x="1192"/>
        <item m="1" x="1193"/>
        <item x="563"/>
        <item m="1" x="1194"/>
        <item m="1" x="1195"/>
        <item m="1" x="1058"/>
        <item m="1" x="1078"/>
        <item m="1" x="1059"/>
        <item m="1" x="1056"/>
        <item m="1" x="1057"/>
        <item m="1" x="903"/>
        <item m="1" x="1196"/>
        <item m="1" x="1060"/>
        <item m="1" x="1197"/>
        <item x="577"/>
        <item m="1" x="1198"/>
        <item m="1" x="1199"/>
        <item m="1" x="1200"/>
        <item m="1" x="1201"/>
        <item m="1" x="1202"/>
        <item m="1" x="1203"/>
        <item m="1" x="1079"/>
        <item m="1" x="1204"/>
        <item x="760"/>
        <item m="1" x="1205"/>
        <item m="1" x="1080"/>
        <item x="431"/>
        <item x="723"/>
        <item x="720"/>
        <item x="721"/>
        <item x="722"/>
        <item x="793"/>
        <item m="1" x="1062"/>
        <item m="1" x="1063"/>
        <item m="1" x="1064"/>
        <item m="1" x="1067"/>
        <item x="432"/>
        <item m="1" x="1035"/>
        <item m="1" x="1036"/>
        <item x="619"/>
        <item x="620"/>
        <item x="621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913"/>
        <item m="1" x="1225"/>
        <item m="1" x="1226"/>
        <item m="1" x="1227"/>
        <item m="1" x="1228"/>
        <item m="1" x="1229"/>
        <item m="1" x="1230"/>
        <item m="1" x="1065"/>
        <item m="1" x="1231"/>
        <item m="1" x="1232"/>
        <item m="1" x="1233"/>
        <item m="1" x="1234"/>
        <item m="1" x="1235"/>
        <item m="1" x="1236"/>
        <item m="1" x="1237"/>
        <item x="34"/>
        <item x="456"/>
        <item m="1" x="1238"/>
        <item m="1" x="1239"/>
        <item x="215"/>
        <item m="1" x="1240"/>
        <item x="110"/>
        <item x="39"/>
        <item x="33"/>
        <item x="63"/>
        <item x="140"/>
        <item m="1" x="1066"/>
        <item m="1" x="894"/>
        <item m="1" x="895"/>
        <item x="213"/>
        <item x="390"/>
        <item x="42"/>
        <item m="1" x="1068"/>
        <item x="363"/>
        <item m="1" x="896"/>
        <item x="362"/>
        <item m="1" x="897"/>
        <item x="262"/>
        <item x="261"/>
        <item x="178"/>
        <item x="179"/>
        <item x="180"/>
        <item x="177"/>
        <item m="1" x="1069"/>
        <item m="1" x="1070"/>
        <item x="512"/>
        <item m="1" x="1071"/>
        <item x="168"/>
        <item x="415"/>
        <item x="121"/>
        <item x="472"/>
        <item x="471"/>
        <item x="481"/>
        <item m="1" x="1072"/>
        <item x="567"/>
        <item x="572"/>
        <item x="570"/>
        <item x="181"/>
        <item x="464"/>
        <item m="1" x="1073"/>
        <item m="1" x="1074"/>
        <item m="1" x="1075"/>
        <item m="1" x="1076"/>
        <item m="1" x="1077"/>
        <item x="683"/>
        <item x="694"/>
        <item x="689"/>
        <item x="690"/>
        <item x="693"/>
        <item x="735"/>
        <item x="736"/>
        <item x="752"/>
        <item x="762"/>
        <item m="1" x="1081"/>
        <item x="751"/>
        <item x="763"/>
        <item x="354"/>
        <item x="799"/>
        <item m="1" x="1082"/>
        <item m="1" x="1083"/>
        <item x="664"/>
        <item x="204"/>
        <item x="203"/>
        <item x="503"/>
        <item x="504"/>
        <item x="533"/>
        <item x="534"/>
        <item m="1" x="1084"/>
        <item m="1" x="1085"/>
        <item m="1" x="1086"/>
        <item m="1" x="1087"/>
        <item m="1" x="1088"/>
        <item x="15"/>
        <item x="10"/>
        <item x="19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x="4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x="680"/>
        <item m="1" x="1117"/>
        <item m="1" x="1118"/>
        <item m="1" x="1119"/>
        <item m="1" x="1120"/>
        <item x="30"/>
        <item m="1" x="1121"/>
        <item m="1" x="1122"/>
        <item m="1" x="1123"/>
        <item m="1" x="1124"/>
        <item x="16"/>
        <item m="1" x="1125"/>
        <item m="1" x="1126"/>
        <item x="31"/>
        <item x="32"/>
        <item x="43"/>
        <item x="681"/>
        <item x="62"/>
        <item x="150"/>
        <item x="543"/>
        <item x="544"/>
        <item m="1" x="898"/>
        <item x="546"/>
        <item m="1" x="901"/>
        <item x="450"/>
        <item x="451"/>
        <item x="366"/>
        <item x="200"/>
        <item x="197"/>
        <item x="696"/>
        <item x="697"/>
        <item x="695"/>
        <item x="587"/>
        <item x="584"/>
        <item x="717"/>
        <item x="715"/>
        <item x="716"/>
        <item x="783"/>
        <item x="777"/>
        <item x="792"/>
        <item x="511"/>
        <item x="535"/>
        <item m="1" x="904"/>
        <item m="1" x="905"/>
        <item m="1" x="906"/>
        <item m="1" x="907"/>
        <item m="1" x="908"/>
        <item x="151"/>
        <item x="224"/>
        <item m="1" x="909"/>
        <item m="1" x="910"/>
        <item m="1" x="911"/>
        <item x="790"/>
        <item m="1" x="912"/>
        <item x="18"/>
        <item x="791"/>
        <item x="112"/>
        <item m="1" x="914"/>
        <item x="55"/>
        <item m="1" x="915"/>
        <item x="428"/>
        <item x="210"/>
        <item x="364"/>
        <item x="365"/>
        <item m="1" x="916"/>
        <item m="1" x="917"/>
        <item x="252"/>
        <item x="263"/>
        <item x="264"/>
        <item x="237"/>
        <item x="238"/>
        <item x="239"/>
        <item x="242"/>
        <item x="243"/>
        <item x="233"/>
        <item x="234"/>
        <item x="246"/>
        <item x="247"/>
        <item x="235"/>
        <item x="248"/>
        <item x="249"/>
        <item x="250"/>
        <item x="251"/>
        <item x="236"/>
        <item x="240"/>
        <item x="216"/>
        <item x="217"/>
        <item x="176"/>
        <item x="14"/>
        <item m="1" x="918"/>
        <item x="414"/>
        <item x="416"/>
        <item x="120"/>
        <item m="1" x="919"/>
        <item x="589"/>
        <item x="588"/>
        <item x="460"/>
        <item x="60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x="566"/>
        <item m="1" x="932"/>
        <item m="1" x="933"/>
        <item m="1" x="934"/>
        <item x="470"/>
        <item m="1" x="935"/>
        <item x="202"/>
        <item x="201"/>
        <item x="568"/>
        <item x="205"/>
        <item m="1" x="936"/>
        <item x="686"/>
        <item x="687"/>
        <item x="688"/>
        <item x="699"/>
        <item x="700"/>
        <item x="586"/>
        <item x="737"/>
        <item x="761"/>
        <item x="750"/>
        <item x="714"/>
        <item x="789"/>
        <item x="794"/>
        <item m="1" x="937"/>
        <item m="1" x="938"/>
        <item m="1" x="939"/>
        <item x="292"/>
        <item x="152"/>
        <item x="100"/>
        <item m="1" x="940"/>
        <item x="154"/>
        <item x="109"/>
        <item m="1" x="941"/>
        <item m="1" x="942"/>
        <item x="145"/>
        <item m="1" x="943"/>
        <item x="160"/>
        <item x="558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x="41"/>
        <item x="377"/>
        <item x="710"/>
        <item x="108"/>
        <item x="0"/>
        <item x="167"/>
        <item x="12"/>
        <item x="13"/>
        <item x="20"/>
        <item x="26"/>
        <item x="27"/>
        <item x="28"/>
        <item x="29"/>
        <item x="44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8"/>
        <item x="105"/>
        <item x="106"/>
        <item x="114"/>
        <item x="115"/>
        <item x="116"/>
        <item x="117"/>
        <item x="118"/>
        <item x="119"/>
        <item x="130"/>
        <item x="131"/>
        <item x="132"/>
        <item x="133"/>
        <item x="134"/>
        <item x="135"/>
        <item x="136"/>
        <item x="137"/>
        <item x="138"/>
        <item x="139"/>
        <item x="141"/>
        <item x="142"/>
        <item x="143"/>
        <item x="144"/>
        <item x="170"/>
        <item x="171"/>
        <item x="183"/>
        <item x="184"/>
        <item x="185"/>
        <item x="186"/>
        <item x="187"/>
        <item x="188"/>
        <item x="189"/>
        <item x="196"/>
        <item x="198"/>
        <item x="199"/>
        <item x="218"/>
        <item x="219"/>
        <item x="220"/>
        <item x="221"/>
        <item x="222"/>
        <item x="230"/>
        <item x="231"/>
        <item x="232"/>
        <item x="254"/>
        <item x="255"/>
        <item x="256"/>
        <item x="258"/>
        <item x="259"/>
        <item x="260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93"/>
        <item x="319"/>
        <item x="320"/>
        <item x="333"/>
        <item x="334"/>
        <item x="358"/>
        <item x="359"/>
        <item x="360"/>
        <item x="361"/>
        <item x="391"/>
        <item x="402"/>
        <item x="409"/>
        <item x="411"/>
        <item x="412"/>
        <item x="413"/>
        <item x="424"/>
        <item x="429"/>
        <item x="430"/>
        <item x="433"/>
        <item x="434"/>
        <item x="444"/>
        <item x="445"/>
        <item x="446"/>
        <item x="447"/>
        <item x="448"/>
        <item x="449"/>
        <item x="452"/>
        <item x="453"/>
        <item x="454"/>
        <item x="455"/>
        <item x="459"/>
        <item x="465"/>
        <item x="468"/>
        <item x="474"/>
        <item x="506"/>
        <item x="517"/>
        <item x="527"/>
        <item x="531"/>
        <item x="532"/>
        <item x="542"/>
        <item x="545"/>
        <item x="547"/>
        <item x="550"/>
        <item x="551"/>
        <item x="553"/>
        <item x="554"/>
        <item x="557"/>
        <item x="573"/>
        <item x="574"/>
        <item x="575"/>
        <item x="581"/>
        <item x="582"/>
        <item x="583"/>
        <item x="585"/>
        <item x="590"/>
        <item x="591"/>
        <item x="622"/>
        <item x="636"/>
        <item x="637"/>
        <item x="638"/>
        <item x="640"/>
        <item x="641"/>
        <item x="646"/>
        <item x="656"/>
        <item x="657"/>
        <item x="659"/>
        <item x="660"/>
        <item x="661"/>
        <item x="662"/>
        <item x="663"/>
        <item x="665"/>
        <item x="666"/>
        <item x="667"/>
        <item x="668"/>
        <item x="669"/>
        <item x="670"/>
        <item x="671"/>
        <item x="672"/>
        <item x="682"/>
        <item x="691"/>
        <item x="692"/>
        <item x="698"/>
        <item x="701"/>
        <item x="702"/>
        <item x="709"/>
        <item x="739"/>
        <item x="740"/>
        <item x="753"/>
        <item x="754"/>
        <item x="755"/>
        <item x="756"/>
        <item x="757"/>
        <item x="758"/>
        <item x="759"/>
        <item x="782"/>
        <item x="784"/>
        <item x="78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73"/>
        <item x="164"/>
        <item x="503"/>
        <item m="1" x="2073"/>
        <item x="407"/>
        <item m="1" x="1734"/>
        <item m="1" x="5138"/>
        <item x="629"/>
        <item x="697"/>
        <item x="12"/>
        <item x="774"/>
        <item m="1" x="2008"/>
        <item m="1" x="3571"/>
        <item m="1" x="3124"/>
        <item x="129"/>
        <item m="1" x="6779"/>
        <item x="579"/>
        <item x="191"/>
        <item m="1" x="1533"/>
        <item x="471"/>
        <item x="447"/>
        <item m="1" x="982"/>
        <item x="466"/>
        <item m="1" x="2502"/>
        <item x="580"/>
        <item x="590"/>
        <item x="7"/>
        <item x="404"/>
        <item m="1" x="6226"/>
        <item m="1" x="1929"/>
        <item m="1" x="1932"/>
        <item x="660"/>
        <item x="386"/>
        <item x="825"/>
        <item x="43"/>
        <item x="585"/>
        <item x="662"/>
        <item m="1" x="3998"/>
        <item x="131"/>
        <item x="14"/>
        <item m="1" x="3292"/>
        <item m="1" x="979"/>
        <item x="379"/>
        <item m="1" x="2425"/>
        <item x="649"/>
        <item m="1" x="6049"/>
        <item x="484"/>
        <item x="248"/>
        <item x="47"/>
        <item m="1" x="1046"/>
        <item m="1" x="6402"/>
        <item x="41"/>
        <item x="657"/>
        <item m="1" x="7782"/>
        <item x="200"/>
        <item m="1" x="837"/>
        <item m="1" x="2013"/>
        <item m="1" x="2795"/>
        <item m="1" x="6502"/>
        <item m="1" x="3567"/>
        <item m="1" x="978"/>
        <item m="1" x="1013"/>
        <item m="1" x="1000"/>
        <item x="565"/>
        <item h="1" m="1" x="1027"/>
        <item h="1" m="1" x="6026"/>
        <item x="343"/>
        <item h="1" m="1" x="1681"/>
        <item h="1" m="1" x="1022"/>
        <item h="1" x="661"/>
        <item h="1" m="1" x="4045"/>
        <item h="1" m="1" x="3602"/>
        <item h="1" x="194"/>
        <item h="1" x="417"/>
        <item h="1" x="10"/>
        <item h="1" m="1" x="1029"/>
        <item h="1" x="485"/>
        <item h="1" x="823"/>
        <item h="1" x="474"/>
        <item h="1" m="1" x="2041"/>
        <item h="1" m="1" x="2363"/>
        <item h="1" x="694"/>
        <item h="1" m="1" x="3330"/>
        <item h="1" m="1" x="4569"/>
        <item h="1" m="1" x="1700"/>
        <item h="1" x="51"/>
        <item h="1" x="355"/>
        <item h="1" x="794"/>
        <item h="1" m="1" x="1545"/>
        <item h="1" x="142"/>
        <item h="1" x="138"/>
        <item h="1" m="1" x="1015"/>
        <item h="1" x="492"/>
        <item h="1" m="1" x="888"/>
        <item h="1" m="1" x="985"/>
        <item h="1" m="1" x="949"/>
        <item h="1" x="410"/>
        <item h="1" x="406"/>
        <item h="1" m="1" x="1067"/>
        <item h="1" x="377"/>
        <item h="1" x="467"/>
        <item h="1" m="1" x="986"/>
        <item h="1" x="688"/>
        <item h="1" m="1" x="1931"/>
        <item h="1" m="1" x="899"/>
        <item h="1" m="1" x="6590"/>
        <item h="1" m="1" x="6231"/>
        <item h="1" x="188"/>
        <item h="1" m="1" x="3515"/>
        <item h="1" m="1" x="2775"/>
        <item h="1" m="1" x="2636"/>
        <item h="1" m="1" x="3576"/>
        <item h="1" x="475"/>
        <item h="1" m="1" x="6250"/>
        <item h="1" m="1" x="2790"/>
        <item h="1" x="482"/>
        <item h="1" m="1" x="3988"/>
        <item h="1" x="186"/>
        <item h="1" m="1" x="2024"/>
        <item h="1" m="1" x="6041"/>
        <item h="1" m="1" x="2724"/>
        <item h="1" m="1" x="2801"/>
        <item h="1" m="1" x="4334"/>
        <item h="1" m="1" x="5264"/>
        <item h="1" m="1" x="6989"/>
        <item h="1" x="357"/>
        <item h="1" x="557"/>
        <item h="1" m="1" x="6255"/>
        <item h="1" x="787"/>
        <item h="1" m="1" x="6712"/>
        <item h="1" m="1" x="3585"/>
        <item h="1" m="1" x="1077"/>
        <item h="1" m="1" x="3532"/>
        <item h="1" m="1" x="4043"/>
        <item h="1" m="1" x="2513"/>
        <item h="1" x="295"/>
        <item h="1" m="1" x="2372"/>
        <item h="1" m="1" x="5105"/>
        <item h="1" m="1" x="1316"/>
        <item h="1" x="696"/>
        <item h="1" m="1" x="6420"/>
        <item h="1" m="1" x="2144"/>
        <item h="1" m="1" x="3645"/>
        <item h="1" m="1" x="6799"/>
        <item h="1" m="1" x="7316"/>
        <item h="1" m="1" x="3581"/>
        <item h="1" m="1" x="4247"/>
        <item h="1" m="1" x="2537"/>
        <item h="1" m="1" x="4611"/>
        <item h="1" m="1" x="6924"/>
        <item h="1" m="1" x="3019"/>
        <item h="1" m="1" x="5500"/>
        <item h="1" m="1" x="6349"/>
        <item h="1" m="1" x="5103"/>
        <item h="1" m="1" x="5094"/>
        <item h="1" m="1" x="1672"/>
        <item h="1" m="1" x="5020"/>
        <item h="1" m="1" x="5502"/>
        <item h="1" m="1" x="2370"/>
        <item h="1" m="1" x="3589"/>
        <item h="1" m="1" x="5374"/>
        <item h="1" m="1" x="3604"/>
        <item h="1" x="595"/>
        <item h="1" m="1" x="3593"/>
        <item h="1" m="1" x="1582"/>
        <item h="1" x="594"/>
        <item h="1" m="1" x="2754"/>
        <item h="1" x="109"/>
        <item h="1" m="1" x="7182"/>
        <item h="1" m="1" x="5497"/>
        <item h="1" m="1" x="7368"/>
        <item h="1" m="1" x="4669"/>
        <item h="1" m="1" x="7519"/>
        <item h="1" m="1" x="836"/>
        <item h="1" x="476"/>
        <item h="1" x="479"/>
        <item h="1" m="1" x="4941"/>
        <item h="1" m="1" x="5921"/>
        <item h="1" m="1" x="4668"/>
        <item h="1" m="1" x="3575"/>
        <item h="1" x="574"/>
        <item h="1" m="1" x="1769"/>
        <item h="1" m="1" x="6014"/>
        <item h="1" m="1" x="1040"/>
        <item h="1" m="1" x="4003"/>
        <item h="1" m="1" x="6494"/>
        <item h="1" m="1" x="1854"/>
        <item h="1" m="1" x="6609"/>
        <item h="1" x="429"/>
        <item h="1" m="1" x="7503"/>
        <item h="1" m="1" x="5957"/>
        <item h="1" m="1" x="5316"/>
        <item h="1" m="1" x="3517"/>
        <item h="1" x="414"/>
        <item h="1" x="663"/>
        <item h="1" m="1" x="4520"/>
        <item h="1" x="139"/>
        <item h="1" m="1" x="3597"/>
        <item h="1" m="1" x="1702"/>
        <item h="1" m="1" x="7683"/>
        <item h="1" m="1" x="6247"/>
        <item h="1" m="1" x="6432"/>
        <item h="1" x="821"/>
        <item h="1" x="350"/>
        <item h="1" m="1" x="3591"/>
        <item h="1" m="1" x="4521"/>
        <item h="1" x="30"/>
        <item h="1" m="1" x="6567"/>
        <item h="1" x="190"/>
        <item h="1" m="1" x="5445"/>
        <item h="1" m="1" x="2781"/>
        <item h="1" x="193"/>
        <item h="1" m="1" x="6310"/>
        <item h="1" m="1" x="2386"/>
        <item h="1" m="1" x="880"/>
        <item h="1" m="1" x="4524"/>
        <item h="1" m="1" x="3606"/>
        <item h="1" m="1" x="3601"/>
        <item h="1" m="1" x="1494"/>
        <item h="1" m="1" x="5155"/>
        <item h="1" x="646"/>
        <item h="1" x="283"/>
        <item h="1" m="1" x="1990"/>
        <item h="1" m="1" x="5958"/>
        <item h="1" m="1" x="4686"/>
        <item h="1" m="1" x="5145"/>
        <item h="1" m="1" x="898"/>
        <item h="1" m="1" x="3629"/>
        <item h="1" m="1" x="4050"/>
        <item h="1" m="1" x="5127"/>
        <item h="1" m="1" x="4546"/>
        <item h="1" m="1" x="1749"/>
        <item h="1" m="1" x="2273"/>
        <item h="1" m="1" x="6252"/>
        <item h="1" x="693"/>
        <item h="1" m="1" x="866"/>
        <item h="1" m="1" x="1593"/>
        <item h="1" m="1" x="5107"/>
        <item h="1" m="1" x="4125"/>
        <item h="1" m="1" x="7920"/>
        <item h="1" x="695"/>
        <item h="1" m="1" x="4871"/>
        <item h="1" m="1" x="3578"/>
        <item h="1" x="573"/>
        <item h="1" m="1" x="5139"/>
        <item h="1" m="1" x="1735"/>
        <item h="1" m="1" x="7699"/>
        <item h="1" x="145"/>
        <item h="1" m="1" x="5535"/>
        <item h="1" m="1" x="5134"/>
        <item h="1" m="1" x="5545"/>
        <item h="1" m="1" x="4917"/>
        <item h="1" m="1" x="7834"/>
        <item h="1" m="1" x="3522"/>
        <item h="1" m="1" x="4336"/>
        <item h="1" m="1" x="4937"/>
        <item h="1" m="1" x="4510"/>
        <item h="1" m="1" x="4026"/>
        <item h="1" m="1" x="6561"/>
        <item h="1" m="1" x="6322"/>
        <item h="1" m="1" x="6548"/>
        <item h="1" m="1" x="6668"/>
        <item h="1" m="1" x="6181"/>
        <item h="1" x="632"/>
        <item h="1" m="1" x="1491"/>
        <item h="1" m="1" x="7836"/>
        <item h="1" m="1" x="1770"/>
        <item h="1" x="80"/>
        <item h="1" m="1" x="7709"/>
        <item h="1" m="1" x="7706"/>
        <item h="1" m="1" x="3535"/>
        <item h="1" m="1" x="5546"/>
        <item h="1" x="480"/>
        <item h="1" m="1" x="7783"/>
        <item h="1" m="1" x="5639"/>
        <item h="1" m="1" x="4799"/>
        <item h="1" m="1" x="3582"/>
        <item h="1" m="1" x="5637"/>
        <item h="1" m="1" x="7534"/>
        <item h="1" m="1" x="4074"/>
        <item h="1" m="1" x="6527"/>
        <item h="1" m="1" x="6948"/>
        <item h="1" m="1" x="1767"/>
        <item h="1" m="1" x="5809"/>
        <item h="1" m="1" x="6396"/>
        <item h="1" m="1" x="1026"/>
        <item h="1" x="52"/>
        <item h="1" m="1" x="5816"/>
        <item h="1" m="1" x="5631"/>
        <item h="1" m="1" x="3652"/>
        <item h="1" m="1" x="6660"/>
        <item h="1" m="1" x="5946"/>
        <item h="1" m="1" x="7912"/>
        <item h="1" m="1" x="7928"/>
        <item h="1" x="412"/>
        <item h="1" m="1" x="5908"/>
        <item h="1" m="1" x="5143"/>
        <item h="1" m="1" x="5109"/>
        <item h="1" m="1" x="5042"/>
        <item h="1" m="1" x="5045"/>
        <item h="1" x="578"/>
        <item h="1" m="1" x="1739"/>
        <item h="1" m="1" x="6550"/>
        <item h="1" m="1" x="5622"/>
        <item h="1" m="1" x="7855"/>
        <item h="1" m="1" x="3594"/>
        <item h="1" m="1" x="6553"/>
        <item h="1" m="1" x="3293"/>
        <item h="1" m="1" x="7521"/>
        <item h="1" m="1" x="6359"/>
        <item h="1" m="1" x="7827"/>
        <item h="1" m="1" x="5892"/>
        <item h="1" x="702"/>
        <item h="1" m="1" x="2003"/>
        <item h="1" m="1" x="4094"/>
        <item h="1" x="682"/>
        <item h="1" m="1" x="3156"/>
        <item h="1" m="1" x="5886"/>
        <item h="1" m="1" x="4935"/>
        <item h="1" x="244"/>
        <item h="1" m="1" x="6160"/>
        <item h="1" m="1" x="6759"/>
        <item h="1" m="1" x="3140"/>
        <item h="1" m="1" x="3590"/>
        <item h="1" x="575"/>
        <item h="1" m="1" x="4023"/>
        <item h="1" m="1" x="1530"/>
        <item h="1" x="257"/>
        <item h="1" m="1" x="2658"/>
        <item h="1" m="1" x="7670"/>
        <item h="1" m="1" x="5135"/>
        <item h="1" x="481"/>
        <item h="1" m="1" x="947"/>
        <item h="1" m="1" x="4554"/>
        <item h="1" m="1" x="6388"/>
        <item h="1" m="1" x="7652"/>
        <item h="1" m="1" x="2430"/>
        <item h="1" m="1" x="6173"/>
        <item h="1" m="1" x="4741"/>
        <item h="1" m="1" x="7505"/>
        <item h="1" m="1" x="3737"/>
        <item h="1" m="1" x="7838"/>
        <item h="1" m="1" x="7819"/>
        <item h="1" m="1" x="2023"/>
        <item h="1" m="1" x="4710"/>
        <item h="1" m="1" x="3572"/>
        <item h="1" m="1" x="6361"/>
        <item h="1" m="1" x="7520"/>
        <item h="1" m="1" x="7965"/>
        <item h="1" m="1" x="7811"/>
        <item h="1" m="1" x="6186"/>
        <item h="1" x="192"/>
        <item h="1" m="1" x="6753"/>
        <item h="1" m="1" x="4870"/>
        <item h="1" x="690"/>
        <item h="1" m="1" x="6395"/>
        <item h="1" m="1" x="7257"/>
        <item h="1" x="56"/>
        <item h="1" m="1" x="7165"/>
        <item h="1" m="1" x="6431"/>
        <item h="1" m="1" x="6350"/>
        <item h="1" m="1" x="2467"/>
        <item h="1" m="1" x="5325"/>
        <item h="1" m="1" x="7924"/>
        <item h="1" m="1" x="7966"/>
        <item h="1" m="1" x="5478"/>
        <item h="1" m="1" x="6545"/>
        <item h="1" m="1" x="5036"/>
        <item h="1" m="1" x="5803"/>
        <item h="1" m="1" x="7974"/>
        <item h="1" m="1" x="3520"/>
        <item h="1" m="1" x="7919"/>
        <item h="1" m="1" x="7926"/>
        <item h="1" m="1" x="6657"/>
        <item h="1" m="1" x="6184"/>
        <item h="1" m="1" x="4246"/>
        <item h="1" m="1" x="6600"/>
        <item h="1" m="1" x="7536"/>
        <item h="1" m="1" x="7825"/>
        <item h="1" m="1" x="7050"/>
        <item h="1" m="1" x="3861"/>
        <item h="1" m="1" x="2508"/>
        <item h="1" m="1" x="5044"/>
        <item h="1" m="1" x="6632"/>
        <item h="1" m="1" x="4872"/>
        <item h="1" m="1" x="7784"/>
        <item h="1" m="1" x="3695"/>
        <item h="1" m="1" x="5375"/>
        <item h="1" m="1" x="2459"/>
        <item h="1" m="1" x="5956"/>
        <item h="1" m="1" x="3867"/>
        <item h="1" m="1" x="5985"/>
        <item h="1" m="1" x="6198"/>
        <item h="1" m="1" x="7852"/>
        <item h="1" x="430"/>
        <item h="1" m="1" x="7280"/>
        <item h="1" m="1" x="4369"/>
        <item h="1" m="1" x="1519"/>
        <item h="1" m="1" x="3779"/>
        <item h="1" m="1" x="7629"/>
        <item h="1" m="1" x="7860"/>
        <item h="1" m="1" x="2815"/>
        <item h="1" m="1" x="2889"/>
        <item h="1" m="1" x="7180"/>
        <item h="1" m="1" x="5150"/>
        <item h="1" m="1" x="6835"/>
        <item h="1" m="1" x="845"/>
        <item h="1" m="1" x="6896"/>
        <item h="1" m="1" x="6509"/>
        <item h="1" m="1" x="3159"/>
        <item h="1" m="1" x="3063"/>
        <item h="1" m="1" x="3064"/>
        <item h="1" m="1" x="5895"/>
        <item h="1" m="1" x="2525"/>
        <item h="1" m="1" x="4547"/>
        <item h="1" m="1" x="7907"/>
        <item h="1" m="1" x="6832"/>
        <item h="1" m="1" x="3906"/>
        <item h="1" m="1" x="5303"/>
        <item h="1" m="1" x="6386"/>
        <item h="1" m="1" x="3932"/>
        <item h="1" m="1" x="3221"/>
        <item h="1" m="1" x="6559"/>
        <item h="1" m="1" x="5942"/>
        <item h="1" m="1" x="5591"/>
        <item h="1" m="1" x="6152"/>
        <item h="1" m="1" x="5047"/>
        <item h="1" m="1" x="5625"/>
        <item h="1" m="1" x="4624"/>
        <item h="1" m="1" x="2667"/>
        <item h="1" m="1" x="5046"/>
        <item h="1" m="1" x="4210"/>
        <item h="1" m="1" x="6196"/>
        <item h="1" m="1" x="6487"/>
        <item h="1" m="1" x="1877"/>
        <item h="1" x="691"/>
        <item h="1" x="490"/>
        <item h="1" m="1" x="6737"/>
        <item h="1" m="1" x="6933"/>
        <item h="1" m="1" x="3052"/>
        <item h="1" m="1" x="6378"/>
        <item h="1" m="1" x="4408"/>
        <item h="1" m="1" x="6973"/>
        <item h="1" m="1" x="1529"/>
        <item h="1" m="1" x="5456"/>
        <item h="1" m="1" x="3961"/>
        <item h="1" m="1" x="4027"/>
        <item h="1" m="1" x="6637"/>
        <item h="1" m="1" x="4973"/>
        <item h="1" m="1" x="1805"/>
        <item h="1" m="1" x="2025"/>
        <item h="1" m="1" x="5190"/>
        <item h="1" m="1" x="4551"/>
        <item h="1" m="1" x="7687"/>
        <item h="1" m="1" x="5552"/>
        <item h="1" m="1" x="3587"/>
        <item h="1" m="1" x="3943"/>
        <item h="1" m="1" x="6048"/>
        <item h="1" m="1" x="915"/>
        <item h="1" m="1" x="4513"/>
        <item h="1" m="1" x="2674"/>
        <item h="1" x="258"/>
        <item h="1" m="1" x="7292"/>
        <item h="1" m="1" x="2427"/>
        <item h="1" m="1" x="3862"/>
        <item h="1" m="1" x="1768"/>
        <item h="1" m="1" x="5984"/>
        <item h="1" m="1" x="6840"/>
        <item h="1" m="1" x="3686"/>
        <item h="1" m="1" x="5231"/>
        <item h="1" m="1" x="4805"/>
        <item h="1" m="1" x="1718"/>
        <item h="1" m="1" x="7616"/>
        <item h="1" m="1" x="4859"/>
        <item h="1" m="1" x="3919"/>
        <item h="1" m="1" x="1691"/>
        <item h="1" m="1" x="4283"/>
        <item h="1" m="1" x="6446"/>
        <item h="1" m="1" x="7594"/>
        <item h="1" m="1" x="5666"/>
        <item h="1" m="1" x="7535"/>
        <item h="1" m="1" x="7741"/>
        <item h="1" m="1" x="4657"/>
        <item h="1" m="1" x="4966"/>
        <item h="1" m="1" x="5172"/>
        <item h="1" m="1" x="5738"/>
        <item h="1" m="1" x="6189"/>
        <item h="1" m="1" x="2856"/>
        <item h="1" m="1" x="6844"/>
        <item h="1" m="1" x="5576"/>
        <item h="1" m="1" x="7705"/>
        <item h="1" m="1" x="7631"/>
        <item h="1" m="1" x="5147"/>
        <item h="1" m="1" x="2022"/>
        <item h="1" m="1" x="3780"/>
        <item h="1" m="1" x="5912"/>
        <item h="1" m="1" x="2114"/>
        <item h="1" m="1" x="4188"/>
        <item h="1" m="1" x="5515"/>
        <item h="1" m="1" x="7707"/>
        <item h="1" m="1" x="3410"/>
        <item h="1" m="1" x="6077"/>
        <item h="1" m="1" x="4152"/>
        <item h="1" m="1" x="7715"/>
        <item h="1" x="189"/>
        <item h="1" m="1" x="4974"/>
        <item h="1" m="1" x="6557"/>
        <item h="1" m="1" x="7905"/>
        <item h="1" m="1" x="7756"/>
        <item h="1" m="1" x="5261"/>
        <item h="1" m="1" x="3329"/>
        <item h="1" m="1" x="3138"/>
        <item h="1" x="282"/>
        <item h="1" m="1" x="7757"/>
        <item h="1" m="1" x="6495"/>
        <item h="1" m="1" x="7758"/>
        <item h="1" m="1" x="6622"/>
        <item h="1" m="1" x="7694"/>
        <item h="1" m="1" x="7759"/>
        <item h="1" m="1" x="7760"/>
        <item h="1" m="1" x="5247"/>
        <item h="1" m="1" x="5730"/>
        <item h="1" m="1" x="7762"/>
        <item h="1" m="1" x="3920"/>
        <item h="1" m="1" x="7636"/>
        <item h="1" m="1" x="3885"/>
        <item h="1" m="1" x="7876"/>
        <item h="1" m="1" x="3298"/>
        <item h="1" m="1" x="7925"/>
        <item h="1" m="1" x="3857"/>
        <item h="1" m="1" x="2900"/>
        <item h="1" m="1" x="7883"/>
        <item h="1" m="1" x="7763"/>
        <item h="1" m="1" x="3651"/>
        <item h="1" m="1" x="2062"/>
        <item h="1" m="1" x="7765"/>
        <item h="1" m="1" x="7766"/>
        <item h="1" m="1" x="7761"/>
        <item h="1" m="1" x="6492"/>
        <item h="1" m="1" x="7308"/>
        <item h="1" m="1" x="6512"/>
        <item h="1" m="1" x="7771"/>
        <item h="1" m="1" x="5603"/>
        <item h="1" m="1" x="5201"/>
        <item h="1" x="621"/>
        <item h="1" m="1" x="7755"/>
        <item h="1" m="1" x="7906"/>
        <item h="1" m="1" x="4893"/>
        <item h="1" m="1" x="6762"/>
        <item h="1" m="1" x="1924"/>
        <item h="1" m="1" x="5557"/>
        <item h="1" m="1" x="3717"/>
        <item h="1" m="1" x="6961"/>
        <item h="1" m="1" x="5205"/>
        <item h="1" m="1" x="3194"/>
        <item h="1" m="1" x="3794"/>
        <item h="1" m="1" x="5951"/>
        <item h="1" m="1" x="7098"/>
        <item h="1" m="1" x="2409"/>
        <item h="1" m="1" x="7767"/>
        <item h="1" m="1" x="3719"/>
        <item h="1" m="1" x="7769"/>
        <item h="1" m="1" x="7770"/>
        <item h="1" m="1" x="6891"/>
        <item h="1" m="1" x="4223"/>
        <item h="1" m="1" x="3381"/>
        <item h="1" m="1" x="1129"/>
        <item h="1" x="729"/>
        <item h="1" m="1" x="7473"/>
        <item h="1" m="1" x="6735"/>
        <item h="1" m="1" x="5568"/>
        <item h="1" m="1" x="6208"/>
        <item h="1" m="1" x="1732"/>
        <item h="1" m="1" x="998"/>
        <item h="1" m="1" x="5542"/>
        <item h="1" m="1" x="7970"/>
        <item h="1" m="1" x="6177"/>
        <item h="1" m="1" x="7768"/>
        <item h="1" m="1" x="7779"/>
        <item h="1" m="1" x="7764"/>
        <item h="1" m="1" x="6179"/>
        <item h="1" m="1" x="7772"/>
        <item h="1" m="1" x="7773"/>
        <item h="1" m="1" x="3916"/>
        <item h="1" m="1" x="7910"/>
        <item h="1" m="1" x="6710"/>
        <item h="1" m="1" x="4761"/>
        <item h="1" m="1" x="7774"/>
        <item h="1" m="1" x="4934"/>
        <item h="1" m="1" x="6092"/>
        <item h="1" m="1" x="3774"/>
        <item h="1" m="1" x="4594"/>
        <item h="1" m="1" x="5115"/>
        <item h="1" m="1" x="3963"/>
        <item h="1" m="1" x="6913"/>
        <item h="1" m="1" x="6786"/>
        <item h="1" m="1" x="4411"/>
        <item h="1" m="1" x="7661"/>
        <item h="1" m="1" x="6145"/>
        <item h="1" m="1" x="3588"/>
        <item h="1" m="1" x="3573"/>
        <item h="1" m="1" x="6387"/>
        <item h="1" m="1" x="1304"/>
        <item h="1" m="1" x="3612"/>
        <item h="1" m="1" x="7959"/>
        <item h="1" m="1" x="7656"/>
        <item h="1" m="1" x="7166"/>
        <item h="1" m="1" x="5567"/>
        <item h="1" m="1" x="7909"/>
        <item h="1" m="1" x="7780"/>
        <item h="1" m="1" x="4656"/>
        <item h="1" m="1" x="4481"/>
        <item h="1" x="225"/>
        <item h="1" m="1" x="2665"/>
        <item h="1" m="1" x="7351"/>
        <item h="1" m="1" x="6047"/>
        <item h="1" m="1" x="6194"/>
        <item h="1" x="71"/>
        <item h="1" m="1" x="5565"/>
        <item h="1" m="1" x="7352"/>
        <item h="1" m="1" x="5638"/>
        <item h="1" m="1" x="5882"/>
        <item h="1" m="1" x="3297"/>
        <item h="1" m="1" x="5744"/>
        <item h="1" m="1" x="7353"/>
        <item h="1" m="1" x="1912"/>
        <item h="1" m="1" x="3505"/>
        <item h="1" m="1" x="7354"/>
        <item h="1" m="1" x="4498"/>
        <item h="1" m="1" x="5586"/>
        <item h="1" m="1" x="7797"/>
        <item h="1" m="1" x="7284"/>
        <item h="1" m="1" x="7236"/>
        <item h="1" m="1" x="6804"/>
        <item h="1" m="1" x="7716"/>
        <item h="1" m="1" x="2064"/>
        <item h="1" m="1" x="6606"/>
        <item h="1" m="1" x="4466"/>
        <item h="1" m="1" x="5529"/>
        <item h="1" m="1" x="5156"/>
        <item h="1" m="1" x="6266"/>
        <item h="1" m="1" x="3922"/>
        <item h="1" m="1" x="3756"/>
        <item h="1" m="1" x="7911"/>
        <item h="1" m="1" x="7753"/>
        <item h="1" m="1" x="7776"/>
        <item h="1" m="1" x="7775"/>
        <item h="1" m="1" x="4636"/>
        <item h="1" m="1" x="4025"/>
        <item h="1" m="1" x="7778"/>
        <item h="1" m="1" x="6778"/>
        <item h="1" m="1" x="6268"/>
        <item h="1" m="1" x="5629"/>
        <item h="1" m="1" x="5624"/>
        <item h="1" m="1" x="6814"/>
        <item h="1" x="659"/>
        <item h="1" m="1" x="2647"/>
        <item h="1" m="1" x="6510"/>
        <item h="1" m="1" x="6090"/>
        <item h="1" m="1" x="5861"/>
        <item h="1" m="1" x="6279"/>
        <item h="1" m="1" x="5877"/>
        <item h="1" x="411"/>
        <item h="1" m="1" x="3702"/>
        <item h="1" m="1" x="4653"/>
        <item h="1" x="246"/>
        <item h="1" x="253"/>
        <item h="1" m="1" x="2881"/>
        <item h="1" m="1" x="3824"/>
        <item h="1" m="1" x="6549"/>
        <item h="1" m="1" x="7358"/>
        <item h="1" m="1" x="5237"/>
        <item h="1" m="1" x="5240"/>
        <item h="1" m="1" x="3018"/>
        <item h="1" m="1" x="2761"/>
        <item h="1" m="1" x="7395"/>
        <item h="1" m="1" x="1553"/>
        <item h="1" m="1" x="5019"/>
        <item h="1" m="1" x="7357"/>
        <item h="1" m="1" x="6763"/>
        <item h="1" m="1" x="6256"/>
        <item h="1" m="1" x="6770"/>
        <item h="1" m="1" x="4649"/>
        <item h="1" m="1" x="7360"/>
        <item h="1" m="1" x="7041"/>
        <item h="1" x="133"/>
        <item h="1" m="1" x="5324"/>
        <item h="1" m="1" x="2903"/>
        <item h="1" m="1" x="6911"/>
        <item h="1" m="1" x="7263"/>
        <item h="1" m="1" x="4645"/>
        <item h="1" m="1" x="6391"/>
        <item h="1" m="1" x="7210"/>
        <item h="1" m="1" x="6399"/>
        <item h="1" m="1" x="6554"/>
        <item h="1" m="1" x="3844"/>
        <item h="1" m="1" x="2524"/>
        <item h="1" m="1" x="4940"/>
        <item h="1" m="1" x="2839"/>
        <item h="1" m="1" x="7355"/>
        <item h="1" m="1" x="5164"/>
        <item h="1" m="1" x="7361"/>
        <item h="1" m="1" x="7647"/>
        <item h="1" m="1" x="3749"/>
        <item h="1" m="1" x="7176"/>
        <item h="1" m="1" x="7356"/>
        <item h="1" m="1" x="6720"/>
        <item h="1" m="1" x="7777"/>
        <item h="1" m="1" x="7916"/>
        <item h="1" m="1" x="6751"/>
        <item h="1" m="1" x="4719"/>
        <item h="1" m="1" x="7392"/>
        <item h="1" m="1" x="6059"/>
        <item h="1" m="1" x="2546"/>
        <item h="1" m="1" x="7914"/>
        <item h="1" m="1" x="7915"/>
        <item h="1" m="1" x="4661"/>
        <item h="1" x="532"/>
        <item h="1" m="1" x="7659"/>
        <item h="1" m="1" x="7658"/>
        <item h="1" m="1" x="7020"/>
        <item h="1" m="1" x="4911"/>
        <item h="1" x="256"/>
        <item h="1" m="1" x="2664"/>
        <item h="1" m="1" x="7913"/>
        <item h="1" m="1" x="1489"/>
        <item h="1" m="1" x="6497"/>
        <item h="1" m="1" x="7785"/>
        <item h="1" m="1" x="7362"/>
        <item h="1" m="1" x="7359"/>
        <item h="1" m="1" x="3294"/>
        <item h="1" m="1" x="4195"/>
        <item h="1" m="1" x="4363"/>
        <item h="1" m="1" x="3855"/>
        <item h="1" m="1" x="6866"/>
        <item h="1" x="647"/>
        <item h="1" m="1" x="2563"/>
        <item h="1" m="1" x="5931"/>
        <item h="1" m="1" x="4863"/>
        <item h="1" m="1" x="4633"/>
        <item h="1" m="1" x="861"/>
        <item h="1" m="1" x="5917"/>
        <item h="1" m="1" x="7379"/>
        <item h="1" m="1" x="4980"/>
        <item h="1" m="1" x="6300"/>
        <item h="1" m="1" x="1756"/>
        <item h="1" m="1" x="4760"/>
        <item h="1" m="1" x="7918"/>
        <item h="1" m="1" x="4471"/>
        <item h="1" m="1" x="5905"/>
        <item h="1" m="1" x="5855"/>
        <item h="1" m="1" x="4766"/>
        <item h="1" m="1" x="6798"/>
        <item h="1" m="1" x="3110"/>
        <item h="1" m="1" x="3976"/>
        <item h="1" m="1" x="4544"/>
        <item h="1" m="1" x="1196"/>
        <item h="1" m="1" x="6454"/>
        <item h="1" m="1" x="1524"/>
        <item h="1" m="1" x="6408"/>
        <item h="1" m="1" x="6240"/>
        <item h="1" m="1" x="7922"/>
        <item h="1" m="1" x="2235"/>
        <item h="1" m="1" x="7917"/>
        <item h="1" m="1" x="6544"/>
        <item h="1" m="1" x="7937"/>
        <item h="1" m="1" x="7786"/>
        <item h="1" m="1" x="6427"/>
        <item h="1" m="1" x="3236"/>
        <item h="1" m="1" x="4947"/>
        <item h="1" m="1" x="1858"/>
        <item h="1" m="1" x="1468"/>
        <item h="1" m="1" x="4838"/>
        <item h="1" m="1" x="3559"/>
        <item h="1" m="1" x="5847"/>
        <item h="1" m="1" x="5838"/>
        <item h="1" m="1" x="6471"/>
        <item h="1" m="1" x="5088"/>
        <item h="1" m="1" x="7938"/>
        <item h="1" m="1" x="2247"/>
        <item h="1" m="1" x="7921"/>
        <item h="1" m="1" x="2246"/>
        <item h="1" m="1" x="1526"/>
        <item h="1" x="260"/>
        <item h="1" m="1" x="6775"/>
        <item h="1" m="1" x="5906"/>
        <item h="1" m="1" x="5043"/>
        <item h="1" m="1" x="4667"/>
        <item h="1" m="1" x="2866"/>
        <item h="1" m="1" x="5447"/>
        <item h="1" m="1" x="7927"/>
        <item h="1" m="1" x="1038"/>
        <item h="1" m="1" x="2077"/>
        <item h="1" m="1" x="3493"/>
        <item h="1" m="1" x="7931"/>
        <item h="1" m="1" x="7932"/>
        <item h="1" m="1" x="6543"/>
        <item h="1" m="1" x="4971"/>
        <item h="1" m="1" x="5920"/>
        <item h="1" m="1" x="4335"/>
        <item h="1" m="1" x="2171"/>
        <item h="1" m="1" x="1703"/>
        <item h="1" m="1" x="3108"/>
        <item h="1" m="1" x="7814"/>
        <item h="1" m="1" x="5837"/>
        <item h="1" m="1" x="7238"/>
        <item h="1" m="1" x="7239"/>
        <item h="1" m="1" x="4332"/>
        <item h="1" m="1" x="7939"/>
        <item h="1" m="1" x="7942"/>
        <item h="1" m="1" x="7237"/>
        <item h="1" m="1" x="5350"/>
        <item h="1" m="1" x="6773"/>
        <item h="1" m="1" x="6937"/>
        <item h="1" m="1" x="7930"/>
        <item h="1" m="1" x="4955"/>
        <item h="1" m="1" x="7923"/>
        <item h="1" m="1" x="7806"/>
        <item h="1" m="1" x="7929"/>
        <item h="1" m="1" x="6243"/>
        <item h="1" m="1" x="5693"/>
        <item h="1" m="1" x="7935"/>
        <item h="1" m="1" x="7936"/>
        <item h="1" m="1" x="7943"/>
        <item h="1" m="1" x="6535"/>
        <item h="1" m="1" x="5239"/>
        <item h="1" m="1" x="7429"/>
        <item h="1" m="1" x="4078"/>
        <item h="1" m="1" x="5821"/>
        <item h="1" m="1" x="5822"/>
        <item h="1" m="1" x="7668"/>
        <item h="1" m="1" x="7669"/>
        <item h="1" m="1" x="7815"/>
        <item h="1" m="1" x="7132"/>
        <item h="1" m="1" x="1930"/>
        <item h="1" m="1" x="6443"/>
        <item h="1" m="1" x="6444"/>
        <item h="1" m="1" x="7941"/>
        <item h="1" m="1" x="7940"/>
        <item h="1" m="1" x="7795"/>
        <item h="1" m="1" x="7794"/>
        <item h="1" m="1" x="7792"/>
        <item h="1" m="1" x="7958"/>
        <item h="1" m="1" x="7243"/>
        <item h="1" m="1" x="7954"/>
        <item h="1" m="1" x="7504"/>
        <item h="1" m="1" x="5904"/>
        <item h="1" m="1" x="7810"/>
        <item h="1" m="1" x="7975"/>
        <item h="1" m="1" x="7964"/>
        <item h="1" m="1" x="7971"/>
        <item h="1" m="1" x="7967"/>
        <item h="1" m="1" x="7963"/>
        <item h="1" m="1" x="7791"/>
        <item h="1" m="1" x="7812"/>
        <item h="1" m="1" x="2704"/>
        <item h="1" m="1" x="5743"/>
        <item h="1" m="1" x="7679"/>
        <item h="1" m="1" x="1062"/>
        <item h="1" x="53"/>
        <item h="1" m="1" x="7933"/>
        <item h="1" m="1" x="7934"/>
        <item h="1" m="1" x="7976"/>
        <item h="1" m="1" x="6533"/>
        <item h="1" m="1" x="6534"/>
        <item h="1" m="1" x="7989"/>
        <item h="1" m="1" x="7988"/>
        <item h="1" m="1" x="7807"/>
        <item h="1" m="1" x="5867"/>
        <item h="1" m="1" x="5701"/>
        <item h="1" m="1" x="5129"/>
        <item h="1" m="1" x="6936"/>
        <item h="1" m="1" x="5835"/>
        <item h="1" m="1" x="5836"/>
        <item h="1" m="1" x="7944"/>
        <item h="1" m="1" x="1525"/>
        <item h="1" m="1" x="7949"/>
        <item h="1" m="1" x="7950"/>
        <item h="1" m="1" x="7951"/>
        <item h="1" m="1" x="7952"/>
        <item h="1" m="1" x="6486"/>
        <item h="1" m="1" x="7740"/>
        <item h="1" m="1" x="7953"/>
        <item h="1" m="1" x="7948"/>
        <item h="1" m="1" x="7437"/>
        <item h="1" m="1" x="1523"/>
        <item h="1" m="1" x="7798"/>
        <item h="1" m="1" x="7809"/>
        <item h="1" m="1" x="7962"/>
        <item h="1" m="1" x="4694"/>
        <item h="1" m="1" x="6063"/>
        <item h="1" m="1" x="3882"/>
        <item h="1" m="1" x="4512"/>
        <item h="1" m="1" x="7801"/>
        <item h="1" m="1" x="7802"/>
        <item h="1" m="1" x="7979"/>
        <item h="1" m="1" x="7664"/>
        <item h="1" m="1" x="3791"/>
        <item h="1" m="1" x="7983"/>
        <item h="1" m="1" x="7945"/>
        <item h="1" m="1" x="7946"/>
        <item h="1" m="1" x="7793"/>
        <item h="1" m="1" x="7956"/>
        <item h="1" m="1" x="4299"/>
        <item h="1" m="1" x="7955"/>
        <item h="1" m="1" x="5670"/>
        <item h="1" m="1" x="6303"/>
        <item h="1" x="245"/>
        <item h="1" m="1" x="7984"/>
        <item h="1" m="1" x="7818"/>
        <item h="1" m="1" x="7969"/>
        <item h="1" m="1" x="7787"/>
        <item h="1" m="1" x="4044"/>
        <item h="1" m="1" x="7796"/>
        <item h="1" m="1" x="5132"/>
        <item h="1" m="1" x="7500"/>
        <item h="1" m="1" x="6918"/>
        <item h="1" m="1" x="5131"/>
        <item h="1" m="1" x="5936"/>
        <item h="1" m="1" x="7947"/>
        <item h="1" m="1" x="7973"/>
        <item h="1" x="626"/>
        <item h="1" m="1" x="7972"/>
        <item h="1" m="1" x="3752"/>
        <item h="1" m="1" x="7803"/>
        <item h="1" m="1" x="7804"/>
        <item h="1" m="1" x="7805"/>
        <item h="1" m="1" x="7985"/>
        <item h="1" m="1" x="4759"/>
        <item h="1" m="1" x="7665"/>
        <item h="1" m="1" x="7666"/>
        <item h="1" m="1" x="7667"/>
        <item h="1" m="1" x="7808"/>
        <item h="1" m="1" x="7908"/>
        <item h="1" m="1" x="7790"/>
        <item h="1" m="1" x="7660"/>
        <item h="1" m="1" x="5937"/>
        <item h="1" m="1" x="1366"/>
        <item h="1" m="1" x="3839"/>
        <item h="1" m="1" x="5902"/>
        <item h="1" m="1" x="7957"/>
        <item h="1" m="1" x="4302"/>
        <item h="1" m="1" x="7800"/>
        <item h="1" m="1" x="7799"/>
        <item h="1" m="1" x="5834"/>
        <item h="1" m="1" x="7499"/>
        <item h="1" m="1" x="7501"/>
        <item h="1" m="1" x="7502"/>
        <item h="1" m="1" x="4954"/>
        <item h="1" m="1" x="6935"/>
        <item h="1" m="1" x="7960"/>
        <item h="1" m="1" x="7961"/>
        <item h="1" m="1" x="6500"/>
        <item h="1" m="1" x="7968"/>
        <item h="1" m="1" x="7496"/>
        <item h="1" m="1" x="7498"/>
        <item h="1" m="1" x="6448"/>
        <item h="1" m="1" x="6449"/>
        <item h="1" m="1" x="6214"/>
        <item h="1" m="1" x="7662"/>
        <item h="1" m="1" x="7663"/>
        <item h="1" m="1" x="7977"/>
        <item h="1" m="1" x="7978"/>
        <item h="1" m="1" x="7980"/>
        <item h="1" m="1" x="6901"/>
        <item h="1" m="1" x="7981"/>
        <item h="1" m="1" x="7982"/>
        <item h="1" m="1" x="4031"/>
        <item h="1" m="1" x="7813"/>
        <item h="1" m="1" x="7986"/>
        <item h="1" m="1" x="7987"/>
        <item h="1" m="1" x="7363"/>
        <item h="1" m="1" x="7990"/>
        <item h="1" m="1" x="7817"/>
        <item h="1" m="1" x="7816"/>
        <item h="1" m="1" x="7991"/>
        <item h="1" x="352"/>
        <item h="1" m="1" x="7822"/>
        <item h="1" m="1" x="7823"/>
        <item h="1" m="1" x="7992"/>
        <item h="1" m="1" x="7824"/>
        <item h="1" m="1" x="7821"/>
        <item h="1" m="1" x="7495"/>
        <item h="1" m="1" x="7831"/>
        <item h="1" m="1" x="5823"/>
        <item h="1" m="1" x="5825"/>
        <item h="1" m="1" x="5826"/>
        <item h="1" m="1" x="5827"/>
        <item h="1" m="1" x="7993"/>
        <item h="1" m="1" x="7994"/>
        <item h="1" m="1" x="7995"/>
        <item h="1" m="1" x="7996"/>
        <item h="1" m="1" x="7997"/>
        <item h="1" m="1" x="7998"/>
        <item h="1" m="1" x="7999"/>
        <item h="1" m="1" x="5558"/>
        <item h="1" m="1" x="6709"/>
        <item h="1" m="1" x="5584"/>
        <item h="1" m="1" x="4688"/>
        <item h="1" m="1" x="2946"/>
        <item h="1" m="1" x="7854"/>
        <item h="1" m="1" x="7856"/>
        <item h="1" m="1" x="5833"/>
        <item h="1" m="1" x="7849"/>
        <item h="1" m="1" x="7850"/>
        <item h="1" m="1" x="7845"/>
        <item h="1" m="1" x="7846"/>
        <item h="1" m="1" x="7847"/>
        <item h="1" m="1" x="5862"/>
        <item h="1" m="1" x="7844"/>
        <item h="1" m="1" x="6229"/>
        <item h="1" m="1" x="6504"/>
        <item h="1" m="1" x="7835"/>
        <item h="1" m="1" x="7497"/>
        <item h="1" m="1" x="6572"/>
        <item h="1" m="1" x="7682"/>
        <item h="1" m="1" x="2952"/>
        <item h="1" m="1" x="4456"/>
        <item h="1" m="1" x="2841"/>
        <item h="1" m="1" x="5781"/>
        <item h="1" m="1" x="5976"/>
        <item h="1" m="1" x="7513"/>
        <item h="1" m="1" x="7820"/>
        <item h="1" m="1" x="7826"/>
        <item h="1" m="1" x="7830"/>
        <item h="1" m="1" x="4918"/>
        <item h="1" m="1" x="7851"/>
        <item h="1" m="1" x="6931"/>
        <item h="1" m="1" x="6932"/>
        <item h="1" m="1" x="1023"/>
        <item h="1" m="1" x="7494"/>
        <item h="1" m="1" x="6934"/>
        <item h="1" m="1" x="7676"/>
        <item h="1" m="1" x="7677"/>
        <item h="1" m="1" x="1024"/>
        <item h="1" m="1" x="6574"/>
        <item h="1" m="1" x="4414"/>
        <item h="1" m="1" x="7430"/>
        <item h="1" m="1" x="7862"/>
        <item h="1" x="66"/>
        <item h="1" m="1" x="1632"/>
        <item h="1" m="1" x="7868"/>
        <item h="1" m="1" x="6803"/>
        <item h="1" m="1" x="7874"/>
        <item h="1" m="1" x="7875"/>
        <item h="1" m="1" x="7781"/>
        <item h="1" m="1" x="7788"/>
        <item h="1" m="1" x="7789"/>
        <item h="1" m="1" x="6470"/>
        <item h="1" m="1" x="7828"/>
        <item h="1" m="1" x="7829"/>
        <item h="1" m="1" x="7671"/>
        <item h="1" m="1" x="7674"/>
        <item h="1" m="1" x="7832"/>
        <item h="1" m="1" x="5914"/>
        <item h="1" m="1" x="7833"/>
        <item h="1" m="1" x="5848"/>
        <item h="1" m="1" x="7364"/>
        <item h="1" m="1" x="7365"/>
        <item h="1" m="1" x="6930"/>
        <item h="1" m="1" x="6447"/>
        <item h="1" m="1" x="7837"/>
        <item h="1" m="1" x="6929"/>
        <item h="1" m="1" x="6928"/>
        <item h="1" m="1" x="6927"/>
        <item h="1" m="1" x="6925"/>
        <item h="1" m="1" x="6926"/>
        <item h="1" m="1" x="7839"/>
        <item h="1" m="1" x="3865"/>
        <item h="1" m="1" x="7840"/>
        <item h="1" m="1" x="7841"/>
        <item h="1" m="1" x="7842"/>
        <item h="1" m="1" x="3851"/>
        <item h="1" m="1" x="7843"/>
        <item h="1" m="1" x="7678"/>
        <item h="1" m="1" x="7680"/>
        <item h="1" m="1" x="3045"/>
        <item h="1" m="1" x="7493"/>
        <item h="1" m="1" x="5864"/>
        <item h="1" m="1" x="7848"/>
        <item h="1" m="1" x="7684"/>
        <item h="1" m="1" x="7685"/>
        <item h="1" m="1" x="7686"/>
        <item h="1" m="1" x="6452"/>
        <item h="1" m="1" x="7853"/>
        <item h="1" m="1" x="7857"/>
        <item h="1" m="1" x="7858"/>
        <item h="1" m="1" x="7859"/>
        <item h="1" m="1" x="6213"/>
        <item h="1" m="1" x="7861"/>
        <item h="1" m="1" x="5863"/>
        <item h="1" m="1" x="7863"/>
        <item h="1" m="1" x="7864"/>
        <item h="1" m="1" x="7865"/>
        <item h="1" m="1" x="7866"/>
        <item h="1" m="1" x="7867"/>
        <item h="1" m="1" x="7869"/>
        <item h="1" m="1" x="7870"/>
        <item h="1" m="1" x="7871"/>
        <item h="1" m="1" x="7691"/>
        <item h="1" m="1" x="7872"/>
        <item h="1" m="1" x="7873"/>
        <item h="1" m="1" x="7690"/>
        <item h="1" m="1" x="7877"/>
        <item h="1" m="1" x="7878"/>
        <item h="1" m="1" x="6469"/>
        <item h="1" m="1" x="7879"/>
        <item h="1" m="1" x="7675"/>
        <item h="1" m="1" x="1817"/>
        <item h="1" m="1" x="6022"/>
        <item h="1" m="1" x="7672"/>
        <item h="1" m="1" x="7673"/>
        <item h="1" m="1" x="7880"/>
        <item h="1" m="1" x="7881"/>
        <item h="1" m="1" x="3868"/>
        <item h="1" m="1" x="7882"/>
        <item h="1" m="1" x="7884"/>
        <item h="1" m="1" x="5856"/>
        <item h="1" m="1" x="7885"/>
        <item h="1" m="1" x="7470"/>
        <item h="1" m="1" x="7471"/>
        <item h="1" m="1" x="7681"/>
        <item h="1" m="1" x="7886"/>
        <item h="1" m="1" x="7887"/>
        <item h="1" m="1" x="7708"/>
        <item h="1" m="1" x="7688"/>
        <item h="1" m="1" x="7689"/>
        <item h="1" m="1" x="7888"/>
        <item h="1" m="1" x="5192"/>
        <item h="1" m="1" x="7889"/>
        <item h="1" m="1" x="7247"/>
        <item h="1" m="1" x="7890"/>
        <item h="1" m="1" x="7891"/>
        <item h="1" m="1" x="7892"/>
        <item h="1" m="1" x="7893"/>
        <item h="1" m="1" x="7894"/>
        <item h="1" m="1" x="7895"/>
        <item h="1" m="1" x="7896"/>
        <item h="1" m="1" x="7897"/>
        <item h="1" m="1" x="7898"/>
        <item h="1" m="1" x="4713"/>
        <item h="1" m="1" x="7899"/>
        <item h="1" m="1" x="7256"/>
        <item h="1" m="1" x="7255"/>
        <item h="1" m="1" x="7900"/>
        <item h="1" m="1" x="7901"/>
        <item h="1" m="1" x="7902"/>
        <item h="1" m="1" x="7445"/>
        <item h="1" m="1" x="7903"/>
        <item h="1" m="1" x="7904"/>
        <item h="1" m="1" x="7692"/>
        <item h="1" m="1" x="7367"/>
        <item h="1" m="1" x="6752"/>
        <item h="1" m="1" x="7693"/>
        <item h="1" m="1" x="6163"/>
        <item h="1" m="1" x="6922"/>
        <item h="1" m="1" x="7695"/>
        <item h="1" x="134"/>
        <item h="1" m="1" x="2465"/>
        <item h="1" m="1" x="7696"/>
        <item h="1" m="1" x="7697"/>
        <item h="1" m="1" x="7698"/>
        <item h="1" m="1" x="7506"/>
        <item h="1" m="1" x="5922"/>
        <item h="1" m="1" x="6629"/>
        <item h="1" m="1" x="6505"/>
        <item h="1" m="1" x="7507"/>
        <item h="1" m="1" x="6923"/>
        <item h="1" m="1" x="7248"/>
        <item h="1" m="1" x="7249"/>
        <item h="1" m="1" x="7252"/>
        <item h="1" m="1" x="6920"/>
        <item h="1" m="1" x="6921"/>
        <item h="1" m="1" x="7250"/>
        <item h="1" m="1" x="7251"/>
        <item h="1" m="1" x="7253"/>
        <item h="1" m="1" x="6442"/>
        <item h="1" m="1" x="7700"/>
        <item h="1" m="1" x="7701"/>
        <item h="1" m="1" x="7508"/>
        <item h="1" m="1" x="7366"/>
        <item h="1" m="1" x="7492"/>
        <item h="1" m="1" x="7702"/>
        <item h="1" m="1" x="7319"/>
        <item h="1" m="1" x="7703"/>
        <item h="1" m="1" x="7704"/>
        <item h="1" m="1" x="6211"/>
        <item h="1" m="1" x="6789"/>
        <item h="1" m="1" x="5321"/>
        <item h="1" m="1" x="5858"/>
        <item h="1" m="1" x="7710"/>
        <item h="1" m="1" x="3744"/>
        <item h="1" m="1" x="7530"/>
        <item h="1" m="1" x="7531"/>
        <item h="1" m="1" x="7532"/>
        <item h="1" m="1" x="7533"/>
        <item h="1" m="1" x="7522"/>
        <item h="1" m="1" x="7523"/>
        <item h="1" m="1" x="7524"/>
        <item h="1" m="1" x="6532"/>
        <item h="1" m="1" x="5206"/>
        <item h="1" m="1" x="7525"/>
        <item h="1" m="1" x="5630"/>
        <item h="1" m="1" x="7539"/>
        <item h="1" m="1" x="7537"/>
        <item h="1" m="1" x="7538"/>
        <item h="1" m="1" x="7526"/>
        <item h="1" m="1" x="7527"/>
        <item h="1" m="1" x="7528"/>
        <item h="1" m="1" x="7529"/>
        <item h="1" m="1" x="7509"/>
        <item h="1" m="1" x="7542"/>
        <item h="1" m="1" x="6919"/>
        <item h="1" m="1" x="3024"/>
        <item h="1" m="1" x="6573"/>
        <item h="1" m="1" x="7510"/>
        <item h="1" m="1" x="7511"/>
        <item h="1" m="1" x="7711"/>
        <item h="1" m="1" x="7712"/>
        <item h="1" m="1" x="7713"/>
        <item h="1" m="1" x="7512"/>
        <item h="1" m="1" x="7714"/>
        <item h="1" m="1" x="7717"/>
        <item h="1" m="1" x="7718"/>
        <item h="1" m="1" x="7719"/>
        <item h="1" m="1" x="7254"/>
        <item h="1" m="1" x="7489"/>
        <item h="1" m="1" x="7720"/>
        <item h="1" m="1" x="7721"/>
        <item h="1" m="1" x="7557"/>
        <item h="1" m="1" x="7194"/>
        <item h="1" m="1" x="7722"/>
        <item h="1" m="1" x="7723"/>
        <item h="1" x="215"/>
        <item h="1" m="1" x="7724"/>
        <item h="1" m="1" x="7725"/>
        <item h="1" m="1" x="7726"/>
        <item h="1" m="1" x="7727"/>
        <item h="1" m="1" x="7728"/>
        <item h="1" m="1" x="7116"/>
        <item h="1" m="1" x="6777"/>
        <item h="1" m="1" x="7729"/>
        <item h="1" m="1" x="7515"/>
        <item h="1" m="1" x="7730"/>
        <item h="1" m="1" x="7514"/>
        <item h="1" m="1" x="7731"/>
        <item h="1" m="1" x="7732"/>
        <item h="1" m="1" x="7733"/>
        <item h="1" m="1" x="7734"/>
        <item h="1" m="1" x="7735"/>
        <item h="1" m="1" x="7736"/>
        <item h="1" m="1" x="7488"/>
        <item h="1" m="1" x="7737"/>
        <item h="1" m="1" x="7738"/>
        <item h="1" m="1" x="6468"/>
        <item h="1" m="1" x="6456"/>
        <item h="1" m="1" x="7739"/>
        <item h="1" m="1" x="5819"/>
        <item h="1" m="1" x="7742"/>
        <item h="1" m="1" x="7743"/>
        <item h="1" m="1" x="7744"/>
        <item h="1" m="1" x="7745"/>
        <item h="1" m="1" x="6060"/>
        <item h="1" m="1" x="5852"/>
        <item h="1" m="1" x="7421"/>
        <item h="1" m="1" x="7422"/>
        <item h="1" m="1" x="7746"/>
        <item h="1" m="1" x="7747"/>
        <item h="1" m="1" x="7748"/>
        <item h="1" m="1" x="5860"/>
        <item h="1" m="1" x="5865"/>
        <item h="1" m="1" x="7543"/>
        <item h="1" m="1" x="7545"/>
        <item h="1" m="1" x="7393"/>
        <item h="1" m="1" x="7749"/>
        <item h="1" m="1" x="7750"/>
        <item h="1" m="1" x="6180"/>
        <item h="1" m="1" x="6445"/>
        <item h="1" m="1" x="7561"/>
        <item h="1" x="424"/>
        <item h="1" m="1" x="7029"/>
        <item h="1" m="1" x="7030"/>
        <item h="1" m="1" x="7751"/>
        <item h="1" m="1" x="7752"/>
        <item h="1" m="1" x="3320"/>
        <item h="1" m="1" x="7560"/>
        <item h="1" m="1" x="7554"/>
        <item h="1" m="1" x="7555"/>
        <item h="1" m="1" x="7550"/>
        <item h="1" m="1" x="7556"/>
        <item h="1" m="1" x="7558"/>
        <item h="1" m="1" x="7567"/>
        <item h="1" m="1" x="7082"/>
        <item h="1" m="1" x="7568"/>
        <item h="1" m="1" x="7569"/>
        <item h="1" m="1" x="7576"/>
        <item h="1" m="1" x="7570"/>
        <item h="1" m="1" x="7564"/>
        <item h="1" m="1" x="7565"/>
        <item h="1" m="1" x="3237"/>
        <item h="1" m="1" x="7566"/>
        <item h="1" m="1" x="7572"/>
        <item h="1" m="1" x="7573"/>
        <item h="1" m="1" x="7562"/>
        <item h="1" m="1" x="7571"/>
        <item h="1" m="1" x="7754"/>
        <item h="1" m="1" x="7581"/>
        <item h="1" m="1" x="7580"/>
        <item h="1" m="1" x="7031"/>
        <item h="1" m="1" x="7032"/>
        <item h="1" m="1" x="7036"/>
        <item h="1" m="1" x="7037"/>
        <item h="1" m="1" x="7038"/>
        <item h="1" m="1" x="7026"/>
        <item h="1" m="1" x="7035"/>
        <item h="1" m="1" x="7027"/>
        <item h="1" m="1" x="7028"/>
        <item h="1" m="1" x="7034"/>
        <item h="1" m="1" x="7583"/>
        <item h="1" m="1" x="7161"/>
        <item h="1" m="1" x="7246"/>
        <item h="1" m="1" x="7491"/>
        <item h="1" m="1" x="6900"/>
        <item h="1" m="1" x="7160"/>
        <item h="1" m="1" x="7516"/>
        <item h="1" m="1" x="5817"/>
        <item h="1" m="1" x="2431"/>
        <item h="1" x="250"/>
        <item h="1" m="1" x="3288"/>
        <item h="1" m="1" x="7517"/>
        <item h="1" m="1" x="6215"/>
        <item h="1" m="1" x="6204"/>
        <item h="1" m="1" x="6228"/>
        <item h="1" m="1" x="7518"/>
        <item h="1" m="1" x="7487"/>
        <item h="1" m="1" x="7486"/>
        <item h="1" m="1" x="7485"/>
        <item h="1" m="1" x="5605"/>
        <item h="1" x="378"/>
        <item h="1" m="1" x="7483"/>
        <item h="1" m="1" x="7000"/>
        <item h="1" m="1" x="7540"/>
        <item h="1" m="1" x="7541"/>
        <item h="1" m="1" x="7544"/>
        <item h="1" m="1" x="7546"/>
        <item h="1" m="1" x="5831"/>
        <item h="1" m="1" x="4093"/>
        <item h="1" m="1" x="6915"/>
        <item h="1" m="1" x="6916"/>
        <item h="1" m="1" x="1072"/>
        <item h="1" x="143"/>
        <item h="1" m="1" x="7547"/>
        <item h="1" m="1" x="7548"/>
        <item h="1" m="1" x="7549"/>
        <item h="1" m="1" x="7228"/>
        <item h="1" m="1" x="6917"/>
        <item h="1" m="1" x="5859"/>
        <item h="1" m="1" x="7490"/>
        <item h="1" m="1" x="7551"/>
        <item h="1" m="1" x="7552"/>
        <item h="1" m="1" x="7553"/>
        <item h="1" m="1" x="1356"/>
        <item h="1" m="1" x="7114"/>
        <item h="1" m="1" x="7559"/>
        <item h="1" m="1" x="7563"/>
        <item h="1" m="1" x="7574"/>
        <item h="1" m="1" x="7575"/>
        <item h="1" m="1" x="7484"/>
        <item h="1" m="1" x="7577"/>
        <item h="1" m="1" x="7578"/>
        <item h="1" m="1" x="7579"/>
        <item h="1" m="1" x="7582"/>
        <item h="1" m="1" x="2124"/>
        <item h="1" m="1" x="6899"/>
        <item h="1" m="1" x="7033"/>
        <item h="1" m="1" x="5359"/>
        <item h="1" m="1" x="5868"/>
        <item h="1" m="1" x="7584"/>
        <item h="1" m="1" x="7585"/>
        <item h="1" m="1" x="7586"/>
        <item h="1" m="1" x="7587"/>
        <item h="1" m="1" x="7588"/>
        <item h="1" m="1" x="7589"/>
        <item h="1" m="1" x="7590"/>
        <item h="1" m="1" x="7591"/>
        <item h="1" m="1" x="7592"/>
        <item h="1" m="1" x="7593"/>
        <item h="1" m="1" x="7595"/>
        <item h="1" m="1" x="7596"/>
        <item h="1" m="1" x="7597"/>
        <item h="1" m="1" x="7598"/>
        <item h="1" m="1" x="7599"/>
        <item h="1" m="1" x="3789"/>
        <item h="1" m="1" x="6717"/>
        <item h="1" m="1" x="7475"/>
        <item h="1" m="1" x="7481"/>
        <item h="1" m="1" x="7199"/>
        <item h="1" m="1" x="7600"/>
        <item h="1" m="1" x="6175"/>
        <item h="1" m="1" x="6631"/>
        <item h="1" m="1" x="6912"/>
        <item h="1" m="1" x="7601"/>
        <item h="1" m="1" x="7602"/>
        <item h="1" m="1" x="7603"/>
        <item h="1" m="1" x="7604"/>
        <item h="1" m="1" x="7605"/>
        <item h="1" m="1" x="6914"/>
        <item h="1" m="1" x="7606"/>
        <item h="1" m="1" x="7607"/>
        <item h="1" m="1" x="7608"/>
        <item h="1" m="1" x="7609"/>
        <item h="1" m="1" x="7610"/>
        <item h="1" m="1" x="7611"/>
        <item h="1" m="1" x="7612"/>
        <item h="1" m="1" x="7613"/>
        <item h="1" m="1" x="7014"/>
        <item h="1" m="1" x="6808"/>
        <item h="1" m="1" x="7614"/>
        <item h="1" m="1" x="7615"/>
        <item h="1" m="1" x="7617"/>
        <item h="1" m="1" x="7618"/>
        <item h="1" m="1" x="7619"/>
        <item h="1" m="1" x="7620"/>
        <item h="1" m="1" x="7621"/>
        <item h="1" m="1" x="7622"/>
        <item h="1" m="1" x="7623"/>
        <item h="1" m="1" x="7624"/>
        <item h="1" m="1" x="7625"/>
        <item h="1" m="1" x="5537"/>
        <item h="1" m="1" x="7626"/>
        <item h="1" m="1" x="7627"/>
        <item h="1" m="1" x="7628"/>
        <item h="1" m="1" x="7630"/>
        <item h="1" m="1" x="1755"/>
        <item h="1" m="1" x="6251"/>
        <item h="1" m="1" x="6080"/>
        <item h="1" m="1" x="7229"/>
        <item h="1" m="1" x="7632"/>
        <item h="1" m="1" x="7633"/>
        <item h="1" m="1" x="6564"/>
        <item h="1" m="1" x="7634"/>
        <item h="1" m="1" x="7635"/>
        <item h="1" m="1" x="7637"/>
        <item h="1" m="1" x="7638"/>
        <item h="1" m="1" x="7197"/>
        <item h="1" m="1" x="5800"/>
        <item h="1" m="1" x="7639"/>
        <item h="1" m="1" x="7640"/>
        <item h="1" m="1" x="7641"/>
        <item h="1" m="1" x="7267"/>
        <item h="1" m="1" x="7642"/>
        <item h="1" m="1" x="7643"/>
        <item h="1" m="1" x="7644"/>
        <item h="1" m="1" x="7645"/>
        <item h="1" m="1" x="7646"/>
        <item h="1" m="1" x="7648"/>
        <item h="1" m="1" x="7649"/>
        <item h="1" m="1" x="7480"/>
        <item h="1" m="1" x="7650"/>
        <item h="1" m="1" x="7651"/>
        <item h="1" m="1" x="7653"/>
        <item h="1" m="1" x="7654"/>
        <item h="1" m="1" x="7655"/>
        <item h="1" m="1" x="7657"/>
        <item h="1" m="1" x="7482"/>
        <item h="1" m="1" x="7370"/>
        <item h="1" m="1" x="7372"/>
        <item h="1" m="1" x="7371"/>
        <item h="1" m="1" x="7374"/>
        <item h="1" m="1" x="7375"/>
        <item h="1" m="1" x="7376"/>
        <item h="1" m="1" x="7377"/>
        <item h="1" m="1" x="6455"/>
        <item h="1" m="1" x="7259"/>
        <item h="1" m="1" x="4173"/>
        <item h="1" m="1" x="7455"/>
        <item h="1" m="1" x="7322"/>
        <item h="1" m="1" x="5815"/>
        <item h="1" m="1" x="6997"/>
        <item h="1" m="1" x="7260"/>
        <item h="1" m="1" x="7478"/>
        <item h="1" m="1" x="7477"/>
        <item h="1" m="1" x="6909"/>
        <item h="1" m="1" x="7476"/>
        <item h="1" m="1" x="6438"/>
        <item h="1" m="1" x="6439"/>
        <item h="1" m="1" x="6910"/>
        <item h="1" m="1" x="5832"/>
        <item h="1" m="1" x="6216"/>
        <item h="1" m="1" x="6217"/>
        <item h="1" m="1" x="7261"/>
        <item h="1" m="1" x="7262"/>
        <item h="1" m="1" x="7457"/>
        <item h="1" m="1" x="7472"/>
        <item h="1" m="1" x="7469"/>
        <item h="1" m="1" x="6802"/>
        <item h="1" m="1" x="6908"/>
        <item h="1" m="1" x="4181"/>
        <item h="1" m="1" x="7382"/>
        <item h="1" m="1" x="7383"/>
        <item h="1" m="1" x="7384"/>
        <item h="1" m="1" x="7385"/>
        <item h="1" m="1" x="7386"/>
        <item h="1" x="223"/>
        <item h="1" m="1" x="7390"/>
        <item h="1" m="1" x="4994"/>
        <item h="1" m="1" x="6087"/>
        <item h="1" m="1" x="7394"/>
        <item h="1" m="1" x="7275"/>
        <item h="1" m="1" x="7460"/>
        <item h="1" m="1" x="6898"/>
        <item h="1" m="1" x="7468"/>
        <item h="1" m="1" x="7474"/>
        <item h="1" m="1" x="7456"/>
        <item h="1" m="1" x="7025"/>
        <item h="1" m="1" x="7466"/>
        <item h="1" m="1" x="7465"/>
        <item h="1" m="1" x="7462"/>
        <item h="1" m="1" x="7463"/>
        <item h="1" m="1" x="7467"/>
        <item h="1" m="1" x="7458"/>
        <item h="1" m="1" x="7461"/>
        <item h="1" m="1" x="7453"/>
        <item h="1" m="1" x="7378"/>
        <item h="1" m="1" x="7380"/>
        <item h="1" m="1" x="7381"/>
        <item h="1" m="1" x="7451"/>
        <item h="1" m="1" x="7446"/>
        <item h="1" m="1" x="7459"/>
        <item h="1" m="1" x="7447"/>
        <item h="1" m="1" x="7450"/>
        <item h="1" m="1" x="7449"/>
        <item h="1" m="1" x="7448"/>
        <item h="1" m="1" x="7454"/>
        <item h="1" m="1" x="7452"/>
        <item h="1" m="1" x="7479"/>
        <item h="1" m="1" x="7464"/>
        <item h="1" m="1" x="7115"/>
        <item h="1" m="1" x="7258"/>
        <item h="1" m="1" x="7369"/>
        <item h="1" m="1" x="7373"/>
        <item h="1" m="1" x="5846"/>
        <item h="1" m="1" x="6185"/>
        <item h="1" m="1" x="7387"/>
        <item h="1" m="1" x="7388"/>
        <item h="1" m="1" x="7389"/>
        <item h="1" x="637"/>
        <item h="1" m="1" x="7391"/>
        <item h="1" m="1" x="7264"/>
        <item h="1" m="1" x="7266"/>
        <item h="1" m="1" x="7265"/>
        <item h="1" m="1" x="7268"/>
        <item h="1" m="1" x="7269"/>
        <item h="1" m="1" x="7270"/>
        <item h="1" m="1" x="7271"/>
        <item h="1" m="1" x="7039"/>
        <item h="1" m="1" x="5880"/>
        <item h="1" m="1" x="7273"/>
        <item h="1" m="1" x="7272"/>
        <item h="1" m="1" x="7274"/>
        <item h="1" m="1" x="5883"/>
        <item h="1" m="1" x="6748"/>
        <item h="1" m="1" x="2478"/>
        <item h="1" m="1" x="7396"/>
        <item h="1" m="1" x="5829"/>
        <item h="1" m="1" x="6158"/>
        <item h="1" m="1" x="5919"/>
        <item h="1" m="1" x="6503"/>
        <item h="1" m="1" x="6174"/>
        <item h="1" m="1" x="7277"/>
        <item h="1" m="1" x="7397"/>
        <item h="1" m="1" x="7398"/>
        <item h="1" m="1" x="5938"/>
        <item h="1" m="1" x="1241"/>
        <item h="1" m="1" x="7069"/>
        <item h="1" m="1" x="7054"/>
        <item h="1" m="1" x="7052"/>
        <item h="1" m="1" x="7044"/>
        <item h="1" m="1" x="7057"/>
        <item h="1" m="1" x="7058"/>
        <item h="1" m="1" x="7059"/>
        <item h="1" m="1" x="7045"/>
        <item h="1" m="1" x="7067"/>
        <item h="1" m="1" x="7062"/>
        <item h="1" m="1" x="7399"/>
        <item h="1" m="1" x="7279"/>
        <item h="1" m="1" x="1455"/>
        <item h="1" m="1" x="7281"/>
        <item h="1" m="1" x="7282"/>
        <item h="1" m="1" x="7283"/>
        <item h="1" m="1" x="7046"/>
        <item h="1" m="1" x="7286"/>
        <item h="1" m="1" x="7288"/>
        <item h="1" m="1" x="7285"/>
        <item h="1" m="1" x="7400"/>
        <item h="1" m="1" x="7401"/>
        <item h="1" m="1" x="7287"/>
        <item h="1" m="1" x="7402"/>
        <item h="1" m="1" x="7403"/>
        <item h="1" m="1" x="7404"/>
        <item h="1" m="1" x="5780"/>
        <item h="1" m="1" x="7063"/>
        <item h="1" m="1" x="7040"/>
        <item h="1" m="1" x="7042"/>
        <item h="1" m="1" x="7043"/>
        <item h="1" m="1" x="7064"/>
        <item h="1" m="1" x="7065"/>
        <item h="1" m="1" x="7066"/>
        <item h="1" m="1" x="7068"/>
        <item h="1" m="1" x="7060"/>
        <item h="1" m="1" x="7055"/>
        <item h="1" m="1" x="7290"/>
        <item h="1" m="1" x="7289"/>
        <item h="1" m="1" x="7072"/>
        <item h="1" m="1" x="7070"/>
        <item h="1" m="1" x="7071"/>
        <item h="1" m="1" x="7074"/>
        <item h="1" m="1" x="7075"/>
        <item h="1" m="1" x="7077"/>
        <item h="1" m="1" x="7078"/>
        <item h="1" m="1" x="7079"/>
        <item h="1" m="1" x="7080"/>
        <item h="1" m="1" x="7081"/>
        <item h="1" m="1" x="7076"/>
        <item h="1" m="1" x="7073"/>
        <item h="1" m="1" x="7053"/>
        <item h="1" m="1" x="7056"/>
        <item h="1" m="1" x="7061"/>
        <item h="1" m="1" x="7291"/>
        <item h="1" m="1" x="7405"/>
        <item h="1" m="1" x="7293"/>
        <item h="1" m="1" x="7294"/>
        <item h="1" m="1" x="7295"/>
        <item h="1" m="1" x="7298"/>
        <item h="1" m="1" x="7406"/>
        <item h="1" m="1" x="7296"/>
        <item h="1" m="1" x="7297"/>
        <item h="1" m="1" x="7047"/>
        <item h="1" m="1" x="7048"/>
        <item h="1" m="1" x="7049"/>
        <item h="1" m="1" x="7051"/>
        <item h="1" m="1" x="2526"/>
        <item h="1" m="1" x="6253"/>
        <item h="1" m="1" x="6254"/>
        <item h="1" m="1" x="7407"/>
        <item h="1" m="1" x="6907"/>
        <item h="1" m="1" x="7408"/>
        <item h="1" m="1" x="6465"/>
        <item h="1" m="1" x="6466"/>
        <item h="1" m="1" x="7409"/>
        <item h="1" m="1" x="7410"/>
        <item h="1" m="1" x="7411"/>
        <item h="1" m="1" x="7412"/>
        <item h="1" m="1" x="7413"/>
        <item h="1" m="1" x="7414"/>
        <item h="1" m="1" x="7415"/>
        <item h="1" m="1" x="2424"/>
        <item h="1" m="1" x="7276"/>
        <item h="1" m="1" x="5830"/>
        <item h="1" m="1" x="5842"/>
        <item h="1" m="1" x="6718"/>
        <item h="1" m="1" x="6906"/>
        <item h="1" m="1" x="6905"/>
        <item h="1" m="1" x="7416"/>
        <item h="1" m="1" x="7417"/>
        <item h="1" m="1" x="7418"/>
        <item h="1" m="1" x="2940"/>
        <item h="1" m="1" x="2930"/>
        <item h="1" m="1" x="2936"/>
        <item h="1" m="1" x="7419"/>
        <item h="1" m="1" x="7156"/>
        <item h="1" m="1" x="7420"/>
        <item h="1" m="1" x="6195"/>
        <item h="1" x="718"/>
        <item h="1" m="1" x="7311"/>
        <item h="1" m="1" x="7423"/>
        <item h="1" m="1" x="7424"/>
        <item h="1" m="1" x="7425"/>
        <item h="1" m="1" x="7426"/>
        <item h="1" m="1" x="4900"/>
        <item h="1" m="1" x="7312"/>
        <item h="1" m="1" x="7427"/>
        <item h="1" m="1" x="7428"/>
        <item h="1" m="1" x="7431"/>
        <item h="1" m="1" x="7313"/>
        <item h="1" m="1" x="7432"/>
        <item h="1" m="1" x="7433"/>
        <item h="1" m="1" x="7434"/>
        <item h="1" m="1" x="7435"/>
        <item h="1" m="1" x="7436"/>
        <item h="1" m="1" x="7123"/>
        <item h="1" m="1" x="7121"/>
        <item h="1" m="1" x="7438"/>
        <item h="1" m="1" x="7439"/>
        <item h="1" m="1" x="3931"/>
        <item h="1" m="1" x="7440"/>
        <item h="1" m="1" x="7441"/>
        <item h="1" m="1" x="7442"/>
        <item h="1" m="1" x="7158"/>
        <item h="1" m="1" x="7443"/>
        <item h="1" m="1" x="6578"/>
        <item h="1" m="1" x="7122"/>
        <item h="1" m="1" x="6993"/>
        <item h="1" m="1" x="7124"/>
        <item h="1" m="1" x="7444"/>
        <item h="1" m="1" x="7240"/>
        <item h="1" m="1" x="7241"/>
        <item h="1" m="1" x="7242"/>
        <item h="1" m="1" x="7244"/>
        <item h="1" m="1" x="7245"/>
        <item h="1" m="1" x="6750"/>
        <item h="1" m="1" x="5811"/>
        <item h="1" m="1" x="6482"/>
        <item h="1" m="1" x="6484"/>
        <item h="1" m="1" x="6485"/>
        <item h="1" m="1" x="6630"/>
        <item h="1" m="1" x="6904"/>
        <item h="1" m="1" x="6903"/>
        <item h="1" m="1" x="5841"/>
        <item h="1" m="1" x="6749"/>
        <item h="1" m="1" x="7278"/>
        <item h="1" m="1" x="7118"/>
        <item h="1" m="1" x="7120"/>
        <item h="1" m="1" x="7128"/>
        <item h="1" m="1" x="7127"/>
        <item h="1" m="1" x="7130"/>
        <item h="1" m="1" x="7299"/>
        <item h="1" m="1" x="7300"/>
        <item h="1" m="1" x="7301"/>
        <item h="1" m="1" x="6218"/>
        <item h="1" m="1" x="6745"/>
        <item h="1" m="1" x="7302"/>
        <item h="1" m="1" x="7303"/>
        <item h="1" m="1" x="7304"/>
        <item h="1" m="1" x="7305"/>
        <item h="1" m="1" x="7306"/>
        <item h="1" m="1" x="7307"/>
        <item h="1" m="1" x="5060"/>
        <item h="1" m="1" x="2140"/>
        <item h="1" x="259"/>
        <item h="1" x="508"/>
        <item h="1" m="1" x="7309"/>
        <item h="1" m="1" x="7310"/>
        <item h="1" m="1" x="916"/>
        <item h="1" m="1" x="6811"/>
        <item h="1" m="1" x="5808"/>
        <item h="1" m="1" x="7314"/>
        <item h="1" m="1" x="5104"/>
        <item h="1" m="1" x="5807"/>
        <item h="1" m="1" x="2867"/>
        <item h="1" m="1" x="2504"/>
        <item h="1" m="1" x="7315"/>
        <item h="1" m="1" x="7317"/>
        <item h="1" m="1" x="7167"/>
        <item h="1" x="452"/>
        <item h="1" m="1" x="7318"/>
        <item h="1" m="1" x="6902"/>
        <item h="1" m="1" x="2935"/>
        <item h="1" m="1" x="4705"/>
        <item h="1" m="1" x="7320"/>
        <item h="1" m="1" x="7321"/>
        <item h="1" m="1" x="5378"/>
        <item h="1" m="1" x="5380"/>
        <item h="1" m="1" x="3055"/>
        <item h="1" m="1" x="7323"/>
        <item h="1" m="1" x="7212"/>
        <item h="1" m="1" x="7324"/>
        <item h="1" m="1" x="7325"/>
        <item h="1" m="1" x="4046"/>
        <item h="1" m="1" x="7117"/>
        <item h="1" m="1" x="6176"/>
        <item h="1" m="1" x="7326"/>
        <item h="1" m="1" x="7327"/>
        <item h="1" m="1" x="7328"/>
        <item h="1" m="1" x="7329"/>
        <item h="1" m="1" x="7330"/>
        <item h="1" m="1" x="7331"/>
        <item h="1" m="1" x="7332"/>
        <item h="1" m="1" x="7333"/>
        <item h="1" m="1" x="7334"/>
        <item h="1" m="1" x="7335"/>
        <item h="1" m="1" x="5682"/>
        <item h="1" m="1" x="2426"/>
        <item h="1" m="1" x="7336"/>
        <item h="1" m="1" x="7337"/>
        <item h="1" m="1" x="7338"/>
        <item h="1" m="1" x="6577"/>
        <item h="1" m="1" x="7339"/>
        <item h="1" m="1" x="7340"/>
        <item h="1" m="1" x="7341"/>
        <item h="1" m="1" x="7342"/>
        <item h="1" m="1" x="7343"/>
        <item h="1" m="1" x="7344"/>
        <item h="1" m="1" x="7222"/>
        <item h="1" m="1" x="7223"/>
        <item h="1" m="1" x="7224"/>
        <item h="1" m="1" x="7225"/>
        <item h="1" m="1" x="7345"/>
        <item h="1" m="1" x="7226"/>
        <item h="1" m="1" x="7024"/>
        <item h="1" m="1" x="7346"/>
        <item h="1" m="1" x="7347"/>
        <item h="1" m="1" x="7348"/>
        <item h="1" m="1" x="7349"/>
        <item h="1" m="1" x="7350"/>
        <item h="1" m="1" x="7157"/>
        <item h="1" m="1" x="7023"/>
        <item h="1" m="1" x="6938"/>
        <item h="1" m="1" x="6939"/>
        <item h="1" m="1" x="6940"/>
        <item h="1" m="1" x="7083"/>
        <item h="1" m="1" x="7084"/>
        <item h="1" m="1" x="7085"/>
        <item h="1" m="1" x="7086"/>
        <item h="1" m="1" x="7087"/>
        <item h="1" m="1" x="7088"/>
        <item h="1" m="1" x="6969"/>
        <item h="1" m="1" x="7089"/>
        <item h="1" m="1" x="7090"/>
        <item h="1" m="1" x="7091"/>
        <item h="1" m="1" x="7092"/>
        <item h="1" m="1" x="7093"/>
        <item h="1" m="1" x="7094"/>
        <item h="1" m="1" x="7095"/>
        <item h="1" m="1" x="7096"/>
        <item h="1" m="1" x="7097"/>
        <item h="1" m="1" x="7099"/>
        <item h="1" m="1" x="1495"/>
        <item h="1" m="1" x="7100"/>
        <item h="1" m="1" x="7101"/>
        <item h="1" m="1" x="7102"/>
        <item h="1" m="1" x="7103"/>
        <item h="1" m="1" x="7104"/>
        <item h="1" m="1" x="7105"/>
        <item h="1" m="1" x="7106"/>
        <item h="1" m="1" x="7107"/>
        <item h="1" m="1" x="7108"/>
        <item h="1" m="1" x="7109"/>
        <item h="1" m="1" x="7110"/>
        <item h="1" m="1" x="7111"/>
        <item h="1" m="1" x="6865"/>
        <item h="1" m="1" x="7112"/>
        <item h="1" m="1" x="7113"/>
        <item h="1" m="1" x="6742"/>
        <item h="1" m="1" x="6602"/>
        <item h="1" m="1" x="6977"/>
        <item h="1" m="1" x="7119"/>
        <item h="1" m="1" x="7125"/>
        <item h="1" m="1" x="7126"/>
        <item h="1" m="1" x="7129"/>
        <item h="1" m="1" x="6714"/>
        <item h="1" m="1" x="7131"/>
        <item h="1" m="1" x="6754"/>
        <item h="1" m="1" x="5828"/>
        <item h="1" m="1" x="7133"/>
        <item h="1" m="1" x="7134"/>
        <item h="1" m="1" x="7135"/>
        <item h="1" m="1" x="7136"/>
        <item h="1" m="1" x="6467"/>
        <item h="1" m="1" x="7137"/>
        <item h="1" m="1" x="6761"/>
        <item h="1" m="1" x="2558"/>
        <item h="1" m="1" x="7138"/>
        <item h="1" m="1" x="5875"/>
        <item h="1" m="1" x="7139"/>
        <item h="1" m="1" x="7140"/>
        <item h="1" m="1" x="7141"/>
        <item h="1" m="1" x="7142"/>
        <item h="1" m="1" x="7143"/>
        <item h="1" m="1" x="7144"/>
        <item h="1" m="1" x="7145"/>
        <item h="1" m="1" x="7146"/>
        <item h="1" m="1" x="7147"/>
        <item h="1" m="1" x="7148"/>
        <item h="1" m="1" x="7149"/>
        <item h="1" m="1" x="7150"/>
        <item h="1" m="1" x="7151"/>
        <item h="1" x="249"/>
        <item h="1" m="1" x="7152"/>
        <item h="1" m="1" x="7153"/>
        <item h="1" m="1" x="7154"/>
        <item h="1" m="1" x="7155"/>
        <item h="1" m="1" x="6985"/>
        <item h="1" m="1" x="7159"/>
        <item h="1" m="1" x="7162"/>
        <item h="1" x="796"/>
        <item h="1" m="1" x="7163"/>
        <item h="1" m="1" x="7164"/>
        <item h="1" m="1" x="3793"/>
        <item h="1" m="1" x="7168"/>
        <item h="1" m="1" x="7169"/>
        <item h="1" m="1" x="6491"/>
        <item h="1" m="1" x="7170"/>
        <item h="1" m="1" x="7171"/>
        <item h="1" m="1" x="7172"/>
        <item h="1" m="1" x="7173"/>
        <item h="1" m="1" x="3627"/>
        <item h="1" m="1" x="6061"/>
        <item h="1" m="1" x="7174"/>
        <item h="1" m="1" x="2931"/>
        <item h="1" m="1" x="7175"/>
        <item h="1" m="1" x="6820"/>
        <item h="1" m="1" x="2925"/>
        <item h="1" m="1" x="4495"/>
        <item h="1" m="1" x="7177"/>
        <item h="1" m="1" x="7178"/>
        <item h="1" m="1" x="2904"/>
        <item h="1" m="1" x="7179"/>
        <item h="1" m="1" x="7181"/>
        <item h="1" m="1" x="7183"/>
        <item h="1" m="1" x="5991"/>
        <item h="1" m="1" x="6203"/>
        <item h="1" m="1" x="2793"/>
        <item h="1" m="1" x="6200"/>
        <item h="1" m="1" x="5850"/>
        <item h="1" m="1" x="5851"/>
        <item h="1" m="1" x="7184"/>
        <item h="1" m="1" x="7185"/>
        <item h="1" m="1" x="7186"/>
        <item h="1" m="1" x="7187"/>
        <item h="1" m="1" x="7188"/>
        <item h="1" m="1" x="6232"/>
        <item h="1" m="1" x="7010"/>
        <item h="1" m="1" x="7189"/>
        <item h="1" m="1" x="7190"/>
        <item h="1" m="1" x="7191"/>
        <item h="1" m="1" x="7192"/>
        <item h="1" m="1" x="7193"/>
        <item h="1" m="1" x="7195"/>
        <item h="1" m="1" x="7196"/>
        <item h="1" m="1" x="7198"/>
        <item h="1" m="1" x="7200"/>
        <item h="1" m="1" x="7201"/>
        <item h="1" m="1" x="6897"/>
        <item h="1" m="1" x="7202"/>
        <item h="1" m="1" x="7203"/>
        <item h="1" m="1" x="7204"/>
        <item h="1" m="1" x="7205"/>
        <item h="1" m="1" x="7206"/>
        <item h="1" m="1" x="7207"/>
        <item h="1" m="1" x="7208"/>
        <item h="1" m="1" x="7209"/>
        <item h="1" m="1" x="5866"/>
        <item h="1" m="1" x="7211"/>
        <item h="1" m="1" x="7213"/>
        <item h="1" m="1" x="7214"/>
        <item h="1" m="1" x="7215"/>
        <item h="1" m="1" x="7216"/>
        <item h="1" m="1" x="7217"/>
        <item h="1" m="1" x="7218"/>
        <item h="1" m="1" x="7219"/>
        <item h="1" m="1" x="7220"/>
        <item h="1" m="1" x="6538"/>
        <item h="1" m="1" x="6539"/>
        <item h="1" m="1" x="7221"/>
        <item h="1" m="1" x="6562"/>
        <item h="1" m="1" x="7227"/>
        <item h="1" m="1" x="6270"/>
        <item h="1" m="1" x="6563"/>
        <item h="1" m="1" x="6576"/>
        <item h="1" m="1" x="6274"/>
        <item h="1" m="1" x="6275"/>
        <item h="1" m="1" x="7230"/>
        <item h="1" m="1" x="7231"/>
        <item h="1" m="1" x="7232"/>
        <item h="1" m="1" x="7233"/>
        <item h="1" m="1" x="7234"/>
        <item h="1" m="1" x="7235"/>
        <item h="1" m="1" x="6941"/>
        <item h="1" m="1" x="6942"/>
        <item h="1" m="1" x="6943"/>
        <item h="1" m="1" x="6944"/>
        <item h="1" m="1" x="6945"/>
        <item h="1" m="1" x="6946"/>
        <item h="1" m="1" x="6947"/>
        <item h="1" m="1" x="6949"/>
        <item h="1" m="1" x="6950"/>
        <item h="1" m="1" x="6139"/>
        <item h="1" m="1" x="6951"/>
        <item h="1" m="1" x="6952"/>
        <item h="1" m="1" x="6953"/>
        <item h="1" m="1" x="6954"/>
        <item h="1" m="1" x="6955"/>
        <item h="1" m="1" x="6956"/>
        <item h="1" m="1" x="6957"/>
        <item h="1" m="1" x="6958"/>
        <item h="1" m="1" x="6959"/>
        <item h="1" m="1" x="6960"/>
        <item h="1" m="1" x="1401"/>
        <item h="1" m="1" x="1265"/>
        <item h="1" m="1" x="6962"/>
        <item h="1" m="1" x="6963"/>
        <item h="1" m="1" x="6964"/>
        <item h="1" m="1" x="2914"/>
        <item h="1" m="1" x="6965"/>
        <item h="1" m="1" x="6966"/>
        <item h="1" m="1" x="6967"/>
        <item h="1" m="1" x="6968"/>
        <item h="1" m="1" x="6970"/>
        <item h="1" m="1" x="6971"/>
        <item h="1" m="1" x="6972"/>
        <item h="1" m="1" x="6974"/>
        <item h="1" m="1" x="5820"/>
        <item h="1" m="1" x="5876"/>
        <item h="1" m="1" x="6885"/>
        <item h="1" m="1" x="6975"/>
        <item h="1" m="1" x="6976"/>
        <item h="1" m="1" x="6978"/>
        <item h="1" m="1" x="6755"/>
        <item h="1" m="1" x="6884"/>
        <item h="1" m="1" x="6886"/>
        <item h="1" m="1" x="6890"/>
        <item h="1" m="1" x="6889"/>
        <item h="1" m="1" x="6887"/>
        <item h="1" m="1" x="6979"/>
        <item h="1" m="1" x="6462"/>
        <item h="1" m="1" x="6463"/>
        <item h="1" m="1" x="6464"/>
        <item h="1" m="1" x="6980"/>
        <item h="1" m="1" x="6981"/>
        <item h="1" m="1" x="6888"/>
        <item h="1" m="1" x="6826"/>
        <item h="1" m="1" x="6982"/>
        <item h="1" m="1" x="6983"/>
        <item h="1" m="1" x="6984"/>
        <item h="1" m="1" x="1521"/>
        <item h="1" m="1" x="1528"/>
        <item h="1" m="1" x="5853"/>
        <item h="1" m="1" x="5854"/>
        <item h="1" m="1" x="6358"/>
        <item h="1" m="1" x="4091"/>
        <item h="1" m="1" x="6986"/>
        <item h="1" m="1" x="6987"/>
        <item h="1" m="1" x="6988"/>
        <item h="1" x="589"/>
        <item h="1" m="1" x="5812"/>
        <item h="1" m="1" x="6490"/>
        <item h="1" m="1" x="6628"/>
        <item h="1" m="1" x="6990"/>
        <item h="1" m="1" x="6833"/>
        <item h="1" m="1" x="6827"/>
        <item h="1" m="1" x="5457"/>
        <item h="1" m="1" x="4473"/>
        <item h="1" m="1" x="6991"/>
        <item h="1" m="1" x="6992"/>
        <item h="1" m="1" x="6893"/>
        <item h="1" m="1" x="6829"/>
        <item h="1" m="1" x="2906"/>
        <item h="1" m="1" x="6828"/>
        <item h="1" m="1" x="6994"/>
        <item h="1" m="1" x="4709"/>
        <item h="1" m="1" x="2927"/>
        <item h="1" m="1" x="6995"/>
        <item h="1" m="1" x="6996"/>
        <item h="1" m="1" x="6788"/>
        <item h="1" m="1" x="6227"/>
        <item h="1" m="1" x="6998"/>
        <item h="1" m="1" x="6202"/>
        <item h="1" m="1" x="6201"/>
        <item h="1" m="1" x="6641"/>
        <item h="1" m="1" x="6883"/>
        <item h="1" m="1" x="6999"/>
        <item h="1" m="1" x="7001"/>
        <item h="1" m="1" x="7002"/>
        <item h="1" m="1" x="7003"/>
        <item h="1" m="1" x="7004"/>
        <item h="1" m="1" x="7005"/>
        <item h="1" m="1" x="7006"/>
        <item h="1" m="1" x="7007"/>
        <item h="1" m="1" x="7008"/>
        <item h="1" m="1" x="6895"/>
        <item h="1" m="1" x="6095"/>
        <item h="1" m="1" x="7009"/>
        <item h="1" m="1" x="6537"/>
        <item h="1" m="1" x="7011"/>
        <item h="1" m="1" x="6831"/>
        <item h="1" m="1" x="6830"/>
        <item h="1" m="1" x="6807"/>
        <item h="1" m="1" x="7012"/>
        <item h="1" m="1" x="6536"/>
        <item h="1" m="1" x="7013"/>
        <item h="1" m="1" x="7015"/>
        <item h="1" m="1" x="7016"/>
        <item h="1" m="1" x="5887"/>
        <item h="1" m="1" x="6272"/>
        <item h="1" m="1" x="7017"/>
        <item h="1" m="1" x="7018"/>
        <item h="1" m="1" x="7019"/>
        <item h="1" m="1" x="7021"/>
        <item h="1" m="1" x="6892"/>
        <item h="1" m="1" x="6894"/>
        <item h="1" m="1" x="7022"/>
        <item h="1" m="1" x="6592"/>
        <item h="1" m="1" x="6870"/>
        <item h="1" m="1" x="6848"/>
        <item h="1" m="1" x="6841"/>
        <item h="1" m="1" x="6838"/>
        <item h="1" m="1" x="6836"/>
        <item h="1" m="1" x="6837"/>
        <item h="1" m="1" x="3566"/>
        <item h="1" m="1" x="6339"/>
        <item h="1" m="1" x="6340"/>
        <item h="1" m="1" x="6739"/>
        <item h="1" m="1" x="6857"/>
        <item h="1" m="1" x="6738"/>
        <item h="1" m="1" x="6862"/>
        <item h="1" m="1" x="6858"/>
        <item h="1" m="1" x="6859"/>
        <item h="1" m="1" x="6860"/>
        <item h="1" m="1" x="6736"/>
        <item h="1" m="1" x="6153"/>
        <item h="1" m="1" x="6877"/>
        <item h="1" m="1" x="6747"/>
        <item h="1" m="1" x="6868"/>
        <item h="1" m="1" x="5872"/>
        <item h="1" m="1" x="6871"/>
        <item h="1" m="1" x="6741"/>
        <item h="1" m="1" x="6869"/>
        <item h="1" m="1" x="6740"/>
        <item h="1" m="1" x="6867"/>
        <item h="1" m="1" x="6878"/>
        <item h="1" m="1" x="6845"/>
        <item h="1" m="1" x="6461"/>
        <item h="1" x="216"/>
        <item h="1" m="1" x="4921"/>
        <item h="1" m="1" x="6872"/>
        <item h="1" m="1" x="6769"/>
        <item h="1" m="1" x="6861"/>
        <item h="1" m="1" x="6864"/>
        <item h="1" m="1" x="6863"/>
        <item h="1" m="1" x="6874"/>
        <item h="1" m="1" x="6875"/>
        <item h="1" m="1" x="6876"/>
        <item h="1" m="1" x="6719"/>
        <item h="1" m="1" x="5873"/>
        <item h="1" m="1" x="6009"/>
        <item h="1" m="1" x="6010"/>
        <item h="1" m="1" x="6856"/>
        <item h="1" m="1" x="6817"/>
        <item h="1" m="1" x="6855"/>
        <item h="1" m="1" x="6879"/>
        <item h="1" m="1" x="6882"/>
        <item h="1" m="1" x="6881"/>
        <item h="1" m="1" x="6880"/>
        <item h="1" m="1" x="6819"/>
        <item h="1" m="1" x="6822"/>
        <item h="1" m="1" x="6823"/>
        <item h="1" m="1" x="6821"/>
        <item h="1" m="1" x="4975"/>
        <item h="1" m="1" x="6818"/>
        <item h="1" m="1" x="5947"/>
        <item h="1" m="1" x="6212"/>
        <item h="1" m="1" x="6787"/>
        <item h="1" m="1" x="6873"/>
        <item h="1" m="1" x="6374"/>
        <item h="1" m="1" x="5884"/>
        <item h="1" m="1" x="6846"/>
        <item h="1" m="1" x="6849"/>
        <item h="1" m="1" x="6794"/>
        <item h="1" m="1" x="6850"/>
        <item h="1" m="1" x="6851"/>
        <item h="1" m="1" x="6843"/>
        <item h="1" m="1" x="6842"/>
        <item h="1" m="1" x="6853"/>
        <item h="1" m="1" x="6854"/>
        <item h="1" m="1" x="6852"/>
        <item h="1" m="1" x="6847"/>
        <item h="1" m="1" x="6540"/>
        <item h="1" m="1" x="6824"/>
        <item h="1" m="1" x="6825"/>
        <item h="1" m="1" x="5888"/>
        <item h="1" m="1" x="6834"/>
        <item h="1" m="1" x="6273"/>
        <item h="1" m="1" x="6271"/>
        <item h="1" m="1" x="6839"/>
        <item h="1" m="1" x="6725"/>
        <item h="1" m="1" x="6726"/>
        <item h="1" m="1" x="6727"/>
        <item h="1" m="1" x="6728"/>
        <item h="1" m="1" x="6729"/>
        <item h="1" m="1" x="6730"/>
        <item h="1" m="1" x="6731"/>
        <item h="1" m="1" x="6732"/>
        <item h="1" m="1" x="6733"/>
        <item h="1" m="1" x="1289"/>
        <item h="1" m="1" x="6734"/>
        <item h="1" m="1" x="5843"/>
        <item h="1" m="1" x="5844"/>
        <item h="1" m="1" x="5845"/>
        <item h="1" m="1" x="6708"/>
        <item h="1" m="1" x="5824"/>
        <item h="1" m="1" x="6743"/>
        <item h="1" m="1" x="5961"/>
        <item h="1" m="1" x="6744"/>
        <item h="1" m="1" x="6746"/>
        <item h="1" m="1" x="6713"/>
        <item h="1" m="1" x="5840"/>
        <item h="1" m="1" x="6716"/>
        <item h="1" m="1" x="6756"/>
        <item h="1" m="1" x="6757"/>
        <item h="1" m="1" x="6758"/>
        <item h="1" m="1" x="6435"/>
        <item h="1" m="1" x="6441"/>
        <item h="1" m="1" x="6760"/>
        <item h="1" m="1" x="6459"/>
        <item h="1" m="1" x="6460"/>
        <item h="1" m="1" x="4879"/>
        <item h="1" m="1" x="6764"/>
        <item h="1" m="1" x="6765"/>
        <item h="1" m="1" x="6766"/>
        <item h="1" m="1" x="6617"/>
        <item h="1" m="1" x="6767"/>
        <item h="1" m="1" x="6768"/>
        <item h="1" m="1" x="6771"/>
        <item h="1" m="1" x="6772"/>
        <item h="1" m="1" x="6774"/>
        <item h="1" m="1" x="6776"/>
        <item h="1" m="1" x="6038"/>
        <item h="1" m="1" x="6360"/>
        <item h="1" m="1" x="6033"/>
        <item h="1" m="1" x="6034"/>
        <item h="1" m="1" x="6035"/>
        <item h="1" m="1" x="6619"/>
        <item h="1" m="1" x="6620"/>
        <item h="1" m="1" x="6483"/>
        <item h="1" m="1" x="6721"/>
        <item h="1" m="1" x="6780"/>
        <item h="1" m="1" x="6781"/>
        <item h="1" m="1" x="2890"/>
        <item h="1" m="1" x="6782"/>
        <item h="1" m="1" x="6783"/>
        <item h="1" m="1" x="6496"/>
        <item h="1" m="1" x="6722"/>
        <item h="1" m="1" x="6784"/>
        <item h="1" m="1" x="2912"/>
        <item h="1" m="1" x="6785"/>
        <item h="1" m="1" x="6206"/>
        <item h="1" m="1" x="6207"/>
        <item h="1" m="1" x="6210"/>
        <item h="1" m="1" x="6790"/>
        <item h="1" m="1" x="6791"/>
        <item h="1" m="1" x="6792"/>
        <item h="1" m="1" x="6793"/>
        <item h="1" m="1" x="6795"/>
        <item h="1" m="1" x="6796"/>
        <item h="1" m="1" x="6797"/>
        <item h="1" m="1" x="4868"/>
        <item h="1" m="1" x="6800"/>
        <item h="1" m="1" x="6801"/>
        <item h="1" m="1" x="6724"/>
        <item h="1" m="1" x="6805"/>
        <item h="1" m="1" x="6662"/>
        <item h="1" m="1" x="6806"/>
        <item h="1" m="1" x="6809"/>
        <item h="1" m="1" x="6810"/>
        <item h="1" m="1" x="5878"/>
        <item h="1" m="1" x="5879"/>
        <item h="1" m="1" x="6812"/>
        <item h="1" m="1" x="6813"/>
        <item h="1" m="1" x="6669"/>
        <item h="1" m="1" x="6815"/>
        <item h="1" m="1" x="5257"/>
        <item h="1" m="1" x="6816"/>
        <item h="1" m="1" x="6671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679"/>
        <item h="1" m="1" x="3672"/>
        <item h="1" m="1" x="6680"/>
        <item h="1" m="1" x="6681"/>
        <item h="1" m="1" x="6682"/>
        <item h="1" m="1" x="6683"/>
        <item h="1" m="1" x="6684"/>
        <item h="1" m="1" x="6685"/>
        <item h="1" m="1" x="6686"/>
        <item h="1" m="1" x="6687"/>
        <item h="1" m="1" x="6688"/>
        <item h="1" m="1" x="6689"/>
        <item h="1" m="1" x="6690"/>
        <item h="1" m="1" x="6691"/>
        <item h="1" m="1" x="6692"/>
        <item h="1" m="1" x="6693"/>
        <item h="1" m="1" x="6694"/>
        <item h="1" m="1" x="6695"/>
        <item h="1" m="1" x="6696"/>
        <item h="1" m="1" x="6697"/>
        <item h="1" m="1" x="6698"/>
        <item h="1" m="1" x="6699"/>
        <item h="1" m="1" x="6700"/>
        <item h="1" m="1" x="6701"/>
        <item h="1" m="1" x="6702"/>
        <item h="1" m="1" x="6703"/>
        <item h="1" m="1" x="6704"/>
        <item h="1" m="1" x="6705"/>
        <item h="1" m="1" x="6706"/>
        <item h="1" m="1" x="6707"/>
        <item h="1" m="1" x="6599"/>
        <item h="1" m="1" x="6597"/>
        <item h="1" m="1" x="6598"/>
        <item h="1" m="1" x="6711"/>
        <item h="1" m="1" x="6715"/>
        <item h="1" m="1" x="5889"/>
        <item h="1" m="1" x="5871"/>
        <item h="1" m="1" x="6501"/>
        <item h="1" m="1" x="6723"/>
        <item h="1" m="1" x="5885"/>
        <item h="1" m="1" x="6642"/>
        <item h="1" m="1" x="6643"/>
        <item h="1" m="1" x="6591"/>
        <item h="1" m="1" x="6326"/>
        <item h="1" m="1" x="6593"/>
        <item h="1" m="1" x="6594"/>
        <item h="1" m="1" x="6595"/>
        <item h="1" m="1" x="6596"/>
        <item h="1" m="1" x="2445"/>
        <item h="1" m="1" x="6601"/>
        <item h="1" m="1" x="6603"/>
        <item h="1" m="1" x="5839"/>
        <item h="1" m="1" x="6604"/>
        <item h="1" m="1" x="6605"/>
        <item h="1" m="1" x="6607"/>
        <item h="1" m="1" x="6608"/>
        <item h="1" m="1" x="6610"/>
        <item h="1" m="1" x="6611"/>
        <item h="1" m="1" x="6440"/>
        <item h="1" m="1" x="6612"/>
        <item h="1" m="1" x="6613"/>
        <item h="1" m="1" x="6614"/>
        <item h="1" m="1" x="5870"/>
        <item h="1" m="1" x="6615"/>
        <item h="1" m="1" x="6616"/>
        <item h="1" m="1" x="6476"/>
        <item h="1" m="1" x="6618"/>
        <item h="1" m="1" x="5874"/>
        <item h="1" m="1" x="5813"/>
        <item h="1" m="1" x="5907"/>
        <item h="1" m="1" x="5891"/>
        <item h="1" m="1" x="6621"/>
        <item h="1" m="1" x="6623"/>
        <item h="1" m="1" x="6624"/>
        <item h="1" m="1" x="6625"/>
        <item h="1" m="1" x="6626"/>
        <item h="1" m="1" x="6182"/>
        <item h="1" m="1" x="6183"/>
        <item h="1" m="1" x="6627"/>
        <item h="1" m="1" x="5810"/>
        <item h="1" m="1" x="6633"/>
        <item h="1" m="1" x="6634"/>
        <item h="1" m="1" x="6635"/>
        <item h="1" m="1" x="6636"/>
        <item h="1" m="1" x="2918"/>
        <item h="1" m="1" x="6638"/>
        <item h="1" m="1" x="6209"/>
        <item h="1" m="1" x="6205"/>
        <item h="1" m="1" x="6639"/>
        <item h="1" m="1" x="6640"/>
        <item h="1" m="1" x="6644"/>
        <item h="1" m="1" x="6645"/>
        <item h="1" m="1" x="6646"/>
        <item h="1" m="1" x="6647"/>
        <item h="1" m="1" x="6648"/>
        <item h="1" m="1" x="6649"/>
        <item h="1" m="1" x="6650"/>
        <item h="1" m="1" x="6651"/>
        <item h="1" m="1" x="6652"/>
        <item h="1" m="1" x="6653"/>
        <item h="1" m="1" x="6654"/>
        <item h="1" m="1" x="6235"/>
        <item h="1" m="1" x="4880"/>
        <item h="1" m="1" x="6655"/>
        <item h="1" m="1" x="6656"/>
        <item h="1" m="1" x="6658"/>
        <item h="1" m="1" x="6659"/>
        <item h="1" m="1" x="5152"/>
        <item h="1" m="1" x="6661"/>
        <item h="1" m="1" x="6244"/>
        <item h="1" m="1" x="3207"/>
        <item h="1" m="1" x="6246"/>
        <item h="1" m="1" x="5939"/>
        <item h="1" m="1" x="4047"/>
        <item h="1" m="1" x="5673"/>
        <item h="1" m="1" x="6663"/>
        <item h="1" m="1" x="6664"/>
        <item h="1" m="1" x="6665"/>
        <item h="1" m="1" x="6666"/>
        <item h="1" m="1" x="6667"/>
        <item h="1" m="1" x="6571"/>
        <item h="1" m="1" x="6670"/>
        <item h="1" m="1" x="5869"/>
        <item h="1" m="1" x="5881"/>
        <item h="1" m="1" x="6401"/>
        <item h="1" m="1" x="6136"/>
        <item h="1" m="1" x="6403"/>
        <item h="1" m="1" x="6404"/>
        <item h="1" m="1" x="6405"/>
        <item h="1" m="1" x="6406"/>
        <item h="1" m="1" x="6407"/>
        <item h="1" m="1" x="6409"/>
        <item h="1" m="1" x="6410"/>
        <item h="1" m="1" x="6411"/>
        <item h="1" m="1" x="6412"/>
        <item h="1" m="1" x="6413"/>
        <item h="1" m="1" x="6414"/>
        <item h="1" m="1" x="6415"/>
        <item h="1" m="1" x="6416"/>
        <item h="1" m="1" x="6417"/>
        <item h="1" m="1" x="6418"/>
        <item h="1" m="1" x="5354"/>
        <item h="1" m="1" x="5437"/>
        <item h="1" m="1" x="5418"/>
        <item h="1" m="1" x="6419"/>
        <item h="1" m="1" x="6421"/>
        <item h="1" m="1" x="6422"/>
        <item h="1" m="1" x="6423"/>
        <item h="1" m="1" x="6424"/>
        <item h="1" m="1" x="6425"/>
        <item h="1" m="1" x="6426"/>
        <item h="1" m="1" x="6428"/>
        <item h="1" m="1" x="6343"/>
        <item h="1" m="1" x="6344"/>
        <item h="1" m="1" x="6342"/>
        <item h="1" m="1" x="5185"/>
        <item h="1" m="1" x="5310"/>
        <item h="1" m="1" x="5311"/>
        <item h="1" m="1" x="6159"/>
        <item h="1" m="1" x="881"/>
        <item h="1" m="1" x="5309"/>
        <item h="1" m="1" x="6346"/>
        <item h="1" m="1" x="6429"/>
        <item h="1" m="1" x="6430"/>
        <item h="1" m="1" x="6433"/>
        <item h="1" m="1" x="6434"/>
        <item h="1" m="1" x="6436"/>
        <item h="1" m="1" x="6437"/>
        <item h="1" m="1" x="6054"/>
        <item h="1" m="1" x="6450"/>
        <item h="1" m="1" x="6451"/>
        <item h="1" m="1" x="6453"/>
        <item h="1" m="1" x="6457"/>
        <item h="1" m="1" x="6458"/>
        <item h="1" m="1" x="6472"/>
        <item h="1" m="1" x="6473"/>
        <item h="1" m="1" x="6474"/>
        <item h="1" m="1" x="5419"/>
        <item h="1" m="1" x="6475"/>
        <item h="1" m="1" x="5513"/>
        <item h="1" m="1" x="6477"/>
        <item h="1" m="1" x="6478"/>
        <item h="1" m="1" x="6479"/>
        <item h="1" m="1" x="5849"/>
        <item h="1" m="1" x="5364"/>
        <item h="1" m="1" x="5814"/>
        <item h="1" m="1" x="5900"/>
        <item h="1" m="1" x="5818"/>
        <item h="1" m="1" x="5901"/>
        <item h="1" m="1" x="1589"/>
        <item h="1" m="1" x="6480"/>
        <item h="1" m="1" x="6178"/>
        <item h="1" m="1" x="5025"/>
        <item h="1" m="1" x="6481"/>
        <item h="1" m="1" x="5040"/>
        <item h="1" m="1" x="6488"/>
        <item h="1" m="1" x="2860"/>
        <item h="1" m="1" x="6187"/>
        <item h="1" m="1" x="6489"/>
        <item h="1" m="1" x="6188"/>
        <item h="1" m="1" x="6365"/>
        <item h="1" m="1" x="6307"/>
        <item h="1" m="1" x="6308"/>
        <item h="1" m="1" x="6493"/>
        <item h="1" m="1" x="6498"/>
        <item h="1" m="1" x="4317"/>
        <item h="1" m="1" x="6197"/>
        <item h="1" m="1" x="3792"/>
        <item h="1" x="322"/>
        <item h="1" m="1" x="4320"/>
        <item h="1" m="1" x="3853"/>
        <item h="1" m="1" x="6499"/>
        <item h="1" m="1" x="6223"/>
        <item h="1" m="1" x="6224"/>
        <item h="1" m="1" x="5408"/>
        <item h="1" m="1" x="6230"/>
        <item h="1" m="1" x="6506"/>
        <item h="1" m="1" x="6507"/>
        <item h="1" m="1" x="6233"/>
        <item h="1" m="1" x="3775"/>
        <item h="1" m="1" x="6237"/>
        <item h="1" m="1" x="4568"/>
        <item h="1" m="1" x="5857"/>
        <item h="1" m="1" x="6236"/>
        <item h="1" m="1" x="5943"/>
        <item h="1" m="1" x="3158"/>
        <item h="1" m="1" x="6234"/>
        <item h="1" m="1" x="6239"/>
        <item h="1" m="1" x="4038"/>
        <item h="1" m="1" x="6508"/>
        <item h="1" m="1" x="6511"/>
        <item h="1" m="1" x="6513"/>
        <item h="1" m="1" x="6514"/>
        <item h="1" m="1" x="6515"/>
        <item h="1" m="1" x="6516"/>
        <item h="1" m="1" x="6517"/>
        <item h="1" m="1" x="6518"/>
        <item h="1" m="1" x="6519"/>
        <item h="1" m="1" x="6520"/>
        <item h="1" m="1" x="6521"/>
        <item h="1" m="1" x="6522"/>
        <item h="1" m="1" x="6523"/>
        <item h="1" m="1" x="6524"/>
        <item h="1" m="1" x="6525"/>
        <item h="1" m="1" x="6526"/>
        <item h="1" m="1" x="6245"/>
        <item h="1" m="1" x="5944"/>
        <item h="1" m="1" x="5950"/>
        <item h="1" m="1" x="5945"/>
        <item h="1" m="1" x="5940"/>
        <item h="1" m="1" x="5941"/>
        <item h="1" m="1" x="5890"/>
        <item h="1" m="1" x="6076"/>
        <item h="1" m="1" x="6078"/>
        <item h="1" m="1" x="6079"/>
        <item h="1" m="1" x="6261"/>
        <item h="1" m="1" x="3514"/>
        <item h="1" m="1" x="6528"/>
        <item h="1" m="1" x="6529"/>
        <item h="1" m="1" x="6530"/>
        <item h="1" m="1" x="6531"/>
        <item h="1" m="1" x="5161"/>
        <item h="1" m="1" x="6541"/>
        <item h="1" m="1" x="1234"/>
        <item h="1" m="1" x="6542"/>
        <item h="1" m="1" x="6546"/>
        <item h="1" m="1" x="6547"/>
        <item h="1" m="1" x="5177"/>
        <item h="1" m="1" x="6551"/>
        <item h="1" m="1" x="6552"/>
        <item h="1" m="1" x="6555"/>
        <item h="1" m="1" x="6556"/>
        <item h="1" m="1" x="6558"/>
        <item h="1" m="1" x="6560"/>
        <item h="1" m="1" x="5918"/>
        <item h="1" m="1" x="4406"/>
        <item h="1" m="1" x="6565"/>
        <item h="1" m="1" x="6566"/>
        <item h="1" m="1" x="5443"/>
        <item h="1" m="1" x="6568"/>
        <item h="1" m="1" x="6569"/>
        <item h="1" m="1" x="6570"/>
        <item h="1" m="1" x="6575"/>
        <item h="1" m="1" x="4061"/>
        <item h="1" m="1" x="6579"/>
        <item h="1" m="1" x="6580"/>
        <item h="1" m="1" x="6581"/>
        <item h="1" m="1" x="6582"/>
        <item h="1" m="1" x="6583"/>
        <item h="1" m="1" x="6584"/>
        <item h="1" m="1" x="6585"/>
        <item h="1" m="1" x="6586"/>
        <item h="1" m="1" x="6587"/>
        <item h="1" m="1" x="6588"/>
        <item h="1" m="1" x="6589"/>
        <item h="1" m="1" x="5960"/>
        <item h="1" m="1" x="6280"/>
        <item h="1" m="1" x="5965"/>
        <item h="1" m="1" x="6006"/>
        <item h="1" m="1" x="6007"/>
        <item h="1" m="1" x="6327"/>
        <item h="1" m="1" x="6328"/>
        <item h="1" m="1" x="6329"/>
        <item h="1" m="1" x="6330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6287"/>
        <item h="1" m="1" x="6000"/>
        <item h="1" m="1" x="5550"/>
        <item h="1" x="130"/>
        <item h="1" m="1" x="5307"/>
        <item h="1" m="1" x="6150"/>
        <item h="1" m="1" x="5538"/>
        <item h="1" m="1" x="6146"/>
        <item h="1" m="1" x="6341"/>
        <item h="1" m="1" x="6345"/>
        <item h="1" m="1" x="4472"/>
        <item h="1" m="1" x="6347"/>
        <item h="1" m="1" x="5933"/>
        <item h="1" m="1" x="6348"/>
        <item h="1" m="1" x="5092"/>
        <item h="1" m="1" x="5085"/>
        <item h="1" m="1" x="5084"/>
        <item h="1" m="1" x="6351"/>
        <item h="1" m="1" x="6352"/>
        <item h="1" m="1" x="6353"/>
        <item h="1" m="1" x="6354"/>
        <item h="1" m="1" x="6355"/>
        <item h="1" m="1" x="6356"/>
        <item h="1" m="1" x="6357"/>
        <item h="1" m="1" x="5330"/>
        <item h="1" m="1" x="3731"/>
        <item h="1" m="1" x="5362"/>
        <item h="1" m="1" x="5735"/>
        <item h="1" m="1" x="5051"/>
        <item h="1" m="1" x="6362"/>
        <item h="1" m="1" x="6363"/>
        <item h="1" m="1" x="6364"/>
        <item h="1" m="1" x="6366"/>
        <item h="1" m="1" x="6367"/>
        <item h="1" m="1" x="6368"/>
        <item h="1" m="1" x="6369"/>
        <item h="1" m="1" x="6043"/>
        <item h="1" m="1" x="6370"/>
        <item h="1" m="1" x="5146"/>
        <item h="1" m="1" x="4677"/>
        <item h="1" m="1" x="6371"/>
        <item h="1" m="1" x="6372"/>
        <item h="1" m="1" x="3858"/>
        <item h="1" m="1" x="6072"/>
        <item h="1" m="1" x="2922"/>
        <item h="1" m="1" x="2928"/>
        <item h="1" m="1" x="2895"/>
        <item h="1" m="1" x="6071"/>
        <item h="1" m="1" x="6066"/>
        <item h="1" m="1" x="6199"/>
        <item h="1" m="1" x="6373"/>
        <item h="1" m="1" x="6073"/>
        <item h="1" m="1" x="6225"/>
        <item h="1" m="1" x="4103"/>
        <item h="1" m="1" x="6375"/>
        <item h="1" m="1" x="6376"/>
        <item h="1" m="1" x="6377"/>
        <item h="1" m="1" x="6379"/>
        <item h="1" m="1" x="6380"/>
        <item h="1" m="1" x="6381"/>
        <item h="1" m="1" x="6382"/>
        <item h="1" m="1" x="6383"/>
        <item h="1" m="1" x="6384"/>
        <item h="1" m="1" x="6385"/>
        <item h="1" m="1" x="6257"/>
        <item h="1" m="1" x="4007"/>
        <item h="1" m="1" x="6083"/>
        <item h="1" m="1" x="6260"/>
        <item h="1" m="1" x="6081"/>
        <item h="1" m="1" x="6082"/>
        <item h="1" m="1" x="5080"/>
        <item h="1" m="1" x="6389"/>
        <item h="1" m="1" x="6390"/>
        <item h="1" m="1" x="5154"/>
        <item h="1" m="1" x="6392"/>
        <item h="1" m="1" x="6393"/>
        <item h="1" m="1" x="5323"/>
        <item h="1" m="1" x="6394"/>
        <item h="1" m="1" x="4978"/>
        <item h="1" m="1" x="5322"/>
        <item h="1" m="1" x="6397"/>
        <item h="1" m="1" x="5191"/>
        <item h="1" m="1" x="6320"/>
        <item h="1" m="1" x="6318"/>
        <item h="1" m="1" x="2988"/>
        <item h="1" m="1" x="6398"/>
        <item h="1" m="1" x="4157"/>
        <item h="1" m="1" x="4757"/>
        <item h="1" m="1" x="6400"/>
        <item h="1" m="1" x="6008"/>
        <item h="1" m="1" x="1572"/>
        <item h="1" m="1" x="6281"/>
        <item h="1" m="1" x="5989"/>
        <item h="1" m="1" x="3098"/>
        <item h="1" m="1" x="6282"/>
        <item h="1" m="1" x="6283"/>
        <item h="1" m="1" x="6284"/>
        <item h="1" m="1" x="6285"/>
        <item h="1" m="1" x="6286"/>
        <item h="1" m="1" x="6288"/>
        <item h="1" m="1" x="5732"/>
        <item h="1" m="1" x="6147"/>
        <item h="1" m="1" x="6148"/>
        <item h="1" m="1" x="5494"/>
        <item h="1" m="1" x="6025"/>
        <item h="1" m="1" x="6289"/>
        <item h="1" m="1" x="6290"/>
        <item h="1" m="1" x="6291"/>
        <item h="1" m="1" x="6292"/>
        <item h="1" m="1" x="6293"/>
        <item h="1" m="1" x="6294"/>
        <item h="1" m="1" x="6295"/>
        <item h="1" m="1" x="6296"/>
        <item h="1" m="1" x="6297"/>
        <item h="1" m="1" x="6157"/>
        <item h="1" m="1" x="6298"/>
        <item h="1" m="1" x="4468"/>
        <item h="1" m="1" x="2452"/>
        <item h="1" m="1" x="6299"/>
        <item h="1" m="1" x="4913"/>
        <item h="1" m="1" x="1844"/>
        <item h="1" m="1" x="4915"/>
        <item h="1" m="1" x="4931"/>
        <item h="1" m="1" x="6301"/>
        <item h="1" m="1" x="6302"/>
        <item h="1" m="1" x="1518"/>
        <item h="1" m="1" x="5923"/>
        <item h="1" m="1" x="6172"/>
        <item h="1" m="1" x="6304"/>
        <item h="1" m="1" x="3622"/>
        <item h="1" m="1" x="6305"/>
        <item h="1" m="1" x="6306"/>
        <item h="1" m="1" x="6309"/>
        <item h="1" m="1" x="4482"/>
        <item h="1" m="1" x="4483"/>
        <item h="1" m="1" x="6058"/>
        <item h="1" m="1" x="6056"/>
        <item h="1" m="1" x="6057"/>
        <item h="1" m="1" x="6311"/>
        <item h="1" x="58"/>
        <item h="1" m="1" x="6238"/>
        <item h="1" m="1" x="6312"/>
        <item h="1" m="1" x="6313"/>
        <item h="1" m="1" x="6314"/>
        <item h="1" m="1" x="6315"/>
        <item h="1" m="1" x="6248"/>
        <item h="1" m="1" x="6249"/>
        <item h="1" m="1" x="6259"/>
        <item h="1" m="1" x="6258"/>
        <item h="1" m="1" x="6084"/>
        <item h="1" m="1" x="6085"/>
        <item h="1" m="1" x="6086"/>
        <item h="1" m="1" x="6088"/>
        <item h="1" m="1" x="6089"/>
        <item h="1" m="1" x="3173"/>
        <item h="1" m="1" x="3349"/>
        <item h="1" m="1" x="3734"/>
        <item h="1" m="1" x="6316"/>
        <item h="1" m="1" x="6317"/>
        <item h="1" m="1" x="5320"/>
        <item h="1" m="1" x="6319"/>
        <item h="1" m="1" x="6321"/>
        <item h="1" m="1" x="6323"/>
        <item h="1" m="1" x="6324"/>
        <item h="1" m="1" x="6325"/>
        <item h="1" m="1" x="6096"/>
        <item h="1" m="1" x="6098"/>
        <item h="1" m="1" x="6099"/>
        <item h="1" m="1" x="6100"/>
        <item h="1" m="1" x="6101"/>
        <item h="1" m="1" x="6102"/>
        <item h="1" m="1" x="6103"/>
        <item h="1" m="1" x="6104"/>
        <item h="1" m="1" x="6105"/>
        <item h="1" m="1" x="6106"/>
        <item h="1" m="1" x="6107"/>
        <item h="1" m="1" x="6108"/>
        <item h="1" m="1" x="6109"/>
        <item h="1" m="1" x="6110"/>
        <item h="1" m="1" x="6111"/>
        <item h="1" m="1" x="6112"/>
        <item h="1" m="1" x="6113"/>
        <item h="1" m="1" x="6114"/>
        <item h="1" m="1" x="6115"/>
        <item h="1" m="1" x="6116"/>
        <item h="1" m="1" x="6117"/>
        <item h="1" m="1" x="6118"/>
        <item h="1" m="1" x="6119"/>
        <item h="1" m="1" x="6120"/>
        <item h="1" m="1" x="6121"/>
        <item h="1" m="1" x="6122"/>
        <item h="1" m="1" x="6123"/>
        <item h="1" m="1" x="6124"/>
        <item h="1" m="1" x="6125"/>
        <item h="1" m="1" x="6126"/>
        <item h="1" m="1" x="6127"/>
        <item h="1" m="1" x="6128"/>
        <item h="1" m="1" x="6129"/>
        <item h="1" m="1" x="6130"/>
        <item h="1" m="1" x="6131"/>
        <item h="1" m="1" x="6132"/>
        <item h="1" m="1" x="6133"/>
        <item h="1" m="1" x="6134"/>
        <item h="1" m="1" x="6135"/>
        <item h="1" m="1" x="6137"/>
        <item h="1" m="1" x="6138"/>
        <item h="1" m="1" x="6140"/>
        <item h="1" m="1" x="6141"/>
        <item h="1" m="1" x="6142"/>
        <item h="1" m="1" x="2617"/>
        <item h="1" m="1" x="6143"/>
        <item h="1" m="1" x="6144"/>
        <item h="1" m="1" x="6024"/>
        <item h="1" m="1" x="6149"/>
        <item h="1" x="583"/>
        <item h="1" m="1" x="6151"/>
        <item h="1" m="1" x="6023"/>
        <item h="1" m="1" x="5556"/>
        <item h="1" m="1" x="4126"/>
        <item h="1" m="1" x="6154"/>
        <item h="1" m="1" x="6155"/>
        <item h="1" m="1" x="5028"/>
        <item h="1" m="1" x="6156"/>
        <item h="1" m="1" x="5436"/>
        <item h="1" m="1" x="5490"/>
        <item h="1" m="1" x="3658"/>
        <item h="1" m="1" x="4465"/>
        <item h="1" m="1" x="5407"/>
        <item h="1" m="1" x="5415"/>
        <item h="1" m="1" x="4470"/>
        <item h="1" m="1" x="4469"/>
        <item h="1" m="1" x="6161"/>
        <item h="1" m="1" x="6162"/>
        <item h="1" m="1" x="5022"/>
        <item h="1" m="1" x="4939"/>
        <item h="1" m="1" x="6164"/>
        <item h="1" m="1" x="6165"/>
        <item h="1" m="1" x="6166"/>
        <item h="1" m="1" x="4925"/>
        <item h="1" m="1" x="4929"/>
        <item h="1" m="1" x="6167"/>
        <item h="1" m="1" x="6168"/>
        <item h="1" m="1" x="6169"/>
        <item h="1" m="1" x="6170"/>
        <item h="1" m="1" x="6171"/>
        <item h="1" m="1" x="3263"/>
        <item h="1" m="1" x="5982"/>
        <item h="1" m="1" x="6190"/>
        <item h="1" m="1" x="6191"/>
        <item h="1" m="1" x="6192"/>
        <item h="1" m="1" x="6193"/>
        <item h="1" m="1" x="6046"/>
        <item h="1" m="1" x="5144"/>
        <item h="1" m="1" x="4484"/>
        <item h="1" m="1" x="6050"/>
        <item h="1" m="1" x="6053"/>
        <item h="1" m="1" x="4977"/>
        <item h="1" m="1" x="6065"/>
        <item h="1" m="1" x="6062"/>
        <item h="1" m="1" x="2893"/>
        <item h="1" m="1" x="6055"/>
        <item h="1" m="1" x="6064"/>
        <item h="1" m="1" x="6013"/>
        <item h="1" m="1" x="6219"/>
        <item h="1" m="1" x="6220"/>
        <item h="1" m="1" x="6221"/>
        <item h="1" m="1" x="6222"/>
        <item h="1" m="1" x="6241"/>
        <item h="1" m="1" x="4821"/>
        <item h="1" m="1" x="6242"/>
        <item h="1" m="1" x="6091"/>
        <item h="1" m="1" x="6262"/>
        <item h="1" m="1" x="6263"/>
        <item h="1" m="1" x="6264"/>
        <item h="1" m="1" x="6265"/>
        <item h="1" m="1" x="6267"/>
        <item h="1" m="1" x="6269"/>
        <item h="1" m="1" x="4060"/>
        <item h="1" m="1" x="5271"/>
        <item h="1" m="1" x="6276"/>
        <item h="1" m="1" x="6277"/>
        <item h="1" m="1" x="6278"/>
        <item h="1" m="1" x="5332"/>
        <item h="1" m="1" x="5435"/>
        <item h="1" m="1" x="5026"/>
        <item h="1" m="1" x="5027"/>
        <item h="1" m="1" x="5424"/>
        <item h="1" m="1" x="5396"/>
        <item h="1" m="1" x="5397"/>
        <item h="1" m="1" x="5734"/>
        <item h="1" m="1" x="5713"/>
        <item h="1" m="1" x="6015"/>
        <item h="1" m="1" x="6016"/>
        <item h="1" m="1" x="6017"/>
        <item h="1" m="1" x="6018"/>
        <item h="1" m="1" x="957"/>
        <item h="1" m="1" x="6019"/>
        <item h="1" m="1" x="6020"/>
        <item h="1" m="1" x="6021"/>
        <item h="1" m="1" x="5796"/>
        <item h="1" m="1" x="6027"/>
        <item h="1" m="1" x="1780"/>
        <item h="1" m="1" x="5449"/>
        <item h="1" m="1" x="6028"/>
        <item h="1" m="1" x="6029"/>
        <item h="1" m="1" x="6030"/>
        <item h="1" m="1" x="6031"/>
        <item h="1" m="1" x="6032"/>
        <item h="1" m="1" x="5372"/>
        <item h="1" m="1" x="5373"/>
        <item h="1" m="1" x="4464"/>
        <item h="1" m="1" x="4467"/>
        <item h="1" x="230"/>
        <item h="1" m="1" x="5893"/>
        <item h="1" m="1" x="5894"/>
        <item h="1" m="1" x="4852"/>
        <item h="1" m="1" x="5083"/>
        <item h="1" m="1" x="4632"/>
        <item h="1" m="1" x="5541"/>
        <item h="1" m="1" x="5514"/>
        <item h="1" m="1" x="5741"/>
        <item h="1" m="1" x="4051"/>
        <item h="1" m="1" x="6036"/>
        <item h="1" m="1" x="6037"/>
        <item h="1" m="1" x="5328"/>
        <item h="1" m="1" x="5329"/>
        <item h="1" m="1" x="5739"/>
        <item h="1" m="1" x="5482"/>
        <item h="1" m="1" x="6004"/>
        <item h="1" m="1" x="6039"/>
        <item h="1" m="1" x="6040"/>
        <item h="1" m="1" x="5916"/>
        <item h="1" m="1" x="5915"/>
        <item h="1" m="1" x="5503"/>
        <item h="1" m="1" x="6042"/>
        <item h="1" m="1" x="5124"/>
        <item h="1" m="1" x="6044"/>
        <item h="1" m="1" x="5560"/>
        <item h="1" m="1" x="6045"/>
        <item h="1" m="1" x="4485"/>
        <item h="1" m="1" x="5562"/>
        <item h="1" m="1" x="5566"/>
        <item h="1" m="1" x="5563"/>
        <item h="1" m="1" x="5564"/>
        <item h="1" m="1" x="4486"/>
        <item h="1" m="1" x="5130"/>
        <item h="1" m="1" x="6051"/>
        <item h="1" m="1" x="6052"/>
        <item h="1" m="1" x="6067"/>
        <item h="1" m="1" x="6068"/>
        <item h="1" m="1" x="6069"/>
        <item h="1" m="1" x="6070"/>
        <item h="1" m="1" x="1321"/>
        <item h="1" m="1" x="5306"/>
        <item h="1" m="1" x="4104"/>
        <item h="1" m="1" x="3670"/>
        <item h="1" m="1" x="3669"/>
        <item h="1" m="1" x="4558"/>
        <item h="1" m="1" x="4559"/>
        <item h="1" m="1" x="6074"/>
        <item h="1" m="1" x="5590"/>
        <item h="1" m="1" x="5903"/>
        <item h="1" m="1" x="5652"/>
        <item h="1" m="1" x="5661"/>
        <item h="1" m="1" x="5665"/>
        <item h="1" m="1" x="5932"/>
        <item h="1" m="1" x="5949"/>
        <item h="1" m="1" x="6075"/>
        <item h="1" m="1" x="6093"/>
        <item h="1" m="1" x="6094"/>
        <item h="1" m="1" x="3733"/>
        <item h="1" m="1" x="3735"/>
        <item h="1" m="1" x="5168"/>
        <item h="1" m="1" x="5628"/>
        <item h="1" m="1" x="5327"/>
        <item h="1" m="1" x="5167"/>
        <item h="1" m="1" x="5326"/>
        <item h="1" m="1" x="5613"/>
        <item h="1" m="1" x="5614"/>
        <item h="1" m="1" x="4875"/>
        <item h="1" m="1" x="2908"/>
        <item h="1" m="1" x="5166"/>
        <item h="1" m="1" x="5163"/>
        <item h="1" m="1" x="5525"/>
        <item h="1" m="1" x="5522"/>
        <item h="1" m="1" x="5899"/>
        <item h="1" m="1" x="5521"/>
        <item h="1" m="1" x="5530"/>
        <item h="1" m="1" x="5526"/>
        <item h="1" m="1" x="5527"/>
        <item h="1" m="1" x="5528"/>
        <item h="1" m="1" x="5898"/>
        <item h="1" m="1" x="5533"/>
        <item h="1" m="1" x="5531"/>
        <item h="1" m="1" x="5532"/>
        <item h="1" m="1" x="5524"/>
        <item h="1" m="1" x="5523"/>
        <item h="1" m="1" x="5669"/>
        <item h="1" m="1" x="5671"/>
        <item h="1" m="1" x="5675"/>
        <item h="1" m="1" x="4884"/>
        <item h="1" m="1" x="5685"/>
        <item h="1" m="1" x="6097"/>
        <item h="1" m="1" x="5686"/>
        <item h="1" m="1" x="5687"/>
        <item h="1" m="1" x="5690"/>
        <item h="1" m="1" x="5003"/>
        <item h="1" m="1" x="5082"/>
        <item h="1" m="1" x="5736"/>
        <item h="1" m="1" x="5737"/>
        <item h="1" m="1" x="5896"/>
        <item h="1" m="1" x="5749"/>
        <item h="1" m="1" x="5897"/>
        <item h="1" m="1" x="5302"/>
        <item h="1" m="1" x="4085"/>
        <item h="1" m="1" x="5507"/>
        <item h="1" m="1" x="5506"/>
        <item h="1" m="1" x="5508"/>
        <item h="1" m="1" x="5742"/>
        <item h="1" m="1" x="5509"/>
        <item h="1" m="1" x="5510"/>
        <item h="1" m="1" x="2139"/>
        <item h="1" m="1" x="5745"/>
        <item h="1" m="1" x="5746"/>
        <item h="1" m="1" x="5747"/>
        <item h="1" m="1" x="5748"/>
        <item h="1" x="255"/>
        <item h="1" m="1" x="5512"/>
        <item h="1" m="1" x="2421"/>
        <item h="1" m="1" x="5448"/>
        <item h="1" m="1" x="5064"/>
        <item h="1" m="1" x="5909"/>
        <item h="1" m="1" x="4796"/>
        <item h="1" m="1" x="5293"/>
        <item h="1" m="1" x="5910"/>
        <item h="1" m="1" x="5911"/>
        <item h="1" m="1" x="5913"/>
        <item h="1" m="1" x="5540"/>
        <item h="1" m="1" x="5547"/>
        <item h="1" m="1" x="5544"/>
        <item h="1" m="1" x="5133"/>
        <item h="1" m="1" x="5549"/>
        <item h="1" m="1" x="3674"/>
        <item h="1" m="1" x="4105"/>
        <item h="1" m="1" x="4869"/>
        <item h="1" m="1" x="5555"/>
        <item h="1" m="1" x="5755"/>
        <item h="1" m="1" x="5756"/>
        <item h="1" m="1" x="5757"/>
        <item h="1" m="1" x="5750"/>
        <item h="1" m="1" x="5751"/>
        <item h="1" m="1" x="5752"/>
        <item h="1" m="1" x="5753"/>
        <item h="1" m="1" x="5754"/>
        <item h="1" m="1" x="5569"/>
        <item h="1" m="1" x="4944"/>
        <item h="1" m="1" x="5570"/>
        <item h="1" m="1" x="5924"/>
        <item h="1" m="1" x="5458"/>
        <item h="1" m="1" x="4508"/>
        <item h="1" m="1" x="4491"/>
        <item h="1" m="1" x="5141"/>
        <item h="1" m="1" x="5142"/>
        <item h="1" m="1" x="4487"/>
        <item h="1" m="1" x="5140"/>
        <item h="1" m="1" x="4492"/>
        <item h="1" m="1" x="4952"/>
        <item h="1" m="1" x="1584"/>
        <item h="1" m="1" x="4953"/>
        <item h="1" m="1" x="4950"/>
        <item h="1" m="1" x="4461"/>
        <item h="1" m="1" x="5925"/>
        <item h="1" m="1" x="5926"/>
        <item h="1" m="1" x="5927"/>
        <item h="1" m="1" x="5928"/>
        <item h="1" m="1" x="5929"/>
        <item h="1" m="1" x="4689"/>
        <item h="1" m="1" x="5587"/>
        <item h="1" m="1" x="5589"/>
        <item h="1" m="1" x="3519"/>
        <item h="1" m="1" x="4961"/>
        <item h="1" m="1" x="5930"/>
        <item h="1" m="1" x="5934"/>
        <item h="1" m="1" x="5935"/>
        <item h="1" m="1" x="5561"/>
        <item h="1" m="1" x="5948"/>
        <item h="1" m="1" x="5632"/>
        <item h="1" m="1" x="5633"/>
        <item h="1" m="1" x="5210"/>
        <item h="1" m="1" x="5183"/>
        <item h="1" m="1" x="5607"/>
        <item h="1" m="1" x="5601"/>
        <item h="1" m="1" x="5952"/>
        <item h="1" m="1" x="5953"/>
        <item h="1" x="698"/>
        <item h="1" m="1" x="5954"/>
        <item h="1" m="1" x="5955"/>
        <item h="1" m="1" x="5641"/>
        <item h="1" m="1" x="4985"/>
        <item h="1" m="1" x="5664"/>
        <item h="1" m="1" x="5643"/>
        <item h="1" m="1" x="5644"/>
        <item h="1" m="1" x="5645"/>
        <item h="1" m="1" x="5646"/>
        <item h="1" x="674"/>
        <item h="1" m="1" x="5648"/>
        <item h="1" m="1" x="5653"/>
        <item h="1" m="1" x="5654"/>
        <item h="1" m="1" x="5658"/>
        <item h="1" m="1" x="5660"/>
        <item h="1" m="1" x="5688"/>
        <item h="1" m="1" x="5691"/>
        <item h="1" m="1" x="5692"/>
        <item h="1" m="1" x="5696"/>
        <item h="1" m="1" x="5695"/>
        <item h="1" m="1" x="5959"/>
        <item h="1" m="1" x="3753"/>
        <item h="1" m="1" x="5680"/>
        <item h="1" m="1" x="5684"/>
        <item h="1" m="1" x="4762"/>
        <item h="1" m="1" x="5762"/>
        <item h="1" m="1" x="5761"/>
        <item h="1" m="1" x="5763"/>
        <item h="1" m="1" x="5962"/>
        <item h="1" m="1" x="5963"/>
        <item h="1" m="1" x="5964"/>
        <item h="1" m="1" x="5966"/>
        <item h="1" m="1" x="5967"/>
        <item h="1" m="1" x="5395"/>
        <item h="1" m="1" x="5968"/>
        <item h="1" m="1" x="5969"/>
        <item h="1" m="1" x="4781"/>
        <item h="1" m="1" x="5970"/>
        <item h="1" m="1" x="5971"/>
        <item h="1" m="1" x="3476"/>
        <item h="1" m="1" x="5972"/>
        <item h="1" m="1" x="5398"/>
        <item h="1" m="1" x="5973"/>
        <item h="1" m="1" x="5974"/>
        <item h="1" m="1" x="5975"/>
        <item h="1" m="1" x="5977"/>
        <item h="1" m="1" x="5978"/>
        <item h="1" m="1" x="5979"/>
        <item h="1" m="1" x="5980"/>
        <item h="1" m="1" x="5981"/>
        <item h="1" m="1" x="5983"/>
        <item h="1" m="1" x="5986"/>
        <item h="1" m="1" x="5987"/>
        <item h="1" m="1" x="5988"/>
        <item h="1" m="1" x="5990"/>
        <item h="1" m="1" x="5992"/>
        <item h="1" m="1" x="5993"/>
        <item h="1" m="1" x="5788"/>
        <item h="1" m="1" x="5994"/>
        <item h="1" m="1" x="5995"/>
        <item h="1" m="1" x="5996"/>
        <item h="1" m="1" x="5997"/>
        <item h="1" m="1" x="5998"/>
        <item h="1" m="1" x="5791"/>
        <item h="1" m="1" x="5999"/>
        <item h="1" m="1" x="6001"/>
        <item h="1" m="1" x="6002"/>
        <item h="1" m="1" x="6003"/>
        <item h="1" m="1" x="6005"/>
        <item h="1" m="1" x="5427"/>
        <item h="1" m="1" x="5428"/>
        <item h="1" m="1" x="6011"/>
        <item h="1" m="1" x="6012"/>
        <item h="1" m="1" x="3982"/>
        <item h="1" m="1" x="5804"/>
        <item h="1" m="1" x="5434"/>
        <item h="1" m="1" x="5806"/>
        <item h="1" m="1" x="5498"/>
        <item h="1" m="1" x="5097"/>
        <item h="1" m="1" x="5499"/>
        <item h="1" m="1" x="5740"/>
        <item h="1" m="1" x="5300"/>
        <item h="1" m="1" x="3641"/>
        <item h="1" m="1" x="5505"/>
        <item h="1" m="1" x="5511"/>
        <item h="1" m="1" x="3639"/>
        <item h="1" m="1" x="5548"/>
        <item h="1" m="1" x="2806"/>
        <item h="1" m="1" x="5308"/>
        <item h="1" m="1" x="4095"/>
        <item h="1" m="1" x="5450"/>
        <item h="1" m="1" x="3656"/>
        <item h="1" m="1" x="5539"/>
        <item h="1" m="1" x="5551"/>
        <item h="1" m="1" x="5553"/>
        <item h="1" m="1" x="5554"/>
        <item h="1" m="1" x="5758"/>
        <item h="1" m="1" x="5759"/>
        <item h="1" m="1" x="5120"/>
        <item h="1" m="1" x="5559"/>
        <item h="1" m="1" x="4493"/>
        <item h="1" m="1" x="4494"/>
        <item h="1" m="1" x="4489"/>
        <item h="1" m="1" x="4490"/>
        <item h="1" m="1" x="4488"/>
        <item h="1" m="1" x="4949"/>
        <item h="1" m="1" x="4948"/>
        <item h="1" m="1" x="4462"/>
        <item h="1" m="1" x="4463"/>
        <item h="1" m="1" x="5571"/>
        <item h="1" m="1" x="5577"/>
        <item h="1" m="1" x="5579"/>
        <item h="1" m="1" x="5578"/>
        <item h="1" m="1" x="4700"/>
        <item h="1" m="1" x="5585"/>
        <item h="1" m="1" x="5463"/>
        <item h="1" m="1" x="5588"/>
        <item h="1" m="1" x="5593"/>
        <item h="1" m="1" x="5157"/>
        <item h="1" m="1" x="5594"/>
        <item h="1" m="1" x="5608"/>
        <item h="1" m="1" x="5598"/>
        <item h="1" m="1" x="5599"/>
        <item h="1" m="1" x="5600"/>
        <item h="1" m="1" x="5604"/>
        <item h="1" m="1" x="5610"/>
        <item h="1" m="1" x="3886"/>
        <item h="1" x="2"/>
        <item h="1" m="1" x="5635"/>
        <item h="1" m="1" x="5636"/>
        <item h="1" m="1" x="5208"/>
        <item h="1" m="1" x="5617"/>
        <item h="1" m="1" x="5618"/>
        <item h="1" m="1" x="5623"/>
        <item h="1" m="1" x="5619"/>
        <item h="1" m="1" x="5620"/>
        <item h="1" m="1" x="5621"/>
        <item h="1" m="1" x="5634"/>
        <item h="1" m="1" x="5650"/>
        <item h="1" m="1" x="5651"/>
        <item h="1" m="1" x="4991"/>
        <item h="1" m="1" x="5655"/>
        <item h="1" m="1" x="5647"/>
        <item h="1" m="1" x="5213"/>
        <item h="1" m="1" x="5659"/>
        <item h="1" m="1" x="5657"/>
        <item h="1" m="1" x="5668"/>
        <item h="1" m="1" x="5667"/>
        <item h="1" m="1" x="5677"/>
        <item h="1" m="1" x="5678"/>
        <item h="1" m="1" x="5683"/>
        <item h="1" m="1" x="3918"/>
        <item h="1" m="1" x="4887"/>
        <item h="1" m="1" x="5674"/>
        <item h="1" m="1" x="5760"/>
        <item h="1" m="1" x="5764"/>
        <item h="1" m="1" x="5765"/>
        <item h="1" m="1" x="5393"/>
        <item h="1" m="1" x="5394"/>
        <item h="1" m="1" x="5767"/>
        <item h="1" m="1" x="5766"/>
        <item h="1" m="1" x="5768"/>
        <item h="1" m="1" x="5783"/>
        <item h="1" m="1" x="5773"/>
        <item h="1" m="1" x="5771"/>
        <item h="1" m="1" x="5772"/>
        <item h="1" m="1" x="5770"/>
        <item h="1" m="1" x="5769"/>
        <item h="1" m="1" x="5775"/>
        <item h="1" m="1" x="5776"/>
        <item h="1" m="1" x="5777"/>
        <item h="1" m="1" x="5778"/>
        <item h="1" m="1" x="5774"/>
        <item h="1" m="1" x="5782"/>
        <item h="1" m="1" x="5779"/>
        <item h="1" m="1" x="5785"/>
        <item h="1" m="1" x="5784"/>
        <item h="1" m="1" x="5786"/>
        <item h="1" m="1" x="5787"/>
        <item h="1" m="1" x="5489"/>
        <item h="1" m="1" x="5789"/>
        <item h="1" m="1" x="5790"/>
        <item h="1" m="1" x="5792"/>
        <item h="1" m="1" x="1471"/>
        <item h="1" m="1" x="5723"/>
        <item h="1" m="1" x="5727"/>
        <item h="1" m="1" x="5801"/>
        <item h="1" m="1" x="5798"/>
        <item h="1" m="1" x="5802"/>
        <item h="1" m="1" x="5799"/>
        <item h="1" m="1" x="5797"/>
        <item h="1" m="1" x="5795"/>
        <item h="1" m="1" x="5794"/>
        <item h="1" m="1" x="5420"/>
        <item h="1" m="1" x="5728"/>
        <item h="1" m="1" x="5805"/>
        <item h="1" m="1" x="5733"/>
        <item h="1" m="1" x="5699"/>
        <item h="1" m="1" x="5793"/>
        <item h="1" m="1" x="5095"/>
        <item h="1" m="1" x="5096"/>
        <item h="1" m="1" x="5501"/>
        <item h="1" m="1" x="5098"/>
        <item h="1" m="1" x="5504"/>
        <item h="1" m="1" x="5366"/>
        <item h="1" m="1" x="5365"/>
        <item h="1" m="1" x="5516"/>
        <item h="1" m="1" x="5517"/>
        <item h="1" m="1" x="1161"/>
        <item h="1" m="1" x="5518"/>
        <item h="1" m="1" x="5519"/>
        <item h="1" m="1" x="4658"/>
        <item h="1" m="1" x="5520"/>
        <item h="1" m="1" x="5301"/>
        <item h="1" m="1" x="5534"/>
        <item h="1" m="1" x="5039"/>
        <item h="1" m="1" x="3621"/>
        <item h="1" m="1" x="5536"/>
        <item h="1" m="1" x="5068"/>
        <item h="1" m="1" x="5543"/>
        <item h="1" m="1" x="5367"/>
        <item h="1" m="1" x="4817"/>
        <item h="1" m="1" x="5128"/>
        <item h="1" m="1" x="4459"/>
        <item h="1" m="1" x="4460"/>
        <item h="1" m="1" x="5572"/>
        <item h="1" m="1" x="5573"/>
        <item h="1" m="1" x="5574"/>
        <item h="1" m="1" x="5575"/>
        <item h="1" m="1" x="5580"/>
        <item h="1" m="1" x="5581"/>
        <item h="1" m="1" x="5582"/>
        <item h="1" m="1" x="5583"/>
        <item h="1" m="1" x="4499"/>
        <item h="1" m="1" x="5312"/>
        <item h="1" m="1" x="5462"/>
        <item h="1" m="1" x="3675"/>
        <item h="1" m="1" x="3676"/>
        <item h="1" m="1" x="4560"/>
        <item h="1" m="1" x="5592"/>
        <item h="1" m="1" x="5595"/>
        <item h="1" m="1" x="5596"/>
        <item h="1" m="1" x="5597"/>
        <item h="1" m="1" x="3139"/>
        <item h="1" m="1" x="5602"/>
        <item h="1" m="1" x="5606"/>
        <item h="1" m="1" x="5609"/>
        <item h="1" m="1" x="5611"/>
        <item h="1" m="1" x="5612"/>
        <item h="1" m="1" x="5162"/>
        <item h="1" m="1" x="5615"/>
        <item h="1" m="1" x="5616"/>
        <item h="1" m="1" x="5626"/>
        <item h="1" m="1" x="5627"/>
        <item h="1" m="1" x="5640"/>
        <item h="1" m="1" x="5642"/>
        <item h="1" m="1" x="5649"/>
        <item h="1" m="1" x="5656"/>
        <item h="1" m="1" x="5662"/>
        <item h="1" m="1" x="5663"/>
        <item h="1" m="1" x="5233"/>
        <item h="1" m="1" x="5672"/>
        <item h="1" m="1" x="3747"/>
        <item h="1" m="1" x="5676"/>
        <item h="1" m="1" x="5235"/>
        <item h="1" m="1" x="5679"/>
        <item h="1" m="1" x="5681"/>
        <item h="1" m="1" x="5689"/>
        <item h="1" m="1" x="5694"/>
        <item h="1" m="1" x="5697"/>
        <item h="1" m="1" x="5698"/>
        <item h="1" m="1" x="5700"/>
        <item h="1" m="1" x="5702"/>
        <item h="1" m="1" x="5703"/>
        <item h="1" m="1" x="5704"/>
        <item h="1" m="1" x="5705"/>
        <item h="1" m="1" x="5706"/>
        <item h="1" m="1" x="5707"/>
        <item h="1" m="1" x="5708"/>
        <item h="1" m="1" x="5709"/>
        <item h="1" m="1" x="5710"/>
        <item h="1" m="1" x="5711"/>
        <item h="1" m="1" x="5712"/>
        <item h="1" m="1" x="5714"/>
        <item h="1" m="1" x="5715"/>
        <item h="1" m="1" x="5716"/>
        <item h="1" m="1" x="5717"/>
        <item h="1" m="1" x="5492"/>
        <item h="1" m="1" x="5491"/>
        <item h="1" m="1" x="4059"/>
        <item h="1" m="1" x="4058"/>
        <item h="1" m="1" x="5718"/>
        <item h="1" m="1" x="5719"/>
        <item h="1" m="1" x="5720"/>
        <item h="1" m="1" x="5721"/>
        <item h="1" m="1" x="5417"/>
        <item h="1" m="1" x="5722"/>
        <item h="1" m="1" x="5724"/>
        <item h="1" m="1" x="5725"/>
        <item h="1" m="1" x="5726"/>
        <item h="1" m="1" x="5729"/>
        <item h="1" m="1" x="5430"/>
        <item h="1" m="1" x="5433"/>
        <item h="1" m="1" x="5731"/>
        <item h="1" m="1" x="5099"/>
        <item h="1" m="1" x="5100"/>
        <item h="1" m="1" x="4445"/>
        <item h="1" m="1" x="5102"/>
        <item h="1" m="1" x="5101"/>
        <item h="1" m="1" x="5091"/>
        <item h="1" m="1" x="4855"/>
        <item h="1" m="1" x="4856"/>
        <item h="1" m="1" x="5033"/>
        <item h="1" m="1" x="5035"/>
        <item h="1" m="1" x="5037"/>
        <item h="1" m="1" x="5304"/>
        <item h="1" m="1" x="5052"/>
        <item h="1" m="1" x="5061"/>
        <item h="1" m="1" x="4475"/>
        <item h="1" m="1" x="4923"/>
        <item h="1" m="1" x="4926"/>
        <item h="1" m="1" x="4556"/>
        <item h="1" m="1" x="4557"/>
        <item h="1" m="1" x="5451"/>
        <item h="1" m="1" x="4476"/>
        <item h="1" m="1" x="4457"/>
        <item h="1" m="1" x="5452"/>
        <item h="1" m="1" x="5453"/>
        <item h="1" m="1" x="4458"/>
        <item h="1" m="1" x="5113"/>
        <item h="1" m="1" x="5454"/>
        <item h="1" m="1" x="5455"/>
        <item h="1" m="1" x="4121"/>
        <item h="1" m="1" x="5459"/>
        <item h="1" m="1" x="2934"/>
        <item h="1" m="1" x="5460"/>
        <item h="1" m="1" x="4693"/>
        <item h="1" m="1" x="5461"/>
        <item h="1" m="1" x="2939"/>
        <item h="1" x="427"/>
        <item h="1" m="1" x="5151"/>
        <item h="1" m="1" x="4960"/>
        <item h="1" m="1" x="5383"/>
        <item h="1" m="1" x="5464"/>
        <item h="1" m="1" x="5465"/>
        <item h="1" m="1" x="5466"/>
        <item h="1" m="1" x="5467"/>
        <item h="1" m="1" x="5468"/>
        <item h="1" m="1" x="5469"/>
        <item h="1" m="1" x="5470"/>
        <item h="1" m="1" x="5471"/>
        <item h="1" m="1" x="5472"/>
        <item h="1" m="1" x="5473"/>
        <item h="1" m="1" x="5474"/>
        <item h="1" m="1" x="5475"/>
        <item h="1" m="1" x="5476"/>
        <item h="1" m="1" x="5477"/>
        <item h="1" m="1" x="5389"/>
        <item h="1" m="1" x="3736"/>
        <item h="1" m="1" x="5189"/>
        <item h="1" m="1" x="5188"/>
        <item h="1" m="1" x="5186"/>
        <item h="1" m="1" x="5187"/>
        <item h="1" m="1" x="5184"/>
        <item h="1" m="1" x="5209"/>
        <item h="1" m="1" x="5212"/>
        <item h="1" m="1" x="5211"/>
        <item h="1" m="1" x="5214"/>
        <item h="1" m="1" x="3137"/>
        <item h="1" m="1" x="5229"/>
        <item h="1" m="1" x="4903"/>
        <item h="1" m="1" x="4902"/>
        <item h="1" m="1" x="4904"/>
        <item h="1" m="1" x="4905"/>
        <item h="1" m="1" x="5232"/>
        <item h="1" m="1" x="4758"/>
        <item h="1" m="1" x="5254"/>
        <item h="1" m="1" x="5258"/>
        <item h="1" m="1" x="5260"/>
        <item h="1" m="1" x="5479"/>
        <item h="1" m="1" x="5480"/>
        <item h="1" m="1" x="5481"/>
        <item h="1" m="1" x="5403"/>
        <item h="1" m="1" x="5404"/>
        <item h="1" m="1" x="5483"/>
        <item h="1" m="1" x="5484"/>
        <item h="1" m="1" x="5485"/>
        <item h="1" m="1" x="5486"/>
        <item h="1" m="1" x="5409"/>
        <item h="1" m="1" x="5487"/>
        <item h="1" m="1" x="5488"/>
        <item h="1" m="1" x="5493"/>
        <item h="1" m="1" x="5413"/>
        <item h="1" m="1" x="5495"/>
        <item h="1" m="1" x="5416"/>
        <item h="1" m="1" x="5496"/>
        <item h="1" m="1" x="5431"/>
        <item h="1" m="1" x="4793"/>
        <item h="1" m="1" x="4628"/>
        <item h="1" m="1" x="4631"/>
        <item h="1" m="1" x="5439"/>
        <item h="1" m="1" x="5440"/>
        <item h="1" m="1" x="5441"/>
        <item h="1" m="1" x="5446"/>
        <item h="1" m="1" x="5090"/>
        <item h="1" m="1" x="5089"/>
        <item h="1" m="1" x="5361"/>
        <item h="1" m="1" x="3620"/>
        <item h="1" m="1" x="5048"/>
        <item h="1" m="1" x="5363"/>
        <item h="1" m="1" x="2819"/>
        <item h="1" m="1" x="3638"/>
        <item h="1" m="1" x="3642"/>
        <item h="1" m="1" x="5070"/>
        <item h="1" m="1" x="5071"/>
        <item h="1" m="1" x="5072"/>
        <item h="1" m="1" x="5073"/>
        <item h="1" m="1" x="5074"/>
        <item h="1" m="1" x="5065"/>
        <item h="1" m="1" x="4928"/>
        <item h="1" m="1" x="5075"/>
        <item h="1" m="1" x="5077"/>
        <item h="1" m="1" x="5079"/>
        <item h="1" m="1" x="5136"/>
        <item h="1" m="1" x="3668"/>
        <item h="1" m="1" x="4446"/>
        <item h="1" m="1" x="5368"/>
        <item h="1" m="1" x="5369"/>
        <item h="1" m="1" x="5314"/>
        <item h="1" m="1" x="5370"/>
        <item h="1" m="1" x="5371"/>
        <item h="1" m="1" x="3685"/>
        <item h="1" m="1" x="5317"/>
        <item h="1" m="1" x="5116"/>
        <item h="1" m="1" x="5117"/>
        <item h="1" m="1" x="5118"/>
        <item h="1" m="1" x="5119"/>
        <item h="1" m="1" x="3838"/>
        <item h="1" m="1" x="4123"/>
        <item h="1" m="1" x="4702"/>
        <item h="1" m="1" x="5376"/>
        <item h="1" m="1" x="5377"/>
        <item h="1" m="1" x="5379"/>
        <item h="1" m="1" x="5381"/>
        <item h="1" m="1" x="5125"/>
        <item h="1" m="1" x="5382"/>
        <item h="1" m="1" x="2888"/>
        <item h="1" m="1" x="3725"/>
        <item h="1" m="1" x="5384"/>
        <item h="1" m="1" x="5385"/>
        <item h="1" m="1" x="5386"/>
        <item h="1" m="1" x="5387"/>
        <item h="1" m="1" x="5158"/>
        <item h="1" m="1" x="5388"/>
        <item h="1" m="1" x="3727"/>
        <item h="1" m="1" x="4514"/>
        <item h="1" x="642"/>
        <item h="1" m="1" x="4515"/>
        <item h="1" m="1" x="5390"/>
        <item h="1" m="1" x="5268"/>
        <item h="1" m="1" x="5270"/>
        <item h="1" m="1" x="5207"/>
        <item h="1" m="1" x="5223"/>
        <item h="1" m="1" x="5224"/>
        <item h="1" m="1" x="5228"/>
        <item h="1" m="1" x="5227"/>
        <item h="1" m="1" x="5234"/>
        <item h="1" m="1" x="5243"/>
        <item h="1" m="1" x="5244"/>
        <item h="1" m="1" x="5241"/>
        <item h="1" m="1" x="5242"/>
        <item h="1" m="1" x="5236"/>
        <item h="1" m="1" x="5252"/>
        <item h="1" m="1" x="5250"/>
        <item h="1" m="1" x="5256"/>
        <item h="1" m="1" x="5255"/>
        <item h="1" m="1" x="5249"/>
        <item h="1" m="1" x="5262"/>
        <item h="1" m="1" x="5331"/>
        <item h="1" m="1" x="5391"/>
        <item h="1" m="1" x="5392"/>
        <item h="1" m="1" x="4591"/>
        <item h="1" m="1" x="5399"/>
        <item h="1" m="1" x="5400"/>
        <item h="1" m="1" x="4604"/>
        <item h="1" m="1" x="5401"/>
        <item h="1" m="1" x="5402"/>
        <item h="1" m="1" x="5405"/>
        <item h="1" m="1" x="5406"/>
        <item h="1" m="1" x="5410"/>
        <item h="1" m="1" x="5411"/>
        <item h="1" m="1" x="5412"/>
        <item h="1" m="1" x="5414"/>
        <item h="1" m="1" x="5421"/>
        <item h="1" m="1" x="5422"/>
        <item h="1" m="1" x="5423"/>
        <item h="1" m="1" x="5425"/>
        <item h="1" m="1" x="5426"/>
        <item h="1" m="1" x="5429"/>
        <item h="1" m="1" x="5432"/>
        <item h="1" m="1" x="3684"/>
        <item h="1" m="1" x="5438"/>
        <item h="1" m="1" x="5442"/>
        <item h="1" m="1" x="3726"/>
        <item h="1" m="1" x="5444"/>
        <item h="1" m="1" x="5023"/>
        <item h="1" m="1" x="5021"/>
        <item h="1" m="1" x="5024"/>
        <item h="1" m="1" x="5041"/>
        <item h="1" x="371"/>
        <item h="1" m="1" x="5049"/>
        <item h="1" m="1" x="5053"/>
        <item h="1" m="1" x="5054"/>
        <item h="1" m="1" x="1522"/>
        <item h="1" m="1" x="5059"/>
        <item h="1" m="1" x="4655"/>
        <item h="1" m="1" x="5034"/>
        <item h="1" m="1" x="5031"/>
        <item h="1" m="1" x="5032"/>
        <item h="1" m="1" x="5069"/>
        <item h="1" m="1" x="5066"/>
        <item h="1" m="1" x="5067"/>
        <item h="1" m="1" x="4097"/>
        <item h="1" m="1" x="3662"/>
        <item h="1" m="1" x="5093"/>
        <item h="1" m="1" x="5087"/>
        <item h="1" m="1" x="5086"/>
        <item h="1" m="1" x="4865"/>
        <item h="1" m="1" x="5305"/>
        <item h="1" m="1" x="4866"/>
        <item h="1" m="1" x="4930"/>
        <item h="1" m="1" x="5078"/>
        <item h="1" m="1" x="4561"/>
        <item h="1" m="1" x="5126"/>
        <item h="1" m="1" x="3837"/>
        <item h="1" m="1" x="3835"/>
        <item h="1" m="1" x="3834"/>
        <item h="1" x="55"/>
        <item h="1" m="1" x="3833"/>
        <item h="1" x="470"/>
        <item h="1" m="1" x="1594"/>
        <item h="1" m="1" x="4127"/>
        <item h="1" m="1" x="4124"/>
        <item h="1" m="1" x="4122"/>
        <item h="1" m="1" x="4976"/>
        <item h="1" m="1" x="4979"/>
        <item h="1" m="1" x="5108"/>
        <item h="1" m="1" x="5313"/>
        <item h="1" m="1" x="4451"/>
        <item h="1" m="1" x="2180"/>
        <item h="1" m="1" x="4452"/>
        <item h="1" m="1" x="5315"/>
        <item h="1" m="1" x="4453"/>
        <item h="1" m="1" x="4450"/>
        <item h="1" m="1" x="5112"/>
        <item h="1" m="1" x="4012"/>
        <item h="1" m="1" x="4555"/>
        <item h="1" m="1" x="4448"/>
        <item h="1" m="1" x="5318"/>
        <item h="1" m="1" x="5319"/>
        <item h="1" m="1" x="4516"/>
        <item h="1" m="1" x="4878"/>
        <item h="1" m="1" x="4343"/>
        <item h="1" m="1" x="5267"/>
        <item h="1" m="1" x="5269"/>
        <item h="1" m="1" x="5176"/>
        <item h="1" m="1" x="5178"/>
        <item h="1" m="1" x="5179"/>
        <item h="1" m="1" x="4815"/>
        <item h="1" m="1" x="4816"/>
        <item h="1" m="1" x="5180"/>
        <item h="1" m="1" x="5181"/>
        <item h="1" m="1" x="5182"/>
        <item h="1" m="1" x="5174"/>
        <item h="1" m="1" x="5175"/>
        <item h="1" m="1" x="5173"/>
        <item h="1" m="1" x="5204"/>
        <item h="1" m="1" x="5203"/>
        <item h="1" m="1" x="5202"/>
        <item h="1" m="1" x="5217"/>
        <item h="1" m="1" x="5222"/>
        <item h="1" m="1" x="5225"/>
        <item h="1" m="1" x="5230"/>
        <item h="1" m="1" x="5153"/>
        <item h="1" m="1" x="5159"/>
        <item h="1" m="1" x="5238"/>
        <item h="1" m="1" x="5246"/>
        <item h="1" m="1" x="5245"/>
        <item h="1" m="1" x="3750"/>
        <item h="1" m="1" x="3751"/>
        <item h="1" m="1" x="5248"/>
        <item h="1" m="1" x="5251"/>
        <item h="1" m="1" x="5253"/>
        <item h="1" m="1" x="5259"/>
        <item h="1" m="1" x="5265"/>
        <item h="1" m="1" x="5333"/>
        <item h="1" m="1" x="5334"/>
        <item h="1" m="1" x="5335"/>
        <item h="1" m="1" x="5336"/>
        <item h="1" m="1" x="5337"/>
        <item h="1" m="1" x="5338"/>
        <item h="1" m="1" x="5339"/>
        <item h="1" m="1" x="5340"/>
        <item h="1" m="1" x="5341"/>
        <item h="1" m="1" x="5342"/>
        <item h="1" m="1" x="5343"/>
        <item h="1" m="1" x="5344"/>
        <item h="1" m="1" x="5345"/>
        <item h="1" m="1" x="5346"/>
        <item h="1" m="1" x="5347"/>
        <item h="1" m="1" x="5348"/>
        <item h="1" m="1" x="5288"/>
        <item h="1" m="1" x="5349"/>
        <item h="1" m="1" x="3258"/>
        <item h="1" m="1" x="5351"/>
        <item h="1" m="1" x="5352"/>
        <item h="1" m="1" x="5353"/>
        <item h="1" m="1" x="5355"/>
        <item h="1" m="1" x="5356"/>
        <item h="1" m="1" x="3980"/>
        <item h="1" m="1" x="4052"/>
        <item h="1" m="1" x="5014"/>
        <item h="1" m="1" x="4001"/>
        <item h="1" m="1" x="5357"/>
        <item h="1" m="1" x="5358"/>
        <item h="1" m="1" x="4550"/>
        <item h="1" m="1" x="4629"/>
        <item h="1" m="1" x="5360"/>
        <item h="1" m="1" x="5299"/>
        <item h="1" m="1" x="5029"/>
        <item h="1" m="1" x="5030"/>
        <item h="1" m="1" x="5038"/>
        <item h="1" m="1" x="5050"/>
        <item h="1" m="1" x="3769"/>
        <item h="1" m="1" x="4860"/>
        <item h="1" m="1" x="5055"/>
        <item h="1" m="1" x="5056"/>
        <item h="1" m="1" x="5057"/>
        <item h="1" m="1" x="5058"/>
        <item h="1" m="1" x="4654"/>
        <item h="1" m="1" x="5062"/>
        <item h="1" m="1" x="5063"/>
        <item h="1" m="1" x="4927"/>
        <item h="1" m="1" x="5076"/>
        <item h="1" m="1" x="3657"/>
        <item h="1" m="1" x="3790"/>
        <item h="1" m="1" x="5081"/>
        <item h="1" m="1" x="3663"/>
        <item h="1" m="1" x="5106"/>
        <item h="1" m="1" x="4942"/>
        <item h="1" m="1" x="4874"/>
        <item h="1" m="1" x="4873"/>
        <item h="1" m="1" x="4455"/>
        <item h="1" m="1" x="5110"/>
        <item h="1" m="1" x="5111"/>
        <item h="1" m="1" x="4454"/>
        <item h="1" m="1" x="4449"/>
        <item h="1" m="1" x="4946"/>
        <item h="1" m="1" x="5114"/>
        <item h="1" m="1" x="3122"/>
        <item h="1" m="1" x="4945"/>
        <item h="1" m="1" x="5121"/>
        <item h="1" m="1" x="5122"/>
        <item h="1" m="1" x="5123"/>
        <item h="1" x="362"/>
        <item h="1" m="1" x="3836"/>
        <item h="1" m="1" x="4867"/>
        <item h="1" m="1" x="3803"/>
        <item h="1" m="1" x="3678"/>
        <item h="1" m="1" x="5137"/>
        <item h="1" m="1" x="5148"/>
        <item h="1" m="1" x="5149"/>
        <item h="1" m="1" x="5160"/>
        <item h="1" m="1" x="5165"/>
        <item h="1" m="1" x="5169"/>
        <item h="1" m="1" x="5170"/>
        <item h="1" m="1" x="5171"/>
        <item h="1" x="382"/>
        <item h="1" m="1" x="5193"/>
        <item h="1" m="1" x="5194"/>
        <item h="1" m="1" x="5195"/>
        <item h="1" m="1" x="5196"/>
        <item h="1" m="1" x="5197"/>
        <item h="1" m="1" x="5198"/>
        <item h="1" m="1" x="5199"/>
        <item h="1" m="1" x="5200"/>
        <item h="1" m="1" x="5215"/>
        <item h="1" m="1" x="5216"/>
        <item h="1" m="1" x="5218"/>
        <item h="1" m="1" x="5219"/>
        <item h="1" m="1" x="5220"/>
        <item h="1" m="1" x="5221"/>
        <item h="1" m="1" x="4988"/>
        <item h="1" m="1" x="4177"/>
        <item h="1" m="1" x="5226"/>
        <item h="1" m="1" x="3746"/>
        <item h="1" m="1" x="3748"/>
        <item h="1" m="1" x="4997"/>
        <item h="1" m="1" x="5263"/>
        <item h="1" m="1" x="5266"/>
        <item h="1" m="1" x="4517"/>
        <item h="1" m="1" x="4882"/>
        <item h="1" m="1" x="4881"/>
        <item h="1" m="1" x="4518"/>
        <item h="1" m="1" x="4519"/>
        <item h="1" m="1" x="5272"/>
        <item h="1" m="1" x="5273"/>
        <item h="1" m="1" x="5274"/>
        <item h="1" m="1" x="5275"/>
        <item h="1" m="1" x="5276"/>
        <item h="1" m="1" x="5277"/>
        <item h="1" m="1" x="5278"/>
        <item h="1" m="1" x="5279"/>
        <item h="1" m="1" x="5280"/>
        <item h="1" m="1" x="5281"/>
        <item h="1" m="1" x="5282"/>
        <item h="1" m="1" x="5283"/>
        <item h="1" m="1" x="5284"/>
        <item h="1" m="1" x="2577"/>
        <item h="1" m="1" x="5285"/>
        <item h="1" m="1" x="5286"/>
        <item h="1" m="1" x="5287"/>
        <item h="1" m="1" x="5289"/>
        <item h="1" m="1" x="3984"/>
        <item h="1" m="1" x="5290"/>
        <item h="1" m="1" x="3983"/>
        <item h="1" m="1" x="5291"/>
        <item h="1" m="1" x="5292"/>
        <item h="1" m="1" x="5294"/>
        <item h="1" m="1" x="5295"/>
        <item h="1" m="1" x="5296"/>
        <item h="1" m="1" x="5297"/>
        <item h="1" m="1" x="5298"/>
        <item h="1" m="1" x="4906"/>
        <item h="1" m="1" x="4861"/>
        <item h="1" m="1" x="4862"/>
        <item h="1" m="1" x="4907"/>
        <item h="1" m="1" x="4908"/>
        <item h="1" m="1" x="4909"/>
        <item h="1" x="279"/>
        <item h="1" m="1" x="4910"/>
        <item h="1" m="1" x="4912"/>
        <item h="1" m="1" x="3770"/>
        <item h="1" m="1" x="4662"/>
        <item h="1" m="1" x="4854"/>
        <item h="1" m="1" x="4914"/>
        <item h="1" m="1" x="4853"/>
        <item h="1" m="1" x="3951"/>
        <item h="1" m="1" x="4916"/>
        <item h="1" m="1" x="1531"/>
        <item h="1" m="1" x="4857"/>
        <item h="1" m="1" x="4919"/>
        <item h="1" m="1" x="4920"/>
        <item h="1" m="1" x="4552"/>
        <item h="1" m="1" x="4922"/>
        <item h="1" m="1" x="4858"/>
        <item h="1" m="1" x="3640"/>
        <item h="1" m="1" x="4924"/>
        <item h="1" m="1" x="3653"/>
        <item h="1" m="1" x="4932"/>
        <item h="1" m="1" x="4864"/>
        <item h="1" m="1" x="3654"/>
        <item h="1" m="1" x="4933"/>
        <item h="1" m="1" x="4936"/>
        <item h="1" m="1" x="4938"/>
        <item h="1" m="1" x="4803"/>
        <item h="1" m="1" x="3666"/>
        <item h="1" m="1" x="3665"/>
        <item h="1" m="1" x="3667"/>
        <item h="1" m="1" x="4562"/>
        <item h="1" m="1" x="4563"/>
        <item h="1" m="1" x="4943"/>
        <item h="1" m="1" x="3823"/>
        <item h="1" m="1" x="3822"/>
        <item h="1" m="1" x="4951"/>
        <item h="1" m="1" x="1056"/>
        <item h="1" m="1" x="3845"/>
        <item h="1" m="1" x="3846"/>
        <item h="1" m="1" x="4956"/>
        <item h="1" m="1" x="4957"/>
        <item h="1" m="1" x="3728"/>
        <item h="1" m="1" x="4958"/>
        <item h="1" m="1" x="4959"/>
        <item h="1" m="1" x="4962"/>
        <item h="1" m="1" x="4963"/>
        <item h="1" m="1" x="4964"/>
        <item h="1" m="1" x="4965"/>
        <item h="1" m="1" x="4967"/>
        <item h="1" m="1" x="4968"/>
        <item h="1" m="1" x="4969"/>
        <item h="1" m="1" x="4876"/>
        <item h="1" m="1" x="4970"/>
        <item h="1" m="1" x="4972"/>
        <item h="1" m="1" x="4981"/>
        <item h="1" m="1" x="3724"/>
        <item h="1" m="1" x="4982"/>
        <item h="1" m="1" x="4983"/>
        <item h="1" m="1" x="4039"/>
        <item h="1" m="1" x="4984"/>
        <item h="1" m="1" x="4728"/>
        <item h="1" m="1" x="4877"/>
        <item h="1" m="1" x="4341"/>
        <item h="1" m="1" x="4342"/>
        <item h="1" m="1" x="4727"/>
        <item h="1" m="1" x="4511"/>
        <item h="1" m="1" x="4986"/>
        <item h="1" m="1" x="3738"/>
        <item h="1" m="1" x="4987"/>
        <item h="1" m="1" x="3218"/>
        <item h="1" m="1" x="4989"/>
        <item h="1" m="1" x="4990"/>
        <item h="1" m="1" x="4992"/>
        <item h="1" m="1" x="4885"/>
        <item h="1" m="1" x="877"/>
        <item h="1" m="1" x="2398"/>
        <item h="1" m="1" x="4993"/>
        <item h="1" m="1" x="4995"/>
        <item h="1" m="1" x="4996"/>
        <item h="1" m="1" x="4998"/>
        <item h="1" m="1" x="4999"/>
        <item h="1" m="1" x="5000"/>
        <item h="1" m="1" x="5001"/>
        <item h="1" m="1" x="5002"/>
        <item h="1" m="1" x="3754"/>
        <item h="1" m="1" x="4886"/>
        <item h="1" m="1" x="5004"/>
        <item h="1" m="1" x="5005"/>
        <item h="1" m="1" x="5006"/>
        <item h="1" m="1" x="4592"/>
        <item h="1" m="1" x="5007"/>
        <item h="1" m="1" x="5008"/>
        <item h="1" m="1" x="5009"/>
        <item h="1" m="1" x="4032"/>
        <item h="1" m="1" x="4030"/>
        <item h="1" m="1" x="4423"/>
        <item h="1" m="1" x="4037"/>
        <item h="1" m="1" x="4598"/>
        <item h="1" m="1" x="5010"/>
        <item h="1" m="1" x="3958"/>
        <item h="1" m="1" x="5011"/>
        <item h="1" m="1" x="5012"/>
        <item h="1" m="1" x="5013"/>
        <item h="1" m="1" x="4606"/>
        <item h="1" m="1" x="4607"/>
        <item h="1" m="1" x="3985"/>
        <item h="1" m="1" x="4610"/>
        <item h="1" m="1" x="5015"/>
        <item h="1" m="1" x="5016"/>
        <item h="1" m="1" x="5017"/>
        <item h="1" m="1" x="5018"/>
        <item h="1" m="1" x="4626"/>
        <item h="1" m="1" x="4627"/>
        <item h="1" m="1" x="4015"/>
        <item h="1" m="1" x="4794"/>
        <item h="1" m="1" x="3950"/>
        <item h="1" m="1" x="3952"/>
        <item h="1" m="1" x="3619"/>
        <item h="1" m="1" x="4634"/>
        <item h="1" m="1" x="4635"/>
        <item h="1" m="1" x="4641"/>
        <item h="1" m="1" x="4648"/>
        <item h="1" m="1" x="4646"/>
        <item h="1" m="1" x="4647"/>
        <item h="1" m="1" x="4797"/>
        <item h="1" m="1" x="4795"/>
        <item h="1" m="1" x="3655"/>
        <item h="1" m="1" x="4800"/>
        <item h="1" m="1" x="3664"/>
        <item h="1" m="1" x="3802"/>
        <item h="1" m="1" x="3691"/>
        <item h="1" m="1" x="3690"/>
        <item h="1" m="1" x="3683"/>
        <item h="1" m="1" x="4806"/>
        <item h="1" m="1" x="4809"/>
        <item h="1" m="1" x="4687"/>
        <item h="1" m="1" x="4707"/>
        <item h="1" m="1" x="4711"/>
        <item h="1" m="1" x="4712"/>
        <item h="1" m="1" x="4699"/>
        <item h="1" m="1" x="4704"/>
        <item h="1" m="1" x="4706"/>
        <item h="1" m="1" x="4708"/>
        <item h="1" m="1" x="4812"/>
        <item h="1" m="1" x="4715"/>
        <item h="1" m="1" x="3884"/>
        <item h="1" m="1" x="3890"/>
        <item h="1" m="1" x="3888"/>
        <item h="1" x="428"/>
        <item h="1" m="1" x="3343"/>
        <item h="1" m="1" x="4818"/>
        <item h="1" m="1" x="4883"/>
        <item h="1" m="1" x="4822"/>
        <item h="1" m="1" x="4824"/>
        <item h="1" m="1" x="991"/>
        <item h="1" m="1" x="3631"/>
        <item h="1" m="1" x="4827"/>
        <item h="1" m="1" x="4825"/>
        <item h="1" m="1" x="4826"/>
        <item h="1" m="1" x="4888"/>
        <item h="1" m="1" x="4889"/>
        <item h="1" m="1" x="4828"/>
        <item h="1" m="1" x="4890"/>
        <item h="1" m="1" x="4891"/>
        <item h="1" m="1" x="4892"/>
        <item h="1" m="1" x="4833"/>
        <item h="1" m="1" x="4830"/>
        <item h="1" m="1" x="4831"/>
        <item h="1" m="1" x="4784"/>
        <item h="1" m="1" x="4894"/>
        <item h="1" m="1" x="4837"/>
        <item h="1" m="1" x="4839"/>
        <item h="1" m="1" x="2842"/>
        <item h="1" m="1" x="4835"/>
        <item h="1" m="1" x="4836"/>
        <item h="1" m="1" x="4840"/>
        <item h="1" m="1" x="3630"/>
        <item h="1" m="1" x="4895"/>
        <item h="1" m="1" x="4896"/>
        <item h="1" m="1" x="4847"/>
        <item h="1" m="1" x="4897"/>
        <item h="1" x="692"/>
        <item h="1" m="1" x="3632"/>
        <item h="1" m="1" x="4898"/>
        <item h="1" m="1" x="4899"/>
        <item h="1" m="1" x="3999"/>
        <item h="1" m="1" x="4901"/>
        <item h="1" m="1" x="1464"/>
        <item h="1" m="1" x="3689"/>
        <item h="1" m="1" x="3693"/>
        <item h="1" m="1" x="3648"/>
        <item h="1" m="1" x="3883"/>
        <item h="1" m="1" x="3687"/>
        <item h="1" m="1" x="3688"/>
        <item h="1" m="1" x="4327"/>
        <item h="1" x="370"/>
        <item h="1" m="1" x="3959"/>
        <item h="1" m="1" x="3960"/>
        <item h="1" m="1" x="4638"/>
        <item h="1" m="1" x="4639"/>
        <item h="1" m="1" x="4640"/>
        <item h="1" m="1" x="4659"/>
        <item h="1" m="1" x="4651"/>
        <item h="1" m="1" x="4650"/>
        <item h="1" m="1" x="4652"/>
        <item h="1" m="1" x="2456"/>
        <item h="1" m="1" x="4798"/>
        <item h="1" m="1" x="3303"/>
        <item h="1" m="1" x="4801"/>
        <item h="1" m="1" x="4802"/>
        <item h="1" m="1" x="4670"/>
        <item h="1" m="1" x="4671"/>
        <item h="1" x="196"/>
        <item h="1" m="1" x="3673"/>
        <item h="1" m="1" x="4447"/>
        <item h="1" m="1" x="3718"/>
        <item h="1" m="1" x="4804"/>
        <item h="1" m="1" x="4807"/>
        <item h="1" m="1" x="4808"/>
        <item h="1" m="1" x="2932"/>
        <item h="1" m="1" x="2923"/>
        <item h="1" m="1" x="4810"/>
        <item h="1" m="1" x="4811"/>
        <item h="1" m="1" x="3334"/>
        <item h="1" m="1" x="4716"/>
        <item h="1" m="1" x="4717"/>
        <item h="1" m="1" x="4718"/>
        <item h="1" m="1" x="4720"/>
        <item h="1" m="1" x="4721"/>
        <item h="1" m="1" x="4813"/>
        <item h="1" m="1" x="4726"/>
        <item h="1" m="1" x="4724"/>
        <item h="1" m="1" x="4725"/>
        <item h="1" m="1" x="4814"/>
        <item h="1" m="1" x="4407"/>
        <item h="1" m="1" x="4819"/>
        <item h="1" m="1" x="4820"/>
        <item h="1" m="1" x="4823"/>
        <item h="1" m="1" x="4750"/>
        <item h="1" m="1" x="4753"/>
        <item h="1" m="1" x="3914"/>
        <item h="1" m="1" x="4751"/>
        <item h="1" m="1" x="4752"/>
        <item h="1" m="1" x="3921"/>
        <item h="1" m="1" x="2579"/>
        <item h="1" m="1" x="2580"/>
        <item h="1" m="1" x="4770"/>
        <item h="1" m="1" x="4829"/>
        <item h="1" m="1" x="4421"/>
        <item h="1" m="1" x="4832"/>
        <item h="1" m="1" x="1470"/>
        <item h="1" m="1" x="4834"/>
        <item h="1" m="1" x="4198"/>
        <item h="1" m="1" x="4841"/>
        <item h="1" m="1" x="4842"/>
        <item h="1" m="1" x="4843"/>
        <item h="1" m="1" x="4844"/>
        <item h="1" m="1" x="4845"/>
        <item h="1" m="1" x="4846"/>
        <item h="1" m="1" x="4543"/>
        <item h="1" m="1" x="1950"/>
        <item h="1" m="1" x="3996"/>
        <item h="1" m="1" x="4848"/>
        <item h="1" m="1" x="4000"/>
        <item h="1" m="1" x="4849"/>
        <item h="1" m="1" x="2633"/>
        <item h="1" m="1" x="4850"/>
        <item h="1" m="1" x="4851"/>
        <item h="1" m="1" x="968"/>
        <item h="1" m="1" x="2641"/>
        <item h="1" m="1" x="3279"/>
        <item h="1" m="1" x="4637"/>
        <item h="1" x="618"/>
        <item h="1" m="1" x="4642"/>
        <item h="1" m="1" x="4643"/>
        <item h="1" m="1" x="4644"/>
        <item h="1" m="1" x="4326"/>
        <item h="1" m="1" x="4212"/>
        <item h="1" m="1" x="4660"/>
        <item h="1" m="1" x="4663"/>
        <item h="1" m="1" x="4664"/>
        <item h="1" m="1" x="4665"/>
        <item h="1" m="1" x="4666"/>
        <item h="1" m="1" x="4740"/>
        <item h="1" x="369"/>
        <item h="1" m="1" x="1670"/>
        <item h="1" m="1" x="3677"/>
        <item h="1" m="1" x="2473"/>
        <item h="1" m="1" x="3705"/>
        <item h="1" m="1" x="3820"/>
        <item h="1" m="1" x="3821"/>
        <item h="1" m="1" x="4566"/>
        <item h="1" m="1" x="4672"/>
        <item h="1" m="1" x="4673"/>
        <item h="1" m="1" x="4674"/>
        <item h="1" m="1" x="3721"/>
        <item h="1" m="1" x="4675"/>
        <item h="1" m="1" x="3720"/>
        <item h="1" m="1" x="4018"/>
        <item h="1" m="1" x="3843"/>
        <item h="1" m="1" x="4676"/>
        <item h="1" m="1" x="4564"/>
        <item h="1" m="1" x="4565"/>
        <item h="1" m="1" x="4678"/>
        <item h="1" m="1" x="4679"/>
        <item h="1" m="1" x="4680"/>
        <item h="1" m="1" x="4681"/>
        <item h="1" m="1" x="4682"/>
        <item h="1" m="1" x="4683"/>
        <item h="1" m="1" x="4684"/>
        <item h="1" m="1" x="4685"/>
        <item h="1" m="1" x="4690"/>
        <item h="1" m="1" x="4691"/>
        <item h="1" m="1" x="4692"/>
        <item h="1" m="1" x="4695"/>
        <item h="1" m="1" x="3850"/>
        <item h="1" m="1" x="4696"/>
        <item h="1" m="1" x="4697"/>
        <item h="1" m="1" x="4698"/>
        <item h="1" m="1" x="4701"/>
        <item h="1" m="1" x="2907"/>
        <item h="1" m="1" x="4703"/>
        <item h="1" m="1" x="3333"/>
        <item h="1" m="1" x="4714"/>
        <item h="1" m="1" x="4722"/>
        <item h="1" m="1" x="4723"/>
        <item h="1" m="1" x="4729"/>
        <item h="1" m="1" x="4730"/>
        <item h="1" m="1" x="3361"/>
        <item h="1" m="1" x="4731"/>
        <item h="1" m="1" x="2068"/>
        <item h="1" m="1" x="4732"/>
        <item h="1" m="1" x="4733"/>
        <item h="1" m="1" x="4734"/>
        <item h="1" m="1" x="4735"/>
        <item h="1" m="1" x="2479"/>
        <item h="1" m="1" x="4736"/>
        <item h="1" m="1" x="4737"/>
        <item h="1" m="1" x="4738"/>
        <item h="1" m="1" x="4739"/>
        <item h="1" m="1" x="4742"/>
        <item h="1" m="1" x="4743"/>
        <item h="1" m="1" x="4744"/>
        <item h="1" m="1" x="4745"/>
        <item h="1" m="1" x="3786"/>
        <item h="1" m="1" x="4746"/>
        <item h="1" m="1" x="4747"/>
        <item h="1" m="1" x="4748"/>
        <item h="1" m="1" x="4749"/>
        <item h="1" m="1" x="4754"/>
        <item h="1" m="1" x="4755"/>
        <item h="1" m="1" x="4756"/>
        <item h="1" m="1" x="2566"/>
        <item h="1" m="1" x="2565"/>
        <item h="1" m="1" x="4763"/>
        <item h="1" m="1" x="4764"/>
        <item h="1" m="1" x="4765"/>
        <item h="1" m="1" x="4767"/>
        <item h="1" m="1" x="3385"/>
        <item h="1" m="1" x="4768"/>
        <item h="1" m="1" x="4769"/>
        <item h="1" m="1" x="4589"/>
        <item h="1" m="1" x="4590"/>
        <item h="1" m="1" x="4588"/>
        <item h="1" m="1" x="4771"/>
        <item h="1" m="1" x="1462"/>
        <item h="1" m="1" x="4772"/>
        <item h="1" m="1" x="4773"/>
        <item h="1" m="1" x="4774"/>
        <item h="1" m="1" x="4775"/>
        <item h="1" m="1" x="4776"/>
        <item h="1" m="1" x="4777"/>
        <item h="1" m="1" x="4778"/>
        <item h="1" m="1" x="4779"/>
        <item h="1" m="1" x="4780"/>
        <item h="1" m="1" x="4782"/>
        <item h="1" m="1" x="4783"/>
        <item h="1" m="1" x="3942"/>
        <item h="1" m="1" x="4785"/>
        <item h="1" m="1" x="4786"/>
        <item h="1" m="1" x="3945"/>
        <item h="1" m="1" x="4787"/>
        <item h="1" m="1" x="4788"/>
        <item h="1" m="1" x="3962"/>
        <item h="1" m="1" x="3967"/>
        <item h="1" m="1" x="4789"/>
        <item h="1" m="1" x="4608"/>
        <item h="1" m="1" x="4609"/>
        <item h="1" m="1" x="4790"/>
        <item h="1" m="1" x="4791"/>
        <item h="1" m="1" x="4792"/>
        <item h="1" m="1" x="3949"/>
        <item h="1" m="1" x="4548"/>
        <item h="1" m="1" x="3991"/>
        <item h="1" m="1" x="4016"/>
        <item h="1" m="1" x="2443"/>
        <item h="1" m="1" x="2442"/>
        <item h="1" m="1" x="4291"/>
        <item h="1" m="1" x="4292"/>
        <item h="1" m="1" x="4290"/>
        <item h="1" m="1" x="4296"/>
        <item h="1" m="1" x="4304"/>
        <item h="1" m="1" x="4305"/>
        <item h="1" m="1" x="4306"/>
        <item h="1" m="1" x="2450"/>
        <item h="1" m="1" x="2457"/>
        <item h="1" m="1" x="2672"/>
        <item h="1" m="1" x="4553"/>
        <item h="1" m="1" x="2458"/>
        <item h="1" m="1" x="1430"/>
        <item h="1" m="1" x="3034"/>
        <item h="1" m="1" x="3692"/>
        <item h="1" m="1" x="3819"/>
        <item h="1" m="1" x="4567"/>
        <item h="1" m="1" x="3694"/>
        <item h="1" m="1" x="3710"/>
        <item h="1" m="1" x="4477"/>
        <item h="1" m="1" x="4478"/>
        <item h="1" m="1" x="4501"/>
        <item h="1" m="1" x="2519"/>
        <item h="1" m="1" x="2520"/>
        <item h="1" m="1" x="2521"/>
        <item h="1" m="1" x="4321"/>
        <item h="1" m="1" x="4329"/>
        <item h="1" m="1" x="4330"/>
        <item h="1" m="1" x="4331"/>
        <item h="1" m="1" x="4503"/>
        <item h="1" m="1" x="4333"/>
        <item h="1" m="1" x="3878"/>
        <item h="1" m="1" x="3879"/>
        <item h="1" m="1" x="4504"/>
        <item h="1" m="1" x="4505"/>
        <item h="1" m="1" x="4509"/>
        <item h="1" m="1" x="4364"/>
        <item h="1" m="1" x="4365"/>
        <item h="1" m="1" x="4366"/>
        <item h="1" m="1" x="4367"/>
        <item h="1" m="1" x="4368"/>
        <item h="1" m="1" x="4370"/>
        <item h="1" m="1" x="4371"/>
        <item h="1" m="1" x="4372"/>
        <item h="1" m="1" x="4265"/>
        <item h="1" m="1" x="4373"/>
        <item h="1" m="1" x="4374"/>
        <item h="1" m="1" x="4362"/>
        <item h="1" m="1" x="4378"/>
        <item h="1" m="1" x="4379"/>
        <item h="1" m="1" x="4380"/>
        <item h="1" m="1" x="4381"/>
        <item h="1" m="1" x="4382"/>
        <item h="1" m="1" x="3979"/>
        <item h="1" m="1" x="4383"/>
        <item h="1" m="1" x="4384"/>
        <item h="1" m="1" x="4385"/>
        <item h="1" m="1" x="4386"/>
        <item h="1" m="1" x="4387"/>
        <item h="1" m="1" x="4375"/>
        <item h="1" m="1" x="4377"/>
        <item h="1" m="1" x="4397"/>
        <item h="1" m="1" x="4403"/>
        <item h="1" m="1" x="3357"/>
        <item h="1" m="1" x="4404"/>
        <item h="1" m="1" x="3913"/>
        <item h="1" m="1" x="4416"/>
        <item h="1" m="1" x="4412"/>
        <item h="1" m="1" x="4570"/>
        <item h="1" m="1" x="4571"/>
        <item h="1" m="1" x="4572"/>
        <item h="1" m="1" x="4573"/>
        <item h="1" m="1" x="4574"/>
        <item h="1" m="1" x="4575"/>
        <item h="1" m="1" x="4576"/>
        <item h="1" m="1" x="4577"/>
        <item h="1" m="1" x="4578"/>
        <item h="1" m="1" x="4579"/>
        <item h="1" m="1" x="4580"/>
        <item h="1" m="1" x="4581"/>
        <item h="1" m="1" x="4582"/>
        <item h="1" m="1" x="4583"/>
        <item h="1" m="1" x="4584"/>
        <item h="1" m="1" x="4585"/>
        <item h="1" m="1" x="4586"/>
        <item h="1" m="1" x="4587"/>
        <item h="1" m="1" x="4526"/>
        <item h="1" m="1" x="1391"/>
        <item h="1" m="1" x="4593"/>
        <item h="1" m="1" x="4595"/>
        <item h="1" m="1" x="4034"/>
        <item h="1" m="1" x="4033"/>
        <item h="1" m="1" x="4115"/>
        <item h="1" m="1" x="4596"/>
        <item h="1" m="1" x="4597"/>
        <item h="1" m="1" x="2849"/>
        <item h="1" m="1" x="4541"/>
        <item h="1" m="1" x="4599"/>
        <item h="1" m="1" x="4600"/>
        <item h="1" m="1" x="2608"/>
        <item h="1" m="1" x="3611"/>
        <item h="1" m="1" x="4601"/>
        <item h="1" m="1" x="4602"/>
        <item h="1" m="1" x="4603"/>
        <item h="1" m="1" x="4605"/>
        <item h="1" m="1" x="4535"/>
        <item h="1" m="1" x="4258"/>
        <item h="1" m="1" x="2853"/>
        <item h="1" m="1" x="4545"/>
        <item h="1" m="1" x="3610"/>
        <item h="1" m="1" x="4612"/>
        <item h="1" m="1" x="4613"/>
        <item h="1" m="1" x="4614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3981"/>
        <item h="1" m="1" x="2863"/>
        <item h="1" m="1" x="4625"/>
        <item h="1" m="1" x="3993"/>
        <item h="1" m="1" x="3992"/>
        <item h="1" m="1" x="4630"/>
        <item h="1" m="1" x="4035"/>
        <item h="1" m="1" x="4284"/>
        <item h="1" m="1" x="3614"/>
        <item h="1" m="1" x="2406"/>
        <item h="1" m="1" x="4076"/>
        <item h="1" m="1" x="4287"/>
        <item h="1" m="1" x="3625"/>
        <item h="1" m="1" x="4443"/>
        <item h="1" m="1" x="2439"/>
        <item h="1" m="1" x="4294"/>
        <item h="1" m="1" x="4295"/>
        <item h="1" m="1" x="4297"/>
        <item h="1" m="1" x="4219"/>
        <item h="1" m="1" x="4298"/>
        <item h="1" m="1" x="2449"/>
        <item h="1" m="1" x="3787"/>
        <item h="1" m="1" x="4444"/>
        <item h="1" m="1" x="3995"/>
        <item h="1" m="1" x="3315"/>
        <item h="1" m="1" x="3797"/>
        <item h="1" m="1" x="3314"/>
        <item h="1" m="1" x="4232"/>
        <item h="1" m="1" x="3547"/>
        <item h="1" m="1" x="3818"/>
        <item h="1" m="1" x="4474"/>
        <item h="1" m="1" x="4479"/>
        <item h="1" m="1" x="4480"/>
        <item h="1" m="1" x="3709"/>
        <item h="1" m="1" x="4024"/>
        <item h="1" m="1" x="4315"/>
        <item h="1" m="1" x="4316"/>
        <item h="1" m="1" x="4496"/>
        <item h="1" m="1" x="4497"/>
        <item h="1" m="1" x="4500"/>
        <item h="1" m="1" x="4502"/>
        <item h="1" m="1" x="2533"/>
        <item h="1" m="1" x="4506"/>
        <item h="1" m="1" x="4507"/>
        <item h="1" m="1" x="3344"/>
        <item h="1" m="1" x="4522"/>
        <item h="1" m="1" x="4523"/>
        <item h="1" m="1" x="4337"/>
        <item h="1" m="1" x="4338"/>
        <item h="1" m="1" x="4525"/>
        <item h="1" m="1" x="4339"/>
        <item h="1" m="1" x="3396"/>
        <item h="1" m="1" x="4376"/>
        <item h="1" m="1" x="4398"/>
        <item h="1" m="1" x="4399"/>
        <item h="1" m="1" x="4400"/>
        <item h="1" m="1" x="4401"/>
        <item h="1" m="1" x="4402"/>
        <item h="1" m="1" x="4410"/>
        <item h="1" m="1" x="2578"/>
        <item h="1" m="1" x="3917"/>
        <item h="1" m="1" x="4413"/>
        <item h="1" m="1" x="4415"/>
        <item h="1" m="1" x="4344"/>
        <item h="1" m="1" x="4357"/>
        <item h="1" m="1" x="4358"/>
        <item h="1" m="1" x="4359"/>
        <item h="1" m="1" x="4361"/>
        <item h="1" m="1" x="3912"/>
        <item h="1" m="1" x="4527"/>
        <item h="1" m="1" x="4528"/>
        <item h="1" m="1" x="4529"/>
        <item h="1" m="1" x="4530"/>
        <item h="1" m="1" x="4422"/>
        <item h="1" m="1" x="4531"/>
        <item h="1" m="1" x="4532"/>
        <item h="1" m="1" x="4533"/>
        <item h="1" m="1" x="4534"/>
        <item h="1" m="1" x="4536"/>
        <item h="1" m="1" x="4537"/>
        <item h="1" m="1" x="4538"/>
        <item h="1" m="1" x="4539"/>
        <item h="1" m="1" x="4540"/>
        <item h="1" m="1" x="4542"/>
        <item h="1" m="1" x="4433"/>
        <item h="1" m="1" x="3513"/>
        <item h="1" m="1" x="3957"/>
        <item h="1" m="1" x="4199"/>
        <item h="1" m="1" x="4102"/>
        <item h="1" m="1" x="4549"/>
        <item h="1" m="1" x="3994"/>
        <item h="1" m="1" x="3613"/>
        <item h="1" m="1" x="4285"/>
        <item h="1" m="1" x="4286"/>
        <item h="1" m="1" x="3953"/>
        <item h="1" m="1" x="3944"/>
        <item h="1" m="1" x="1493"/>
        <item h="1" m="1" x="1427"/>
        <item h="1" m="1" x="3760"/>
        <item h="1" x="349"/>
        <item h="1" m="1" x="4288"/>
        <item h="1" m="1" x="4289"/>
        <item h="1" m="1" x="3965"/>
        <item h="1" m="1" x="4293"/>
        <item h="1" m="1" x="4300"/>
        <item h="1" m="1" x="4301"/>
        <item h="1" m="1" x="3778"/>
        <item h="1" m="1" x="4303"/>
        <item h="1" m="1" x="3768"/>
        <item h="1" m="1" x="4307"/>
        <item h="1" m="1" x="3649"/>
        <item h="1" m="1" x="4308"/>
        <item h="1" m="1" x="4309"/>
        <item h="1" m="1" x="1165"/>
        <item h="1" m="1" x="1537"/>
        <item h="1" m="1" x="3799"/>
        <item h="1" m="1" x="3796"/>
        <item h="1" m="1" x="4310"/>
        <item h="1" m="1" x="3696"/>
        <item h="1" m="1" x="3697"/>
        <item h="1" m="1" x="3698"/>
        <item h="1" m="1" x="3816"/>
        <item h="1" m="1" x="3826"/>
        <item h="1" m="1" x="3817"/>
        <item h="1" m="1" x="4110"/>
        <item h="1" m="1" x="4311"/>
        <item h="1" m="1" x="4002"/>
        <item h="1" m="1" x="4312"/>
        <item h="1" m="1" x="4313"/>
        <item h="1" m="1" x="4314"/>
        <item h="1" m="1" x="4019"/>
        <item h="1" m="1" x="4020"/>
        <item h="1" m="1" x="4318"/>
        <item h="1" m="1" x="3848"/>
        <item h="1" m="1" x="4319"/>
        <item h="1" m="1" x="1575"/>
        <item h="1" m="1" x="1574"/>
        <item h="1" m="1" x="4322"/>
        <item h="1" m="1" x="4040"/>
        <item h="1" m="1" x="4323"/>
        <item h="1" m="1" x="4324"/>
        <item h="1" m="1" x="3729"/>
        <item h="1" m="1" x="4325"/>
        <item h="1" m="1" x="4328"/>
        <item h="1" m="1" x="4048"/>
        <item h="1" m="1" x="4340"/>
        <item h="1" m="1" x="3359"/>
        <item h="1" m="1" x="3741"/>
        <item h="1" m="1" x="4345"/>
        <item h="1" m="1" x="4346"/>
        <item h="1" m="1" x="4347"/>
        <item h="1" m="1" x="4348"/>
        <item h="1" m="1" x="4349"/>
        <item h="1" m="1" x="4350"/>
        <item h="1" m="1" x="4351"/>
        <item h="1" m="1" x="4352"/>
        <item h="1" m="1" x="4353"/>
        <item h="1" m="1" x="4354"/>
        <item h="1" m="1" x="4138"/>
        <item h="1" m="1" x="4355"/>
        <item h="1" m="1" x="4356"/>
        <item h="1" m="1" x="3745"/>
        <item h="1" m="1" x="4360"/>
        <item h="1" m="1" x="4388"/>
        <item h="1" m="1" x="4389"/>
        <item h="1" m="1" x="4390"/>
        <item h="1" m="1" x="4391"/>
        <item h="1" m="1" x="4392"/>
        <item h="1" m="1" x="4393"/>
        <item h="1" m="1" x="4394"/>
        <item h="1" m="1" x="4395"/>
        <item h="1" m="1" x="4396"/>
        <item h="1" m="1" x="3395"/>
        <item h="1" m="1" x="4405"/>
        <item h="1" m="1" x="4409"/>
        <item h="1" m="1" x="4417"/>
        <item h="1" m="1" x="4418"/>
        <item h="1" m="1" x="4419"/>
        <item h="1" m="1" x="4420"/>
        <item h="1" m="1" x="3990"/>
        <item h="1" m="1" x="3987"/>
        <item h="1" x="496"/>
        <item h="1" m="1" x="4255"/>
        <item h="1" m="1" x="4256"/>
        <item h="1" x="207"/>
        <item h="1" m="1" x="3989"/>
        <item h="1" m="1" x="4424"/>
        <item h="1" m="1" x="4425"/>
        <item h="1" m="1" x="4426"/>
        <item h="1" m="1" x="4427"/>
        <item h="1" m="1" x="4428"/>
        <item h="1" m="1" x="4429"/>
        <item h="1" m="1" x="4430"/>
        <item h="1" m="1" x="4431"/>
        <item h="1" m="1" x="4432"/>
        <item h="1" m="1" x="3974"/>
        <item h="1" m="1" x="4434"/>
        <item h="1" m="1" x="4036"/>
        <item h="1" m="1" x="3986"/>
        <item h="1" m="1" x="4435"/>
        <item h="1" m="1" x="4436"/>
        <item h="1" m="1" x="4437"/>
        <item h="1" m="1" x="3956"/>
        <item h="1" m="1" x="4438"/>
        <item h="1" m="1" x="4439"/>
        <item h="1" m="1" x="4440"/>
        <item h="1" m="1" x="3978"/>
        <item h="1" m="1" x="4042"/>
        <item h="1" m="1" x="4075"/>
        <item h="1" m="1" x="4441"/>
        <item h="1" m="1" x="4442"/>
        <item h="1" m="1" x="4160"/>
        <item h="1" m="1" x="4161"/>
        <item h="1" m="1" x="2121"/>
        <item h="1" m="1" x="4162"/>
        <item h="1" m="1" x="4163"/>
        <item h="1" m="1" x="1373"/>
        <item h="1" m="1" x="4164"/>
        <item h="1" m="1" x="4165"/>
        <item h="1" m="1" x="4166"/>
        <item h="1" m="1" x="4167"/>
        <item h="1" m="1" x="4168"/>
        <item h="1" m="1" x="4169"/>
        <item h="1" m="1" x="4170"/>
        <item h="1" m="1" x="4171"/>
        <item h="1" m="1" x="4172"/>
        <item h="1" m="1" x="4174"/>
        <item h="1" m="1" x="4175"/>
        <item h="1" m="1" x="4176"/>
        <item h="1" m="1" x="4178"/>
        <item h="1" m="1" x="4179"/>
        <item h="1" m="1" x="3119"/>
        <item h="1" m="1" x="4180"/>
        <item h="1" m="1" x="4182"/>
        <item h="1" m="1" x="4183"/>
        <item h="1" m="1" x="4184"/>
        <item h="1" m="1" x="4185"/>
        <item h="1" m="1" x="4186"/>
        <item h="1" m="1" x="4187"/>
        <item h="1" m="1" x="4189"/>
        <item h="1" m="1" x="4190"/>
        <item h="1" m="1" x="4191"/>
        <item h="1" m="1" x="4192"/>
        <item h="1" m="1" x="4193"/>
        <item h="1" m="1" x="4068"/>
        <item h="1" m="1" x="2126"/>
        <item h="1" m="1" x="4194"/>
        <item h="1" m="1" x="4196"/>
        <item h="1" m="1" x="4197"/>
        <item h="1" m="1" x="4200"/>
        <item h="1" m="1" x="4201"/>
        <item h="1" m="1" x="3966"/>
        <item h="1" m="1" x="4202"/>
        <item h="1" m="1" x="4203"/>
        <item h="1" m="1" x="4204"/>
        <item h="1" m="1" x="4205"/>
        <item h="1" m="1" x="4206"/>
        <item h="1" m="1" x="4083"/>
        <item h="1" m="1" x="3971"/>
        <item h="1" m="1" x="4207"/>
        <item h="1" m="1" x="4208"/>
        <item h="1" m="1" x="4209"/>
        <item h="1" m="1" x="2422"/>
        <item h="1" m="1" x="4211"/>
        <item h="1" m="1" x="4213"/>
        <item h="1" m="1" x="4214"/>
        <item h="1" m="1" x="4215"/>
        <item h="1" m="1" x="4216"/>
        <item h="1" m="1" x="4217"/>
        <item h="1" m="1" x="4218"/>
        <item h="1" m="1" x="4220"/>
        <item h="1" m="1" x="4221"/>
        <item h="1" m="1" x="2423"/>
        <item h="1" m="1" x="3131"/>
        <item h="1" m="1" x="4222"/>
        <item h="1" m="1" x="4224"/>
        <item h="1" m="1" x="3076"/>
        <item h="1" m="1" x="4225"/>
        <item h="1" m="1" x="4226"/>
        <item h="1" m="1" x="3300"/>
        <item h="1" m="1" x="4227"/>
        <item h="1" x="176"/>
        <item h="1" m="1" x="4228"/>
        <item h="1" m="1" x="3316"/>
        <item h="1" m="1" x="4229"/>
        <item h="1" m="1" x="3801"/>
        <item h="1" x="205"/>
        <item h="1" m="1" x="4230"/>
        <item h="1" m="1" x="3800"/>
        <item h="1" m="1" x="4231"/>
        <item h="1" m="1" x="3671"/>
        <item h="1" m="1" x="4233"/>
        <item h="1" m="1" x="4006"/>
        <item h="1" m="1" x="4008"/>
        <item h="1" m="1" x="4234"/>
        <item h="1" m="1" x="935"/>
        <item h="1" m="1" x="3814"/>
        <item h="1" m="1" x="3815"/>
        <item h="1" m="1" x="4235"/>
        <item h="1" x="208"/>
        <item h="1" x="209"/>
        <item h="1" x="210"/>
        <item h="1" x="211"/>
        <item h="1" x="213"/>
        <item h="1" m="1" x="4236"/>
        <item h="1" m="1" x="4237"/>
        <item h="1" m="1" x="2884"/>
        <item h="1" m="1" x="2885"/>
        <item h="1" m="1" x="4238"/>
        <item h="1" m="1" x="4239"/>
        <item h="1" m="1" x="3831"/>
        <item h="1" m="1" x="3830"/>
        <item h="1" m="1" x="4240"/>
        <item h="1" m="1" x="4241"/>
        <item h="1" m="1" x="3713"/>
        <item h="1" m="1" x="3711"/>
        <item h="1" m="1" x="4242"/>
        <item h="1" m="1" x="3722"/>
        <item h="1" m="1" x="2808"/>
        <item h="1" m="1" x="3842"/>
        <item h="1" m="1" x="4017"/>
        <item h="1" m="1" x="2020"/>
        <item h="1" m="1" x="3327"/>
        <item h="1" m="1" x="3841"/>
        <item h="1" m="1" x="3840"/>
        <item h="1" m="1" x="4114"/>
        <item h="1" m="1" x="4119"/>
        <item h="1" m="1" x="4120"/>
        <item h="1" m="1" x="4117"/>
        <item h="1" m="1" x="4113"/>
        <item h="1" m="1" x="4118"/>
        <item h="1" m="1" x="4243"/>
        <item h="1" m="1" x="4116"/>
        <item h="1" m="1" x="4028"/>
        <item h="1" m="1" x="3854"/>
        <item h="1" m="1" x="3856"/>
        <item h="1" m="1" x="3852"/>
        <item h="1" m="1" x="4244"/>
        <item h="1" m="1" x="4245"/>
        <item h="1" m="1" x="4129"/>
        <item h="1" x="292"/>
        <item h="1" m="1" x="1171"/>
        <item h="1" m="1" x="3872"/>
        <item h="1" m="1" x="4248"/>
        <item h="1" m="1" x="4249"/>
        <item h="1" m="1" x="2528"/>
        <item h="1" m="1" x="4250"/>
        <item h="1" m="1" x="4251"/>
        <item h="1" m="1" x="4252"/>
        <item h="1" m="1" x="4253"/>
        <item h="1" m="1" x="4254"/>
        <item h="1" x="528"/>
        <item h="1" m="1" x="3342"/>
        <item h="1" m="1" x="3350"/>
        <item h="1" m="1" x="3351"/>
        <item h="1" x="141"/>
        <item h="1" m="1" x="3171"/>
        <item h="1" m="1" x="2026"/>
        <item h="1" m="1" x="3352"/>
        <item h="1" m="1" x="3353"/>
        <item h="1" m="1" x="3170"/>
        <item h="1" m="1" x="2813"/>
        <item h="1" m="1" x="3172"/>
        <item h="1" m="1" x="2814"/>
        <item h="1" m="1" x="4257"/>
        <item h="1" m="1" x="2383"/>
        <item h="1" m="1" x="3360"/>
        <item h="1" m="1" x="4259"/>
        <item h="1" m="1" x="4260"/>
        <item h="1" m="1" x="4261"/>
        <item h="1" m="1" x="4262"/>
        <item h="1" m="1" x="4263"/>
        <item h="1" m="1" x="4264"/>
        <item h="1" m="1" x="4266"/>
        <item h="1" m="1" x="4267"/>
        <item h="1" m="1" x="4268"/>
        <item h="1" m="1" x="4269"/>
        <item h="1" m="1" x="4270"/>
        <item h="1" m="1" x="4271"/>
        <item h="1" m="1" x="4272"/>
        <item h="1" m="1" x="4273"/>
        <item h="1" m="1" x="4274"/>
        <item h="1" m="1" x="4275"/>
        <item h="1" m="1" x="4276"/>
        <item h="1" m="1" x="4277"/>
        <item h="1" m="1" x="4278"/>
        <item h="1" m="1" x="4279"/>
        <item h="1" m="1" x="2740"/>
        <item h="1" m="1" x="4280"/>
        <item h="1" m="1" x="2735"/>
        <item h="1" m="1" x="4281"/>
        <item h="1" m="1" x="4282"/>
        <item h="1" m="1" x="2206"/>
        <item h="1" m="1" x="3453"/>
        <item h="1" m="1" x="4064"/>
        <item h="1" m="1" x="3926"/>
        <item h="1" m="1" x="2774"/>
        <item h="1" m="1" x="3929"/>
        <item h="1" m="1" x="3928"/>
        <item h="1" m="1" x="3927"/>
        <item h="1" m="1" x="3930"/>
        <item h="1" m="1" x="4065"/>
        <item h="1" m="1" x="4066"/>
        <item h="1" m="1" x="4067"/>
        <item h="1" m="1" x="2765"/>
        <item h="1" m="1" x="2326"/>
        <item h="1" m="1" x="4069"/>
        <item h="1" m="1" x="4070"/>
        <item h="1" m="1" x="4071"/>
        <item h="1" m="1" x="4072"/>
        <item h="1" m="1" x="4073"/>
        <item h="1" m="1" x="3946"/>
        <item h="1" m="1" x="3947"/>
        <item h="1" x="116"/>
        <item h="1" m="1" x="3948"/>
        <item h="1" m="1" x="4077"/>
        <item h="1" m="1" x="3955"/>
        <item h="1" m="1" x="3954"/>
        <item h="1" m="1" x="3964"/>
        <item h="1" m="1" x="1891"/>
        <item h="1" m="1" x="3970"/>
        <item h="1" m="1" x="4079"/>
        <item h="1" m="1" x="4080"/>
        <item h="1" m="1" x="4081"/>
        <item h="1" m="1" x="4082"/>
        <item h="1" m="1" x="2767"/>
        <item h="1" m="1" x="4084"/>
        <item h="1" m="1" x="2441"/>
        <item h="1" m="1" x="3776"/>
        <item h="1" m="1" x="2870"/>
        <item h="1" m="1" x="3781"/>
        <item h="1" m="1" x="4086"/>
        <item h="1" m="1" x="4087"/>
        <item h="1" m="1" x="4088"/>
        <item h="1" m="1" x="3132"/>
        <item h="1" m="1" x="3972"/>
        <item h="1" m="1" x="3973"/>
        <item h="1" m="1" x="3975"/>
        <item h="1" m="1" x="3977"/>
        <item h="1" m="1" x="4089"/>
        <item h="1" m="1" x="4090"/>
        <item h="1" m="1" x="4092"/>
        <item h="1" x="174"/>
        <item h="1" x="175"/>
        <item h="1" m="1" x="4096"/>
        <item h="1" m="1" x="2405"/>
        <item h="1" x="347"/>
        <item h="1" x="195"/>
        <item h="1" m="1" x="4098"/>
        <item h="1" m="1" x="4099"/>
        <item h="1" m="1" x="4100"/>
        <item h="1" m="1" x="3318"/>
        <item h="1" m="1" x="4101"/>
        <item h="1" x="199"/>
        <item h="1" m="1" x="3679"/>
        <item h="1" m="1" x="2361"/>
        <item h="1" m="1" x="1324"/>
        <item h="1" m="1" x="4106"/>
        <item h="1" m="1" x="4107"/>
        <item h="1" m="1" x="3807"/>
        <item h="1" m="1" x="4005"/>
        <item h="1" m="1" x="4004"/>
        <item h="1" m="1" x="4108"/>
        <item h="1" m="1" x="4109"/>
        <item h="1" m="1" x="4014"/>
        <item h="1" m="1" x="4013"/>
        <item h="1" m="1" x="3813"/>
        <item h="1" m="1" x="3811"/>
        <item h="1" m="1" x="4111"/>
        <item h="1" m="1" x="3997"/>
        <item h="1" m="1" x="3812"/>
        <item h="1" x="212"/>
        <item h="1" m="1" x="2495"/>
        <item h="1" m="1" x="2886"/>
        <item h="1" m="1" x="3716"/>
        <item h="1" m="1" x="974"/>
        <item h="1" m="1" x="4022"/>
        <item h="1" m="1" x="4021"/>
        <item h="1" m="1" x="3534"/>
        <item h="1" m="1" x="4112"/>
        <item h="1" m="1" x="4128"/>
        <item h="1" x="506"/>
        <item h="1" m="1" x="3860"/>
        <item h="1" m="1" x="3859"/>
        <item h="1" m="1" x="3723"/>
        <item h="1" m="1" x="2518"/>
        <item h="1" m="1" x="4130"/>
        <item h="1" m="1" x="3873"/>
        <item h="1" m="1" x="4131"/>
        <item h="1" m="1" x="4132"/>
        <item h="1" m="1" x="3168"/>
        <item h="1" m="1" x="2118"/>
        <item h="1" m="1" x="2800"/>
        <item h="1" m="1" x="3348"/>
        <item h="1" m="1" x="3174"/>
        <item h="1" m="1" x="2811"/>
        <item h="1" m="1" x="3175"/>
        <item h="1" m="1" x="2816"/>
        <item h="1" m="1" x="2817"/>
        <item h="1" m="1" x="3176"/>
        <item h="1" m="1" x="4133"/>
        <item h="1" m="1" x="4134"/>
        <item h="1" m="1" x="2028"/>
        <item h="1" m="1" x="4135"/>
        <item h="1" m="1" x="4136"/>
        <item h="1" m="1" x="4137"/>
        <item h="1" m="1" x="4139"/>
        <item h="1" m="1" x="4140"/>
        <item h="1" m="1" x="4141"/>
        <item h="1" m="1" x="4142"/>
        <item h="1" m="1" x="4143"/>
        <item h="1" m="1" x="4144"/>
        <item h="1" m="1" x="4145"/>
        <item h="1" m="1" x="4146"/>
        <item h="1" m="1" x="4147"/>
        <item h="1" m="1" x="4148"/>
        <item h="1" m="1" x="4149"/>
        <item h="1" m="1" x="4150"/>
        <item h="1" m="1" x="4151"/>
        <item h="1" m="1" x="4153"/>
        <item h="1" m="1" x="4154"/>
        <item h="1" m="1" x="4155"/>
        <item h="1" m="1" x="4156"/>
        <item h="1" m="1" x="4158"/>
        <item h="1" m="1" x="4063"/>
        <item h="1" m="1" x="4159"/>
        <item h="1" x="812"/>
        <item h="1" m="1" x="3217"/>
        <item h="1" m="1" x="1318"/>
        <item h="1" m="1" x="2394"/>
        <item h="1" m="1" x="3933"/>
        <item h="1" m="1" x="3934"/>
        <item h="1" m="1" x="3935"/>
        <item h="1" m="1" x="3936"/>
        <item h="1" m="1" x="3937"/>
        <item h="1" m="1" x="3938"/>
        <item h="1" m="1" x="3939"/>
        <item h="1" m="1" x="3940"/>
        <item h="1" m="1" x="3941"/>
        <item h="1" m="1" x="3758"/>
        <item h="1" x="405"/>
        <item h="1" m="1" x="1980"/>
        <item h="1" m="1" x="3121"/>
        <item h="1" m="1" x="2236"/>
        <item h="1" m="1" x="3759"/>
        <item h="1" m="1" x="3551"/>
        <item h="1" m="1" x="3552"/>
        <item h="1" m="1" x="3479"/>
        <item h="1" m="1" x="3764"/>
        <item h="1" m="1" x="3968"/>
        <item h="1" m="1" x="3969"/>
        <item h="1" m="1" x="2444"/>
        <item h="1" m="1" x="826"/>
        <item h="1" m="1" x="3771"/>
        <item h="1" m="1" x="3772"/>
        <item h="1" m="1" x="2414"/>
        <item h="1" m="1" x="3062"/>
        <item h="1" m="1" x="3784"/>
        <item h="1" m="1" x="3785"/>
        <item h="1" m="1" x="3773"/>
        <item h="1" x="247"/>
        <item h="1" m="1" x="828"/>
        <item h="1" m="1" x="2455"/>
        <item h="1" m="1" x="827"/>
        <item h="1" m="1" x="2778"/>
        <item h="1" m="1" x="1945"/>
        <item h="1" m="1" x="3029"/>
        <item h="1" m="1" x="3795"/>
        <item h="1" m="1" x="3798"/>
        <item h="1" m="1" x="3699"/>
        <item h="1" x="187"/>
        <item h="1" m="1" x="3804"/>
        <item h="1" m="1" x="3680"/>
        <item h="1" m="1" x="4009"/>
        <item h="1" m="1" x="4010"/>
        <item h="1" m="1" x="3810"/>
        <item h="1" m="1" x="3809"/>
        <item h="1" m="1" x="3808"/>
        <item h="1" m="1" x="3706"/>
        <item h="1" m="1" x="3825"/>
        <item h="1" m="1" x="4011"/>
        <item h="1" m="1" x="829"/>
        <item h="1" m="1" x="3828"/>
        <item h="1" m="1" x="2883"/>
        <item h="1" m="1" x="3827"/>
        <item h="1" m="1" x="3832"/>
        <item h="1" m="1" x="2882"/>
        <item h="1" m="1" x="3715"/>
        <item h="1" m="1" x="852"/>
        <item h="1" m="1" x="3712"/>
        <item h="1" m="1" x="3157"/>
        <item h="1" m="1" x="4029"/>
        <item h="1" m="1" x="3849"/>
        <item h="1" m="1" x="3847"/>
        <item h="1" x="291"/>
        <item h="1" m="1" x="3869"/>
        <item h="1" m="1" x="3870"/>
        <item h="1" m="1" x="3876"/>
        <item h="1" m="1" x="3874"/>
        <item h="1" m="1" x="969"/>
        <item h="1" m="1" x="3880"/>
        <item h="1" m="1" x="3881"/>
        <item h="1" m="1" x="4041"/>
        <item h="1" m="1" x="4049"/>
        <item h="1" m="1" x="4053"/>
        <item h="1" m="1" x="4054"/>
        <item h="1" m="1" x="4055"/>
        <item h="1" m="1" x="4056"/>
        <item h="1" m="1" x="4057"/>
        <item h="1" m="1" x="3354"/>
        <item h="1" m="1" x="3186"/>
        <item h="1" m="1" x="3887"/>
        <item h="1" m="1" x="3732"/>
        <item h="1" m="1" x="3893"/>
        <item h="1" m="1" x="3896"/>
        <item h="1" m="1" x="3895"/>
        <item h="1" m="1" x="3897"/>
        <item h="1" m="1" x="3909"/>
        <item h="1" m="1" x="3907"/>
        <item h="1" m="1" x="3908"/>
        <item h="1" m="1" x="3910"/>
        <item h="1" m="1" x="2400"/>
        <item h="1" m="1" x="3902"/>
        <item h="1" m="1" x="3903"/>
        <item h="1" m="1" x="2044"/>
        <item h="1" m="1" x="3390"/>
        <item h="1" m="1" x="4062"/>
        <item h="1" m="1" x="3206"/>
        <item h="1" m="1" x="3755"/>
        <item h="1" m="1" x="3580"/>
        <item h="1" m="1" x="3757"/>
        <item h="1" m="1" x="3281"/>
        <item h="1" m="1" x="3295"/>
        <item h="1" m="1" x="3296"/>
        <item h="1" m="1" x="3623"/>
        <item h="1" m="1" x="3624"/>
        <item h="1" m="1" x="3626"/>
        <item h="1" m="1" x="3761"/>
        <item h="1" m="1" x="3762"/>
        <item h="1" m="1" x="3763"/>
        <item h="1" m="1" x="3765"/>
        <item h="1" m="1" x="3766"/>
        <item h="1" m="1" x="3637"/>
        <item h="1" m="1" x="3767"/>
        <item h="1" m="1" x="2387"/>
        <item h="1" m="1" x="2440"/>
        <item h="1" m="1" x="3777"/>
        <item h="1" m="1" x="3782"/>
        <item h="1" m="1" x="3783"/>
        <item h="1" m="1" x="2142"/>
        <item h="1" m="1" x="3788"/>
        <item h="1" m="1" x="3659"/>
        <item h="1" m="1" x="3660"/>
        <item h="1" m="1" x="3436"/>
        <item h="1" m="1" x="3550"/>
        <item h="1" m="1" x="3435"/>
        <item h="1" m="1" x="3549"/>
        <item h="1" m="1" x="3564"/>
        <item h="1" m="1" x="3317"/>
        <item h="1" m="1" x="2355"/>
        <item h="1" m="1" x="3805"/>
        <item h="1" m="1" x="3806"/>
        <item h="1" m="1" x="3565"/>
        <item h="1" m="1" x="3707"/>
        <item h="1" m="1" x="2494"/>
        <item h="1" m="1" x="3829"/>
        <item h="1" m="1" x="3548"/>
        <item h="1" m="1" x="3494"/>
        <item h="1" m="1" x="3425"/>
        <item h="1" m="1" x="3863"/>
        <item h="1" m="1" x="3864"/>
        <item h="1" m="1" x="3866"/>
        <item h="1" m="1" x="3871"/>
        <item h="1" m="1" x="3875"/>
        <item h="1" m="1" x="3877"/>
        <item h="1" m="1" x="3163"/>
        <item h="1" m="1" x="3100"/>
        <item h="1" m="1" x="3467"/>
        <item h="1" m="1" x="3355"/>
        <item h="1" m="1" x="2015"/>
        <item h="1" m="1" x="3183"/>
        <item h="1" m="1" x="3184"/>
        <item h="1" m="1" x="2799"/>
        <item h="1" m="1" x="3889"/>
        <item h="1" m="1" x="3891"/>
        <item h="1" m="1" x="3892"/>
        <item h="1" m="1" x="3894"/>
        <item h="1" m="1" x="3898"/>
        <item h="1" m="1" x="3899"/>
        <item h="1" m="1" x="3900"/>
        <item h="1" m="1" x="3901"/>
        <item h="1" m="1" x="3364"/>
        <item h="1" m="1" x="3904"/>
        <item h="1" m="1" x="3905"/>
        <item h="1" m="1" x="3911"/>
        <item h="1" m="1" x="3915"/>
        <item h="1" m="1" x="3389"/>
        <item h="1" m="1" x="3923"/>
        <item h="1" m="1" x="3924"/>
        <item h="1" m="1" x="3925"/>
        <item h="1" m="1" x="3280"/>
        <item h="1" m="1" x="3277"/>
        <item h="1" m="1" x="3615"/>
        <item h="1" m="1" x="3616"/>
        <item h="1" m="1" x="3617"/>
        <item h="1" m="1" x="3443"/>
        <item h="1" m="1" x="3556"/>
        <item h="1" m="1" x="3618"/>
        <item h="1" m="1" x="2646"/>
        <item h="1" x="415"/>
        <item h="1" m="1" x="1217"/>
        <item h="1" x="366"/>
        <item h="1" m="1" x="1643"/>
        <item h="1" m="1" x="3439"/>
        <item h="1" m="1" x="3442"/>
        <item h="1" m="1" x="3440"/>
        <item h="1" m="1" x="3478"/>
        <item h="1" m="1" x="3553"/>
        <item h="1" m="1" x="3554"/>
        <item h="1" m="1" x="3441"/>
        <item h="1" m="1" x="3299"/>
        <item h="1" m="1" x="3628"/>
        <item h="1" m="1" x="3149"/>
        <item h="1" m="1" x="3127"/>
        <item h="1" m="1" x="3128"/>
        <item h="1" m="1" x="2875"/>
        <item h="1" m="1" x="2342"/>
        <item h="1" m="1" x="3633"/>
        <item h="1" m="1" x="3634"/>
        <item h="1" m="1" x="3635"/>
        <item h="1" m="1" x="3636"/>
        <item h="1" m="1" x="3643"/>
        <item h="1" m="1" x="3644"/>
        <item h="1" m="1" x="2243"/>
        <item h="1" m="1" x="2241"/>
        <item h="1" m="1" x="2242"/>
        <item h="1" m="1" x="2873"/>
        <item h="1" m="1" x="1916"/>
        <item h="1" m="1" x="2245"/>
        <item h="1" m="1" x="2244"/>
        <item h="1" m="1" x="3286"/>
        <item h="1" m="1" x="3282"/>
        <item h="1" m="1" x="3283"/>
        <item h="1" m="1" x="3284"/>
        <item h="1" m="1" x="3646"/>
        <item h="1" m="1" x="3647"/>
        <item h="1" m="1" x="3291"/>
        <item h="1" m="1" x="830"/>
        <item h="1" m="1" x="3650"/>
        <item h="1" m="1" x="1947"/>
        <item h="1" m="1" x="3301"/>
        <item h="1" m="1" x="3305"/>
        <item h="1" m="1" x="3302"/>
        <item h="1" m="1" x="3661"/>
        <item h="1" m="1" x="3306"/>
        <item h="1" m="1" x="3312"/>
        <item h="1" m="1" x="3311"/>
        <item h="1" m="1" x="3313"/>
        <item h="1" m="1" x="2468"/>
        <item h="1" m="1" x="3681"/>
        <item h="1" m="1" x="3682"/>
        <item h="1" m="1" x="1984"/>
        <item h="1" m="1" x="3700"/>
        <item h="1" m="1" x="3508"/>
        <item h="1" m="1" x="3701"/>
        <item h="1" x="620"/>
        <item h="1" m="1" x="3703"/>
        <item h="1" m="1" x="3704"/>
        <item h="1" m="1" x="3708"/>
        <item h="1" m="1" x="2493"/>
        <item h="1" m="1" x="2891"/>
        <item h="1" m="1" x="3323"/>
        <item h="1" m="1" x="3714"/>
        <item h="1" x="201"/>
        <item h="1" m="1" x="2788"/>
        <item h="1" m="1" x="3427"/>
        <item h="1" m="1" x="3489"/>
        <item h="1" m="1" x="3486"/>
        <item h="1" m="1" x="3496"/>
        <item h="1" m="1" x="3497"/>
        <item h="1" m="1" x="3430"/>
        <item h="1" m="1" x="3331"/>
        <item h="1" m="1" x="2929"/>
        <item h="1" m="1" x="2522"/>
        <item h="1" x="293"/>
        <item h="1" x="77"/>
        <item h="1" m="1" x="3730"/>
        <item h="1" m="1" x="3339"/>
        <item h="1" m="1" x="3340"/>
        <item h="1" m="1" x="3417"/>
        <item h="1" m="1" x="3418"/>
        <item h="1" m="1" x="3404"/>
        <item h="1" m="1" x="3466"/>
        <item h="1" m="1" x="3185"/>
        <item h="1" m="1" x="3347"/>
        <item h="1" m="1" x="2378"/>
        <item h="1" m="1" x="3358"/>
        <item h="1" m="1" x="3739"/>
        <item h="1" m="1" x="3740"/>
        <item h="1" m="1" x="2278"/>
        <item h="1" m="1" x="3742"/>
        <item h="1" m="1" x="3743"/>
        <item h="1" m="1" x="2547"/>
        <item h="1" m="1" x="3372"/>
        <item h="1" m="1" x="3378"/>
        <item h="1" m="1" x="3379"/>
        <item h="1" m="1" x="3398"/>
        <item h="1" m="1" x="2559"/>
        <item h="1" m="1" x="3370"/>
        <item h="1" m="1" x="3373"/>
        <item h="1" m="1" x="1602"/>
        <item h="1" m="1" x="3369"/>
        <item h="1" m="1" x="3397"/>
        <item h="1" m="1" x="2560"/>
        <item h="1" m="1" x="3382"/>
        <item h="1" m="1" x="3384"/>
        <item h="1" m="1" x="3386"/>
        <item h="1" m="1" x="3383"/>
        <item h="1" x="784"/>
        <item h="1" m="1" x="3096"/>
        <item h="1" m="1" x="2567"/>
        <item h="1" m="1" x="3391"/>
        <item h="1" m="1" x="3099"/>
        <item h="1" m="1" x="3276"/>
        <item h="1" m="1" x="3278"/>
        <item h="1" m="1" x="3285"/>
        <item h="1" m="1" x="3130"/>
        <item h="1" m="1" x="3287"/>
        <item h="1" m="1" x="3289"/>
        <item h="1" m="1" x="1517"/>
        <item h="1" m="1" x="3290"/>
        <item h="1" m="1" x="2538"/>
        <item h="1" x="365"/>
        <item h="1" m="1" x="1949"/>
        <item h="1" m="1" x="3304"/>
        <item h="1" m="1" x="2462"/>
        <item h="1" m="1" x="3307"/>
        <item h="1" m="1" x="3308"/>
        <item h="1" m="1" x="3309"/>
        <item h="1" m="1" x="3310"/>
        <item h="1" m="1" x="3319"/>
        <item h="1" m="1" x="3152"/>
        <item h="1" m="1" x="2466"/>
        <item h="1" m="1" x="3321"/>
        <item h="1" m="1" x="2487"/>
        <item h="1" m="1" x="2486"/>
        <item h="1" m="1" x="2489"/>
        <item h="1" m="1" x="2488"/>
        <item h="1" m="1" x="832"/>
        <item h="1" m="1" x="3322"/>
        <item h="1" m="1" x="3324"/>
        <item h="1" m="1" x="833"/>
        <item h="1" m="1" x="1222"/>
        <item h="1" m="1" x="3325"/>
        <item h="1" m="1" x="3326"/>
        <item h="1" m="1" x="3328"/>
        <item h="1" x="631"/>
        <item h="1" m="1" x="2506"/>
        <item h="1" m="1" x="2074"/>
        <item h="1" m="1" x="3332"/>
        <item h="1" m="1" x="2924"/>
        <item h="1" m="1" x="2926"/>
        <item h="1" m="1" x="2921"/>
        <item h="1" m="1" x="2919"/>
        <item h="1" m="1" x="2920"/>
        <item h="1" m="1" x="2937"/>
        <item h="1" m="1" x="2006"/>
        <item h="1" m="1" x="3335"/>
        <item h="1" m="1" x="3336"/>
        <item h="1" m="1" x="3337"/>
        <item h="1" m="1" x="3338"/>
        <item h="1" m="1" x="3187"/>
        <item h="1" m="1" x="2797"/>
        <item h="1" m="1" x="3341"/>
        <item h="1" x="699"/>
        <item h="1" m="1" x="2798"/>
        <item h="1" m="1" x="3169"/>
        <item h="1" m="1" x="3345"/>
        <item h="1" m="1" x="3346"/>
        <item h="1" m="1" x="3356"/>
        <item h="1" m="1" x="3362"/>
        <item h="1" m="1" x="3363"/>
        <item h="1" m="1" x="3365"/>
        <item h="1" m="1" x="3366"/>
        <item h="1" m="1" x="3367"/>
        <item h="1" m="1" x="3368"/>
        <item h="1" m="1" x="2561"/>
        <item h="1" m="1" x="3371"/>
        <item h="1" m="1" x="3374"/>
        <item h="1" m="1" x="3375"/>
        <item h="1" m="1" x="3376"/>
        <item h="1" m="1" x="3377"/>
        <item h="1" m="1" x="2557"/>
        <item h="1" m="1" x="3380"/>
        <item h="1" x="604"/>
        <item h="1" m="1" x="1603"/>
        <item h="1" m="1" x="1604"/>
        <item h="1" x="783"/>
        <item h="1" m="1" x="3387"/>
        <item h="1" m="1" x="3388"/>
        <item h="1" m="1" x="3392"/>
        <item h="1" m="1" x="3393"/>
        <item h="1" m="1" x="3394"/>
        <item h="1" m="1" x="2203"/>
        <item h="1" m="1" x="3191"/>
        <item h="1" m="1" x="3399"/>
        <item h="1" m="1" x="3400"/>
        <item h="1" m="1" x="3401"/>
        <item h="1" m="1" x="3402"/>
        <item h="1" m="1" x="3403"/>
        <item h="1" m="1" x="3405"/>
        <item h="1" m="1" x="3406"/>
        <item h="1" m="1" x="3407"/>
        <item h="1" m="1" x="3408"/>
        <item h="1" m="1" x="3409"/>
        <item h="1" m="1" x="3411"/>
        <item h="1" m="1" x="3412"/>
        <item h="1" m="1" x="3413"/>
        <item h="1" m="1" x="3414"/>
        <item h="1" m="1" x="3415"/>
        <item h="1" m="1" x="3416"/>
        <item h="1" m="1" x="3419"/>
        <item h="1" m="1" x="3420"/>
        <item h="1" m="1" x="3421"/>
        <item h="1" m="1" x="3422"/>
        <item h="1" m="1" x="3423"/>
        <item h="1" m="1" x="3424"/>
        <item h="1" m="1" x="3426"/>
        <item h="1" m="1" x="3428"/>
        <item h="1" m="1" x="3429"/>
        <item h="1" m="1" x="3431"/>
        <item h="1" m="1" x="3432"/>
        <item h="1" m="1" x="3433"/>
        <item h="1" m="1" x="1629"/>
        <item h="1" m="1" x="3434"/>
        <item h="1" m="1" x="3437"/>
        <item h="1" m="1" x="3438"/>
        <item h="1" m="1" x="3444"/>
        <item h="1" m="1" x="3445"/>
        <item h="1" m="1" x="3446"/>
        <item h="1" m="1" x="3447"/>
        <item h="1" m="1" x="3448"/>
        <item h="1" m="1" x="3449"/>
        <item h="1" m="1" x="3450"/>
        <item h="1" m="1" x="3451"/>
        <item h="1" m="1" x="3452"/>
        <item h="1" m="1" x="3454"/>
        <item h="1" m="1" x="3455"/>
        <item h="1" m="1" x="3456"/>
        <item h="1" m="1" x="3457"/>
        <item h="1" m="1" x="3458"/>
        <item h="1" m="1" x="3459"/>
        <item h="1" m="1" x="3460"/>
        <item h="1" m="1" x="3461"/>
        <item h="1" m="1" x="3462"/>
        <item h="1" m="1" x="3463"/>
        <item h="1" m="1" x="3464"/>
        <item h="1" m="1" x="3465"/>
        <item h="1" m="1" x="3468"/>
        <item h="1" m="1" x="3469"/>
        <item h="1" m="1" x="3470"/>
        <item h="1" m="1" x="3471"/>
        <item h="1" m="1" x="3472"/>
        <item h="1" m="1" x="3473"/>
        <item h="1" m="1" x="3474"/>
        <item h="1" m="1" x="3475"/>
        <item h="1" m="1" x="3477"/>
        <item h="1" m="1" x="3480"/>
        <item h="1" m="1" x="3481"/>
        <item h="1" m="1" x="3482"/>
        <item h="1" m="1" x="3483"/>
        <item h="1" m="1" x="3484"/>
        <item h="1" m="1" x="3485"/>
        <item h="1" m="1" x="3487"/>
        <item h="1" m="1" x="3488"/>
        <item h="1" m="1" x="3490"/>
        <item h="1" m="1" x="3491"/>
        <item h="1" m="1" x="3492"/>
        <item h="1" m="1" x="3495"/>
        <item h="1" m="1" x="3498"/>
        <item h="1" m="1" x="3499"/>
        <item h="1" m="1" x="3500"/>
        <item h="1" m="1" x="3501"/>
        <item h="1" m="1" x="3502"/>
        <item h="1" m="1" x="3503"/>
        <item h="1" m="1" x="3504"/>
        <item h="1" m="1" x="3506"/>
        <item h="1" m="1" x="3507"/>
        <item h="1" m="1" x="2618"/>
        <item h="1" m="1" x="3509"/>
        <item h="1" m="1" x="3510"/>
        <item h="1" m="1" x="3511"/>
        <item h="1" m="1" x="3512"/>
        <item h="1" m="1" x="1083"/>
        <item h="1" m="1" x="3516"/>
        <item h="1" m="1" x="2354"/>
        <item h="1" m="1" x="3518"/>
        <item h="1" m="1" x="3521"/>
        <item h="1" m="1" x="3523"/>
        <item h="1" m="1" x="3524"/>
        <item h="1" m="1" x="3525"/>
        <item h="1" m="1" x="3526"/>
        <item h="1" m="1" x="3527"/>
        <item h="1" m="1" x="3528"/>
        <item h="1" m="1" x="3529"/>
        <item h="1" m="1" x="3530"/>
        <item h="1" m="1" x="3531"/>
        <item h="1" m="1" x="3533"/>
        <item h="1" m="1" x="3536"/>
        <item h="1" m="1" x="3537"/>
        <item h="1" m="1" x="3538"/>
        <item h="1" m="1" x="3539"/>
        <item h="1" m="1" x="3540"/>
        <item h="1" m="1" x="3541"/>
        <item h="1" m="1" x="3542"/>
        <item h="1" m="1" x="3543"/>
        <item h="1" m="1" x="3544"/>
        <item h="1" m="1" x="3545"/>
        <item h="1" m="1" x="3546"/>
        <item h="1" m="1" x="1915"/>
        <item h="1" m="1" x="3555"/>
        <item h="1" m="1" x="3557"/>
        <item h="1" m="1" x="3558"/>
        <item h="1" m="1" x="3560"/>
        <item h="1" m="1" x="3561"/>
        <item h="1" m="1" x="3562"/>
        <item h="1" m="1" x="3563"/>
        <item h="1" m="1" x="2862"/>
        <item h="1" m="1" x="3568"/>
        <item h="1" m="1" x="3569"/>
        <item h="1" m="1" x="3570"/>
        <item h="1" m="1" x="3574"/>
        <item h="1" m="1" x="3577"/>
        <item h="1" m="1" x="3579"/>
        <item h="1" m="1" x="3583"/>
        <item h="1" m="1" x="3584"/>
        <item h="1" m="1" x="3586"/>
        <item h="1" m="1" x="2005"/>
        <item h="1" x="472"/>
        <item h="1" m="1" x="2382"/>
        <item h="1" m="1" x="3592"/>
        <item h="1" m="1" x="3595"/>
        <item h="1" m="1" x="3596"/>
        <item h="1" m="1" x="3017"/>
        <item h="1" m="1" x="3598"/>
        <item h="1" m="1" x="3599"/>
        <item h="1" m="1" x="3600"/>
        <item h="1" m="1" x="3603"/>
        <item h="1" m="1" x="2019"/>
        <item h="1" m="1" x="3605"/>
        <item h="1" m="1" x="3607"/>
        <item h="1" m="1" x="3608"/>
        <item h="1" m="1" x="3609"/>
        <item h="1" m="1" x="2639"/>
        <item h="1" m="1" x="2640"/>
        <item h="1" m="1" x="2122"/>
        <item h="1" m="1" x="2402"/>
        <item h="1" m="1" x="2637"/>
        <item h="1" m="1" x="3123"/>
        <item h="1" m="1" x="3125"/>
        <item h="1" m="1" x="3126"/>
        <item h="1" m="1" x="2408"/>
        <item h="1" m="1" x="2238"/>
        <item h="1" m="1" x="2239"/>
        <item h="1" m="1" x="3129"/>
        <item h="1" m="1" x="2413"/>
        <item h="1" m="1" x="2418"/>
        <item h="1" m="1" x="2419"/>
        <item h="1" m="1" x="2070"/>
        <item h="1" m="1" x="2420"/>
        <item h="1" m="1" x="3022"/>
        <item h="1" m="1" x="3133"/>
        <item h="1" m="1" x="3134"/>
        <item h="1" m="1" x="2136"/>
        <item h="1" m="1" x="3135"/>
        <item h="1" m="1" x="3136"/>
        <item h="1" m="1" x="3141"/>
        <item h="1" m="1" x="3142"/>
        <item h="1" m="1" x="3143"/>
        <item h="1" m="1" x="3144"/>
        <item h="1" m="1" x="3145"/>
        <item h="1" m="1" x="3146"/>
        <item h="1" m="1" x="3147"/>
        <item h="1" m="1" x="3148"/>
        <item h="1" m="1" x="1933"/>
        <item h="1" x="331"/>
        <item h="1" x="332"/>
        <item h="1" m="1" x="2446"/>
        <item h="1" m="1" x="3150"/>
        <item h="1" m="1" x="2451"/>
        <item h="1" x="118"/>
        <item h="1" m="1" x="3027"/>
        <item h="1" m="1" x="2454"/>
        <item h="1" m="1" x="831"/>
        <item h="1" m="1" x="2453"/>
        <item h="1" m="1" x="838"/>
        <item h="1" x="177"/>
        <item h="1" m="1" x="2877"/>
        <item h="1" m="1" x="2876"/>
        <item h="1" m="1" x="3031"/>
        <item h="1" m="1" x="3032"/>
        <item h="1" m="1" x="2777"/>
        <item h="1" m="1" x="2676"/>
        <item h="1" m="1" x="3151"/>
        <item h="1" m="1" x="2677"/>
        <item h="1" m="1" x="2678"/>
        <item h="1" m="1" x="1936"/>
        <item h="1" x="547"/>
        <item h="1" m="1" x="2469"/>
        <item h="1" m="1" x="2780"/>
        <item h="1" m="1" x="3040"/>
        <item h="1" m="1" x="2782"/>
        <item h="1" x="561"/>
        <item h="1" x="563"/>
        <item h="1" m="1" x="1983"/>
        <item h="1" m="1" x="897"/>
        <item h="1" m="1" x="2691"/>
        <item h="1" m="1" x="2690"/>
        <item h="1" m="1" x="2474"/>
        <item h="1" m="1" x="3153"/>
        <item h="1" m="1" x="2475"/>
        <item h="1" m="1" x="2477"/>
        <item h="1" m="1" x="2492"/>
        <item h="1" m="1" x="2697"/>
        <item h="1" m="1" x="2696"/>
        <item h="1" m="1" x="3037"/>
        <item h="1" m="1" x="3154"/>
        <item h="1" m="1" x="2887"/>
        <item h="1" m="1" x="2501"/>
        <item h="1" m="1" x="2787"/>
        <item h="1" m="1" x="2500"/>
        <item h="1" m="1" x="2509"/>
        <item h="1" m="1" x="2507"/>
        <item h="1" m="1" x="3155"/>
        <item h="1" m="1" x="971"/>
        <item h="1" m="1" x="970"/>
        <item h="1" m="1" x="1696"/>
        <item h="1" m="1" x="972"/>
        <item h="1" m="1" x="2499"/>
        <item h="1" m="1" x="973"/>
        <item h="1" m="1" x="2786"/>
        <item h="1" m="1" x="2789"/>
        <item h="1" m="1" x="1697"/>
        <item h="1" m="1" x="2503"/>
        <item h="1" m="1" x="2898"/>
        <item h="1" m="1" x="2899"/>
        <item h="1" x="504"/>
        <item h="1" m="1" x="2901"/>
        <item h="1" m="1" x="2892"/>
        <item h="1" m="1" x="2894"/>
        <item h="1" m="1" x="2913"/>
        <item h="1" m="1" x="2915"/>
        <item h="1" m="1" x="2916"/>
        <item h="1" m="1" x="2909"/>
        <item h="1" x="505"/>
        <item h="1" m="1" x="2905"/>
        <item h="1" m="1" x="2910"/>
        <item h="1" m="1" x="2911"/>
        <item h="1" m="1" x="2896"/>
        <item h="1" m="1" x="2902"/>
        <item h="1" m="1" x="2261"/>
        <item h="1" m="1" x="2259"/>
        <item h="1" m="1" x="2258"/>
        <item h="1" m="1" x="2260"/>
        <item h="1" m="1" x="2917"/>
        <item h="1" m="1" x="2897"/>
        <item h="1" m="1" x="1132"/>
        <item h="1" m="1" x="2933"/>
        <item h="1" m="1" x="2268"/>
        <item h="1" m="1" x="840"/>
        <item h="1" m="1" x="839"/>
        <item h="1" m="1" x="2011"/>
        <item h="1" x="588"/>
        <item h="1" m="1" x="2711"/>
        <item h="1" m="1" x="3160"/>
        <item h="1" m="1" x="3161"/>
        <item h="1" m="1" x="2531"/>
        <item h="1" m="1" x="3162"/>
        <item h="1" m="1" x="3164"/>
        <item h="1" m="1" x="1194"/>
        <item h="1" m="1" x="3165"/>
        <item h="1" m="1" x="3166"/>
        <item h="1" m="1" x="2384"/>
        <item h="1" m="1" x="2401"/>
        <item h="1" m="1" x="3167"/>
        <item h="1" x="635"/>
        <item h="1" m="1" x="2357"/>
        <item h="1" m="1" x="1766"/>
        <item h="1" m="1" x="2824"/>
        <item h="1" m="1" x="2820"/>
        <item h="1" m="1" x="3177"/>
        <item h="1" m="1" x="2818"/>
        <item h="1" m="1" x="3178"/>
        <item h="1" m="1" x="3179"/>
        <item h="1" m="1" x="3180"/>
        <item h="1" m="1" x="3181"/>
        <item h="1" m="1" x="1741"/>
        <item h="1" m="1" x="3182"/>
        <item h="1" m="1" x="2821"/>
        <item h="1" x="641"/>
        <item h="1" x="287"/>
        <item h="1" m="1" x="2825"/>
        <item h="1" m="1" x="3188"/>
        <item h="1" m="1" x="3189"/>
        <item h="1" x="680"/>
        <item h="1" m="1" x="3190"/>
        <item h="1" m="1" x="2027"/>
        <item h="1" m="1" x="3192"/>
        <item h="1" x="737"/>
        <item h="1" m="1" x="3193"/>
        <item h="1" m="1" x="2726"/>
        <item h="1" m="1" x="2300"/>
        <item h="1" m="1" x="2301"/>
        <item h="1" x="348"/>
        <item h="1" m="1" x="2290"/>
        <item h="1" m="1" x="2037"/>
        <item h="1" m="1" x="3195"/>
        <item h="1" x="605"/>
        <item h="1" m="1" x="3196"/>
        <item h="1" m="1" x="2575"/>
        <item h="1" m="1" x="3197"/>
        <item h="1" m="1" x="2573"/>
        <item h="1" m="1" x="3198"/>
        <item h="1" m="1" x="3199"/>
        <item h="1" m="1" x="1338"/>
        <item h="1" m="1" x="3200"/>
        <item h="1" m="1" x="3201"/>
        <item h="1" m="1" x="3202"/>
        <item h="1" m="1" x="3089"/>
        <item h="1" m="1" x="2305"/>
        <item h="1" m="1" x="2564"/>
        <item h="1" m="1" x="3203"/>
        <item h="1" m="1" x="1838"/>
        <item h="1" m="1" x="1840"/>
        <item h="1" m="1" x="3204"/>
        <item h="1" m="1" x="2568"/>
        <item h="1" m="1" x="3097"/>
        <item h="1" m="1" x="3205"/>
        <item h="1" m="1" x="3208"/>
        <item h="1" m="1" x="3209"/>
        <item h="1" m="1" x="3210"/>
        <item h="1" m="1" x="3211"/>
        <item h="1" m="1" x="3212"/>
        <item h="1" m="1" x="3213"/>
        <item h="1" m="1" x="3214"/>
        <item h="1" m="1" x="975"/>
        <item h="1" m="1" x="3215"/>
        <item h="1" m="1" x="976"/>
        <item h="1" m="1" x="3216"/>
        <item h="1" x="683"/>
        <item h="1" m="1" x="3219"/>
        <item h="1" x="813"/>
        <item h="1" m="1" x="3220"/>
        <item h="1" m="1" x="3222"/>
        <item h="1" m="1" x="1616"/>
        <item h="1" m="1" x="1992"/>
        <item h="1" m="1" x="1995"/>
        <item h="1" m="1" x="1561"/>
        <item h="1" m="1" x="1970"/>
        <item h="1" m="1" x="3223"/>
        <item h="1" m="1" x="2827"/>
        <item h="1" m="1" x="2828"/>
        <item h="1" m="1" x="2957"/>
        <item h="1" m="1" x="3224"/>
        <item h="1" m="1" x="3225"/>
        <item h="1" m="1" x="2962"/>
        <item h="1" m="1" x="3226"/>
        <item h="1" m="1" x="2837"/>
        <item h="1" m="1" x="2968"/>
        <item h="1" m="1" x="1876"/>
        <item h="1" m="1" x="1463"/>
        <item h="1" m="1" x="3227"/>
        <item h="1" m="1" x="2843"/>
        <item h="1" m="1" x="2844"/>
        <item h="1" m="1" x="3228"/>
        <item h="1" m="1" x="2616"/>
        <item h="1" m="1" x="3229"/>
        <item h="1" m="1" x="3230"/>
        <item h="1" m="1" x="3231"/>
        <item h="1" m="1" x="2971"/>
        <item h="1" m="1" x="2609"/>
        <item h="1" m="1" x="3232"/>
        <item h="1" m="1" x="3233"/>
        <item h="1" m="1" x="3234"/>
        <item h="1" m="1" x="3235"/>
        <item h="1" m="1" x="3238"/>
        <item h="1" m="1" x="3239"/>
        <item h="1" m="1" x="3240"/>
        <item h="1" m="1" x="3241"/>
        <item h="1" m="1" x="3242"/>
        <item h="1" m="1" x="2332"/>
        <item h="1" m="1" x="1303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x="110"/>
        <item h="1" m="1" x="3250"/>
        <item h="1" m="1" x="3251"/>
        <item h="1" m="1" x="3252"/>
        <item h="1" m="1" x="3253"/>
        <item h="1" m="1" x="3254"/>
        <item h="1" m="1" x="3255"/>
        <item h="1" m="1" x="3256"/>
        <item h="1" m="1" x="3257"/>
        <item h="1" m="1" x="2854"/>
        <item h="1" x="294"/>
        <item h="1" x="107"/>
        <item h="1" m="1" x="3259"/>
        <item h="1" m="1" x="2998"/>
        <item h="1" m="1" x="2994"/>
        <item h="1" m="1" x="2995"/>
        <item h="1" m="1" x="2997"/>
        <item h="1" m="1" x="3260"/>
        <item h="1" m="1" x="3261"/>
        <item h="1" m="1" x="3262"/>
        <item h="1" m="1" x="3264"/>
        <item h="1" m="1" x="3265"/>
        <item h="1" m="1" x="1511"/>
        <item h="1" m="1" x="3266"/>
        <item h="1" m="1" x="3267"/>
        <item h="1" m="1" x="3268"/>
        <item h="1" m="1" x="3269"/>
        <item h="1" m="1" x="3270"/>
        <item h="1" m="1" x="3271"/>
        <item h="1" m="1" x="3272"/>
        <item h="1" x="750"/>
        <item h="1" x="448"/>
        <item h="1" x="286"/>
        <item h="1" x="562"/>
        <item h="1" m="1" x="3273"/>
        <item h="1" m="1" x="3274"/>
        <item h="1" m="1" x="3275"/>
        <item h="1" m="1" x="2373"/>
        <item h="1" m="1" x="2374"/>
        <item h="1" m="1" x="2376"/>
        <item h="1" m="1" x="2377"/>
        <item h="1" m="1" x="2632"/>
        <item h="1" m="1" x="2634"/>
        <item h="1" m="1" x="2635"/>
        <item h="1" m="1" x="2389"/>
        <item h="1" m="1" x="2390"/>
        <item h="1" x="548"/>
        <item h="1" m="1" x="2396"/>
        <item h="1" m="1" x="3020"/>
        <item h="1" m="1" x="2643"/>
        <item h="1" m="1" x="2644"/>
        <item h="1" m="1" x="2638"/>
        <item h="1" m="1" x="835"/>
        <item h="1" m="1" x="3021"/>
        <item h="1" m="1" x="2063"/>
        <item h="1" x="345"/>
        <item h="1" x="623"/>
        <item h="1" m="1" x="3023"/>
        <item h="1" m="1" x="834"/>
        <item h="1" m="1" x="3025"/>
        <item h="1" m="1" x="3026"/>
        <item h="1" m="1" x="2717"/>
        <item h="1" x="173"/>
        <item h="1" m="1" x="3028"/>
        <item h="1" m="1" x="3030"/>
        <item h="1" m="1" x="3033"/>
        <item h="1" m="1" x="2680"/>
        <item h="1" m="1" x="2681"/>
        <item h="1" m="1" x="2683"/>
        <item h="1" m="1" x="2679"/>
        <item h="1" m="1" x="3035"/>
        <item h="1" m="1" x="3036"/>
        <item h="1" m="1" x="2785"/>
        <item h="1" x="560"/>
        <item h="1" m="1" x="981"/>
        <item h="1" m="1" x="2692"/>
        <item h="1" m="1" x="3038"/>
        <item h="1" m="1" x="2476"/>
        <item h="1" m="1" x="2472"/>
        <item h="1" m="1" x="3039"/>
        <item h="1" m="1" x="2491"/>
        <item h="1" m="1" x="2490"/>
        <item h="1" m="1" x="3041"/>
        <item h="1" x="440"/>
        <item h="1" m="1" x="2505"/>
        <item h="1" m="1" x="3042"/>
        <item h="1" m="1" x="3043"/>
        <item h="1" m="1" x="3044"/>
        <item h="1" m="1" x="3046"/>
        <item h="1" m="1" x="2791"/>
        <item h="1" m="1" x="1220"/>
        <item h="1" m="1" x="3047"/>
        <item h="1" m="1" x="3048"/>
        <item h="1" m="1" x="3049"/>
        <item h="1" m="1" x="3050"/>
        <item h="1" m="1" x="3051"/>
        <item h="1" m="1" x="3053"/>
        <item h="1" m="1" x="3054"/>
        <item h="1" m="1" x="2523"/>
        <item h="1" m="1" x="3056"/>
        <item h="1" m="1" x="3057"/>
        <item h="1" x="582"/>
        <item h="1" m="1" x="2010"/>
        <item h="1" m="1" x="3058"/>
        <item h="1" m="1" x="3059"/>
        <item h="1" m="1" x="3060"/>
        <item h="1" m="1" x="1337"/>
        <item h="1" m="1" x="1725"/>
        <item h="1" m="1" x="3061"/>
        <item h="1" x="655"/>
        <item h="1" m="1" x="2823"/>
        <item h="1" m="1" x="2822"/>
        <item h="1" m="1" x="2721"/>
        <item h="1" m="1" x="2722"/>
        <item h="1" m="1" x="2720"/>
        <item h="1" m="1" x="3065"/>
        <item h="1" m="1" x="3066"/>
        <item h="1" m="1" x="3067"/>
        <item h="1" m="1" x="3068"/>
        <item h="1" m="1" x="3069"/>
        <item h="1" m="1" x="3070"/>
        <item h="1" m="1" x="3071"/>
        <item h="1" m="1" x="1654"/>
        <item h="1" m="1" x="3072"/>
        <item h="1" m="1" x="3073"/>
        <item h="1" m="1" x="3074"/>
        <item h="1" m="1" x="3075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2574"/>
        <item h="1" m="1" x="3084"/>
        <item h="1" m="1" x="3085"/>
        <item h="1" m="1" x="3086"/>
        <item h="1" m="1" x="3087"/>
        <item h="1" m="1" x="2744"/>
        <item h="1" m="1" x="3088"/>
        <item h="1" m="1" x="3090"/>
        <item h="1" x="602"/>
        <item h="1" m="1" x="3091"/>
        <item h="1" m="1" x="3092"/>
        <item h="1" m="1" x="3093"/>
        <item h="1" m="1" x="3094"/>
        <item h="1" m="1" x="3095"/>
        <item h="1" m="1" x="2747"/>
        <item h="1" m="1" x="2205"/>
        <item h="1" m="1" x="2956"/>
        <item h="1" m="1" x="1994"/>
        <item h="1" m="1" x="2960"/>
        <item h="1" m="1" x="3101"/>
        <item h="1" m="1" x="2829"/>
        <item h="1" m="1" x="2959"/>
        <item h="1" m="1" x="3102"/>
        <item h="1" m="1" x="3103"/>
        <item h="1" m="1" x="3104"/>
        <item h="1" m="1" x="3105"/>
        <item h="1" m="1" x="3106"/>
        <item h="1" m="1" x="3107"/>
        <item h="1" m="1" x="2963"/>
        <item h="1" m="1" x="3109"/>
        <item h="1" m="1" x="2569"/>
        <item h="1" m="1" x="3111"/>
        <item h="1" m="1" x="3112"/>
        <item h="1" m="1" x="3113"/>
        <item h="1" m="1" x="2972"/>
        <item h="1" m="1" x="3114"/>
        <item h="1" m="1" x="2845"/>
        <item h="1" m="1" x="3115"/>
        <item h="1" m="1" x="2979"/>
        <item h="1" m="1" x="2973"/>
        <item h="1" m="1" x="2981"/>
        <item h="1" m="1" x="2976"/>
        <item h="1" m="1" x="2605"/>
        <item h="1" m="1" x="2983"/>
        <item h="1" m="1" x="2990"/>
        <item h="1" m="1" x="2991"/>
        <item h="1" m="1" x="2982"/>
        <item h="1" m="1" x="1293"/>
        <item h="1" m="1" x="2986"/>
        <item h="1" m="1" x="2987"/>
        <item h="1" m="1" x="2621"/>
        <item h="1" x="339"/>
        <item h="1" m="1" x="3116"/>
        <item h="1" m="1" x="3117"/>
        <item h="1" m="1" x="3118"/>
        <item h="1" m="1" x="3011"/>
        <item h="1" m="1" x="3008"/>
        <item h="1" m="1" x="3009"/>
        <item h="1" m="1" x="3010"/>
        <item h="1" m="1" x="3003"/>
        <item h="1" m="1" x="3004"/>
        <item h="1" m="1" x="3005"/>
        <item h="1" m="1" x="3006"/>
        <item h="1" m="1" x="3012"/>
        <item h="1" m="1" x="3016"/>
        <item h="1" m="1" x="3013"/>
        <item h="1" m="1" x="3014"/>
        <item h="1" m="1" x="3015"/>
        <item h="1" m="1" x="3120"/>
        <item h="1" x="751"/>
        <item h="1" x="389"/>
        <item h="1" x="390"/>
        <item h="1" x="387"/>
        <item h="1" x="409"/>
        <item h="1" m="1" x="1219"/>
        <item h="1" x="408"/>
        <item h="1" m="1" x="2868"/>
        <item h="1" m="1" x="2869"/>
        <item h="1" m="1" x="844"/>
        <item h="1" m="1" x="2428"/>
        <item h="1" m="1" x="2663"/>
        <item h="1" m="1" x="2871"/>
        <item h="1" m="1" x="2872"/>
        <item h="1" x="342"/>
        <item h="1" x="320"/>
        <item h="1" m="1" x="2874"/>
        <item h="1" m="1" x="1515"/>
        <item h="1" x="315"/>
        <item h="1" x="300"/>
        <item h="1" x="311"/>
        <item h="1" x="312"/>
        <item h="1" m="1" x="1963"/>
        <item h="1" m="1" x="2682"/>
        <item h="1" m="1" x="2461"/>
        <item h="1" m="1" x="2685"/>
        <item h="1" m="1" x="1673"/>
        <item h="1" m="1" x="2878"/>
        <item h="1" x="753"/>
        <item h="1" x="754"/>
        <item h="1" x="755"/>
        <item h="1" x="752"/>
        <item h="1" m="1" x="2879"/>
        <item h="1" m="1" x="2880"/>
        <item h="1" m="1" x="2262"/>
        <item h="1" m="1" x="2792"/>
        <item h="1" m="1" x="2938"/>
        <item h="1" m="1" x="2941"/>
        <item h="1" m="1" x="1724"/>
        <item h="1" m="1" x="2942"/>
        <item h="1" m="1" x="2943"/>
        <item h="1" m="1" x="983"/>
        <item h="1" x="650"/>
        <item h="1" m="1" x="2103"/>
        <item h="1" m="1" x="2810"/>
        <item h="1" x="681"/>
        <item h="1" m="1" x="2802"/>
        <item h="1" x="228"/>
        <item h="1" m="1" x="2803"/>
        <item h="1" m="1" x="2804"/>
        <item h="1" m="1" x="2805"/>
        <item h="1" m="1" x="2796"/>
        <item h="1" m="1" x="2794"/>
        <item h="1" x="494"/>
        <item h="1" m="1" x="1783"/>
        <item h="1" m="1" x="1789"/>
        <item h="1" m="1" x="2944"/>
        <item h="1" m="1" x="2945"/>
        <item h="1" m="1" x="2947"/>
        <item h="1" m="1" x="2948"/>
        <item h="1" m="1" x="2949"/>
        <item h="1" m="1" x="2950"/>
        <item h="1" m="1" x="2951"/>
        <item h="1" m="1" x="2953"/>
        <item h="1" m="1" x="2954"/>
        <item h="1" m="1" x="2955"/>
        <item h="1" x="815"/>
        <item h="1" m="1" x="2958"/>
        <item h="1" m="1" x="2830"/>
        <item h="1" m="1" x="2961"/>
        <item h="1" m="1" x="2759"/>
        <item h="1" m="1" x="2758"/>
        <item h="1" m="1" x="2964"/>
        <item h="1" m="1" x="2965"/>
        <item h="1" m="1" x="2966"/>
        <item h="1" m="1" x="2967"/>
        <item h="1" m="1" x="2832"/>
        <item h="1" m="1" x="2833"/>
        <item h="1" m="1" x="2834"/>
        <item h="1" m="1" x="2835"/>
        <item h="1" m="1" x="2836"/>
        <item h="1" m="1" x="2969"/>
        <item h="1" m="1" x="2334"/>
        <item h="1" m="1" x="1400"/>
        <item h="1" m="1" x="2840"/>
        <item h="1" m="1" x="2970"/>
        <item h="1" m="1" x="2338"/>
        <item h="1" m="1" x="2974"/>
        <item h="1" m="1" x="2975"/>
        <item h="1" m="1" x="2977"/>
        <item h="1" m="1" x="2978"/>
        <item h="1" m="1" x="2980"/>
        <item h="1" m="1" x="2984"/>
        <item h="1" m="1" x="2985"/>
        <item h="1" m="1" x="2989"/>
        <item h="1" m="1" x="2992"/>
        <item h="1" m="1" x="1704"/>
        <item h="1" m="1" x="2993"/>
        <item h="1" m="1" x="2996"/>
        <item h="1" m="1" x="2857"/>
        <item h="1" m="1" x="2858"/>
        <item h="1" m="1" x="2859"/>
        <item h="1" m="1" x="2999"/>
        <item h="1" m="1" x="3000"/>
        <item h="1" m="1" x="3001"/>
        <item h="1" m="1" x="3002"/>
        <item h="1" m="1" x="3007"/>
        <item h="1" m="1" x="1500"/>
        <item h="1" m="1" x="2371"/>
        <item h="1" m="1" x="2379"/>
        <item h="1" m="1" x="2395"/>
        <item h="1" m="1" x="2397"/>
        <item h="1" m="1" x="2642"/>
        <item h="1" x="391"/>
        <item h="1" x="388"/>
        <item h="1" x="413"/>
        <item h="1" m="1" x="2776"/>
        <item h="1" m="1" x="2649"/>
        <item h="1" m="1" x="2650"/>
        <item h="1" m="1" x="2653"/>
        <item h="1" m="1" x="2654"/>
        <item h="1" m="1" x="2655"/>
        <item h="1" m="1" x="2656"/>
        <item h="1" m="1" x="2662"/>
        <item h="1" m="1" x="2661"/>
        <item h="1" m="1" x="2666"/>
        <item h="1" m="1" x="2673"/>
        <item h="1" m="1" x="2669"/>
        <item h="1" m="1" x="2448"/>
        <item h="1" m="1" x="2447"/>
        <item h="1" m="1" x="2671"/>
        <item h="1" x="314"/>
        <item h="1" x="301"/>
        <item h="1" m="1" x="2460"/>
        <item h="1" m="1" x="847"/>
        <item h="1" m="1" x="2684"/>
        <item h="1" m="1" x="980"/>
        <item h="1" m="1" x="2470"/>
        <item h="1" m="1" x="2779"/>
        <item h="1" m="1" x="1677"/>
        <item h="1" m="1" x="2783"/>
        <item h="1" m="1" x="2784"/>
        <item h="1" m="1" x="2693"/>
        <item h="1" m="1" x="2694"/>
        <item h="1" m="1" x="2702"/>
        <item h="1" m="1" x="2698"/>
        <item h="1" m="1" x="1336"/>
        <item h="1" m="1" x="2701"/>
        <item h="1" m="1" x="2706"/>
        <item h="1" m="1" x="2707"/>
        <item h="1" m="1" x="2708"/>
        <item h="1" m="1" x="853"/>
        <item h="1" m="1" x="2510"/>
        <item h="1" m="1" x="2511"/>
        <item h="1" m="1" x="2512"/>
        <item h="1" m="1" x="1126"/>
        <item h="1" x="584"/>
        <item h="1" m="1" x="2712"/>
        <item h="1" m="1" x="2716"/>
        <item h="1" m="1" x="2280"/>
        <item h="1" m="1" x="2718"/>
        <item h="1" x="640"/>
        <item h="1" m="1" x="2356"/>
        <item h="1" m="1" x="2807"/>
        <item h="1" m="1" x="2809"/>
        <item h="1" m="1" x="2812"/>
        <item h="1" m="1" x="2728"/>
        <item h="1" m="1" x="2727"/>
        <item h="1" x="721"/>
        <item h="1" m="1" x="2714"/>
        <item h="1" m="1" x="2725"/>
        <item h="1" m="1" x="984"/>
        <item h="1" m="1" x="2729"/>
        <item h="1" m="1" x="2730"/>
        <item h="1" m="1" x="1605"/>
        <item h="1" m="1" x="2731"/>
        <item h="1" m="1" x="2160"/>
        <item h="1" m="1" x="2734"/>
        <item h="1" m="1" x="2742"/>
        <item h="1" x="617"/>
        <item h="1" m="1" x="2745"/>
        <item h="1" m="1" x="2748"/>
        <item h="1" m="1" x="2749"/>
        <item h="1" m="1" x="2320"/>
        <item h="1" m="1" x="2826"/>
        <item h="1" m="1" x="2594"/>
        <item h="1" m="1" x="2831"/>
        <item h="1" m="1" x="2764"/>
        <item h="1" m="1" x="2838"/>
        <item h="1" m="1" x="2762"/>
        <item h="1" m="1" x="2846"/>
        <item h="1" m="1" x="2847"/>
        <item h="1" m="1" x="2848"/>
        <item h="1" m="1" x="2850"/>
        <item h="1" m="1" x="2851"/>
        <item h="1" m="1" x="2852"/>
        <item h="1" m="1" x="2623"/>
        <item h="1" m="1" x="2855"/>
        <item h="1" m="1" x="2021"/>
        <item h="1" m="1" x="1487"/>
        <item h="1" m="1" x="2625"/>
        <item h="1" m="1" x="2861"/>
        <item h="1" m="1" x="2864"/>
        <item h="1" m="1" x="2865"/>
        <item h="1" m="1" x="2645"/>
        <item h="1" x="394"/>
        <item h="1" x="393"/>
        <item h="1" x="392"/>
        <item h="1" m="1" x="2648"/>
        <item h="1" m="1" x="2651"/>
        <item h="1" m="1" x="2652"/>
        <item h="1" m="1" x="842"/>
        <item h="1" m="1" x="2289"/>
        <item h="1" m="1" x="2415"/>
        <item h="1" m="1" x="2657"/>
        <item h="1" x="254"/>
        <item h="1" m="1" x="2659"/>
        <item h="1" m="1" x="2660"/>
        <item h="1" m="1" x="2668"/>
        <item h="1" m="1" x="2670"/>
        <item h="1" x="313"/>
        <item h="1" m="1" x="848"/>
        <item h="1" x="376"/>
        <item h="1" m="1" x="849"/>
        <item h="1" m="1" x="2675"/>
        <item h="1" m="1" x="2686"/>
        <item h="1" m="1" x="2687"/>
        <item h="1" m="1" x="2688"/>
        <item h="1" m="1" x="850"/>
        <item h="1" m="1" x="851"/>
        <item h="1" m="1" x="2689"/>
        <item h="1" m="1" x="2695"/>
        <item h="1" m="1" x="2699"/>
        <item h="1" m="1" x="2700"/>
        <item h="1" m="1" x="2703"/>
        <item h="1" m="1" x="2496"/>
        <item h="1" m="1" x="2705"/>
        <item h="1" m="1" x="854"/>
        <item h="1" m="1" x="2082"/>
        <item h="1" m="1" x="2709"/>
        <item h="1" m="1" x="1698"/>
        <item h="1" m="1" x="2710"/>
        <item h="1" m="1" x="2545"/>
        <item h="1" m="1" x="2713"/>
        <item h="1" m="1" x="1588"/>
        <item h="1" m="1" x="2715"/>
        <item h="1" m="1" x="2719"/>
        <item h="1" m="1" x="1742"/>
        <item h="1" m="1" x="1743"/>
        <item h="1" m="1" x="2723"/>
        <item h="1" m="1" x="2433"/>
        <item h="1" m="1" x="2732"/>
        <item h="1" m="1" x="2733"/>
        <item h="1" m="1" x="2736"/>
        <item h="1" m="1" x="2737"/>
        <item h="1" m="1" x="2738"/>
        <item h="1" m="1" x="2739"/>
        <item h="1" m="1" x="2741"/>
        <item h="1" m="1" x="2743"/>
        <item h="1" x="367"/>
        <item h="1" x="795"/>
        <item h="1" m="1" x="2310"/>
        <item h="1" m="1" x="2746"/>
        <item h="1" m="1" x="2204"/>
        <item h="1" m="1" x="2750"/>
        <item h="1" m="1" x="2751"/>
        <item h="1" m="1" x="2752"/>
        <item h="1" m="1" x="2753"/>
        <item h="1" m="1" x="1976"/>
        <item h="1" m="1" x="1969"/>
        <item h="1" m="1" x="1974"/>
        <item h="1" m="1" x="2213"/>
        <item h="1" m="1" x="2755"/>
        <item h="1" m="1" x="2328"/>
        <item h="1" m="1" x="2756"/>
        <item h="1" m="1" x="2757"/>
        <item h="1" m="1" x="2325"/>
        <item h="1" m="1" x="2593"/>
        <item h="1" m="1" x="2760"/>
        <item h="1" m="1" x="2596"/>
        <item h="1" m="1" x="2327"/>
        <item h="1" m="1" x="2216"/>
        <item h="1" m="1" x="2763"/>
        <item h="1" m="1" x="2766"/>
        <item h="1" m="1" x="2343"/>
        <item h="1" m="1" x="2344"/>
        <item h="1" m="1" x="2610"/>
        <item h="1" m="1" x="1939"/>
        <item h="1" m="1" x="2768"/>
        <item h="1" m="1" x="2769"/>
        <item h="1" m="1" x="2770"/>
        <item h="1" m="1" x="2771"/>
        <item h="1" m="1" x="2772"/>
        <item h="1" m="1" x="2773"/>
        <item h="1" m="1" x="2627"/>
        <item h="1" x="76"/>
        <item h="1" x="226"/>
        <item h="1" m="1" x="2631"/>
        <item h="1" x="520"/>
        <item h="1" m="1" x="2049"/>
        <item h="1" m="1" x="2230"/>
        <item h="1" m="1" x="2403"/>
        <item h="1" m="1" x="2404"/>
        <item h="1" m="1" x="2407"/>
        <item h="1" m="1" x="1645"/>
        <item h="1" m="1" x="841"/>
        <item h="1" m="1" x="2410"/>
        <item h="1" m="1" x="2411"/>
        <item h="1" m="1" x="2412"/>
        <item h="1" m="1" x="2266"/>
        <item h="1" x="325"/>
        <item h="1" m="1" x="2416"/>
        <item h="1" m="1" x="2417"/>
        <item h="1" m="1" x="2429"/>
        <item h="1" m="1" x="2075"/>
        <item h="1" m="1" x="2432"/>
        <item h="1" m="1" x="2434"/>
        <item h="1" m="1" x="2435"/>
        <item h="1" m="1" x="2436"/>
        <item h="1" m="1" x="2437"/>
        <item h="1" m="1" x="2438"/>
        <item h="1" m="1" x="843"/>
        <item h="1" x="299"/>
        <item h="1" m="1" x="1534"/>
        <item h="1" m="1" x="2463"/>
        <item h="1" m="1" x="2464"/>
        <item h="1" m="1" x="987"/>
        <item h="1" x="757"/>
        <item h="1" m="1" x="2471"/>
        <item h="1" m="1" x="1981"/>
        <item h="1" m="1" x="1674"/>
        <item h="1" m="1" x="2480"/>
        <item h="1" m="1" x="1143"/>
        <item h="1" m="1" x="2481"/>
        <item h="1" m="1" x="2145"/>
        <item h="1" m="1" x="2482"/>
        <item h="1" m="1" x="2483"/>
        <item h="1" m="1" x="2484"/>
        <item h="1" m="1" x="2485"/>
        <item h="1" m="1" x="2257"/>
        <item h="1" m="1" x="1571"/>
        <item h="1" m="1" x="2497"/>
        <item h="1" m="1" x="2498"/>
        <item h="1" m="1" x="2514"/>
        <item h="1" m="1" x="2263"/>
        <item h="1" m="1" x="2515"/>
        <item h="1" m="1" x="2516"/>
        <item h="1" m="1" x="2517"/>
        <item h="1" m="1" x="2269"/>
        <item h="1" m="1" x="855"/>
        <item h="1" m="1" x="858"/>
        <item h="1" m="1" x="2527"/>
        <item h="1" x="289"/>
        <item h="1" x="290"/>
        <item h="1" m="1" x="859"/>
        <item h="1" m="1" x="860"/>
        <item h="1" m="1" x="2529"/>
        <item h="1" m="1" x="2530"/>
        <item h="1" m="1" x="2532"/>
        <item h="1" m="1" x="2534"/>
        <item h="1" m="1" x="2535"/>
        <item h="1" m="1" x="2536"/>
        <item h="1" m="1" x="2539"/>
        <item h="1" m="1" x="2540"/>
        <item h="1" m="1" x="2541"/>
        <item h="1" m="1" x="2542"/>
        <item h="1" m="1" x="2543"/>
        <item h="1" m="1" x="2544"/>
        <item h="1" m="1" x="2548"/>
        <item h="1" m="1" x="2549"/>
        <item h="1" m="1" x="2550"/>
        <item h="1" m="1" x="2551"/>
        <item h="1" m="1" x="2552"/>
        <item h="1" m="1" x="2553"/>
        <item h="1" m="1" x="2554"/>
        <item h="1" m="1" x="2555"/>
        <item h="1" m="1" x="2556"/>
        <item h="1" m="1" x="2562"/>
        <item h="1" x="790"/>
        <item h="1" m="1" x="1231"/>
        <item h="1" m="1" x="2570"/>
        <item h="1" m="1" x="2571"/>
        <item h="1" m="1" x="2572"/>
        <item h="1" m="1" x="2576"/>
        <item h="1" m="1" x="2317"/>
        <item h="1" m="1" x="1174"/>
        <item h="1" m="1" x="2212"/>
        <item h="1" m="1" x="1973"/>
        <item h="1" m="1" x="1975"/>
        <item h="1" m="1" x="2581"/>
        <item h="1" m="1" x="2322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5"/>
        <item h="1" m="1" x="2597"/>
        <item h="1" m="1" x="2598"/>
        <item h="1" m="1" x="2599"/>
        <item h="1" m="1" x="2600"/>
        <item h="1" m="1" x="1343"/>
        <item h="1" m="1" x="2601"/>
        <item h="1" m="1" x="2602"/>
        <item h="1" m="1" x="2002"/>
        <item h="1" x="519"/>
        <item h="1" m="1" x="2603"/>
        <item h="1" m="1" x="2604"/>
        <item h="1" m="1" x="2333"/>
        <item h="1" m="1" x="2606"/>
        <item h="1" m="1" x="2607"/>
        <item h="1" m="1" x="2611"/>
        <item h="1" m="1" x="2612"/>
        <item h="1" m="1" x="2613"/>
        <item h="1" m="1" x="2339"/>
        <item h="1" m="1" x="2614"/>
        <item h="1" m="1" x="2615"/>
        <item h="1" m="1" x="2341"/>
        <item h="1" m="1" x="2619"/>
        <item h="1" m="1" x="2347"/>
        <item h="1" m="1" x="2348"/>
        <item h="1" m="1" x="2620"/>
        <item h="1" m="1" x="2622"/>
        <item h="1" m="1" x="2353"/>
        <item h="1" m="1" x="2366"/>
        <item h="1" m="1" x="2624"/>
        <item h="1" m="1" x="2626"/>
        <item h="1" m="1" x="2364"/>
        <item h="1" m="1" x="2365"/>
        <item h="1" m="1" x="2362"/>
        <item h="1" m="1" x="2628"/>
        <item h="1" m="1" x="2629"/>
        <item h="1" m="1" x="1479"/>
        <item h="1" m="1" x="1218"/>
        <item h="1" m="1" x="2367"/>
        <item h="1" m="1" x="1968"/>
        <item h="1" m="1" x="2369"/>
        <item h="1" x="69"/>
        <item h="1" m="1" x="1982"/>
        <item h="1" m="1" x="2630"/>
        <item h="1" m="1" x="2380"/>
        <item h="1" m="1" x="2381"/>
        <item h="1" m="1" x="2385"/>
        <item h="1" m="1" x="1055"/>
        <item h="1" m="1" x="2388"/>
        <item h="1" m="1" x="1913"/>
        <item h="1" m="1" x="2393"/>
        <item h="1" m="1" x="2399"/>
        <item h="1" m="1" x="2229"/>
        <item h="1" m="1" x="2231"/>
        <item h="1" m="1" x="2232"/>
        <item h="1" m="1" x="2125"/>
        <item h="1" m="1" x="2233"/>
        <item h="1" m="1" x="2234"/>
        <item h="1" m="1" x="2237"/>
        <item h="1" m="1" x="2240"/>
        <item h="1" m="1" x="2248"/>
        <item h="1" m="1" x="2249"/>
        <item h="1" m="1" x="1934"/>
        <item h="1" x="302"/>
        <item h="1" m="1" x="846"/>
        <item h="1" m="1" x="868"/>
        <item h="1" m="1" x="2250"/>
        <item h="1" m="1" x="2251"/>
        <item h="1" m="1" x="1955"/>
        <item h="1" m="1" x="1679"/>
        <item h="1" m="1" x="1676"/>
        <item h="1" m="1" x="2252"/>
        <item h="1" x="183"/>
        <item h="1" m="1" x="2253"/>
        <item h="1" m="1" x="2254"/>
        <item h="1" m="1" x="1997"/>
        <item h="1" m="1" x="2255"/>
        <item h="1" x="449"/>
        <item h="1" x="487"/>
        <item h="1" m="1" x="2256"/>
        <item h="1" m="1" x="2264"/>
        <item h="1" m="1" x="2265"/>
        <item h="1" m="1" x="2267"/>
        <item h="1" m="1" x="856"/>
        <item h="1" m="1" x="857"/>
        <item h="1" m="1" x="2270"/>
        <item h="1" m="1" x="2009"/>
        <item h="1" m="1" x="2271"/>
        <item h="1" m="1" x="2272"/>
        <item h="1" m="1" x="1587"/>
        <item h="1" m="1" x="2016"/>
        <item h="1" x="654"/>
        <item h="1" x="652"/>
        <item h="1" m="1" x="1746"/>
        <item h="1" m="1" x="1747"/>
        <item h="1" x="577"/>
        <item h="1" m="1" x="1745"/>
        <item h="1" m="1" x="1752"/>
        <item h="1" m="1" x="1772"/>
        <item h="1" m="1" x="2274"/>
        <item h="1" x="719"/>
        <item h="1" m="1" x="2275"/>
        <item h="1" m="1" x="1598"/>
        <item h="1" x="727"/>
        <item h="1" m="1" x="2276"/>
        <item h="1" m="1" x="2277"/>
        <item h="1" m="1" x="2279"/>
        <item h="1" m="1" x="1128"/>
        <item h="1" m="1" x="2281"/>
        <item h="1" m="1" x="2282"/>
        <item h="1" m="1" x="2283"/>
        <item h="1" m="1" x="2284"/>
        <item h="1" m="1" x="2285"/>
        <item h="1" m="1" x="2286"/>
        <item h="1" m="1" x="2287"/>
        <item h="1" m="1" x="2288"/>
        <item h="1" m="1" x="1606"/>
        <item h="1" m="1" x="2291"/>
        <item h="1" m="1" x="2292"/>
        <item h="1" m="1" x="2293"/>
        <item h="1" m="1" x="2294"/>
        <item h="1" m="1" x="2295"/>
        <item h="1" m="1" x="2296"/>
        <item h="1" m="1" x="2297"/>
        <item h="1" m="1" x="2298"/>
        <item h="1" m="1" x="1750"/>
        <item h="1" m="1" x="1751"/>
        <item h="1" m="1" x="1748"/>
        <item h="1" m="1" x="2299"/>
        <item h="1" m="1" x="885"/>
        <item h="1" m="1" x="2302"/>
        <item h="1" m="1" x="1599"/>
        <item h="1" m="1" x="2303"/>
        <item h="1" m="1" x="2304"/>
        <item h="1" m="1" x="2306"/>
        <item h="1" m="1" x="2307"/>
        <item h="1" x="789"/>
        <item h="1" m="1" x="2308"/>
        <item h="1" m="1" x="2309"/>
        <item h="1" x="738"/>
        <item h="1" m="1" x="2311"/>
        <item h="1" m="1" x="2312"/>
        <item h="1" m="1" x="2313"/>
        <item h="1" m="1" x="2208"/>
        <item h="1" m="1" x="2314"/>
        <item h="1" m="1" x="2315"/>
        <item h="1" m="1" x="2316"/>
        <item h="1" m="1" x="2318"/>
        <item h="1" m="1" x="2319"/>
        <item h="1" m="1" x="1972"/>
        <item h="1" m="1" x="2321"/>
        <item h="1" m="1" x="2323"/>
        <item h="1" m="1" x="2324"/>
        <item h="1" m="1" x="2329"/>
        <item h="1" m="1" x="2330"/>
        <item h="1" m="1" x="2331"/>
        <item h="1" m="1" x="1977"/>
        <item h="1" m="1" x="2335"/>
        <item h="1" m="1" x="2336"/>
        <item h="1" m="1" x="2337"/>
        <item h="1" m="1" x="2340"/>
        <item h="1" m="1" x="1978"/>
        <item h="1" m="1" x="2345"/>
        <item h="1" m="1" x="2346"/>
        <item h="1" m="1" x="2349"/>
        <item h="1" m="1" x="2350"/>
        <item h="1" m="1" x="2351"/>
        <item h="1" m="1" x="2352"/>
        <item h="1" m="1" x="1486"/>
        <item h="1" m="1" x="2358"/>
        <item h="1" m="1" x="2359"/>
        <item h="1" m="1" x="2360"/>
        <item h="1" m="1" x="2368"/>
        <item h="1" m="1" x="2375"/>
        <item h="1" x="15"/>
        <item h="1" m="1" x="2391"/>
        <item h="1" m="1" x="2392"/>
        <item h="1" m="1" x="2051"/>
        <item h="1" m="1" x="1847"/>
        <item h="1" m="1" x="2123"/>
        <item h="1" m="1" x="1845"/>
        <item h="1" m="1" x="1846"/>
        <item h="1" x="396"/>
        <item h="1" x="395"/>
        <item h="1" m="1" x="2127"/>
        <item h="1" m="1" x="2128"/>
        <item h="1" x="353"/>
        <item h="1" m="1" x="2129"/>
        <item h="1" m="1" x="2130"/>
        <item h="1" x="326"/>
        <item h="1" x="327"/>
        <item h="1" x="328"/>
        <item h="1" m="1" x="2131"/>
        <item h="1" m="1" x="2132"/>
        <item h="1" m="1" x="2133"/>
        <item h="1" m="1" x="2134"/>
        <item h="1" m="1" x="2072"/>
        <item h="1" m="1" x="2135"/>
        <item h="1" m="1" x="2137"/>
        <item h="1" m="1" x="2138"/>
        <item h="1" m="1" x="2141"/>
        <item h="1" x="340"/>
        <item h="1" m="1" x="1935"/>
        <item h="1" m="1" x="1937"/>
        <item h="1" m="1" x="864"/>
        <item h="1" m="1" x="1513"/>
        <item h="1" m="1" x="2143"/>
        <item h="1" m="1" x="867"/>
        <item h="1" m="1" x="1536"/>
        <item h="1" x="180"/>
        <item h="1" m="1" x="869"/>
        <item h="1" m="1" x="870"/>
        <item h="1" m="1" x="1956"/>
        <item h="1" x="551"/>
        <item h="1" m="1" x="2078"/>
        <item h="1" m="1" x="2079"/>
        <item h="1" m="1" x="2146"/>
        <item h="1" m="1" x="2147"/>
        <item h="1" m="1" x="2148"/>
        <item h="1" m="1" x="2149"/>
        <item h="1" m="1" x="2150"/>
        <item h="1" m="1" x="873"/>
        <item h="1" m="1" x="874"/>
        <item h="1" m="1" x="872"/>
        <item h="1" m="1" x="2151"/>
        <item h="1" m="1" x="2152"/>
        <item h="1" m="1" x="2153"/>
        <item h="1" m="1" x="2154"/>
        <item h="1" m="1" x="2155"/>
        <item h="1" m="1" x="2156"/>
        <item h="1" m="1" x="2157"/>
        <item h="1" m="1" x="1223"/>
        <item h="1" m="1" x="994"/>
        <item h="1" m="1" x="993"/>
        <item h="1" x="450"/>
        <item h="1" x="486"/>
        <item h="1" x="483"/>
        <item h="1" m="1" x="1998"/>
        <item h="1" m="1" x="2158"/>
        <item h="1" m="1" x="1127"/>
        <item h="1" m="1" x="1701"/>
        <item h="1" m="1" x="2159"/>
        <item h="1" m="1" x="2161"/>
        <item h="1" m="1" x="2162"/>
        <item h="1" m="1" x="2163"/>
        <item h="1" m="1" x="2164"/>
        <item h="1" m="1" x="1778"/>
        <item h="1" m="1" x="2165"/>
        <item h="1" m="1" x="2166"/>
        <item h="1" m="1" x="2167"/>
        <item h="1" m="1" x="2168"/>
        <item h="1" m="1" x="2169"/>
        <item h="1" x="636"/>
        <item h="1" x="634"/>
        <item h="1" m="1" x="1744"/>
        <item h="1" m="1" x="1773"/>
        <item h="1" m="1" x="1771"/>
        <item h="1" m="1" x="2170"/>
        <item h="1" m="1" x="883"/>
        <item h="1" m="1" x="884"/>
        <item h="1" m="1" x="2032"/>
        <item h="1" m="1" x="2034"/>
        <item h="1" m="1" x="2029"/>
        <item h="1" m="1" x="2033"/>
        <item h="1" m="1" x="2172"/>
        <item h="1" m="1" x="2173"/>
        <item h="1" m="1" x="2174"/>
        <item h="1" m="1" x="2175"/>
        <item h="1" m="1" x="2176"/>
        <item h="1" m="1" x="2177"/>
        <item h="1" m="1" x="2178"/>
        <item h="1" m="1" x="2179"/>
        <item h="1" m="1" x="2181"/>
        <item h="1" m="1" x="2182"/>
        <item h="1" m="1" x="2183"/>
        <item h="1" m="1" x="2184"/>
        <item h="1" m="1" x="2185"/>
        <item h="1" m="1" x="2186"/>
        <item h="1" m="1" x="2187"/>
        <item h="1" m="1" x="2188"/>
        <item h="1" m="1" x="2189"/>
        <item h="1" m="1" x="2190"/>
        <item h="1" x="767"/>
        <item h="1" m="1" x="2191"/>
        <item h="1" m="1" x="2043"/>
        <item h="1" m="1" x="2192"/>
        <item h="1" m="1" x="2193"/>
        <item h="1" m="1" x="2194"/>
        <item h="1" m="1" x="2195"/>
        <item h="1" m="1" x="2196"/>
        <item h="1" x="797"/>
        <item h="1" m="1" x="2197"/>
        <item h="1" m="1" x="1839"/>
        <item h="1" m="1" x="2046"/>
        <item h="1" m="1" x="2198"/>
        <item h="1" m="1" x="2199"/>
        <item h="1" m="1" x="2200"/>
        <item h="1" m="1" x="2201"/>
        <item h="1" m="1" x="2202"/>
        <item h="1" m="1" x="2207"/>
        <item h="1" m="1" x="2209"/>
        <item h="1" m="1" x="2210"/>
        <item h="1" m="1" x="2211"/>
        <item h="1" m="1" x="1130"/>
        <item h="1" m="1" x="1971"/>
        <item h="1" m="1" x="1922"/>
        <item h="1" m="1" x="1639"/>
        <item h="1" m="1" x="2214"/>
        <item h="1" m="1" x="2215"/>
        <item h="1" m="1" x="1993"/>
        <item h="1" x="72"/>
        <item h="1" x="63"/>
        <item h="1" m="1" x="2217"/>
        <item h="1" m="1" x="2218"/>
        <item h="1" m="1" x="2219"/>
        <item h="1" m="1" x="2220"/>
        <item h="1" m="1" x="1884"/>
        <item h="1" m="1" x="1885"/>
        <item h="1" m="1" x="1883"/>
        <item h="1" m="1" x="2221"/>
        <item h="1" m="1" x="1895"/>
        <item h="1" m="1" x="2222"/>
        <item h="1" m="1" x="1909"/>
        <item h="1" m="1" x="1908"/>
        <item h="1" m="1" x="1904"/>
        <item h="1" m="1" x="2056"/>
        <item h="1" m="1" x="1906"/>
        <item h="1" m="1" x="1901"/>
        <item h="1" m="1" x="1902"/>
        <item h="1" m="1" x="1897"/>
        <item h="1" m="1" x="1892"/>
        <item h="1" m="1" x="1948"/>
        <item h="1" m="1" x="1953"/>
        <item h="1" x="384"/>
        <item h="1" x="380"/>
        <item h="1" m="1" x="1966"/>
        <item h="1" m="1" x="2223"/>
        <item h="1" m="1" x="2224"/>
        <item h="1" m="1" x="2225"/>
        <item h="1" m="1" x="1899"/>
        <item h="1" m="1" x="1898"/>
        <item h="1" m="1" x="1907"/>
        <item h="1" m="1" x="1905"/>
        <item h="1" m="1" x="1988"/>
        <item h="1" m="1" x="1900"/>
        <item h="1" m="1" x="1911"/>
        <item h="1" m="1" x="1951"/>
        <item h="1" m="1" x="2226"/>
        <item h="1" m="1" x="1478"/>
        <item h="1" m="1" x="2227"/>
        <item h="1" m="1" x="1890"/>
        <item h="1" m="1" x="1965"/>
        <item h="1" m="1" x="1896"/>
        <item h="1" m="1" x="1889"/>
        <item h="1" x="383"/>
        <item h="1" m="1" x="1921"/>
        <item h="1" m="1" x="2055"/>
        <item h="1" m="1" x="1485"/>
        <item h="1" m="1" x="2228"/>
        <item h="1" m="1" x="2054"/>
        <item h="1" m="1" x="2017"/>
        <item h="1" m="1" x="1903"/>
        <item h="1" x="549"/>
        <item h="1" m="1" x="1886"/>
        <item h="1" m="1" x="2001"/>
        <item h="1" m="1" x="1999"/>
        <item h="1" m="1" x="2000"/>
        <item h="1" x="550"/>
        <item h="1" x="356"/>
        <item h="1" x="178"/>
        <item h="1" m="1" x="1623"/>
        <item h="1" m="1" x="2050"/>
        <item h="1" x="62"/>
        <item h="1" m="1" x="1848"/>
        <item h="1" m="1" x="2052"/>
        <item h="1" m="1" x="2053"/>
        <item h="1" m="1" x="1849"/>
        <item h="1" m="1" x="1855"/>
        <item h="1" m="1" x="1859"/>
        <item h="1" m="1" x="1861"/>
        <item h="1" m="1" x="1862"/>
        <item h="1" m="1" x="1870"/>
        <item h="1" m="1" x="1871"/>
        <item h="1" m="1" x="1872"/>
        <item h="1" m="1" x="1865"/>
        <item h="1" m="1" x="1866"/>
        <item h="1" m="1" x="1864"/>
        <item h="1" m="1" x="1850"/>
        <item h="1" m="1" x="1867"/>
        <item h="1" m="1" x="1868"/>
        <item h="1" m="1" x="1869"/>
        <item h="1" m="1" x="1856"/>
        <item h="1" m="1" x="1851"/>
        <item h="1" m="1" x="1860"/>
        <item h="1" m="1" x="1852"/>
        <item h="1" m="1" x="1857"/>
        <item h="1" m="1" x="1874"/>
        <item h="1" m="1" x="1630"/>
        <item h="1" m="1" x="1873"/>
        <item h="1" m="1" x="1875"/>
        <item h="1" m="1" x="1878"/>
        <item h="1" m="1" x="1642"/>
        <item h="1" m="1" x="1490"/>
        <item h="1" m="1" x="1879"/>
        <item h="1" m="1" x="1880"/>
        <item h="1" m="1" x="1881"/>
        <item h="1" x="363"/>
        <item h="1" m="1" x="1882"/>
        <item h="1" m="1" x="863"/>
        <item h="1" m="1" x="1887"/>
        <item h="1" x="329"/>
        <item h="1" m="1" x="1888"/>
        <item h="1" x="351"/>
        <item h="1" m="1" x="1910"/>
        <item h="1" x="360"/>
        <item h="1" m="1" x="2057"/>
        <item h="1" m="1" x="1920"/>
        <item h="1" m="1" x="1919"/>
        <item h="1" m="1" x="2058"/>
        <item h="1" m="1" x="2059"/>
        <item h="1" m="1" x="2060"/>
        <item h="1" m="1" x="2061"/>
        <item h="1" m="1" x="2065"/>
        <item h="1" m="1" x="2066"/>
        <item h="1" m="1" x="2067"/>
        <item h="1" m="1" x="2069"/>
        <item h="1" m="1" x="2071"/>
        <item h="1" m="1" x="1532"/>
        <item h="1" m="1" x="1941"/>
        <item h="1" m="1" x="1943"/>
        <item h="1" m="1" x="1942"/>
        <item h="1" m="1" x="1944"/>
        <item h="1" x="169"/>
        <item h="1" x="106"/>
        <item h="1" m="1" x="1946"/>
        <item h="1" x="170"/>
        <item h="1" x="171"/>
        <item h="1" m="1" x="1954"/>
        <item h="1" m="1" x="1962"/>
        <item h="1" m="1" x="1960"/>
        <item h="1" m="1" x="1959"/>
        <item h="1" m="1" x="1958"/>
        <item h="1" m="1" x="1957"/>
        <item h="1" x="224"/>
        <item h="1" m="1" x="1961"/>
        <item h="1" m="1" x="1967"/>
        <item h="1" m="1" x="2076"/>
        <item h="1" m="1" x="2080"/>
        <item h="1" m="1" x="1680"/>
        <item h="1" m="1" x="2081"/>
        <item h="1" m="1" x="1683"/>
        <item h="1" m="1" x="1985"/>
        <item h="1" m="1" x="1987"/>
        <item h="1" m="1" x="988"/>
        <item h="1" m="1" x="1560"/>
        <item h="1" m="1" x="1684"/>
        <item h="1" m="1" x="1991"/>
        <item h="1" m="1" x="1689"/>
        <item h="1" m="1" x="1996"/>
        <item h="1" m="1" x="1688"/>
        <item h="1" m="1" x="1573"/>
        <item h="1" x="451"/>
        <item h="1" m="1" x="1224"/>
        <item h="1" m="1" x="1225"/>
        <item h="1" m="1" x="1226"/>
        <item h="1" x="768"/>
        <item h="1" m="1" x="1221"/>
        <item h="1" m="1" x="992"/>
        <item h="1" m="1" x="1227"/>
        <item h="1" m="1" x="977"/>
        <item h="1" m="1" x="2083"/>
        <item h="1" m="1" x="2084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3"/>
        <item h="1" m="1" x="2094"/>
        <item h="1" x="498"/>
        <item h="1" m="1" x="2095"/>
        <item h="1" m="1" x="1709"/>
        <item h="1" m="1" x="2096"/>
        <item h="1" m="1" x="2097"/>
        <item h="1" m="1" x="2098"/>
        <item h="1" m="1" x="2099"/>
        <item h="1" m="1" x="2100"/>
        <item h="1" m="1" x="2101"/>
        <item h="1" m="1" x="2004"/>
        <item h="1" m="1" x="1580"/>
        <item h="1" m="1" x="1710"/>
        <item h="1" m="1" x="2102"/>
        <item h="1" m="1" x="1581"/>
        <item h="1" x="442"/>
        <item h="1" m="1" x="1712"/>
        <item h="1" m="1" x="1723"/>
        <item h="1" m="1" x="1728"/>
        <item h="1" m="1" x="1706"/>
        <item h="1" x="622"/>
        <item h="1" m="1" x="1727"/>
        <item h="1" m="1" x="997"/>
        <item h="1" x="288"/>
        <item h="1" m="1" x="2104"/>
        <item h="1" m="1" x="2105"/>
        <item h="1" x="669"/>
        <item h="1" x="667"/>
        <item h="1" m="1" x="2106"/>
        <item h="1" m="1" x="2107"/>
        <item h="1" m="1" x="2108"/>
        <item h="1" m="1" x="2109"/>
        <item h="1" x="664"/>
        <item h="1" m="1" x="2110"/>
        <item h="1" x="673"/>
        <item h="1" m="1" x="2111"/>
        <item h="1" m="1" x="2112"/>
        <item h="1" m="1" x="2113"/>
        <item h="1" m="1" x="2115"/>
        <item h="1" m="1" x="2116"/>
        <item h="1" m="1" x="2117"/>
        <item h="1" x="670"/>
        <item h="1" m="1" x="2119"/>
        <item h="1" m="1" x="999"/>
        <item h="1" m="1" x="1229"/>
        <item h="1" m="1" x="1760"/>
        <item h="1" m="1" x="1753"/>
        <item h="1" m="1" x="1001"/>
        <item h="1" m="1" x="1758"/>
        <item h="1" m="1" x="1759"/>
        <item h="1" m="1" x="1757"/>
        <item h="1" m="1" x="1754"/>
        <item h="1" m="1" x="1228"/>
        <item h="1" m="1" x="1776"/>
        <item h="1" m="1" x="1777"/>
        <item h="1" m="1" x="1775"/>
        <item h="1" m="1" x="2031"/>
        <item h="1" m="1" x="1786"/>
        <item h="1" m="1" x="1438"/>
        <item h="1" m="1" x="1797"/>
        <item h="1" m="1" x="1779"/>
        <item h="1" m="1" x="1595"/>
        <item h="1" m="1" x="1596"/>
        <item h="1" m="1" x="1796"/>
        <item h="1" m="1" x="1597"/>
        <item h="1" m="1" x="1800"/>
        <item h="1" m="1" x="1230"/>
        <item h="1" m="1" x="1806"/>
        <item h="1" m="1" x="1807"/>
        <item h="1" m="1" x="1601"/>
        <item h="1" m="1" x="1808"/>
        <item h="1" m="1" x="1809"/>
        <item h="1" m="1" x="1810"/>
        <item h="1" m="1" x="1801"/>
        <item h="1" m="1" x="1802"/>
        <item h="1" m="1" x="1803"/>
        <item h="1" m="1" x="2042"/>
        <item h="1" x="769"/>
        <item h="1" m="1" x="1824"/>
        <item h="1" m="1" x="1825"/>
        <item h="1" m="1" x="1826"/>
        <item h="1" m="1" x="1827"/>
        <item h="1" m="1" x="2040"/>
        <item h="1" m="1" x="1828"/>
        <item h="1" m="1" x="1833"/>
        <item h="1" m="1" x="2045"/>
        <item h="1" m="1" x="2120"/>
        <item h="1" x="805"/>
        <item h="1" x="806"/>
        <item h="1" m="1" x="1005"/>
        <item h="1" x="819"/>
        <item h="1" m="1" x="2048"/>
        <item h="1" x="18"/>
        <item h="1" m="1" x="1627"/>
        <item h="1" m="1" x="1853"/>
        <item h="1" m="1" x="1863"/>
        <item h="1" x="416"/>
        <item h="1" m="1" x="1647"/>
        <item h="1" m="1" x="1646"/>
        <item h="1" m="1" x="1648"/>
        <item h="1" m="1" x="1649"/>
        <item h="1" m="1" x="1650"/>
        <item h="1" m="1" x="1652"/>
        <item h="1" m="1" x="1653"/>
        <item h="1" m="1" x="1651"/>
        <item h="1" m="1" x="1655"/>
        <item h="1" m="1" x="1656"/>
        <item h="1" m="1" x="1893"/>
        <item h="1" m="1" x="1894"/>
        <item h="1" x="330"/>
        <item h="1" m="1" x="1914"/>
        <item h="1" m="1" x="1917"/>
        <item h="1" m="1" x="1918"/>
        <item h="1" m="1" x="1923"/>
        <item h="1" m="1" x="1925"/>
        <item h="1" m="1" x="1926"/>
        <item h="1" m="1" x="1927"/>
        <item h="1" m="1" x="1928"/>
        <item h="1" x="346"/>
        <item h="1" m="1" x="1938"/>
        <item h="1" m="1" x="1940"/>
        <item h="1" x="308"/>
        <item h="1" x="309"/>
        <item h="1" x="316"/>
        <item h="1" m="1" x="1952"/>
        <item h="1" m="1" x="1538"/>
        <item h="1" m="1" x="1671"/>
        <item h="1" m="1" x="1964"/>
        <item h="1" m="1" x="1678"/>
        <item h="1" m="1" x="1979"/>
        <item h="1" m="1" x="1986"/>
        <item h="1" m="1" x="1989"/>
        <item h="1" m="1" x="990"/>
        <item h="1" m="1" x="1558"/>
        <item h="1" m="1" x="1559"/>
        <item h="1" m="1" x="875"/>
        <item h="1" m="1" x="876"/>
        <item h="1" m="1" x="989"/>
        <item h="1" m="1" x="1694"/>
        <item h="1" m="1" x="1690"/>
        <item h="1" m="1" x="1687"/>
        <item h="1" x="443"/>
        <item h="1" m="1" x="995"/>
        <item h="1" x="444"/>
        <item h="1" x="478"/>
        <item h="1" m="1" x="1699"/>
        <item h="1" x="507"/>
        <item h="1" m="1" x="1705"/>
        <item h="1" m="1" x="1711"/>
        <item h="1" m="1" x="2007"/>
        <item h="1" m="1" x="882"/>
        <item h="1" m="1" x="2012"/>
        <item h="1" x="587"/>
        <item h="1" m="1" x="2014"/>
        <item h="1" m="1" x="1713"/>
        <item h="1" m="1" x="2018"/>
        <item h="1" m="1" x="1501"/>
        <item h="1" m="1" x="1719"/>
        <item h="1" m="1" x="1720"/>
        <item h="1" m="1" x="1721"/>
        <item h="1" m="1" x="1722"/>
        <item h="1" m="1" x="1730"/>
        <item h="1" m="1" x="996"/>
        <item h="1" m="1" x="1591"/>
        <item h="1" m="1" x="1731"/>
        <item h="1" m="1" x="1736"/>
        <item h="1" m="1" x="1738"/>
        <item h="1" m="1" x="1002"/>
        <item h="1" m="1" x="1764"/>
        <item h="1" m="1" x="1763"/>
        <item h="1" m="1" x="1774"/>
        <item h="1" m="1" x="2030"/>
        <item h="1" m="1" x="1790"/>
        <item h="1" x="728"/>
        <item h="1" x="730"/>
        <item h="1" m="1" x="1794"/>
        <item h="1" m="1" x="1788"/>
        <item h="1" m="1" x="1795"/>
        <item h="1" x="731"/>
        <item h="1" x="733"/>
        <item h="1" m="1" x="2035"/>
        <item h="1" m="1" x="1785"/>
        <item h="1" m="1" x="1787"/>
        <item h="1" m="1" x="1791"/>
        <item h="1" m="1" x="1792"/>
        <item h="1" m="1" x="1793"/>
        <item h="1" x="732"/>
        <item h="1" x="625"/>
        <item h="1" x="726"/>
        <item h="1" m="1" x="1784"/>
        <item h="1" m="1" x="2036"/>
        <item h="1" m="1" x="1782"/>
        <item h="1" m="1" x="1781"/>
        <item h="1" m="1" x="1799"/>
        <item h="1" m="1" x="1804"/>
        <item h="1" m="1" x="1816"/>
        <item h="1" m="1" x="1813"/>
        <item h="1" m="1" x="1814"/>
        <item h="1" m="1" x="1812"/>
        <item h="1" m="1" x="1818"/>
        <item h="1" m="1" x="2038"/>
        <item h="1" m="1" x="2039"/>
        <item h="1" x="758"/>
        <item h="1" m="1" x="1823"/>
        <item h="1" m="1" x="1819"/>
        <item h="1" m="1" x="1820"/>
        <item h="1" m="1" x="1821"/>
        <item h="1" m="1" x="1822"/>
        <item h="1" x="771"/>
        <item h="1" x="772"/>
        <item h="1" m="1" x="1246"/>
        <item h="1" m="1" x="1834"/>
        <item h="1" m="1" x="1835"/>
        <item h="1" m="1" x="1836"/>
        <item h="1" m="1" x="1837"/>
        <item h="1" m="1" x="1004"/>
        <item h="1" m="1" x="2047"/>
        <item h="1" x="820"/>
        <item h="1" x="816"/>
        <item h="1" x="3"/>
        <item h="1" x="4"/>
        <item h="1" x="5"/>
        <item h="1" m="1" x="1624"/>
        <item h="1" m="1" x="1625"/>
        <item h="1" x="57"/>
        <item h="1" m="1" x="1626"/>
        <item h="1" m="1" x="1628"/>
        <item h="1" m="1" x="1465"/>
        <item h="1" m="1" x="1631"/>
        <item h="1" m="1" x="1633"/>
        <item h="1" m="1" x="1634"/>
        <item h="1" m="1" x="1635"/>
        <item h="1" m="1" x="1636"/>
        <item h="1" m="1" x="1637"/>
        <item h="1" m="1" x="1638"/>
        <item h="1" m="1" x="1233"/>
        <item h="1" x="297"/>
        <item h="1" m="1" x="1640"/>
        <item h="1" m="1" x="1641"/>
        <item h="1" m="1" x="1644"/>
        <item h="1" m="1" x="862"/>
        <item h="1" x="333"/>
        <item h="1" m="1" x="1503"/>
        <item h="1" m="1" x="1657"/>
        <item h="1" m="1" x="1131"/>
        <item h="1" m="1" x="1658"/>
        <item h="1" m="1" x="1659"/>
        <item h="1" m="1" x="1514"/>
        <item h="1" m="1" x="1660"/>
        <item h="1" m="1" x="1661"/>
        <item h="1" m="1" x="1662"/>
        <item h="1" m="1" x="1235"/>
        <item h="1" m="1" x="1663"/>
        <item h="1" m="1" x="1664"/>
        <item h="1" m="1" x="1665"/>
        <item h="1" x="240"/>
        <item h="1" x="317"/>
        <item h="1" x="318"/>
        <item h="1" x="319"/>
        <item h="1" x="179"/>
        <item h="1" m="1" x="1016"/>
        <item h="1" m="1" x="1666"/>
        <item h="1" m="1" x="1667"/>
        <item h="1" m="1" x="1668"/>
        <item h="1" m="1" x="1542"/>
        <item h="1" m="1" x="1669"/>
        <item h="1" m="1" x="1543"/>
        <item h="1" m="1" x="1552"/>
        <item h="1" m="1" x="1549"/>
        <item h="1" m="1" x="1550"/>
        <item h="1" x="756"/>
        <item h="1" x="538"/>
        <item h="1" x="552"/>
        <item h="1" m="1" x="1675"/>
        <item h="1" m="1" x="871"/>
        <item h="1" m="1" x="1682"/>
        <item h="1" m="1" x="878"/>
        <item h="1" m="1" x="1138"/>
        <item h="1" m="1" x="1685"/>
        <item h="1" m="1" x="1565"/>
        <item h="1" m="1" x="1686"/>
        <item h="1" m="1" x="1238"/>
        <item h="1" m="1" x="1692"/>
        <item h="1" m="1" x="1693"/>
        <item h="1" m="1" x="1695"/>
        <item h="1" x="441"/>
        <item h="1" m="1" x="1020"/>
        <item h="1" m="1" x="1021"/>
        <item h="1" x="477"/>
        <item h="1" m="1" x="1239"/>
        <item h="1" m="1" x="1707"/>
        <item h="1" m="1" x="1708"/>
        <item h="1" m="1" x="1583"/>
        <item h="1" m="1" x="1714"/>
        <item h="1" m="1" x="1715"/>
        <item h="1" m="1" x="1716"/>
        <item h="1" m="1" x="1717"/>
        <item h="1" m="1" x="1726"/>
        <item h="1" m="1" x="1729"/>
        <item h="1" m="1" x="1733"/>
        <item h="1" m="1" x="1737"/>
        <item h="1" m="1" x="1740"/>
        <item h="1" m="1" x="1761"/>
        <item h="1" m="1" x="1028"/>
        <item h="1" m="1" x="1762"/>
        <item h="1" m="1" x="1765"/>
        <item h="1" m="1" x="1242"/>
        <item h="1" m="1" x="1003"/>
        <item h="1" x="705"/>
        <item h="1" m="1" x="1798"/>
        <item h="1" m="1" x="1811"/>
        <item h="1" m="1" x="1815"/>
        <item h="1" m="1" x="1829"/>
        <item h="1" m="1" x="1830"/>
        <item h="1" m="1" x="1614"/>
        <item h="1" m="1" x="1831"/>
        <item h="1" m="1" x="1613"/>
        <item h="1" x="770"/>
        <item h="1" m="1" x="1832"/>
        <item h="1" m="1" x="1841"/>
        <item h="1" m="1" x="1842"/>
        <item h="1" m="1" x="1843"/>
        <item h="1" m="1" x="1256"/>
        <item h="1" m="1" x="1460"/>
        <item h="1" m="1" x="1461"/>
        <item h="1" x="11"/>
        <item h="1" x="16"/>
        <item h="1" m="1" x="1139"/>
        <item h="1" x="28"/>
        <item h="1" x="29"/>
        <item h="1" x="33"/>
        <item h="1" x="34"/>
        <item h="1" x="32"/>
        <item h="1" x="49"/>
        <item h="1" x="31"/>
        <item h="1" x="59"/>
        <item h="1" m="1" x="1232"/>
        <item h="1" m="1" x="1466"/>
        <item h="1" x="700"/>
        <item h="1" m="1" x="1467"/>
        <item h="1" m="1" x="1469"/>
        <item h="1" m="1" x="1472"/>
        <item h="1" m="1" x="1473"/>
        <item h="1" m="1" x="1474"/>
        <item h="1" m="1" x="1475"/>
        <item h="1" m="1" x="1476"/>
        <item h="1" m="1" x="1477"/>
        <item h="1" m="1" x="1480"/>
        <item h="1" m="1" x="1481"/>
        <item h="1" m="1" x="1482"/>
        <item h="1" m="1" x="1483"/>
        <item h="1" m="1" x="1484"/>
        <item h="1" x="298"/>
        <item h="1" x="70"/>
        <item h="1" x="354"/>
        <item h="1" m="1" x="1488"/>
        <item h="1" m="1" x="1492"/>
        <item h="1" m="1" x="1496"/>
        <item h="1" m="1" x="1497"/>
        <item h="1" m="1" x="1498"/>
        <item h="1" m="1" x="1499"/>
        <item h="1" m="1" x="1247"/>
        <item h="1" m="1" x="1502"/>
        <item h="1" x="361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886"/>
        <item h="1" m="1" x="1512"/>
        <item h="1" m="1" x="865"/>
        <item h="1" m="1" x="1516"/>
        <item h="1" x="707"/>
        <item h="1" m="1" x="1520"/>
        <item h="1" m="1" x="1527"/>
        <item h="1" x="266"/>
        <item h="1" m="1" x="892"/>
        <item h="1" m="1" x="893"/>
        <item h="1" m="1" x="1535"/>
        <item h="1" x="124"/>
        <item h="1" m="1" x="1539"/>
        <item h="1" m="1" x="1540"/>
        <item h="1" m="1" x="1541"/>
        <item h="1" m="1" x="1544"/>
        <item h="1" m="1" x="1236"/>
        <item h="1" m="1" x="1546"/>
        <item h="1" m="1" x="1547"/>
        <item h="1" m="1" x="1548"/>
        <item h="1" x="202"/>
        <item h="1" m="1" x="1551"/>
        <item h="1" m="1" x="1250"/>
        <item h="1" x="558"/>
        <item h="1" x="559"/>
        <item h="1" x="537"/>
        <item h="1" x="536"/>
        <item h="1" m="1" x="1554"/>
        <item h="1" m="1" x="895"/>
        <item h="1" m="1" x="1237"/>
        <item h="1" m="1" x="1134"/>
        <item h="1" m="1" x="1133"/>
        <item h="1" m="1" x="1019"/>
        <item h="1" m="1" x="1018"/>
        <item h="1" m="1" x="1555"/>
        <item h="1" m="1" x="1556"/>
        <item h="1" m="1" x="1557"/>
        <item h="1" m="1" x="879"/>
        <item h="1" m="1" x="1562"/>
        <item h="1" m="1" x="1563"/>
        <item h="1" m="1" x="1564"/>
        <item h="1" m="1" x="1566"/>
        <item h="1" m="1" x="1567"/>
        <item h="1" m="1" x="1568"/>
        <item h="1" m="1" x="1569"/>
        <item h="1" m="1" x="1570"/>
        <item h="1" x="712"/>
        <item h="1" x="446"/>
        <item h="1" m="1" x="901"/>
        <item h="1" m="1" x="1135"/>
        <item h="1" m="1" x="1025"/>
        <item h="1" x="502"/>
        <item h="1" x="533"/>
        <item h="1" m="1" x="1136"/>
        <item h="1" m="1" x="1245"/>
        <item h="1" x="509"/>
        <item h="1" x="521"/>
        <item h="1" x="513"/>
        <item h="1" x="511"/>
        <item h="1" x="512"/>
        <item h="1" x="522"/>
        <item h="1" x="524"/>
        <item h="1" x="525"/>
        <item h="1" x="514"/>
        <item h="1" x="517"/>
        <item h="1" x="518"/>
        <item h="1" x="529"/>
        <item h="1" m="1" x="1240"/>
        <item h="1" m="1" x="1576"/>
        <item h="1" m="1" x="1577"/>
        <item h="1" x="566"/>
        <item h="1" m="1" x="1578"/>
        <item h="1" m="1" x="1579"/>
        <item h="1" m="1" x="1585"/>
        <item h="1" x="597"/>
        <item h="1" m="1" x="1586"/>
        <item h="1" x="627"/>
        <item h="1" x="633"/>
        <item h="1" x="653"/>
        <item h="1" x="656"/>
        <item h="1" m="1" x="1590"/>
        <item h="1" x="643"/>
        <item h="1" x="644"/>
        <item h="1" x="645"/>
        <item h="1" x="701"/>
        <item h="1" x="672"/>
        <item h="1" m="1" x="1592"/>
        <item h="1" m="1" x="1030"/>
        <item h="1" m="1" x="1032"/>
        <item h="1" x="438"/>
        <item h="1" m="1" x="1033"/>
        <item h="1" m="1" x="1036"/>
        <item h="1" m="1" x="1034"/>
        <item h="1" m="1" x="1031"/>
        <item h="1" m="1" x="1035"/>
        <item h="1" m="1" x="1254"/>
        <item h="1" m="1" x="1600"/>
        <item h="1" m="1" x="1607"/>
        <item h="1" m="1" x="1608"/>
        <item h="1" m="1" x="1609"/>
        <item h="1" m="1" x="1610"/>
        <item h="1" m="1" x="1611"/>
        <item h="1" x="749"/>
        <item h="1" m="1" x="1612"/>
        <item h="1" m="1" x="1615"/>
        <item h="1" x="788"/>
        <item h="1" x="791"/>
        <item h="1" m="1" x="1244"/>
        <item h="1" m="1" x="1243"/>
        <item h="1" m="1" x="1617"/>
        <item h="1" m="1" x="1618"/>
        <item h="1" x="743"/>
        <item h="1" x="801"/>
        <item h="1" x="800"/>
        <item h="1" x="799"/>
        <item h="1" m="1" x="1619"/>
        <item h="1" m="1" x="1620"/>
        <item h="1" x="808"/>
        <item h="1" m="1" x="1621"/>
        <item h="1" x="818"/>
        <item h="1" m="1" x="1622"/>
        <item h="1" x="668"/>
        <item h="1" x="675"/>
        <item h="1" x="676"/>
        <item h="1" x="677"/>
        <item h="1" x="678"/>
        <item h="1" x="679"/>
        <item h="1" m="1" x="1006"/>
        <item h="1" m="1" x="1008"/>
        <item h="1" m="1" x="1010"/>
        <item h="1" m="1" x="1011"/>
        <item h="1" m="1" x="1012"/>
        <item h="1" x="515"/>
        <item h="1" m="1" x="1007"/>
        <item h="1" x="526"/>
        <item h="1" x="527"/>
        <item h="1" x="516"/>
        <item h="1" m="1" x="1140"/>
        <item h="1" m="1" x="1009"/>
        <item h="1" m="1" x="1248"/>
        <item h="1" x="523"/>
        <item h="1" m="1" x="1014"/>
        <item h="1" m="1" x="1043"/>
        <item h="1" m="1" x="1249"/>
        <item h="1" x="284"/>
        <item h="1" x="243"/>
        <item h="1" x="307"/>
        <item h="1" x="306"/>
        <item h="1" m="1" x="889"/>
        <item h="1" m="1" x="891"/>
        <item h="1" m="1" x="1017"/>
        <item h="1" m="1" x="1251"/>
        <item h="1" m="1" x="1047"/>
        <item h="1" x="542"/>
        <item h="1" x="543"/>
        <item h="1" x="544"/>
        <item h="1" m="1" x="1050"/>
        <item h="1" m="1" x="1051"/>
        <item h="1" m="1" x="896"/>
        <item h="1" m="1" x="1144"/>
        <item h="1" x="473"/>
        <item h="1" m="1" x="900"/>
        <item h="1" x="445"/>
        <item h="1" m="1" x="1252"/>
        <item h="1" m="1" x="1253"/>
        <item h="1" x="598"/>
        <item h="1" x="136"/>
        <item h="1" m="1" x="1054"/>
        <item h="1" m="1" x="904"/>
        <item h="1" x="639"/>
        <item h="1" m="1" x="905"/>
        <item h="1" m="1" x="1255"/>
        <item h="1" x="706"/>
        <item h="1" m="1" x="1037"/>
        <item h="1" m="1" x="907"/>
        <item h="1" m="1" x="1039"/>
        <item h="1" m="1" x="1066"/>
        <item h="1" x="802"/>
        <item h="1" x="24"/>
        <item h="1" m="1" x="1137"/>
        <item h="1" m="1" x="1257"/>
        <item h="1" m="1" x="1258"/>
        <item h="1" m="1" x="1259"/>
        <item h="1" m="1" x="1260"/>
        <item h="1" m="1" x="1261"/>
        <item h="1" m="1" x="1262"/>
        <item h="1" m="1" x="1263"/>
        <item h="1" m="1" x="1264"/>
        <item h="1" m="1" x="1266"/>
        <item h="1" m="1" x="1267"/>
        <item h="1" m="1" x="1268"/>
        <item h="1" m="1" x="1269"/>
        <item h="1" m="1" x="1270"/>
        <item h="1" m="1" x="1271"/>
        <item h="1" m="1" x="1272"/>
        <item h="1" m="1" x="1273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2"/>
        <item h="1" m="1" x="1283"/>
        <item h="1" m="1" x="1284"/>
        <item h="1" m="1" x="1285"/>
        <item h="1" m="1" x="1286"/>
        <item h="1" m="1" x="1287"/>
        <item h="1" m="1" x="1288"/>
        <item h="1" m="1" x="1290"/>
        <item h="1" m="1" x="1291"/>
        <item h="1" m="1" x="1292"/>
        <item h="1" m="1" x="1104"/>
        <item h="1" m="1" x="1294"/>
        <item h="1" m="1" x="1295"/>
        <item h="1" m="1" x="1296"/>
        <item h="1" m="1" x="1297"/>
        <item h="1" m="1" x="1298"/>
        <item h="1" m="1" x="1299"/>
        <item h="1" m="1" x="1300"/>
        <item h="1" m="1" x="1301"/>
        <item h="1" m="1" x="1302"/>
        <item h="1" x="65"/>
        <item h="1" x="113"/>
        <item h="1" x="115"/>
        <item h="1" m="1" x="1305"/>
        <item h="1" m="1" x="1306"/>
        <item h="1" m="1" x="1042"/>
        <item h="1" m="1" x="1041"/>
        <item h="1" x="419"/>
        <item h="1" x="285"/>
        <item h="1" m="1" x="1154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7"/>
        <item h="1" m="1" x="1319"/>
        <item h="1" m="1" x="1320"/>
        <item h="1" x="135"/>
        <item h="1" x="137"/>
        <item h="1" x="114"/>
        <item h="1" x="144"/>
        <item h="1" x="78"/>
        <item h="1" x="1"/>
        <item h="1" x="79"/>
        <item h="1" x="46"/>
        <item h="1" m="1" x="1044"/>
        <item h="1" m="1" x="1322"/>
        <item h="1" x="364"/>
        <item h="1" x="321"/>
        <item h="1" x="122"/>
        <item h="1" m="1" x="887"/>
        <item h="1" m="1" x="1323"/>
        <item h="1" x="305"/>
        <item h="1" m="1" x="890"/>
        <item h="1" x="381"/>
        <item h="1" m="1" x="894"/>
        <item h="1" m="1" x="1048"/>
        <item h="1" x="545"/>
        <item h="1" m="1" x="1142"/>
        <item h="1" m="1" x="1049"/>
        <item h="1" m="1" x="1141"/>
        <item h="1" m="1" x="1325"/>
        <item h="1" m="1" x="902"/>
        <item h="1" m="1" x="903"/>
        <item h="1" m="1" x="1326"/>
        <item h="1" m="1" x="1327"/>
        <item h="1" m="1" x="1328"/>
        <item h="1" m="1" x="1329"/>
        <item h="1" m="1" x="1330"/>
        <item h="1" m="1" x="1331"/>
        <item h="1" x="735"/>
        <item h="1" m="1" x="1332"/>
        <item h="1" m="1" x="1333"/>
        <item h="1" m="1" x="1334"/>
        <item h="1" x="710"/>
        <item h="1" m="1" x="1335"/>
        <item h="1" m="1" x="1339"/>
        <item h="1" m="1" x="1340"/>
        <item h="1" m="1" x="1341"/>
        <item h="1" m="1" x="1342"/>
        <item h="1" x="265"/>
        <item h="1" m="1" x="1344"/>
        <item h="1" m="1" x="1345"/>
        <item h="1" m="1" x="1346"/>
        <item h="1" m="1" x="1347"/>
        <item h="1" m="1" x="1348"/>
        <item h="1" x="792"/>
        <item h="1" x="793"/>
        <item h="1" x="628"/>
        <item h="1" x="630"/>
        <item h="1" x="425"/>
        <item h="1" x="535"/>
        <item h="1" m="1" x="1349"/>
        <item h="1" x="64"/>
        <item h="1" x="68"/>
        <item h="1" m="1" x="1350"/>
        <item h="1" m="1" x="1351"/>
        <item h="1" m="1" x="1352"/>
        <item h="1" m="1" x="1353"/>
        <item h="1" m="1" x="1354"/>
        <item h="1" m="1" x="1355"/>
        <item h="1" m="1" x="1357"/>
        <item h="1" m="1" x="1358"/>
        <item h="1" m="1" x="1359"/>
        <item h="1" m="1" x="1146"/>
        <item h="1" m="1" x="1360"/>
        <item h="1" m="1" x="1361"/>
        <item h="1" m="1" x="1362"/>
        <item h="1" m="1" x="1363"/>
        <item h="1" m="1" x="1364"/>
        <item h="1" m="1" x="1365"/>
        <item h="1" m="1" x="1367"/>
        <item h="1" m="1" x="1368"/>
        <item h="1" m="1" x="1369"/>
        <item h="1" m="1" x="1370"/>
        <item h="1" m="1" x="1371"/>
        <item h="1" m="1" x="1372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2"/>
        <item h="1" m="1" x="1403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150"/>
        <item h="1" x="181"/>
        <item h="1" m="1" x="1152"/>
        <item h="1" x="491"/>
        <item h="1" x="530"/>
        <item h="1" x="426"/>
        <item h="1" m="1" x="1416"/>
        <item h="1" m="1" x="1417"/>
        <item h="1" x="182"/>
        <item h="1" m="1" x="1418"/>
        <item h="1" x="6"/>
        <item h="1" m="1" x="1419"/>
        <item h="1" m="1" x="1420"/>
        <item h="1" x="111"/>
        <item h="1" m="1" x="1421"/>
        <item h="1" m="1" x="1422"/>
        <item h="1" m="1" x="1423"/>
        <item h="1" m="1" x="1424"/>
        <item h="1" m="1" x="1155"/>
        <item h="1" x="658"/>
        <item h="1" m="1" x="1425"/>
        <item h="1" x="163"/>
        <item h="1" m="1" x="1426"/>
        <item h="1" x="817"/>
        <item h="1" m="1" x="1428"/>
        <item h="1" m="1" x="1429"/>
        <item h="1" x="275"/>
        <item h="1" x="227"/>
        <item h="1" x="546"/>
        <item h="1" m="1" x="1431"/>
        <item h="1" m="1" x="1432"/>
        <item h="1" m="1" x="1433"/>
        <item h="1" m="1" x="1434"/>
        <item h="1" m="1" x="1435"/>
        <item h="1" m="1" x="1436"/>
        <item h="1" m="1" x="1058"/>
        <item h="1" m="1" x="1059"/>
        <item h="1" m="1" x="1060"/>
        <item h="1" m="1" x="1061"/>
        <item h="1" m="1" x="1057"/>
        <item h="1" m="1" x="1437"/>
        <item h="1" m="1" x="1439"/>
        <item h="1" m="1" x="1440"/>
        <item h="1" x="734"/>
        <item h="1" m="1" x="1441"/>
        <item h="1" m="1" x="1442"/>
        <item h="1" m="1" x="1443"/>
        <item h="1" m="1" x="1444"/>
        <item h="1" x="773"/>
        <item h="1" m="1" x="1445"/>
        <item h="1" x="744"/>
        <item h="1" m="1" x="906"/>
        <item h="1" m="1" x="1446"/>
        <item h="1" m="1" x="1447"/>
        <item h="1" m="1" x="1448"/>
        <item h="1" m="1" x="1449"/>
        <item h="1" m="1" x="1450"/>
        <item h="1" m="1" x="1147"/>
        <item h="1" m="1" x="1451"/>
        <item h="1" m="1" x="1452"/>
        <item h="1" m="1" x="1148"/>
        <item h="1" m="1" x="1453"/>
        <item h="1" m="1" x="908"/>
        <item h="1" m="1" x="1151"/>
        <item h="1" m="1" x="1454"/>
        <item h="1" x="112"/>
        <item h="1" m="1" x="1149"/>
        <item h="1" m="1" x="1153"/>
        <item h="1" m="1" x="1456"/>
        <item h="1" m="1" x="1457"/>
        <item h="1" x="8"/>
        <item h="1" x="9"/>
        <item h="1" x="13"/>
        <item h="1" m="1" x="1458"/>
        <item h="1" m="1" x="1459"/>
        <item h="1" x="81"/>
        <item h="1" x="165"/>
        <item h="1" x="296"/>
        <item h="1" x="140"/>
        <item h="1" x="229"/>
        <item h="1" m="1" x="912"/>
        <item h="1" x="358"/>
        <item h="1" m="1" x="1145"/>
        <item h="1" x="436"/>
        <item h="1" m="1" x="1053"/>
        <item h="1" x="624"/>
        <item h="1" x="495"/>
        <item h="1" x="531"/>
        <item h="1" x="35"/>
        <item h="1" x="48"/>
        <item h="1" m="1" x="1156"/>
        <item h="1" m="1" x="1157"/>
        <item h="1" m="1" x="1158"/>
        <item h="1" m="1" x="1159"/>
        <item h="1" m="1" x="1160"/>
        <item h="1" x="262"/>
        <item h="1" m="1" x="1045"/>
        <item h="1" x="277"/>
        <item h="1" x="341"/>
        <item h="1" x="344"/>
        <item h="1" m="1" x="1162"/>
        <item h="1" m="1" x="1163"/>
        <item h="1" m="1" x="1164"/>
        <item h="1" x="310"/>
        <item h="1" m="1" x="913"/>
        <item h="1" m="1" x="1166"/>
        <item h="1" x="553"/>
        <item h="1" x="554"/>
        <item h="1" m="1" x="1167"/>
        <item h="1" m="1" x="1168"/>
        <item h="1" m="1" x="1052"/>
        <item h="1" m="1" x="1169"/>
        <item h="1" m="1" x="1170"/>
        <item h="1" m="1" x="1172"/>
        <item h="1" m="1" x="1173"/>
        <item h="1" m="1" x="1064"/>
        <item h="1" m="1" x="1079"/>
        <item h="1" m="1" x="1063"/>
        <item h="1" m="1" x="1175"/>
        <item h="1" m="1" x="1065"/>
        <item h="1" m="1" x="1176"/>
        <item h="1" m="1" x="1177"/>
        <item h="1" m="1" x="1178"/>
        <item h="1" m="1" x="1179"/>
        <item h="1" x="603"/>
        <item h="1" m="1" x="1180"/>
        <item h="1" m="1" x="1181"/>
        <item h="1" m="1" x="1182"/>
        <item h="1" m="1" x="1183"/>
        <item h="1" m="1" x="1184"/>
        <item h="1" m="1" x="1185"/>
        <item h="1" m="1" x="1186"/>
        <item h="1" m="1" x="1187"/>
        <item h="1" m="1" x="1188"/>
        <item h="1" x="785"/>
        <item h="1" m="1" x="1189"/>
        <item h="1" m="1" x="1080"/>
        <item h="1" x="748"/>
        <item h="1" x="745"/>
        <item h="1" x="746"/>
        <item h="1" x="747"/>
        <item h="1" x="811"/>
        <item h="1" x="437"/>
        <item h="1" x="435"/>
        <item h="1" x="132"/>
        <item h="1" m="1" x="1190"/>
        <item h="1" m="1" x="1191"/>
        <item h="1" m="1" x="1192"/>
        <item h="1" m="1" x="1193"/>
        <item h="1" m="1" x="1195"/>
        <item h="1" m="1" x="1197"/>
        <item h="1" m="1" x="1198"/>
        <item h="1" m="1" x="1199"/>
        <item h="1" m="1" x="1200"/>
        <item h="1" m="1" x="1201"/>
        <item h="1" m="1" x="1202"/>
        <item h="1" m="1" x="1203"/>
        <item h="1" x="810"/>
        <item h="1" m="1" x="1204"/>
        <item h="1" m="1" x="1205"/>
        <item h="1" m="1" x="928"/>
        <item h="1" x="157"/>
        <item h="1" m="1" x="1068"/>
        <item h="1" m="1" x="1206"/>
        <item h="1" m="1" x="1207"/>
        <item h="1" m="1" x="1208"/>
        <item h="1" m="1" x="1209"/>
        <item h="1" m="1" x="1210"/>
        <item h="1" m="1" x="1211"/>
        <item h="1" x="45"/>
        <item h="1" m="1" x="1212"/>
        <item h="1" m="1" x="1213"/>
        <item h="1" x="231"/>
        <item h="1" m="1" x="1214"/>
        <item h="1" m="1" x="1215"/>
        <item h="1" m="1" x="1216"/>
        <item h="1" x="121"/>
        <item h="1" x="50"/>
        <item h="1" x="75"/>
        <item h="1" x="44"/>
        <item h="1" m="1" x="1069"/>
        <item h="1" m="1" x="909"/>
        <item h="1" x="397"/>
        <item h="1" x="398"/>
        <item h="1" x="399"/>
        <item h="1" x="400"/>
        <item h="1" x="402"/>
        <item h="1" x="401"/>
        <item h="1" m="1" x="1070"/>
        <item h="1" m="1" x="1071"/>
        <item h="1" m="1" x="910"/>
        <item h="1" x="271"/>
        <item h="1" x="270"/>
        <item h="1" x="197"/>
        <item h="1" x="198"/>
        <item h="1" x="541"/>
        <item h="1" m="1" x="1073"/>
        <item h="1" m="1" x="1074"/>
        <item h="1" x="185"/>
        <item h="1" x="422"/>
        <item h="1" x="499"/>
        <item h="1" x="500"/>
        <item h="1" x="501"/>
        <item h="1" x="510"/>
        <item h="1" x="592"/>
        <item h="1" x="596"/>
        <item h="1" x="616"/>
        <item h="1" m="1" x="1075"/>
        <item h="1" m="1" x="1076"/>
        <item h="1" m="1" x="1078"/>
        <item h="1" x="704"/>
        <item h="1" x="716"/>
        <item h="1" x="711"/>
        <item h="1" x="715"/>
        <item h="1" x="759"/>
        <item h="1" x="760"/>
        <item h="1" x="761"/>
        <item h="1" x="762"/>
        <item h="1" x="763"/>
        <item h="1" x="776"/>
        <item h="1" m="1" x="1081"/>
        <item h="1" x="775"/>
        <item h="1" x="739"/>
        <item h="1" x="807"/>
        <item h="1" x="814"/>
        <item h="1" m="1" x="1082"/>
        <item h="1" x="222"/>
        <item h="1" x="221"/>
        <item h="1" m="1" x="1084"/>
        <item h="1" m="1" x="1085"/>
        <item h="1" m="1" x="1086"/>
        <item h="1" m="1" x="1087"/>
        <item h="1" m="1" x="1088"/>
        <item h="1" x="22"/>
        <item h="1" x="17"/>
        <item h="1" x="26"/>
        <item h="1" m="1" x="1089"/>
        <item h="1" m="1" x="1090"/>
        <item h="1" m="1" x="1091"/>
        <item h="1" m="1" x="1092"/>
        <item h="1" m="1" x="1093"/>
        <item h="1" m="1" x="1094"/>
        <item h="1" m="1" x="1095"/>
        <item h="1" m="1" x="1096"/>
        <item h="1" m="1" x="1097"/>
        <item h="1" m="1" x="1098"/>
        <item h="1" x="61"/>
        <item h="1" m="1" x="1099"/>
        <item h="1" x="60"/>
        <item h="1" m="1" x="1100"/>
        <item h="1" m="1" x="1101"/>
        <item h="1" m="1" x="1102"/>
        <item h="1" m="1" x="1103"/>
        <item h="1" m="1" x="1105"/>
        <item h="1" m="1" x="1106"/>
        <item h="1" m="1" x="1107"/>
        <item h="1" m="1" x="1108"/>
        <item h="1" m="1" x="1109"/>
        <item h="1" m="1" x="1110"/>
        <item h="1" m="1" x="1111"/>
        <item h="1" m="1" x="1112"/>
        <item h="1" m="1" x="1113"/>
        <item h="1" m="1" x="1114"/>
        <item h="1" m="1" x="1115"/>
        <item h="1" m="1" x="1116"/>
        <item h="1" m="1" x="1117"/>
        <item h="1" m="1" x="1118"/>
        <item h="1" m="1" x="1119"/>
        <item h="1" x="40"/>
        <item h="1" m="1" x="1120"/>
        <item h="1" m="1" x="1121"/>
        <item h="1" m="1" x="1122"/>
        <item h="1" m="1" x="1123"/>
        <item h="1" m="1" x="1124"/>
        <item h="1" x="23"/>
        <item h="1" m="1" x="1125"/>
        <item h="1" x="42"/>
        <item h="1" x="54"/>
        <item h="1" x="687"/>
        <item h="1" x="74"/>
        <item h="1" x="166"/>
        <item h="1" x="569"/>
        <item h="1" x="570"/>
        <item h="1" m="1" x="911"/>
        <item h="1" m="1" x="914"/>
        <item h="1" x="459"/>
        <item h="1" x="460"/>
        <item h="1" x="468"/>
        <item h="1" x="218"/>
        <item h="1" x="717"/>
        <item h="1" x="613"/>
        <item h="1" x="610"/>
        <item h="1" x="740"/>
        <item h="1" x="741"/>
        <item h="1" x="742"/>
        <item h="1" x="798"/>
        <item h="1" x="539"/>
        <item h="1" m="1" x="917"/>
        <item h="1" m="1" x="918"/>
        <item h="1" m="1" x="919"/>
        <item h="1" m="1" x="920"/>
        <item h="1" m="1" x="921"/>
        <item h="1" m="1" x="922"/>
        <item h="1" x="167"/>
        <item h="1" x="241"/>
        <item h="1" m="1" x="923"/>
        <item h="1" m="1" x="924"/>
        <item h="1" m="1" x="925"/>
        <item h="1" m="1" x="926"/>
        <item h="1" m="1" x="927"/>
        <item h="1" x="123"/>
        <item h="1" x="25"/>
        <item h="1" m="1" x="929"/>
        <item h="1" x="67"/>
        <item h="1" x="242"/>
        <item h="1" x="431"/>
        <item h="1" x="372"/>
        <item h="1" x="373"/>
        <item h="1" x="374"/>
        <item h="1" x="375"/>
        <item h="1" m="1" x="930"/>
        <item h="1" x="359"/>
        <item h="1" m="1" x="931"/>
        <item h="1" x="261"/>
        <item h="1" x="272"/>
        <item h="1" x="273"/>
        <item h="1" x="252"/>
        <item h="1" x="251"/>
        <item h="1" x="232"/>
        <item h="1" x="233"/>
        <item h="1" x="304"/>
        <item h="1" m="1" x="932"/>
        <item h="1" x="556"/>
        <item h="1" m="1" x="933"/>
        <item h="1" m="1" x="934"/>
        <item h="1" m="1" x="936"/>
        <item h="1" x="421"/>
        <item h="1" x="423"/>
        <item h="1" x="615"/>
        <item h="1" x="614"/>
        <item h="1" x="489"/>
        <item h="1" x="638"/>
        <item h="1" m="1" x="937"/>
        <item h="1" m="1" x="938"/>
        <item h="1" m="1" x="939"/>
        <item h="1" x="160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8"/>
        <item h="1" x="220"/>
        <item h="1" x="219"/>
        <item h="1" x="593"/>
        <item h="1" x="708"/>
        <item h="1" x="709"/>
        <item h="1" x="722"/>
        <item h="1" x="612"/>
        <item h="1" x="786"/>
        <item h="1" x="809"/>
        <item h="1" x="822"/>
        <item h="1" x="824"/>
        <item h="1" m="1" x="950"/>
        <item h="1" m="1" x="951"/>
        <item h="1" x="21"/>
        <item h="1" m="1" x="952"/>
        <item h="1" m="1" x="953"/>
        <item h="1" m="1" x="954"/>
        <item h="1" x="172"/>
        <item h="1" m="1" x="955"/>
        <item h="1" m="1" x="956"/>
        <item h="1" x="162"/>
        <item h="1" m="1" x="958"/>
        <item h="1" x="586"/>
        <item h="1" m="1" x="959"/>
        <item h="1" m="1" x="960"/>
        <item h="1" m="1" x="961"/>
        <item h="1" m="1" x="962"/>
        <item h="1" m="1" x="963"/>
        <item h="1" m="1" x="964"/>
        <item h="1" m="1" x="965"/>
        <item h="1" m="1" x="966"/>
        <item h="1" m="1" x="967"/>
        <item h="1" x="385"/>
        <item h="1" x="120"/>
        <item h="1" x="119"/>
        <item h="1" x="0"/>
        <item h="1" x="591"/>
        <item h="1" x="168"/>
        <item h="1" x="19"/>
        <item h="1" x="20"/>
        <item h="1" x="27"/>
        <item h="1" x="36"/>
        <item h="1" x="37"/>
        <item h="1" x="38"/>
        <item h="1" x="39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8"/>
        <item h="1" x="117"/>
        <item h="1" x="125"/>
        <item h="1" x="126"/>
        <item h="1" x="127"/>
        <item h="1" x="128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8"/>
        <item h="1" x="159"/>
        <item h="1" x="161"/>
        <item h="1" x="184"/>
        <item h="1" x="203"/>
        <item h="1" x="204"/>
        <item h="1" x="206"/>
        <item h="1" x="214"/>
        <item h="1" x="217"/>
        <item h="1" x="234"/>
        <item h="1" x="235"/>
        <item h="1" x="236"/>
        <item h="1" x="237"/>
        <item h="1" x="238"/>
        <item h="1" x="239"/>
        <item h="1" x="263"/>
        <item h="1" x="264"/>
        <item h="1" x="267"/>
        <item h="1" x="268"/>
        <item h="1" x="269"/>
        <item h="1" x="274"/>
        <item h="1" x="276"/>
        <item h="1" x="278"/>
        <item h="1" x="280"/>
        <item h="1" x="281"/>
        <item h="1" x="303"/>
        <item h="1" x="323"/>
        <item h="1" x="324"/>
        <item h="1" x="334"/>
        <item h="1" x="335"/>
        <item h="1" x="336"/>
        <item h="1" x="337"/>
        <item h="1" x="338"/>
        <item h="1" x="368"/>
        <item h="1" x="403"/>
        <item h="1" x="418"/>
        <item h="1" x="420"/>
        <item h="1" x="432"/>
        <item h="1" x="433"/>
        <item h="1" x="434"/>
        <item h="1" x="439"/>
        <item h="1" x="453"/>
        <item h="1" x="454"/>
        <item h="1" x="455"/>
        <item h="1" x="456"/>
        <item h="1" x="457"/>
        <item h="1" x="458"/>
        <item h="1" x="461"/>
        <item h="1" x="462"/>
        <item h="1" x="463"/>
        <item h="1" x="464"/>
        <item h="1" x="465"/>
        <item h="1" x="469"/>
        <item h="1" x="488"/>
        <item h="1" x="493"/>
        <item h="1" x="497"/>
        <item h="1" x="534"/>
        <item h="1" x="540"/>
        <item h="1" x="555"/>
        <item h="1" x="564"/>
        <item h="1" x="567"/>
        <item h="1" x="568"/>
        <item h="1" x="571"/>
        <item h="1" x="572"/>
        <item h="1" x="576"/>
        <item h="1" x="581"/>
        <item h="1" x="599"/>
        <item h="1" x="600"/>
        <item h="1" x="601"/>
        <item h="1" x="606"/>
        <item h="1" x="607"/>
        <item h="1" x="608"/>
        <item h="1" x="609"/>
        <item h="1" x="611"/>
        <item h="1" x="619"/>
        <item h="1" x="648"/>
        <item h="1" x="651"/>
        <item h="1" x="665"/>
        <item h="1" x="666"/>
        <item h="1" x="671"/>
        <item h="1" x="684"/>
        <item h="1" x="685"/>
        <item h="1" x="686"/>
        <item h="1" x="689"/>
        <item h="1" x="703"/>
        <item h="1" x="713"/>
        <item h="1" x="714"/>
        <item h="1" x="720"/>
        <item h="1" x="723"/>
        <item h="1" x="724"/>
        <item h="1" x="725"/>
        <item h="1" x="736"/>
        <item h="1" x="764"/>
        <item h="1" x="765"/>
        <item h="1" x="766"/>
        <item h="1" x="777"/>
        <item h="1" x="778"/>
        <item h="1" x="779"/>
        <item h="1" x="780"/>
        <item h="1" x="781"/>
        <item h="1" x="782"/>
        <item h="1" x="803"/>
        <item h="1" x="80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12">
        <item x="9"/>
        <item x="0"/>
        <item x="1"/>
        <item x="2"/>
        <item x="3"/>
        <item x="4"/>
        <item x="5"/>
        <item x="6"/>
        <item x="7"/>
        <item x="8"/>
        <item x="10"/>
        <item t="default"/>
      </items>
    </pivotField>
    <pivotField axis="axisRow" showAll="0">
      <items count="15">
        <item sd="0" x="1"/>
        <item sd="0" x="2"/>
        <item sd="0" x="3"/>
        <item sd="0" x="4"/>
        <item sd="0" x="5"/>
        <item sd="0" x="6"/>
        <item sd="0" x="0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12">
        <item x="9"/>
        <item x="0"/>
        <item x="1"/>
        <item x="2"/>
        <item x="3"/>
        <item x="4"/>
        <item x="5"/>
        <item x="6"/>
        <item x="7"/>
        <item x="8"/>
        <item x="10"/>
        <item t="default"/>
      </items>
    </pivotField>
  </pivotFields>
  <rowFields count="3">
    <field x="47"/>
    <field x="45"/>
    <field x="3"/>
  </rowFields>
  <rowItems count="8">
    <i>
      <x/>
    </i>
    <i r="1">
      <x v="3"/>
    </i>
    <i r="1">
      <x v="4"/>
    </i>
    <i>
      <x v="1"/>
    </i>
    <i r="1">
      <x v="6"/>
    </i>
    <i>
      <x v="6"/>
    </i>
    <i r="1">
      <x v="5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59">
    <format dxfId="46">
      <pivotArea type="all" dataOnly="0" outline="0" fieldPosition="0"/>
    </format>
    <format dxfId="45">
      <pivotArea outline="0" collapsedLevelsAreSubtotals="1" fieldPosition="0"/>
    </format>
    <format dxfId="44">
      <pivotArea field="27" type="button" dataOnly="0" labelOnly="1" outline="0" axis="axisPage" fieldPosition="0"/>
    </format>
    <format dxfId="43">
      <pivotArea outline="0" collapsedLevelsAreSubtotals="1" fieldPosition="0"/>
    </format>
    <format dxfId="42">
      <pivotArea dataOnly="0" labelOnly="1" grandRow="1" outline="0" fieldPosition="0"/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dataOnly="0" labelOnly="1" grandRow="1" outline="0" fieldPosition="0"/>
    </format>
    <format dxfId="38">
      <pivotArea dataOnly="0" labelOnly="1" outline="0" axis="axisValues" fieldPosition="0"/>
    </format>
    <format dxfId="37">
      <pivotArea type="all" dataOnly="0" outline="0" fieldPosition="0"/>
    </format>
    <format dxfId="36">
      <pivotArea outline="0" collapsedLevelsAreSubtotals="1" fieldPosition="0"/>
    </format>
    <format dxfId="35">
      <pivotArea dataOnly="0" labelOnly="1" grandRow="1" outline="0" fieldPosition="0"/>
    </format>
    <format dxfId="34">
      <pivotArea dataOnly="0" labelOnly="1" outline="0" axis="axisValues" fieldPosition="0"/>
    </format>
    <format dxfId="33">
      <pivotArea grandRow="1" outline="0" collapsedLevelsAreSubtotals="1" fieldPosition="0"/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dataOnly="0" labelOnly="1" grandRow="1" outline="0" fieldPosition="0"/>
    </format>
    <format dxfId="29">
      <pivotArea dataOnly="0" labelOnly="1" outline="0" axis="axisValues" fieldPosition="0"/>
    </format>
    <format dxfId="28">
      <pivotArea type="all" dataOnly="0" outline="0" fieldPosition="0"/>
    </format>
    <format dxfId="27">
      <pivotArea outline="0" collapsedLevelsAreSubtotals="1" fieldPosition="0"/>
    </format>
    <format dxfId="26">
      <pivotArea dataOnly="0" labelOnly="1" grandRow="1" outline="0" fieldPosition="0"/>
    </format>
    <format dxfId="25">
      <pivotArea dataOnly="0" labelOnly="1" outline="0" axis="axisValues" fieldPosition="0"/>
    </format>
    <format dxfId="24">
      <pivotArea type="all" dataOnly="0" outline="0" fieldPosition="0"/>
    </format>
    <format dxfId="23">
      <pivotArea type="all" dataOnly="0" outline="0" fieldPosition="0"/>
    </format>
    <format dxfId="22">
      <pivotArea type="all" dataOnly="0" outline="0" fieldPosition="0"/>
    </format>
    <format>
      <pivotArea type="all" dataOnly="0" outline="0" fieldPosition="0"/>
    </format>
    <format dxfId="21">
      <pivotArea type="all" dataOnly="0" outline="0" fieldPosition="0"/>
    </format>
    <format>
      <pivotArea type="all" dataOnly="0" outline="0" fieldPosition="0"/>
    </format>
    <format dxfId="20">
      <pivotArea grandRow="1" outline="0" collapsedLevelsAreSubtotals="1" fieldPosition="0"/>
    </format>
    <format>
      <pivotArea type="all" dataOnly="0" outline="0" fieldPosition="0"/>
    </format>
    <format dxfId="19">
      <pivotArea type="all" dataOnly="0" outline="0" fieldPosition="0"/>
    </format>
    <format dxfId="18">
      <pivotArea outline="0" collapsedLevelsAreSubtotals="1" fieldPosition="0"/>
    </format>
    <format>
      <pivotArea type="all" dataOnly="0" outline="0" fieldPosition="0"/>
    </format>
    <format>
      <pivotArea outline="0" collapsedLevelsAreSubtotals="1" fieldPosition="0"/>
    </format>
    <format dxfId="17">
      <pivotArea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grandRow="1" outline="0" fieldPosition="0"/>
    </format>
    <format dxfId="13">
      <pivotArea dataOnly="0" labelOnly="1" outline="0" axis="axisValues" fieldPosition="0"/>
    </format>
    <format dxfId="12">
      <pivotArea type="all" dataOnly="0" outline="0" fieldPosition="0"/>
    </format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grandRow="1" outline="0" fieldPosition="0"/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47" type="button" dataOnly="0" labelOnly="1" outline="0" axis="axisRow" fieldPosition="0"/>
    </format>
    <format dxfId="5">
      <pivotArea dataOnly="0" labelOnly="1" grandRow="1" outline="0" fieldPosition="0"/>
    </format>
    <format dxfId="4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3">
      <pivotArea field="47" type="button" dataOnly="0" labelOnly="1" outline="0" axis="axisRow" fieldPosition="0"/>
    </format>
    <format dxfId="2">
      <pivotArea dataOnly="0" labelOnly="1" grandRow="1" outline="0" fieldPosition="0"/>
    </format>
    <format dxfId="1">
      <pivotArea outline="0" collapsedLevelsAreSubtotals="1" fieldPosition="0"/>
    </format>
    <format dxfId="0">
      <pivotArea dataOnly="0" labelOnly="1" outline="0" axis="axisValues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7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A000000}" name="Tabela dinâmica4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91:I179" firstHeaderRow="1" firstDataRow="2" firstDataCol="1"/>
  <pivotFields count="45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190">
        <item x="87"/>
        <item x="48"/>
        <item x="1"/>
        <item x="7"/>
        <item x="18"/>
        <item x="29"/>
        <item m="1" x="107"/>
        <item x="30"/>
        <item x="13"/>
        <item x="16"/>
        <item m="1" x="101"/>
        <item x="52"/>
        <item m="1" x="143"/>
        <item x="17"/>
        <item x="64"/>
        <item x="23"/>
        <item x="27"/>
        <item x="28"/>
        <item m="1" x="185"/>
        <item x="36"/>
        <item x="21"/>
        <item m="1" x="161"/>
        <item x="26"/>
        <item x="51"/>
        <item m="1" x="110"/>
        <item x="50"/>
        <item m="1" x="106"/>
        <item x="8"/>
        <item m="1" x="145"/>
        <item m="1" x="160"/>
        <item x="43"/>
        <item x="10"/>
        <item x="6"/>
        <item x="9"/>
        <item x="46"/>
        <item x="47"/>
        <item m="1" x="183"/>
        <item m="1" x="114"/>
        <item x="49"/>
        <item x="42"/>
        <item x="54"/>
        <item m="1" x="97"/>
        <item x="61"/>
        <item x="45"/>
        <item x="24"/>
        <item m="1" x="178"/>
        <item m="1" x="96"/>
        <item m="1" x="137"/>
        <item x="0"/>
        <item m="1" x="99"/>
        <item x="3"/>
        <item x="63"/>
        <item m="1" x="148"/>
        <item m="1" x="128"/>
        <item m="1" x="95"/>
        <item x="53"/>
        <item m="1" x="113"/>
        <item x="15"/>
        <item x="14"/>
        <item x="25"/>
        <item m="1" x="102"/>
        <item m="1" x="163"/>
        <item x="60"/>
        <item m="1" x="130"/>
        <item x="40"/>
        <item x="4"/>
        <item x="32"/>
        <item x="65"/>
        <item x="66"/>
        <item m="1" x="164"/>
        <item x="31"/>
        <item m="1" x="170"/>
        <item m="1" x="91"/>
        <item x="44"/>
        <item x="83"/>
        <item x="69"/>
        <item m="1" x="136"/>
        <item m="1" x="108"/>
        <item x="75"/>
        <item m="1" x="100"/>
        <item m="1" x="138"/>
        <item m="1" x="124"/>
        <item x="68"/>
        <item x="39"/>
        <item x="41"/>
        <item x="37"/>
        <item x="71"/>
        <item m="1" x="171"/>
        <item x="76"/>
        <item x="38"/>
        <item x="11"/>
        <item x="19"/>
        <item m="1" x="134"/>
        <item x="72"/>
        <item m="1" x="159"/>
        <item m="1" x="90"/>
        <item m="1" x="89"/>
        <item m="1" x="175"/>
        <item m="1" x="112"/>
        <item m="1" x="152"/>
        <item m="1" x="120"/>
        <item m="1" x="121"/>
        <item x="22"/>
        <item m="1" x="94"/>
        <item x="2"/>
        <item x="67"/>
        <item x="20"/>
        <item m="1" x="131"/>
        <item m="1" x="111"/>
        <item x="55"/>
        <item m="1" x="177"/>
        <item m="1" x="104"/>
        <item m="1" x="103"/>
        <item x="59"/>
        <item m="1" x="141"/>
        <item m="1" x="188"/>
        <item m="1" x="109"/>
        <item m="1" x="187"/>
        <item m="1" x="173"/>
        <item m="1" x="149"/>
        <item x="12"/>
        <item m="1" x="127"/>
        <item m="1" x="88"/>
        <item x="56"/>
        <item m="1" x="93"/>
        <item m="1" x="144"/>
        <item m="1" x="186"/>
        <item m="1" x="153"/>
        <item m="1" x="162"/>
        <item m="1" x="184"/>
        <item m="1" x="157"/>
        <item m="1" x="119"/>
        <item m="1" x="140"/>
        <item x="57"/>
        <item m="1" x="182"/>
        <item m="1" x="181"/>
        <item m="1" x="172"/>
        <item m="1" x="139"/>
        <item m="1" x="166"/>
        <item m="1" x="180"/>
        <item m="1" x="151"/>
        <item m="1" x="179"/>
        <item m="1" x="168"/>
        <item m="1" x="165"/>
        <item m="1" x="150"/>
        <item m="1" x="174"/>
        <item m="1" x="167"/>
        <item m="1" x="176"/>
        <item m="1" x="105"/>
        <item x="33"/>
        <item m="1" x="169"/>
        <item x="62"/>
        <item x="70"/>
        <item m="1" x="154"/>
        <item x="74"/>
        <item m="1" x="92"/>
        <item m="1" x="155"/>
        <item x="79"/>
        <item x="78"/>
        <item x="58"/>
        <item x="77"/>
        <item x="73"/>
        <item m="1" x="158"/>
        <item m="1" x="156"/>
        <item m="1" x="147"/>
        <item m="1" x="142"/>
        <item m="1" x="146"/>
        <item m="1" x="125"/>
        <item m="1" x="122"/>
        <item x="35"/>
        <item m="1" x="135"/>
        <item x="5"/>
        <item m="1" x="129"/>
        <item x="34"/>
        <item x="85"/>
        <item m="1" x="123"/>
        <item m="1" x="132"/>
        <item x="84"/>
        <item m="1" x="133"/>
        <item x="86"/>
        <item m="1" x="126"/>
        <item x="82"/>
        <item m="1" x="115"/>
        <item m="1" x="117"/>
        <item m="1" x="116"/>
        <item m="1" x="118"/>
        <item x="80"/>
        <item m="1" x="98"/>
        <item x="8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0"/>
        <item h="1" x="4"/>
        <item x="2"/>
        <item x="7"/>
        <item x="8"/>
        <item x="6"/>
        <item x="3"/>
        <item h="1" x="1"/>
        <item x="5"/>
        <item h="1" x="9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0"/>
  </rowFields>
  <rowItems count="87">
    <i>
      <x v="40"/>
    </i>
    <i>
      <x v="90"/>
    </i>
    <i>
      <x v="48"/>
    </i>
    <i>
      <x v="19"/>
    </i>
    <i>
      <x v="62"/>
    </i>
    <i>
      <x v="154"/>
    </i>
    <i>
      <x v="171"/>
    </i>
    <i>
      <x v="151"/>
    </i>
    <i>
      <x v="3"/>
    </i>
    <i>
      <x v="42"/>
    </i>
    <i>
      <x v="25"/>
    </i>
    <i>
      <x v="157"/>
    </i>
    <i>
      <x v="30"/>
    </i>
    <i>
      <x v="102"/>
    </i>
    <i>
      <x v="179"/>
    </i>
    <i>
      <x v="91"/>
    </i>
    <i>
      <x v="5"/>
    </i>
    <i>
      <x v="31"/>
    </i>
    <i>
      <x v="177"/>
    </i>
    <i>
      <x v="55"/>
    </i>
    <i>
      <x v="65"/>
    </i>
    <i>
      <x v="93"/>
    </i>
    <i>
      <x v="152"/>
    </i>
    <i>
      <x v="38"/>
    </i>
    <i>
      <x v="33"/>
    </i>
    <i>
      <x v="17"/>
    </i>
    <i>
      <x v="104"/>
    </i>
    <i>
      <x v="27"/>
    </i>
    <i>
      <x v="20"/>
    </i>
    <i>
      <x v="186"/>
    </i>
    <i>
      <x v="86"/>
    </i>
    <i>
      <x v="174"/>
    </i>
    <i>
      <x v="50"/>
    </i>
    <i>
      <x v="67"/>
    </i>
    <i>
      <x v="32"/>
    </i>
    <i>
      <x v="7"/>
    </i>
    <i>
      <x v="43"/>
    </i>
    <i>
      <x v="23"/>
    </i>
    <i>
      <x v="64"/>
    </i>
    <i>
      <x v="11"/>
    </i>
    <i>
      <x v="74"/>
    </i>
    <i>
      <x v="39"/>
    </i>
    <i>
      <x v="181"/>
    </i>
    <i>
      <x v="158"/>
    </i>
    <i>
      <x v="75"/>
    </i>
    <i>
      <x v="14"/>
    </i>
    <i>
      <x v="8"/>
    </i>
    <i>
      <x v="123"/>
    </i>
    <i>
      <x v="159"/>
    </i>
    <i>
      <x v="2"/>
    </i>
    <i>
      <x v="57"/>
    </i>
    <i>
      <x v="149"/>
    </i>
    <i>
      <x v="85"/>
    </i>
    <i>
      <x v="160"/>
    </i>
    <i>
      <x v="34"/>
    </i>
    <i>
      <x v="173"/>
    </i>
    <i>
      <x v="68"/>
    </i>
    <i>
      <x v="4"/>
    </i>
    <i>
      <x v="22"/>
    </i>
    <i>
      <x v="120"/>
    </i>
    <i>
      <x v="70"/>
    </i>
    <i>
      <x v="35"/>
    </i>
    <i>
      <x v="89"/>
    </i>
    <i>
      <x v="66"/>
    </i>
    <i>
      <x v="105"/>
    </i>
    <i>
      <x v="169"/>
    </i>
    <i>
      <x v="84"/>
    </i>
    <i>
      <x v="78"/>
    </i>
    <i>
      <x v="51"/>
    </i>
    <i>
      <x v="82"/>
    </i>
    <i>
      <x v="83"/>
    </i>
    <i>
      <x v="16"/>
    </i>
    <i>
      <x v="13"/>
    </i>
    <i>
      <x v="106"/>
    </i>
    <i>
      <x v="73"/>
    </i>
    <i>
      <x v="15"/>
    </i>
    <i>
      <x v="188"/>
    </i>
    <i>
      <x v="113"/>
    </i>
    <i>
      <x v="9"/>
    </i>
    <i>
      <x v="1"/>
    </i>
    <i>
      <x v="58"/>
    </i>
    <i>
      <x v="161"/>
    </i>
    <i>
      <x v="109"/>
    </i>
    <i>
      <x v="59"/>
    </i>
    <i>
      <x v="44"/>
    </i>
    <i>
      <x v="133"/>
    </i>
    <i t="grand">
      <x/>
    </i>
  </rowItems>
  <colFields count="1">
    <field x="36"/>
  </colFields>
  <colItems count="8">
    <i>
      <x/>
    </i>
    <i>
      <x v="2"/>
    </i>
    <i>
      <x v="3"/>
    </i>
    <i>
      <x v="4"/>
    </i>
    <i>
      <x v="5"/>
    </i>
    <i>
      <x v="6"/>
    </i>
    <i>
      <x v="8"/>
    </i>
    <i t="grand">
      <x/>
    </i>
  </colItems>
  <dataFields count="1">
    <dataField name="Contagem de Grupo Empresarial" fld="20" subtotal="count" baseField="0" baseItem="0" numFmtId="3"/>
  </dataFields>
  <formats count="162">
    <format dxfId="194">
      <pivotArea outline="0" collapsedLevelsAreSubtotals="1" fieldPosition="0"/>
    </format>
    <format dxfId="193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92">
      <pivotArea dataOnly="0" labelOnly="1" grandCol="1" outline="0" fieldPosition="0"/>
    </format>
    <format dxfId="191">
      <pivotArea type="all" dataOnly="0" outline="0" fieldPosition="0"/>
    </format>
    <format dxfId="190">
      <pivotArea outline="0" collapsedLevelsAreSubtotals="1" fieldPosition="0"/>
    </format>
    <format dxfId="189">
      <pivotArea dataOnly="0" labelOnly="1" fieldPosition="0">
        <references count="1">
          <reference field="20" count="34">
            <x v="1"/>
            <x v="2"/>
            <x v="3"/>
            <x v="4"/>
            <x v="5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6"/>
            <x v="28"/>
            <x v="29"/>
            <x v="30"/>
            <x v="32"/>
            <x v="33"/>
            <x v="35"/>
            <x v="36"/>
            <x v="38"/>
            <x v="39"/>
            <x v="40"/>
            <x v="42"/>
            <x v="46"/>
            <x v="47"/>
          </reference>
        </references>
      </pivotArea>
    </format>
    <format dxfId="188">
      <pivotArea dataOnly="0" labelOnly="1" fieldPosition="0">
        <references count="1">
          <reference field="20" count="13">
            <x v="6"/>
            <x v="9"/>
            <x v="16"/>
            <x v="24"/>
            <x v="25"/>
            <x v="27"/>
            <x v="31"/>
            <x v="34"/>
            <x v="37"/>
            <x v="41"/>
            <x v="43"/>
            <x v="44"/>
            <x v="45"/>
          </reference>
        </references>
      </pivotArea>
    </format>
    <format dxfId="187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86">
      <pivotArea dataOnly="0" labelOnly="1" grandCol="1" outline="0" fieldPosition="0"/>
    </format>
    <format dxfId="185">
      <pivotArea outline="0" collapsedLevelsAreSubtotals="1" fieldPosition="0"/>
    </format>
    <format dxfId="184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183">
      <pivotArea dataOnly="0" labelOnly="1" grandCol="1" outline="0" fieldPosition="0"/>
    </format>
    <format dxfId="182">
      <pivotArea field="20" grandCol="1" collapsedLevelsAreSubtotals="1" axis="axisRow" fieldPosition="0">
        <references count="1">
          <reference field="20" count="0"/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type="origin" dataOnly="0" labelOnly="1" outline="0" fieldPosition="0"/>
    </format>
    <format dxfId="178">
      <pivotArea field="36" type="button" dataOnly="0" labelOnly="1" outline="0" axis="axisCol" fieldPosition="0"/>
    </format>
    <format dxfId="177">
      <pivotArea type="topRight" dataOnly="0" labelOnly="1" outline="0" fieldPosition="0"/>
    </format>
    <format dxfId="176">
      <pivotArea field="20" type="button" dataOnly="0" labelOnly="1" outline="0" axis="axisRow" fieldPosition="0"/>
    </format>
    <format dxfId="175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74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73">
      <pivotArea dataOnly="0" labelOnly="1" grandRow="1" outline="0" fieldPosition="0"/>
    </format>
    <format dxfId="172">
      <pivotArea dataOnly="0" labelOnly="1" fieldPosition="0">
        <references count="1">
          <reference field="36" count="0"/>
        </references>
      </pivotArea>
    </format>
    <format dxfId="171">
      <pivotArea dataOnly="0" labelOnly="1" grandCol="1" outline="0" fieldPosition="0"/>
    </format>
    <format dxfId="170">
      <pivotArea type="all" dataOnly="0" outline="0" fieldPosition="0"/>
    </format>
    <format dxfId="169">
      <pivotArea outline="0" collapsedLevelsAreSubtotals="1" fieldPosition="0"/>
    </format>
    <format dxfId="168">
      <pivotArea type="origin" dataOnly="0" labelOnly="1" outline="0" fieldPosition="0"/>
    </format>
    <format dxfId="167">
      <pivotArea field="36" type="button" dataOnly="0" labelOnly="1" outline="0" axis="axisCol" fieldPosition="0"/>
    </format>
    <format dxfId="166">
      <pivotArea type="topRight" dataOnly="0" labelOnly="1" outline="0" fieldPosition="0"/>
    </format>
    <format dxfId="165">
      <pivotArea field="20" type="button" dataOnly="0" labelOnly="1" outline="0" axis="axisRow" fieldPosition="0"/>
    </format>
    <format dxfId="164">
      <pivotArea dataOnly="0" labelOnly="1" fieldPosition="0">
        <references count="1">
          <reference field="20" count="35">
            <x v="2"/>
            <x v="3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4"/>
            <x v="25"/>
            <x v="26"/>
            <x v="28"/>
            <x v="29"/>
            <x v="30"/>
            <x v="32"/>
            <x v="33"/>
            <x v="34"/>
            <x v="35"/>
            <x v="36"/>
            <x v="37"/>
            <x v="38"/>
            <x v="39"/>
            <x v="40"/>
            <x v="43"/>
            <x v="46"/>
            <x v="47"/>
            <x v="51"/>
            <x v="53"/>
          </reference>
        </references>
      </pivotArea>
    </format>
    <format dxfId="163">
      <pivotArea dataOnly="0" labelOnly="1" fieldPosition="0">
        <references count="1">
          <reference field="20" count="12">
            <x v="1"/>
            <x v="4"/>
            <x v="6"/>
            <x v="10"/>
            <x v="22"/>
            <x v="23"/>
            <x v="31"/>
            <x v="42"/>
            <x v="45"/>
            <x v="49"/>
            <x v="50"/>
            <x v="54"/>
          </reference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36" count="0"/>
        </references>
      </pivotArea>
    </format>
    <format dxfId="160">
      <pivotArea dataOnly="0" labelOnly="1" grandCol="1" outline="0" fieldPosition="0"/>
    </format>
    <format dxfId="159">
      <pivotArea type="all" dataOnly="0" outline="0" fieldPosition="0"/>
    </format>
    <format dxfId="158">
      <pivotArea outline="0" collapsedLevelsAreSubtotals="1" fieldPosition="0"/>
    </format>
    <format dxfId="157">
      <pivotArea type="origin" dataOnly="0" labelOnly="1" outline="0" fieldPosition="0"/>
    </format>
    <format dxfId="156">
      <pivotArea field="36" type="button" dataOnly="0" labelOnly="1" outline="0" axis="axisCol" fieldPosition="0"/>
    </format>
    <format dxfId="155">
      <pivotArea type="topRight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52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51">
      <pivotArea dataOnly="0" labelOnly="1" grandRow="1" outline="0" fieldPosition="0"/>
    </format>
    <format dxfId="150">
      <pivotArea dataOnly="0" labelOnly="1" fieldPosition="0">
        <references count="1">
          <reference field="36" count="0"/>
        </references>
      </pivotArea>
    </format>
    <format dxfId="149">
      <pivotArea dataOnly="0" labelOnly="1" grandCol="1" outline="0" fieldPosition="0"/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type="origin" dataOnly="0" labelOnly="1" outline="0" fieldPosition="0"/>
    </format>
    <format dxfId="145">
      <pivotArea field="36" type="button" dataOnly="0" labelOnly="1" outline="0" axis="axisCol" fieldPosition="0"/>
    </format>
    <format dxfId="144">
      <pivotArea type="topRight" dataOnly="0" labelOnly="1" outline="0" fieldPosition="0"/>
    </format>
    <format dxfId="143">
      <pivotArea field="20" type="button" dataOnly="0" labelOnly="1" outline="0" axis="axisRow" fieldPosition="0"/>
    </format>
    <format dxfId="142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41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40">
      <pivotArea dataOnly="0" labelOnly="1" grandRow="1" outline="0" fieldPosition="0"/>
    </format>
    <format dxfId="139">
      <pivotArea dataOnly="0" labelOnly="1" fieldPosition="0">
        <references count="1">
          <reference field="36" count="0"/>
        </references>
      </pivotArea>
    </format>
    <format dxfId="138">
      <pivotArea dataOnly="0" labelOnly="1" grandCol="1" outline="0" fieldPosition="0"/>
    </format>
    <format dxfId="137">
      <pivotArea type="all" dataOnly="0" outline="0" fieldPosition="0"/>
    </format>
    <format dxfId="136">
      <pivotArea outline="0" collapsedLevelsAreSubtotals="1" fieldPosition="0"/>
    </format>
    <format dxfId="135">
      <pivotArea type="origin" dataOnly="0" labelOnly="1" outline="0" fieldPosition="0"/>
    </format>
    <format dxfId="134">
      <pivotArea field="20" type="button" dataOnly="0" labelOnly="1" outline="0" axis="axisRow" fieldPosition="0"/>
    </format>
    <format dxfId="133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32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31">
      <pivotArea dataOnly="0" labelOnly="1" grandRow="1" outline="0" fieldPosition="0"/>
    </format>
    <format dxfId="130">
      <pivotArea dataOnly="0" labelOnly="1" fieldPosition="0">
        <references count="1">
          <reference field="36" count="0"/>
        </references>
      </pivotArea>
    </format>
    <format dxfId="129">
      <pivotArea dataOnly="0" labelOnly="1" grandCol="1" outline="0" fieldPosition="0"/>
    </format>
    <format dxfId="128">
      <pivotArea type="origin" dataOnly="0" labelOnly="1" outline="0" fieldPosition="0"/>
    </format>
    <format dxfId="127">
      <pivotArea field="20" type="button" dataOnly="0" labelOnly="1" outline="0" axis="axisRow" fieldPosition="0"/>
    </format>
    <format dxfId="126">
      <pivotArea dataOnly="0" labelOnly="1" fieldPosition="0">
        <references count="1">
          <reference field="20" count="40">
            <x v="2"/>
            <x v="3"/>
            <x v="4"/>
            <x v="5"/>
            <x v="7"/>
            <x v="9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8"/>
            <x v="29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50"/>
            <x v="51"/>
            <x v="53"/>
            <x v="54"/>
            <x v="58"/>
          </reference>
        </references>
      </pivotArea>
    </format>
    <format dxfId="125">
      <pivotArea dataOnly="0" labelOnly="1" fieldPosition="0">
        <references count="1">
          <reference field="20" count="12">
            <x v="1"/>
            <x v="6"/>
            <x v="8"/>
            <x v="10"/>
            <x v="27"/>
            <x v="30"/>
            <x v="31"/>
            <x v="43"/>
            <x v="45"/>
            <x v="48"/>
            <x v="56"/>
            <x v="57"/>
          </reference>
        </references>
      </pivotArea>
    </format>
    <format dxfId="124">
      <pivotArea dataOnly="0" labelOnly="1" grandRow="1" outline="0" fieldPosition="0"/>
    </format>
    <format dxfId="123">
      <pivotArea outline="0" collapsedLevelsAreSubtotals="1" fieldPosition="0"/>
    </format>
    <format dxfId="122">
      <pivotArea dataOnly="0" labelOnly="1" fieldPosition="0">
        <references count="1">
          <reference field="36" count="0"/>
        </references>
      </pivotArea>
    </format>
    <format dxfId="121">
      <pivotArea dataOnly="0" labelOnly="1" grandCol="1" outline="0" fieldPosition="0"/>
    </format>
    <format dxfId="120">
      <pivotArea outline="0" collapsedLevelsAreSubtotals="1" fieldPosition="0"/>
    </format>
    <format dxfId="119">
      <pivotArea dataOnly="0" labelOnly="1" fieldPosition="0">
        <references count="1">
          <reference field="36" count="0"/>
        </references>
      </pivotArea>
    </format>
    <format dxfId="118">
      <pivotArea dataOnly="0" labelOnly="1" grandCol="1" outline="0" fieldPosition="0"/>
    </format>
    <format dxfId="117">
      <pivotArea field="20" grandCol="1" collapsedLevelsAreSubtotals="1" axis="axisRow" fieldPosition="0">
        <references count="1">
          <reference field="20" count="0"/>
        </references>
      </pivotArea>
    </format>
    <format dxfId="116">
      <pivotArea field="20" grandCol="1" collapsedLevelsAreSubtotals="1" axis="axisRow" fieldPosition="0">
        <references count="1">
          <reference field="20" count="29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20"/>
            <x v="21"/>
            <x v="22"/>
            <x v="29"/>
            <x v="31"/>
            <x v="35"/>
            <x v="37"/>
            <x v="38"/>
            <x v="39"/>
            <x v="40"/>
            <x v="42"/>
            <x v="46"/>
            <x v="47"/>
            <x v="48"/>
            <x v="50"/>
            <x v="57"/>
            <x v="58"/>
            <x v="61"/>
          </reference>
        </references>
      </pivotArea>
    </format>
    <format dxfId="115">
      <pivotArea field="20" grandCol="1" collapsedLevelsAreSubtotals="1" axis="axisRow" fieldPosition="0">
        <references count="1">
          <reference field="20" count="44">
            <x v="1"/>
            <x v="2"/>
            <x v="3"/>
            <x v="4"/>
            <x v="5"/>
            <x v="8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8"/>
            <x v="29"/>
            <x v="31"/>
            <x v="32"/>
            <x v="33"/>
            <x v="34"/>
            <x v="36"/>
            <x v="37"/>
            <x v="38"/>
            <x v="39"/>
            <x v="40"/>
            <x v="42"/>
            <x v="45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114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8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9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3"/>
            <x v="45"/>
            <x v="46"/>
            <x v="47"/>
            <x v="49"/>
            <x v="50"/>
            <x v="53"/>
            <x v="55"/>
            <x v="57"/>
            <x v="58"/>
            <x v="61"/>
          </reference>
        </references>
      </pivotArea>
    </format>
    <format dxfId="113">
      <pivotArea field="20" grandCol="1" collapsedLevelsAreSubtotals="1" axis="axisRow" fieldPosition="0">
        <references count="1">
          <reference field="20" count="6">
            <x v="3"/>
            <x v="18"/>
            <x v="20"/>
            <x v="29"/>
            <x v="37"/>
            <x v="42"/>
          </reference>
        </references>
      </pivotArea>
    </format>
    <format dxfId="112">
      <pivotArea field="20" grandCol="1" collapsedLevelsAreSubtotals="1" axis="axisRow" fieldPosition="0">
        <references count="1">
          <reference field="20" count="45">
            <x v="1"/>
            <x v="2"/>
            <x v="3"/>
            <x v="4"/>
            <x v="5"/>
            <x v="7"/>
            <x v="8"/>
            <x v="9"/>
            <x v="11"/>
            <x v="13"/>
            <x v="14"/>
            <x v="15"/>
            <x v="17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2"/>
            <x v="46"/>
            <x v="47"/>
            <x v="48"/>
            <x v="50"/>
            <x v="53"/>
            <x v="55"/>
            <x v="57"/>
            <x v="58"/>
            <x v="61"/>
          </reference>
        </references>
      </pivotArea>
    </format>
    <format dxfId="111">
      <pivotArea collapsedLevelsAreSubtotals="1" fieldPosition="0">
        <references count="2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  <reference field="36" count="1" selected="0">
            <x v="8"/>
          </reference>
        </references>
      </pivotArea>
    </format>
    <format dxfId="110">
      <pivotArea field="20" grandCol="1" collapsedLevelsAreSubtotals="1" axis="axisRow" fieldPosition="0">
        <references count="1">
          <reference field="20" count="33">
            <x v="1"/>
            <x v="3"/>
            <x v="4"/>
            <x v="5"/>
            <x v="8"/>
            <x v="11"/>
            <x v="13"/>
            <x v="14"/>
            <x v="15"/>
            <x v="17"/>
            <x v="18"/>
            <x v="19"/>
            <x v="20"/>
            <x v="21"/>
            <x v="22"/>
            <x v="24"/>
            <x v="25"/>
            <x v="26"/>
            <x v="27"/>
            <x v="29"/>
            <x v="32"/>
            <x v="36"/>
            <x v="37"/>
            <x v="39"/>
            <x v="40"/>
            <x v="42"/>
            <x v="43"/>
            <x v="46"/>
            <x v="47"/>
            <x v="50"/>
            <x v="53"/>
            <x v="57"/>
            <x v="61"/>
          </reference>
        </references>
      </pivotArea>
    </format>
    <format dxfId="109">
      <pivotArea field="20" grandCol="1" collapsedLevelsAreSubtotals="1" axis="axisRow" fieldPosition="0">
        <references count="1">
          <reference field="20" count="40">
            <x v="1"/>
            <x v="2"/>
            <x v="3"/>
            <x v="4"/>
            <x v="5"/>
            <x v="8"/>
            <x v="9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4"/>
            <x v="25"/>
            <x v="26"/>
            <x v="29"/>
            <x v="30"/>
            <x v="32"/>
            <x v="33"/>
            <x v="35"/>
            <x v="36"/>
            <x v="37"/>
            <x v="38"/>
            <x v="39"/>
            <x v="40"/>
            <x v="42"/>
            <x v="45"/>
            <x v="46"/>
            <x v="47"/>
            <x v="53"/>
            <x v="55"/>
            <x v="58"/>
            <x v="61"/>
          </reference>
        </references>
      </pivotArea>
    </format>
    <format dxfId="108">
      <pivotArea field="20" grandCol="1" collapsedLevelsAreSubtotals="1" axis="axisRow" fieldPosition="0">
        <references count="1">
          <reference field="20" count="27">
            <x v="3"/>
            <x v="4"/>
            <x v="5"/>
            <x v="11"/>
            <x v="12"/>
            <x v="13"/>
            <x v="14"/>
            <x v="15"/>
            <x v="17"/>
            <x v="18"/>
            <x v="19"/>
            <x v="20"/>
            <x v="21"/>
            <x v="22"/>
            <x v="25"/>
            <x v="26"/>
            <x v="29"/>
            <x v="31"/>
            <x v="35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107">
      <pivotArea field="20" grandCol="1" collapsedLevelsAreSubtotals="1" axis="axisRow" fieldPosition="0">
        <references count="1">
          <reference field="20" count="17">
            <x v="3"/>
            <x v="5"/>
            <x v="11"/>
            <x v="13"/>
            <x v="17"/>
            <x v="18"/>
            <x v="20"/>
            <x v="21"/>
            <x v="29"/>
            <x v="37"/>
            <x v="38"/>
            <x v="39"/>
            <x v="40"/>
            <x v="42"/>
            <x v="46"/>
            <x v="47"/>
            <x v="61"/>
          </reference>
        </references>
      </pivotArea>
    </format>
    <format dxfId="106">
      <pivotArea type="all" dataOnly="0" outline="0" fieldPosition="0"/>
    </format>
    <format dxfId="105">
      <pivotArea outline="0" collapsedLevelsAreSubtotals="1" fieldPosition="0"/>
    </format>
    <format dxfId="104">
      <pivotArea type="origin" dataOnly="0" labelOnly="1" outline="0" fieldPosition="0"/>
    </format>
    <format dxfId="103">
      <pivotArea field="36" type="button" dataOnly="0" labelOnly="1" outline="0" axis="axisCol" fieldPosition="0"/>
    </format>
    <format dxfId="102">
      <pivotArea type="topRight" dataOnly="0" labelOnly="1" outline="0" fieldPosition="0"/>
    </format>
    <format dxfId="101">
      <pivotArea field="20" type="button" dataOnly="0" labelOnly="1" outline="0" axis="axisRow" fieldPosition="0"/>
    </format>
    <format dxfId="100">
      <pivotArea dataOnly="0" labelOnly="1" fieldPosition="0">
        <references count="1">
          <reference field="20" count="39">
            <x v="1"/>
            <x v="3"/>
            <x v="4"/>
            <x v="5"/>
            <x v="10"/>
            <x v="11"/>
            <x v="12"/>
            <x v="13"/>
            <x v="14"/>
            <x v="15"/>
            <x v="17"/>
            <x v="18"/>
            <x v="19"/>
            <x v="20"/>
            <x v="21"/>
            <x v="23"/>
            <x v="24"/>
            <x v="25"/>
            <x v="26"/>
            <x v="29"/>
            <x v="31"/>
            <x v="32"/>
            <x v="33"/>
            <x v="35"/>
            <x v="36"/>
            <x v="37"/>
            <x v="38"/>
            <x v="39"/>
            <x v="40"/>
            <x v="42"/>
            <x v="45"/>
            <x v="47"/>
            <x v="48"/>
            <x v="51"/>
            <x v="54"/>
            <x v="55"/>
            <x v="57"/>
            <x v="59"/>
            <x v="60"/>
          </reference>
        </references>
      </pivotArea>
    </format>
    <format dxfId="99">
      <pivotArea dataOnly="0" labelOnly="1" fieldPosition="0">
        <references count="1">
          <reference field="20" count="6">
            <x v="2"/>
            <x v="6"/>
            <x v="7"/>
            <x v="22"/>
            <x v="49"/>
            <x v="50"/>
          </reference>
        </references>
      </pivotArea>
    </format>
    <format dxfId="98">
      <pivotArea dataOnly="0" labelOnly="1" grandRow="1" outline="0" fieldPosition="0"/>
    </format>
    <format dxfId="97">
      <pivotArea dataOnly="0" labelOnly="1" fieldPosition="0">
        <references count="1">
          <reference field="36" count="0"/>
        </references>
      </pivotArea>
    </format>
    <format dxfId="96">
      <pivotArea dataOnly="0" labelOnly="1" grandCol="1" outline="0" fieldPosition="0"/>
    </format>
    <format dxfId="95">
      <pivotArea type="all" dataOnly="0" outline="0" fieldPosition="0"/>
    </format>
    <format dxfId="94">
      <pivotArea outline="0" collapsedLevelsAreSubtotals="1" fieldPosition="0"/>
    </format>
    <format dxfId="93">
      <pivotArea field="36" type="button" dataOnly="0" labelOnly="1" outline="0" axis="axisCol" fieldPosition="0"/>
    </format>
    <format dxfId="92">
      <pivotArea type="topRight" dataOnly="0" labelOnly="1" outline="0" fieldPosition="0"/>
    </format>
    <format dxfId="91">
      <pivotArea dataOnly="0" labelOnly="1" fieldPosition="0">
        <references count="1">
          <reference field="36" count="0"/>
        </references>
      </pivotArea>
    </format>
    <format dxfId="90">
      <pivotArea dataOnly="0" labelOnly="1" grandCol="1" outline="0" fieldPosition="0"/>
    </format>
    <format dxfId="89">
      <pivotArea dataOnly="0" labelOnly="1" fieldPosition="0">
        <references count="1">
          <reference field="20" count="0"/>
        </references>
      </pivotArea>
    </format>
    <format dxfId="88">
      <pivotArea dataOnly="0" labelOnly="1" fieldPosition="0">
        <references count="1">
          <reference field="20" count="47">
            <x v="3"/>
            <x v="4"/>
            <x v="5"/>
            <x v="8"/>
            <x v="11"/>
            <x v="12"/>
            <x v="15"/>
            <x v="17"/>
            <x v="19"/>
            <x v="20"/>
            <x v="24"/>
            <x v="25"/>
            <x v="26"/>
            <x v="29"/>
            <x v="30"/>
            <x v="31"/>
            <x v="32"/>
            <x v="34"/>
            <x v="35"/>
            <x v="36"/>
            <x v="37"/>
            <x v="38"/>
            <x v="39"/>
            <x v="40"/>
            <x v="42"/>
            <x v="43"/>
            <x v="45"/>
            <x v="47"/>
            <x v="49"/>
            <x v="55"/>
            <x v="57"/>
            <x v="58"/>
            <x v="60"/>
            <x v="61"/>
            <x v="62"/>
            <x v="64"/>
            <x v="65"/>
            <x v="66"/>
            <x v="67"/>
            <x v="70"/>
            <x v="71"/>
            <x v="72"/>
            <x v="74"/>
            <x v="75"/>
            <x v="82"/>
            <x v="83"/>
            <x v="86"/>
          </reference>
        </references>
      </pivotArea>
    </format>
    <format dxfId="87">
      <pivotArea dataOnly="0" labelOnly="1" fieldPosition="0">
        <references count="1">
          <reference field="20" count="17">
            <x v="1"/>
            <x v="9"/>
            <x v="14"/>
            <x v="21"/>
            <x v="23"/>
            <x v="27"/>
            <x v="46"/>
            <x v="48"/>
            <x v="50"/>
            <x v="51"/>
            <x v="54"/>
            <x v="59"/>
            <x v="63"/>
            <x v="78"/>
            <x v="80"/>
            <x v="84"/>
            <x v="89"/>
          </reference>
        </references>
      </pivotArea>
    </format>
    <format dxfId="86">
      <pivotArea dataOnly="0" labelOnly="1" fieldPosition="0">
        <references count="1">
          <reference field="20" count="49">
            <x v="3"/>
            <x v="4"/>
            <x v="5"/>
            <x v="7"/>
            <x v="11"/>
            <x v="12"/>
            <x v="14"/>
            <x v="15"/>
            <x v="17"/>
            <x v="19"/>
            <x v="20"/>
            <x v="21"/>
            <x v="23"/>
            <x v="24"/>
            <x v="25"/>
            <x v="26"/>
            <x v="28"/>
            <x v="29"/>
            <x v="30"/>
            <x v="31"/>
            <x v="32"/>
            <x v="35"/>
            <x v="36"/>
            <x v="38"/>
            <x v="39"/>
            <x v="40"/>
            <x v="42"/>
            <x v="43"/>
            <x v="45"/>
            <x v="47"/>
            <x v="49"/>
            <x v="51"/>
            <x v="54"/>
            <x v="55"/>
            <x v="57"/>
            <x v="58"/>
            <x v="60"/>
            <x v="61"/>
            <x v="62"/>
            <x v="64"/>
            <x v="65"/>
            <x v="67"/>
            <x v="71"/>
            <x v="72"/>
            <x v="81"/>
            <x v="82"/>
            <x v="83"/>
            <x v="86"/>
            <x v="90"/>
          </reference>
        </references>
      </pivotArea>
    </format>
    <format dxfId="85">
      <pivotArea dataOnly="0" labelOnly="1" fieldPosition="0">
        <references count="1">
          <reference field="20" count="21">
            <x v="8"/>
            <x v="9"/>
            <x v="13"/>
            <x v="22"/>
            <x v="27"/>
            <x v="33"/>
            <x v="41"/>
            <x v="46"/>
            <x v="48"/>
            <x v="52"/>
            <x v="53"/>
            <x v="56"/>
            <x v="59"/>
            <x v="63"/>
            <x v="66"/>
            <x v="70"/>
            <x v="75"/>
            <x v="78"/>
            <x v="80"/>
            <x v="91"/>
            <x v="92"/>
          </reference>
        </references>
      </pivotArea>
    </format>
    <format dxfId="84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8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2"/>
            <x v="33"/>
            <x v="34"/>
            <x v="37"/>
            <x v="38"/>
            <x v="39"/>
            <x v="40"/>
            <x v="42"/>
            <x v="47"/>
            <x v="48"/>
            <x v="49"/>
            <x v="50"/>
            <x v="55"/>
            <x v="57"/>
            <x v="59"/>
            <x v="62"/>
            <x v="67"/>
            <x v="68"/>
            <x v="70"/>
            <x v="71"/>
            <x v="75"/>
            <x v="77"/>
            <x v="80"/>
            <x v="82"/>
            <x v="83"/>
            <x v="86"/>
            <x v="88"/>
            <x v="89"/>
            <x v="90"/>
          </reference>
        </references>
      </pivotArea>
    </format>
    <format dxfId="83">
      <pivotArea dataOnly="0" labelOnly="1" fieldPosition="0">
        <references count="1">
          <reference field="20" count="29">
            <x v="2"/>
            <x v="6"/>
            <x v="7"/>
            <x v="14"/>
            <x v="16"/>
            <x v="22"/>
            <x v="28"/>
            <x v="35"/>
            <x v="36"/>
            <x v="41"/>
            <x v="43"/>
            <x v="44"/>
            <x v="45"/>
            <x v="46"/>
            <x v="51"/>
            <x v="52"/>
            <x v="56"/>
            <x v="60"/>
            <x v="63"/>
            <x v="65"/>
            <x v="66"/>
            <x v="74"/>
            <x v="76"/>
            <x v="79"/>
            <x v="84"/>
            <x v="91"/>
            <x v="92"/>
            <x v="93"/>
            <x v="94"/>
          </reference>
        </references>
      </pivotArea>
    </format>
    <format dxfId="82">
      <pivotArea type="origin" dataOnly="0" labelOnly="1" outline="0" fieldPosition="0"/>
    </format>
    <format dxfId="81">
      <pivotArea field="20" type="button" dataOnly="0" labelOnly="1" outline="0" axis="axisRow" fieldPosition="0"/>
    </format>
    <format dxfId="80">
      <pivotArea dataOnly="0" labelOnly="1" fieldPosition="0">
        <references count="1">
          <reference field="20" count="50">
            <x v="3"/>
            <x v="4"/>
            <x v="5"/>
            <x v="8"/>
            <x v="11"/>
            <x v="12"/>
            <x v="13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0"/>
            <x v="31"/>
            <x v="34"/>
            <x v="35"/>
            <x v="38"/>
            <x v="39"/>
            <x v="40"/>
            <x v="42"/>
            <x v="43"/>
            <x v="47"/>
            <x v="49"/>
            <x v="55"/>
            <x v="57"/>
            <x v="62"/>
            <x v="65"/>
            <x v="67"/>
            <x v="68"/>
            <x v="69"/>
            <x v="71"/>
            <x v="72"/>
            <x v="73"/>
            <x v="77"/>
            <x v="80"/>
            <x v="81"/>
            <x v="82"/>
            <x v="83"/>
            <x v="84"/>
            <x v="86"/>
            <x v="89"/>
            <x v="90"/>
            <x v="94"/>
            <x v="109"/>
          </reference>
        </references>
      </pivotArea>
    </format>
    <format dxfId="79">
      <pivotArea dataOnly="0" labelOnly="1" fieldPosition="0">
        <references count="1">
          <reference field="20" count="50">
            <x v="1"/>
            <x v="2"/>
            <x v="6"/>
            <x v="7"/>
            <x v="9"/>
            <x v="10"/>
            <x v="14"/>
            <x v="16"/>
            <x v="18"/>
            <x v="22"/>
            <x v="28"/>
            <x v="32"/>
            <x v="33"/>
            <x v="36"/>
            <x v="37"/>
            <x v="41"/>
            <x v="44"/>
            <x v="45"/>
            <x v="46"/>
            <x v="48"/>
            <x v="50"/>
            <x v="51"/>
            <x v="54"/>
            <x v="56"/>
            <x v="58"/>
            <x v="60"/>
            <x v="61"/>
            <x v="63"/>
            <x v="64"/>
            <x v="66"/>
            <x v="70"/>
            <x v="75"/>
            <x v="76"/>
            <x v="78"/>
            <x v="79"/>
            <x v="85"/>
            <x v="91"/>
            <x v="92"/>
            <x v="93"/>
            <x v="95"/>
            <x v="96"/>
            <x v="97"/>
            <x v="98"/>
            <x v="99"/>
            <x v="101"/>
            <x v="102"/>
            <x v="104"/>
            <x v="105"/>
            <x v="107"/>
            <x v="108"/>
          </reference>
        </references>
      </pivotArea>
    </format>
    <format dxfId="78">
      <pivotArea dataOnly="0" labelOnly="1" fieldPosition="0">
        <references count="1">
          <reference field="20" count="3">
            <x v="52"/>
            <x v="100"/>
            <x v="110"/>
          </reference>
        </references>
      </pivotArea>
    </format>
    <format dxfId="77">
      <pivotArea dataOnly="0" labelOnly="1" grandRow="1" outline="0" fieldPosition="0"/>
    </format>
    <format dxfId="76">
      <pivotArea type="all" dataOnly="0" outline="0" fieldPosition="0"/>
    </format>
    <format dxfId="75">
      <pivotArea outline="0" collapsedLevelsAreSubtotals="1" fieldPosition="0"/>
    </format>
    <format dxfId="74">
      <pivotArea type="origin" dataOnly="0" labelOnly="1" outline="0" fieldPosition="0"/>
    </format>
    <format dxfId="73">
      <pivotArea field="36" type="button" dataOnly="0" labelOnly="1" outline="0" axis="axisCol" fieldPosition="0"/>
    </format>
    <format dxfId="72">
      <pivotArea type="topRight" dataOnly="0" labelOnly="1" outline="0" fieldPosition="0"/>
    </format>
    <format dxfId="71">
      <pivotArea field="20" type="button" dataOnly="0" labelOnly="1" outline="0" axis="axisRow" fieldPosition="0"/>
    </format>
    <format dxfId="70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 dxfId="69"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68">
      <pivotArea dataOnly="0" labelOnly="1" grandRow="1" outline="0" fieldPosition="0"/>
    </format>
    <format dxfId="67">
      <pivotArea dataOnly="0" labelOnly="1" fieldPosition="0">
        <references count="1">
          <reference field="36" count="0"/>
        </references>
      </pivotArea>
    </format>
    <format dxfId="66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3"/>
            <x v="14"/>
            <x v="15"/>
            <x v="17"/>
            <x v="19"/>
            <x v="20"/>
            <x v="21"/>
            <x v="22"/>
            <x v="24"/>
            <x v="25"/>
            <x v="26"/>
            <x v="27"/>
            <x v="29"/>
            <x v="32"/>
            <x v="35"/>
            <x v="38"/>
            <x v="39"/>
            <x v="40"/>
            <x v="42"/>
            <x v="47"/>
            <x v="50"/>
            <x v="55"/>
            <x v="57"/>
            <x v="59"/>
            <x v="61"/>
            <x v="62"/>
            <x v="64"/>
            <x v="65"/>
            <x v="67"/>
            <x v="68"/>
            <x v="71"/>
            <x v="72"/>
            <x v="80"/>
            <x v="82"/>
            <x v="83"/>
            <x v="86"/>
            <x v="88"/>
            <x v="89"/>
            <x v="90"/>
            <x v="95"/>
            <x v="116"/>
            <x v="120"/>
            <x v="124"/>
          </reference>
        </references>
      </pivotArea>
    </format>
    <format>
      <pivotArea dataOnly="0" labelOnly="1" fieldPosition="0">
        <references count="1">
          <reference field="20" count="40">
            <x v="6"/>
            <x v="9"/>
            <x v="10"/>
            <x v="12"/>
            <x v="16"/>
            <x v="23"/>
            <x v="28"/>
            <x v="30"/>
            <x v="31"/>
            <x v="33"/>
            <x v="37"/>
            <x v="41"/>
            <x v="46"/>
            <x v="48"/>
            <x v="49"/>
            <x v="51"/>
            <x v="54"/>
            <x v="58"/>
            <x v="69"/>
            <x v="70"/>
            <x v="73"/>
            <x v="75"/>
            <x v="78"/>
            <x v="85"/>
            <x v="94"/>
            <x v="99"/>
            <x v="100"/>
            <x v="101"/>
            <x v="103"/>
            <x v="104"/>
            <x v="108"/>
            <x v="109"/>
            <x v="111"/>
            <x v="114"/>
            <x v="118"/>
            <x v="125"/>
            <x v="130"/>
            <x v="132"/>
            <x v="133"/>
            <x v="134"/>
          </reference>
        </references>
      </pivotArea>
    </format>
    <format dxfId="65">
      <pivotArea dataOnly="0" labelOnly="1" fieldPosition="0">
        <references count="1">
          <reference field="20" count="50">
            <x v="1"/>
            <x v="3"/>
            <x v="4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1"/>
            <x v="23"/>
            <x v="24"/>
            <x v="25"/>
            <x v="26"/>
            <x v="27"/>
            <x v="29"/>
            <x v="31"/>
            <x v="32"/>
            <x v="35"/>
            <x v="37"/>
            <x v="38"/>
            <x v="39"/>
            <x v="40"/>
            <x v="42"/>
            <x v="47"/>
            <x v="48"/>
            <x v="55"/>
            <x v="62"/>
            <x v="64"/>
            <x v="65"/>
            <x v="67"/>
            <x v="68"/>
            <x v="70"/>
            <x v="71"/>
            <x v="72"/>
            <x v="73"/>
            <x v="78"/>
            <x v="80"/>
            <x v="82"/>
            <x v="86"/>
            <x v="88"/>
            <x v="90"/>
            <x v="93"/>
            <x v="114"/>
            <x v="116"/>
          </reference>
        </references>
      </pivotArea>
    </format>
    <format dxfId="64">
      <pivotArea dataOnly="0" labelOnly="1" fieldPosition="0">
        <references count="1">
          <reference field="20" count="37">
            <x v="2"/>
            <x v="9"/>
            <x v="16"/>
            <x v="22"/>
            <x v="28"/>
            <x v="30"/>
            <x v="33"/>
            <x v="34"/>
            <x v="41"/>
            <x v="43"/>
            <x v="46"/>
            <x v="49"/>
            <x v="50"/>
            <x v="51"/>
            <x v="54"/>
            <x v="57"/>
            <x v="66"/>
            <x v="74"/>
            <x v="75"/>
            <x v="83"/>
            <x v="84"/>
            <x v="89"/>
            <x v="94"/>
            <x v="95"/>
            <x v="102"/>
            <x v="103"/>
            <x v="104"/>
            <x v="105"/>
            <x v="107"/>
            <x v="108"/>
            <x v="109"/>
            <x v="111"/>
            <x v="120"/>
            <x v="130"/>
            <x v="132"/>
            <x v="133"/>
            <x v="136"/>
          </reference>
        </references>
      </pivotArea>
    </format>
    <format dxfId="63">
      <pivotArea dataOnly="0" labelOnly="1" fieldPosition="0">
        <references count="1">
          <reference field="20" count="50">
            <x v="3"/>
            <x v="5"/>
            <x v="7"/>
            <x v="11"/>
            <x v="12"/>
            <x v="15"/>
            <x v="17"/>
            <x v="19"/>
            <x v="20"/>
            <x v="22"/>
            <x v="24"/>
            <x v="25"/>
            <x v="27"/>
            <x v="31"/>
            <x v="34"/>
            <x v="37"/>
            <x v="38"/>
            <x v="39"/>
            <x v="40"/>
            <x v="42"/>
            <x v="43"/>
            <x v="47"/>
            <x v="49"/>
            <x v="54"/>
            <x v="55"/>
            <x v="59"/>
            <x v="61"/>
            <x v="62"/>
            <x v="64"/>
            <x v="65"/>
            <x v="67"/>
            <x v="68"/>
            <x v="70"/>
            <x v="72"/>
            <x v="82"/>
            <x v="84"/>
            <x v="86"/>
            <x v="90"/>
            <x v="93"/>
            <x v="96"/>
            <x v="105"/>
            <x v="114"/>
            <x v="120"/>
            <x v="123"/>
            <x v="131"/>
            <x v="152"/>
            <x v="153"/>
            <x v="154"/>
            <x v="156"/>
            <x v="157"/>
          </reference>
        </references>
      </pivotArea>
    </format>
    <format dxfId="62">
      <pivotArea dataOnly="0" labelOnly="1" fieldPosition="0">
        <references count="1">
          <reference field="20" count="25">
            <x v="2"/>
            <x v="8"/>
            <x v="10"/>
            <x v="14"/>
            <x v="23"/>
            <x v="28"/>
            <x v="30"/>
            <x v="33"/>
            <x v="35"/>
            <x v="46"/>
            <x v="48"/>
            <x v="51"/>
            <x v="57"/>
            <x v="60"/>
            <x v="74"/>
            <x v="79"/>
            <x v="80"/>
            <x v="83"/>
            <x v="85"/>
            <x v="94"/>
            <x v="103"/>
            <x v="104"/>
            <x v="106"/>
            <x v="111"/>
            <x v="151"/>
          </reference>
        </references>
      </pivotArea>
    </format>
    <format dxfId="61">
      <pivotArea dataOnly="0" labelOnly="1" fieldPosition="0">
        <references count="1">
          <reference field="20" count="50">
            <x v="3"/>
            <x v="4"/>
            <x v="5"/>
            <x v="7"/>
            <x v="8"/>
            <x v="11"/>
            <x v="12"/>
            <x v="14"/>
            <x v="15"/>
            <x v="16"/>
            <x v="17"/>
            <x v="19"/>
            <x v="20"/>
            <x v="23"/>
            <x v="24"/>
            <x v="25"/>
            <x v="26"/>
            <x v="27"/>
            <x v="31"/>
            <x v="35"/>
            <x v="37"/>
            <x v="38"/>
            <x v="39"/>
            <x v="40"/>
            <x v="42"/>
            <x v="47"/>
            <x v="49"/>
            <x v="51"/>
            <x v="54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6"/>
            <x v="90"/>
            <x v="93"/>
            <x v="104"/>
            <x v="120"/>
            <x v="152"/>
            <x v="153"/>
            <x v="154"/>
            <x v="157"/>
          </reference>
        </references>
      </pivotArea>
    </format>
    <format dxfId="60">
      <pivotArea dataOnly="0" labelOnly="1" fieldPosition="0">
        <references count="1">
          <reference field="20" count="26">
            <x v="2"/>
            <x v="10"/>
            <x v="22"/>
            <x v="28"/>
            <x v="30"/>
            <x v="32"/>
            <x v="33"/>
            <x v="46"/>
            <x v="50"/>
            <x v="78"/>
            <x v="79"/>
            <x v="80"/>
            <x v="85"/>
            <x v="94"/>
            <x v="96"/>
            <x v="99"/>
            <x v="102"/>
            <x v="103"/>
            <x v="105"/>
            <x v="109"/>
            <x v="111"/>
            <x v="124"/>
            <x v="131"/>
            <x v="149"/>
            <x v="156"/>
            <x v="158"/>
          </reference>
        </references>
      </pivotArea>
    </format>
    <format dxfId="59"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3"/>
            <x v="14"/>
            <x v="15"/>
            <x v="17"/>
            <x v="19"/>
            <x v="20"/>
            <x v="24"/>
            <x v="26"/>
            <x v="27"/>
            <x v="30"/>
            <x v="31"/>
            <x v="32"/>
            <x v="35"/>
            <x v="37"/>
            <x v="38"/>
            <x v="39"/>
            <x v="40"/>
            <x v="42"/>
            <x v="47"/>
            <x v="55"/>
            <x v="57"/>
            <x v="59"/>
            <x v="62"/>
            <x v="64"/>
            <x v="65"/>
            <x v="67"/>
            <x v="68"/>
            <x v="70"/>
            <x v="72"/>
            <x v="82"/>
            <x v="83"/>
            <x v="85"/>
            <x v="86"/>
            <x v="90"/>
            <x v="93"/>
            <x v="102"/>
            <x v="109"/>
            <x v="111"/>
            <x v="120"/>
            <x v="152"/>
            <x v="153"/>
            <x v="154"/>
            <x v="157"/>
            <x v="158"/>
          </reference>
        </references>
      </pivotArea>
    </format>
    <format dxfId="58">
      <pivotArea dataOnly="0" labelOnly="1" fieldPosition="0">
        <references count="1">
          <reference field="20" count="26">
            <x v="4"/>
            <x v="10"/>
            <x v="16"/>
            <x v="22"/>
            <x v="23"/>
            <x v="25"/>
            <x v="28"/>
            <x v="33"/>
            <x v="34"/>
            <x v="46"/>
            <x v="48"/>
            <x v="49"/>
            <x v="51"/>
            <x v="54"/>
            <x v="75"/>
            <x v="78"/>
            <x v="79"/>
            <x v="80"/>
            <x v="89"/>
            <x v="99"/>
            <x v="103"/>
            <x v="104"/>
            <x v="124"/>
            <x v="125"/>
            <x v="128"/>
            <x v="1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0" count="50">
            <x v="3"/>
            <x v="5"/>
            <x v="7"/>
            <x v="8"/>
            <x v="11"/>
            <x v="12"/>
            <x v="14"/>
            <x v="15"/>
            <x v="17"/>
            <x v="19"/>
            <x v="20"/>
            <x v="22"/>
            <x v="23"/>
            <x v="24"/>
            <x v="26"/>
            <x v="27"/>
            <x v="31"/>
            <x v="32"/>
            <x v="33"/>
            <x v="35"/>
            <x v="37"/>
            <x v="38"/>
            <x v="39"/>
            <x v="40"/>
            <x v="42"/>
            <x v="47"/>
            <x v="50"/>
            <x v="55"/>
            <x v="57"/>
            <x v="59"/>
            <x v="62"/>
            <x v="64"/>
            <x v="65"/>
            <x v="68"/>
            <x v="70"/>
            <x v="72"/>
            <x v="78"/>
            <x v="79"/>
            <x v="82"/>
            <x v="83"/>
            <x v="86"/>
            <x v="90"/>
            <x v="93"/>
            <x v="111"/>
            <x v="120"/>
            <x v="148"/>
            <x v="152"/>
            <x v="153"/>
            <x v="154"/>
            <x v="157"/>
          </reference>
        </references>
      </pivotArea>
    </format>
    <format>
      <pivotArea dataOnly="0" labelOnly="1" fieldPosition="0">
        <references count="1">
          <reference field="20" count="25">
            <x v="2"/>
            <x v="4"/>
            <x v="10"/>
            <x v="16"/>
            <x v="25"/>
            <x v="28"/>
            <x v="30"/>
            <x v="46"/>
            <x v="49"/>
            <x v="54"/>
            <x v="58"/>
            <x v="60"/>
            <x v="66"/>
            <x v="67"/>
            <x v="75"/>
            <x v="80"/>
            <x v="85"/>
            <x v="99"/>
            <x v="100"/>
            <x v="102"/>
            <x v="103"/>
            <x v="104"/>
            <x v="131"/>
            <x v="151"/>
            <x v="15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57">
      <pivotArea dataOnly="0" labelOnly="1" fieldPosition="0">
        <references count="1">
          <reference field="20" count="50">
            <x v="2"/>
            <x v="3"/>
            <x v="4"/>
            <x v="5"/>
            <x v="7"/>
            <x v="8"/>
            <x v="11"/>
            <x v="17"/>
            <x v="19"/>
            <x v="20"/>
            <x v="22"/>
            <x v="23"/>
            <x v="24"/>
            <x v="27"/>
            <x v="32"/>
            <x v="33"/>
            <x v="35"/>
            <x v="38"/>
            <x v="39"/>
            <x v="40"/>
            <x v="42"/>
            <x v="47"/>
            <x v="48"/>
            <x v="50"/>
            <x v="54"/>
            <x v="55"/>
            <x v="57"/>
            <x v="62"/>
            <x v="64"/>
            <x v="65"/>
            <x v="67"/>
            <x v="68"/>
            <x v="72"/>
            <x v="74"/>
            <x v="75"/>
            <x v="82"/>
            <x v="86"/>
            <x v="90"/>
            <x v="92"/>
            <x v="99"/>
            <x v="104"/>
            <x v="111"/>
            <x v="114"/>
            <x v="124"/>
            <x v="149"/>
            <x v="152"/>
            <x v="154"/>
            <x v="157"/>
            <x v="158"/>
            <x v="161"/>
          </reference>
        </references>
      </pivotArea>
    </format>
    <format dxfId="56">
      <pivotArea dataOnly="0" labelOnly="1" fieldPosition="0">
        <references count="1">
          <reference field="20" count="19">
            <x v="10"/>
            <x v="12"/>
            <x v="13"/>
            <x v="15"/>
            <x v="26"/>
            <x v="41"/>
            <x v="51"/>
            <x v="60"/>
            <x v="66"/>
            <x v="70"/>
            <x v="79"/>
            <x v="83"/>
            <x v="84"/>
            <x v="93"/>
            <x v="102"/>
            <x v="105"/>
            <x v="120"/>
            <x v="148"/>
            <x v="155"/>
          </reference>
        </references>
      </pivotArea>
    </format>
    <format dxfId="55">
      <pivotArea dataOnly="0" labelOnly="1" fieldPosition="0">
        <references count="1">
          <reference field="20" count="50">
            <x v="3"/>
            <x v="5"/>
            <x v="8"/>
            <x v="11"/>
            <x v="12"/>
            <x v="15"/>
            <x v="17"/>
            <x v="19"/>
            <x v="20"/>
            <x v="22"/>
            <x v="23"/>
            <x v="24"/>
            <x v="25"/>
            <x v="26"/>
            <x v="27"/>
            <x v="31"/>
            <x v="32"/>
            <x v="33"/>
            <x v="35"/>
            <x v="37"/>
            <x v="38"/>
            <x v="39"/>
            <x v="40"/>
            <x v="41"/>
            <x v="42"/>
            <x v="47"/>
            <x v="50"/>
            <x v="55"/>
            <x v="57"/>
            <x v="60"/>
            <x v="62"/>
            <x v="65"/>
            <x v="67"/>
            <x v="68"/>
            <x v="72"/>
            <x v="74"/>
            <x v="84"/>
            <x v="86"/>
            <x v="90"/>
            <x v="103"/>
            <x v="104"/>
            <x v="105"/>
            <x v="106"/>
            <x v="111"/>
            <x v="114"/>
            <x v="152"/>
            <x v="154"/>
            <x v="157"/>
            <x v="158"/>
            <x v="167"/>
          </reference>
        </references>
      </pivotArea>
    </format>
    <format dxfId="54">
      <pivotArea dataOnly="0" labelOnly="1" fieldPosition="0">
        <references count="1">
          <reference field="20" count="29">
            <x v="6"/>
            <x v="7"/>
            <x v="13"/>
            <x v="14"/>
            <x v="16"/>
            <x v="28"/>
            <x v="43"/>
            <x v="44"/>
            <x v="46"/>
            <x v="48"/>
            <x v="49"/>
            <x v="54"/>
            <x v="56"/>
            <x v="58"/>
            <x v="64"/>
            <x v="66"/>
            <x v="77"/>
            <x v="78"/>
            <x v="79"/>
            <x v="82"/>
            <x v="83"/>
            <x v="85"/>
            <x v="95"/>
            <x v="98"/>
            <x v="102"/>
            <x v="121"/>
            <x v="149"/>
            <x v="151"/>
            <x v="160"/>
          </reference>
        </references>
      </pivotArea>
    </format>
    <format dxfId="53">
      <pivotArea dataOnly="0" labelOnly="1" fieldPosition="0">
        <references count="1">
          <reference field="20" count="50">
            <x v="3"/>
            <x v="4"/>
            <x v="5"/>
            <x v="7"/>
            <x v="12"/>
            <x v="14"/>
            <x v="15"/>
            <x v="16"/>
            <x v="19"/>
            <x v="20"/>
            <x v="22"/>
            <x v="23"/>
            <x v="24"/>
            <x v="25"/>
            <x v="27"/>
            <x v="31"/>
            <x v="33"/>
            <x v="35"/>
            <x v="37"/>
            <x v="38"/>
            <x v="39"/>
            <x v="40"/>
            <x v="42"/>
            <x v="47"/>
            <x v="49"/>
            <x v="50"/>
            <x v="55"/>
            <x v="57"/>
            <x v="58"/>
            <x v="60"/>
            <x v="62"/>
            <x v="64"/>
            <x v="65"/>
            <x v="67"/>
            <x v="68"/>
            <x v="74"/>
            <x v="83"/>
            <x v="85"/>
            <x v="90"/>
            <x v="105"/>
            <x v="108"/>
            <x v="111"/>
            <x v="114"/>
            <x v="123"/>
            <x v="151"/>
            <x v="152"/>
            <x v="154"/>
            <x v="157"/>
            <x v="159"/>
            <x v="170"/>
          </reference>
        </references>
      </pivotArea>
    </format>
    <format dxfId="52">
      <pivotArea dataOnly="0" labelOnly="1" fieldPosition="0">
        <references count="1">
          <reference field="20" count="28">
            <x v="2"/>
            <x v="6"/>
            <x v="8"/>
            <x v="11"/>
            <x v="26"/>
            <x v="30"/>
            <x v="32"/>
            <x v="41"/>
            <x v="54"/>
            <x v="59"/>
            <x v="70"/>
            <x v="72"/>
            <x v="77"/>
            <x v="78"/>
            <x v="84"/>
            <x v="86"/>
            <x v="89"/>
            <x v="91"/>
            <x v="95"/>
            <x v="100"/>
            <x v="102"/>
            <x v="104"/>
            <x v="109"/>
            <x v="124"/>
            <x v="149"/>
            <x v="160"/>
            <x v="168"/>
            <x v="169"/>
          </reference>
        </references>
      </pivotArea>
    </format>
    <format dxfId="51">
      <pivotArea type="origin" dataOnly="0" labelOnly="1" outline="0" fieldPosition="0"/>
    </format>
    <format dxfId="50">
      <pivotArea field="20" type="button" dataOnly="0" labelOnly="1" outline="0" axis="axisRow" fieldPosition="0"/>
    </format>
    <format dxfId="49">
      <pivotArea dataOnly="0" labelOnly="1" fieldPosition="0">
        <references count="1">
          <reference field="20" count="50">
            <x v="3"/>
            <x v="4"/>
            <x v="5"/>
            <x v="8"/>
            <x v="11"/>
            <x v="14"/>
            <x v="15"/>
            <x v="19"/>
            <x v="20"/>
            <x v="24"/>
            <x v="25"/>
            <x v="27"/>
            <x v="35"/>
            <x v="38"/>
            <x v="39"/>
            <x v="40"/>
            <x v="42"/>
            <x v="44"/>
            <x v="47"/>
            <x v="48"/>
            <x v="50"/>
            <x v="51"/>
            <x v="54"/>
            <x v="55"/>
            <x v="57"/>
            <x v="62"/>
            <x v="63"/>
            <x v="64"/>
            <x v="68"/>
            <x v="74"/>
            <x v="82"/>
            <x v="83"/>
            <x v="84"/>
            <x v="85"/>
            <x v="86"/>
            <x v="89"/>
            <x v="90"/>
            <x v="91"/>
            <x v="95"/>
            <x v="102"/>
            <x v="105"/>
            <x v="123"/>
            <x v="137"/>
            <x v="151"/>
            <x v="152"/>
            <x v="154"/>
            <x v="157"/>
            <x v="160"/>
            <x v="170"/>
            <x v="171"/>
          </reference>
        </references>
      </pivotArea>
    </format>
    <format dxfId="48">
      <pivotArea dataOnly="0" labelOnly="1" fieldPosition="0">
        <references count="1">
          <reference field="20" count="14">
            <x v="7"/>
            <x v="13"/>
            <x v="22"/>
            <x v="26"/>
            <x v="32"/>
            <x v="33"/>
            <x v="49"/>
            <x v="58"/>
            <x v="60"/>
            <x v="67"/>
            <x v="80"/>
            <x v="93"/>
            <x v="98"/>
            <x v="124"/>
          </reference>
        </references>
      </pivotArea>
    </format>
    <format dxfId="47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9000000}" name="Tabela dinâmica6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43:U109" firstHeaderRow="1" firstDataRow="2" firstDataCol="1"/>
  <pivotFields count="45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4">
        <item x="0"/>
        <item x="18"/>
        <item x="5"/>
        <item x="10"/>
        <item x="11"/>
        <item x="12"/>
        <item m="1" x="102"/>
        <item m="1" x="73"/>
        <item x="31"/>
        <item m="1" x="70"/>
        <item m="1" x="99"/>
        <item m="1" x="83"/>
        <item x="13"/>
        <item m="1" x="110"/>
        <item x="33"/>
        <item x="14"/>
        <item m="1" x="77"/>
        <item x="17"/>
        <item x="6"/>
        <item x="2"/>
        <item x="66"/>
        <item x="35"/>
        <item x="32"/>
        <item x="23"/>
        <item m="1" x="88"/>
        <item m="1" x="91"/>
        <item m="1" x="82"/>
        <item x="9"/>
        <item x="27"/>
        <item m="1" x="69"/>
        <item x="19"/>
        <item x="26"/>
        <item x="30"/>
        <item x="25"/>
        <item m="1" x="86"/>
        <item m="1" x="72"/>
        <item x="28"/>
        <item x="29"/>
        <item x="24"/>
        <item x="20"/>
        <item m="1" x="87"/>
        <item x="36"/>
        <item x="37"/>
        <item x="22"/>
        <item x="15"/>
        <item x="41"/>
        <item x="42"/>
        <item m="1" x="71"/>
        <item x="16"/>
        <item x="40"/>
        <item x="39"/>
        <item m="1" x="75"/>
        <item m="1" x="92"/>
        <item x="43"/>
        <item x="44"/>
        <item x="45"/>
        <item x="49"/>
        <item m="1" x="89"/>
        <item x="48"/>
        <item x="3"/>
        <item m="1" x="90"/>
        <item m="1" x="78"/>
        <item m="1" x="81"/>
        <item m="1" x="93"/>
        <item m="1" x="96"/>
        <item x="47"/>
        <item m="1" x="97"/>
        <item m="1" x="76"/>
        <item x="50"/>
        <item x="51"/>
        <item x="52"/>
        <item m="1" x="98"/>
        <item m="1" x="112"/>
        <item x="4"/>
        <item m="1" x="74"/>
        <item m="1" x="80"/>
        <item x="1"/>
        <item x="34"/>
        <item m="1" x="109"/>
        <item m="1" x="104"/>
        <item x="53"/>
        <item x="21"/>
        <item x="46"/>
        <item m="1" x="108"/>
        <item x="55"/>
        <item m="1" x="94"/>
        <item m="1" x="95"/>
        <item m="1" x="111"/>
        <item x="56"/>
        <item m="1" x="67"/>
        <item m="1" x="106"/>
        <item m="1" x="107"/>
        <item x="38"/>
        <item x="8"/>
        <item x="54"/>
        <item m="1" x="105"/>
        <item m="1" x="100"/>
        <item x="59"/>
        <item m="1" x="103"/>
        <item x="58"/>
        <item x="57"/>
        <item m="1" x="101"/>
        <item x="60"/>
        <item x="61"/>
        <item x="7"/>
        <item x="63"/>
        <item x="64"/>
        <item x="65"/>
        <item x="62"/>
        <item m="1" x="84"/>
        <item m="1" x="85"/>
        <item m="1" x="79"/>
        <item m="1" x="6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1">
        <item x="2"/>
        <item x="7"/>
        <item x="8"/>
        <item x="5"/>
        <item h="1" x="9"/>
        <item x="0"/>
        <item x="6"/>
        <item x="3"/>
        <item h="1" x="4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25"/>
  </rowFields>
  <rowItems count="65">
    <i>
      <x/>
    </i>
    <i>
      <x v="14"/>
    </i>
    <i>
      <x v="69"/>
    </i>
    <i>
      <x v="17"/>
    </i>
    <i>
      <x v="41"/>
    </i>
    <i>
      <x v="94"/>
    </i>
    <i>
      <x v="15"/>
    </i>
    <i>
      <x v="92"/>
    </i>
    <i>
      <x v="105"/>
    </i>
    <i>
      <x v="19"/>
    </i>
    <i>
      <x v="42"/>
    </i>
    <i>
      <x v="36"/>
    </i>
    <i>
      <x v="2"/>
    </i>
    <i>
      <x v="97"/>
    </i>
    <i>
      <x v="39"/>
    </i>
    <i>
      <x v="81"/>
    </i>
    <i>
      <x v="107"/>
    </i>
    <i>
      <x v="18"/>
    </i>
    <i>
      <x v="22"/>
    </i>
    <i>
      <x v="108"/>
    </i>
    <i>
      <x v="70"/>
    </i>
    <i>
      <x v="56"/>
    </i>
    <i>
      <x v="28"/>
    </i>
    <i>
      <x v="31"/>
    </i>
    <i>
      <x v="12"/>
    </i>
    <i>
      <x v="53"/>
    </i>
    <i>
      <x v="68"/>
    </i>
    <i>
      <x v="1"/>
    </i>
    <i>
      <x v="102"/>
    </i>
    <i>
      <x v="23"/>
    </i>
    <i>
      <x v="3"/>
    </i>
    <i>
      <x v="106"/>
    </i>
    <i>
      <x v="103"/>
    </i>
    <i>
      <x v="44"/>
    </i>
    <i>
      <x v="59"/>
    </i>
    <i>
      <x v="54"/>
    </i>
    <i>
      <x v="21"/>
    </i>
    <i>
      <x v="50"/>
    </i>
    <i>
      <x v="43"/>
    </i>
    <i>
      <x v="37"/>
    </i>
    <i>
      <x v="30"/>
    </i>
    <i>
      <x v="8"/>
    </i>
    <i>
      <x v="58"/>
    </i>
    <i>
      <x v="99"/>
    </i>
    <i>
      <x v="46"/>
    </i>
    <i>
      <x v="49"/>
    </i>
    <i>
      <x v="33"/>
    </i>
    <i>
      <x v="100"/>
    </i>
    <i>
      <x v="104"/>
    </i>
    <i>
      <x v="38"/>
    </i>
    <i>
      <x v="73"/>
    </i>
    <i>
      <x v="4"/>
    </i>
    <i>
      <x v="55"/>
    </i>
    <i>
      <x v="84"/>
    </i>
    <i>
      <x v="48"/>
    </i>
    <i>
      <x v="65"/>
    </i>
    <i>
      <x v="82"/>
    </i>
    <i>
      <x v="5"/>
    </i>
    <i>
      <x v="45"/>
    </i>
    <i>
      <x v="77"/>
    </i>
    <i>
      <x v="80"/>
    </i>
    <i>
      <x v="93"/>
    </i>
    <i>
      <x v="27"/>
    </i>
    <i>
      <x v="32"/>
    </i>
    <i t="grand">
      <x/>
    </i>
  </rowItems>
  <colFields count="1">
    <field x="36"/>
  </colFields>
  <colItems count="8">
    <i>
      <x/>
    </i>
    <i>
      <x v="1"/>
    </i>
    <i>
      <x v="2"/>
    </i>
    <i>
      <x v="3"/>
    </i>
    <i>
      <x v="5"/>
    </i>
    <i>
      <x v="6"/>
    </i>
    <i>
      <x v="7"/>
    </i>
    <i t="grand">
      <x/>
    </i>
  </colItems>
  <dataFields count="1">
    <dataField name="Contagem de OBT" fld="8" subtotal="count" baseField="0" baseItem="0"/>
  </dataFields>
  <formats count="256">
    <format dxfId="426">
      <pivotArea field="25" grandCol="1" collapsedLevelsAreSubtotals="1" axis="axisRow" fieldPosition="0">
        <references count="1">
          <reference field="25" count="0"/>
        </references>
      </pivotArea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type="origin" dataOnly="0" labelOnly="1" outline="0" fieldPosition="0"/>
    </format>
    <format dxfId="422">
      <pivotArea field="25" type="button" dataOnly="0" labelOnly="1" outline="0" axis="axisRow" fieldPosition="0"/>
    </format>
    <format dxfId="421">
      <pivotArea dataOnly="0" labelOnly="1" fieldPosition="0">
        <references count="1">
          <reference field="25" count="0"/>
        </references>
      </pivotArea>
    </format>
    <format dxfId="420">
      <pivotArea dataOnly="0" labelOnly="1" grandRow="1" outline="0" fieldPosition="0"/>
    </format>
    <format dxfId="419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418">
      <pivotArea dataOnly="0" labelOnly="1" grandCol="1" outline="0" fieldPosition="0"/>
    </format>
    <format dxfId="417">
      <pivotArea outline="0" collapsedLevelsAreSubtotals="1" fieldPosition="0"/>
    </format>
    <format dxfId="416">
      <pivotArea dataOnly="0" labelOnly="1" fieldPosition="0">
        <references count="1">
          <reference field="36" count="4">
            <x v="0"/>
            <x v="1"/>
            <x v="2"/>
            <x v="3"/>
          </reference>
        </references>
      </pivotArea>
    </format>
    <format dxfId="415">
      <pivotArea dataOnly="0" labelOnly="1" grandCol="1" outline="0" fieldPosition="0"/>
    </format>
    <format dxfId="414">
      <pivotArea field="25" grandCol="1" collapsedLevelsAreSubtotals="1" axis="axisRow" fieldPosition="0">
        <references count="1">
          <reference field="25" count="0"/>
        </references>
      </pivotArea>
    </format>
    <format dxfId="413">
      <pivotArea type="origin" dataOnly="0" labelOnly="1" outline="0" fieldPosition="0"/>
    </format>
    <format dxfId="412">
      <pivotArea field="25" type="button" dataOnly="0" labelOnly="1" outline="0" axis="axisRow" fieldPosition="0"/>
    </format>
    <format dxfId="411">
      <pivotArea dataOnly="0" labelOnly="1" fieldPosition="0">
        <references count="1">
          <reference field="25" count="0"/>
        </references>
      </pivotArea>
    </format>
    <format dxfId="410">
      <pivotArea dataOnly="0" labelOnly="1" grandRow="1" outline="0" fieldPosition="0"/>
    </format>
    <format>
      <pivotArea type="origin" dataOnly="0" labelOnly="1" outline="0" fieldPosition="0"/>
    </format>
    <format>
      <pivotArea field="25" type="button" dataOnly="0" labelOnly="1" outline="0" axis="axisRow" fieldPosition="0"/>
    </format>
    <format>
      <pivotArea dataOnly="0" labelOnly="1" fieldPosition="0">
        <references count="1">
          <reference field="25" count="0"/>
        </references>
      </pivotArea>
    </format>
    <format>
      <pivotArea dataOnly="0" labelOnly="1" grandRow="1" outline="0" fieldPosition="0"/>
    </format>
    <format dxfId="409">
      <pivotArea type="origin" dataOnly="0" labelOnly="1" outline="0" fieldPosition="0"/>
    </format>
    <format dxfId="408">
      <pivotArea field="25" type="button" dataOnly="0" labelOnly="1" outline="0" axis="axisRow" fieldPosition="0"/>
    </format>
    <format dxfId="407">
      <pivotArea dataOnly="0" labelOnly="1" fieldPosition="0">
        <references count="1">
          <reference field="25" count="0"/>
        </references>
      </pivotArea>
    </format>
    <format dxfId="406">
      <pivotArea dataOnly="0" labelOnly="1" grandRow="1" outline="0" fieldPosition="0"/>
    </format>
    <format dxfId="405">
      <pivotArea type="all" dataOnly="0" outline="0" fieldPosition="0"/>
    </format>
    <format dxfId="404">
      <pivotArea outline="0" collapsedLevelsAreSubtotals="1" fieldPosition="0"/>
    </format>
    <format dxfId="403">
      <pivotArea type="origin" dataOnly="0" labelOnly="1" outline="0" fieldPosition="0"/>
    </format>
    <format dxfId="402">
      <pivotArea field="36" type="button" dataOnly="0" labelOnly="1" outline="0" axis="axisCol" fieldPosition="0"/>
    </format>
    <format dxfId="401">
      <pivotArea type="topRight" dataOnly="0" labelOnly="1" outline="0" fieldPosition="0"/>
    </format>
    <format dxfId="400">
      <pivotArea field="25" type="button" dataOnly="0" labelOnly="1" outline="0" axis="axisRow" fieldPosition="0"/>
    </format>
    <format dxfId="399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398">
      <pivotArea dataOnly="0" labelOnly="1" grandRow="1" outline="0" fieldPosition="0"/>
    </format>
    <format dxfId="397">
      <pivotArea dataOnly="0" labelOnly="1" fieldPosition="0">
        <references count="1">
          <reference field="36" count="0"/>
        </references>
      </pivotArea>
    </format>
    <format dxfId="396">
      <pivotArea dataOnly="0" labelOnly="1" grandCol="1" outline="0" fieldPosition="0"/>
    </format>
    <format dxfId="395">
      <pivotArea type="all" dataOnly="0" outline="0" fieldPosition="0"/>
    </format>
    <format dxfId="394">
      <pivotArea outline="0" collapsedLevelsAreSubtotals="1" fieldPosition="0"/>
    </format>
    <format dxfId="393">
      <pivotArea type="origin" dataOnly="0" labelOnly="1" outline="0" fieldPosition="0"/>
    </format>
    <format dxfId="392">
      <pivotArea field="36" type="button" dataOnly="0" labelOnly="1" outline="0" axis="axisCol" fieldPosition="0"/>
    </format>
    <format dxfId="391">
      <pivotArea type="topRight" dataOnly="0" labelOnly="1" outline="0" fieldPosition="0"/>
    </format>
    <format dxfId="390">
      <pivotArea field="25" type="button" dataOnly="0" labelOnly="1" outline="0" axis="axisRow" fieldPosition="0"/>
    </format>
    <format dxfId="389">
      <pivotArea dataOnly="0" labelOnly="1" fieldPosition="0">
        <references count="1">
          <reference field="25" count="19">
            <x v="0"/>
            <x v="1"/>
            <x v="2"/>
            <x v="4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</reference>
        </references>
      </pivotArea>
    </format>
    <format dxfId="388">
      <pivotArea dataOnly="0" labelOnly="1" grandRow="1" outline="0" fieldPosition="0"/>
    </format>
    <format dxfId="387">
      <pivotArea dataOnly="0" labelOnly="1" fieldPosition="0">
        <references count="1">
          <reference field="36" count="0"/>
        </references>
      </pivotArea>
    </format>
    <format dxfId="386">
      <pivotArea dataOnly="0" labelOnly="1" grandCol="1" outline="0" fieldPosition="0"/>
    </format>
    <format dxfId="385">
      <pivotArea type="all" dataOnly="0" outline="0" fieldPosition="0"/>
    </format>
    <format dxfId="384">
      <pivotArea outline="0" collapsedLevelsAreSubtotals="1" fieldPosition="0"/>
    </format>
    <format dxfId="383">
      <pivotArea type="origin" dataOnly="0" labelOnly="1" outline="0" fieldPosition="0"/>
    </format>
    <format dxfId="382">
      <pivotArea field="36" type="button" dataOnly="0" labelOnly="1" outline="0" axis="axisCol" fieldPosition="0"/>
    </format>
    <format dxfId="381">
      <pivotArea type="topRight" dataOnly="0" labelOnly="1" outline="0" fieldPosition="0"/>
    </format>
    <format dxfId="380">
      <pivotArea field="25" type="button" dataOnly="0" labelOnly="1" outline="0" axis="axisRow" fieldPosition="0"/>
    </format>
    <format dxfId="379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378">
      <pivotArea dataOnly="0" labelOnly="1" grandRow="1" outline="0" fieldPosition="0"/>
    </format>
    <format dxfId="377">
      <pivotArea dataOnly="0" labelOnly="1" fieldPosition="0">
        <references count="1">
          <reference field="36" count="0"/>
        </references>
      </pivotArea>
    </format>
    <format dxfId="376">
      <pivotArea dataOnly="0" labelOnly="1" grandCol="1" outline="0" fieldPosition="0"/>
    </format>
    <format dxfId="375">
      <pivotArea type="all" dataOnly="0" outline="0" fieldPosition="0"/>
    </format>
    <format dxfId="374">
      <pivotArea outline="0" collapsedLevelsAreSubtotals="1" fieldPosition="0"/>
    </format>
    <format dxfId="373">
      <pivotArea type="origin" dataOnly="0" labelOnly="1" outline="0" fieldPosition="0"/>
    </format>
    <format dxfId="372">
      <pivotArea field="36" type="button" dataOnly="0" labelOnly="1" outline="0" axis="axisCol" fieldPosition="0"/>
    </format>
    <format dxfId="371">
      <pivotArea type="topRight" dataOnly="0" labelOnly="1" outline="0" fieldPosition="0"/>
    </format>
    <format dxfId="370">
      <pivotArea field="25" type="button" dataOnly="0" labelOnly="1" outline="0" axis="axisRow" fieldPosition="0"/>
    </format>
    <format dxfId="369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368">
      <pivotArea dataOnly="0" labelOnly="1" grandRow="1" outline="0" fieldPosition="0"/>
    </format>
    <format dxfId="367">
      <pivotArea dataOnly="0" labelOnly="1" fieldPosition="0">
        <references count="1">
          <reference field="36" count="0"/>
        </references>
      </pivotArea>
    </format>
    <format dxfId="366">
      <pivotArea dataOnly="0" labelOnly="1" grandCol="1" outline="0" fieldPosition="0"/>
    </format>
    <format dxfId="365">
      <pivotArea type="all" dataOnly="0" outline="0" fieldPosition="0"/>
    </format>
    <format dxfId="364">
      <pivotArea outline="0" collapsedLevelsAreSubtotals="1" fieldPosition="0"/>
    </format>
    <format dxfId="363">
      <pivotArea dataOnly="0" labelOnly="1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362">
      <pivotArea dataOnly="0" labelOnly="1" fieldPosition="0">
        <references count="1">
          <reference field="36" count="0"/>
        </references>
      </pivotArea>
    </format>
    <format dxfId="361">
      <pivotArea dataOnly="0" labelOnly="1" grandCol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360">
      <pivotArea field="25" grandCol="1" collapsedLevelsAreSubtotals="1" axis="axisRow" fieldPosition="0">
        <references count="1">
          <reference field="25" count="20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3"/>
            <x v="24"/>
          </reference>
        </references>
      </pivotArea>
    </format>
    <format dxfId="359">
      <pivotArea outline="0" collapsedLevelsAreSubtotals="1" fieldPosition="0"/>
    </format>
    <format dxfId="358">
      <pivotArea dataOnly="0" labelOnly="1" fieldPosition="0">
        <references count="1">
          <reference field="36" count="0"/>
        </references>
      </pivotArea>
    </format>
    <format dxfId="357">
      <pivotArea dataOnly="0" labelOnly="1" grandCol="1" outline="0" fieldPosition="0"/>
    </format>
    <format dxfId="356"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 dxfId="355">
      <pivotArea field="25" grandCol="1" collapsedLevelsAreSubtotals="1" axis="axisRow" fieldPosition="0">
        <references count="1">
          <reference field="25" count="13">
            <x v="0"/>
            <x v="2"/>
            <x v="6"/>
            <x v="7"/>
            <x v="8"/>
            <x v="9"/>
            <x v="10"/>
            <x v="12"/>
            <x v="14"/>
            <x v="15"/>
            <x v="17"/>
            <x v="18"/>
            <x v="19"/>
          </reference>
        </references>
      </pivotArea>
    </format>
    <format dxfId="354">
      <pivotArea field="25" grandCol="1" collapsedLevelsAreSubtotals="1" axis="axisRow" fieldPosition="0">
        <references count="1">
          <reference field="25" count="10">
            <x v="2"/>
            <x v="6"/>
            <x v="7"/>
            <x v="9"/>
            <x v="10"/>
            <x v="12"/>
            <x v="14"/>
            <x v="15"/>
            <x v="17"/>
            <x v="19"/>
          </reference>
        </references>
      </pivotArea>
    </format>
    <format dxfId="353">
      <pivotArea field="25" grandCol="1" collapsedLevelsAreSubtotals="1" axis="axisRow" fieldPosition="0">
        <references count="1">
          <reference field="25" count="6">
            <x v="2"/>
            <x v="7"/>
            <x v="9"/>
            <x v="10"/>
            <x v="12"/>
            <x v="19"/>
          </reference>
        </references>
      </pivotArea>
    </format>
    <format dxfId="352">
      <pivotArea field="25" grandCol="1" collapsedLevelsAreSubtotals="1" axis="axisRow" fieldPosition="0">
        <references count="1">
          <reference field="25" count="21">
            <x v="1"/>
            <x v="2"/>
            <x v="6"/>
            <x v="7"/>
            <x v="8"/>
            <x v="9"/>
            <x v="10"/>
            <x v="12"/>
            <x v="14"/>
            <x v="15"/>
            <x v="18"/>
            <x v="19"/>
            <x v="23"/>
            <x v="24"/>
            <x v="26"/>
            <x v="30"/>
            <x v="31"/>
            <x v="32"/>
            <x v="33"/>
            <x v="36"/>
            <x v="37"/>
          </reference>
        </references>
      </pivotArea>
    </format>
    <format dxfId="351">
      <pivotArea field="25" grandCol="1" collapsedLevelsAreSubtotals="1" axis="axisRow" fieldPosition="0">
        <references count="1">
          <reference field="25" count="19">
            <x v="1"/>
            <x v="2"/>
            <x v="6"/>
            <x v="7"/>
            <x v="8"/>
            <x v="9"/>
            <x v="10"/>
            <x v="12"/>
            <x v="14"/>
            <x v="15"/>
            <x v="19"/>
            <x v="23"/>
            <x v="26"/>
            <x v="30"/>
            <x v="31"/>
            <x v="32"/>
            <x v="33"/>
            <x v="37"/>
            <x v="38"/>
          </reference>
        </references>
      </pivotArea>
    </format>
    <format dxfId="350">
      <pivotArea field="25" grandCol="1" collapsedLevelsAreSubtotals="1" axis="axisRow" fieldPosition="0">
        <references count="1">
          <reference field="25" count="34">
            <x v="0"/>
            <x v="1"/>
            <x v="2"/>
            <x v="3"/>
            <x v="4"/>
            <x v="6"/>
            <x v="7"/>
            <x v="8"/>
            <x v="9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7"/>
            <x v="38"/>
            <x v="40"/>
          </reference>
        </references>
      </pivotArea>
    </format>
    <format dxfId="349">
      <pivotArea field="25" grandCol="1" collapsedLevelsAreSubtotals="1" axis="axisRow" fieldPosition="0">
        <references count="1">
          <reference field="25" count="20">
            <x v="0"/>
            <x v="1"/>
            <x v="2"/>
            <x v="4"/>
            <x v="6"/>
            <x v="7"/>
            <x v="8"/>
            <x v="9"/>
            <x v="10"/>
            <x v="12"/>
            <x v="14"/>
            <x v="17"/>
            <x v="18"/>
            <x v="19"/>
            <x v="25"/>
            <x v="26"/>
            <x v="28"/>
            <x v="30"/>
            <x v="33"/>
            <x v="38"/>
          </reference>
        </references>
      </pivotArea>
    </format>
    <format dxfId="348">
      <pivotArea field="25" grandCol="1" collapsedLevelsAreSubtotals="1" axis="axisRow" fieldPosition="0">
        <references count="1">
          <reference field="25" count="18">
            <x v="0"/>
            <x v="1"/>
            <x v="2"/>
            <x v="4"/>
            <x v="6"/>
            <x v="7"/>
            <x v="8"/>
            <x v="9"/>
            <x v="10"/>
            <x v="12"/>
            <x v="14"/>
            <x v="18"/>
            <x v="19"/>
            <x v="26"/>
            <x v="30"/>
            <x v="31"/>
            <x v="32"/>
            <x v="33"/>
          </reference>
        </references>
      </pivotArea>
    </format>
    <format dxfId="347">
      <pivotArea field="25" grandCol="1" collapsedLevelsAreSubtotals="1" axis="axisRow" fieldPosition="0">
        <references count="1">
          <reference field="25" count="28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2"/>
            <x v="24"/>
            <x v="25"/>
            <x v="26"/>
            <x v="29"/>
            <x v="30"/>
            <x v="31"/>
            <x v="34"/>
            <x v="37"/>
            <x v="38"/>
            <x v="40"/>
          </reference>
        </references>
      </pivotArea>
    </format>
    <format dxfId="346">
      <pivotArea outline="0" collapsedLevelsAreSubtotals="1" fieldPosition="0">
        <references count="1">
          <reference field="36" count="1" selected="0">
            <x v="1"/>
          </reference>
        </references>
      </pivotArea>
    </format>
    <format dxfId="345">
      <pivotArea outline="0" collapsedLevelsAreSubtotals="1" fieldPosition="0">
        <references count="1">
          <reference field="36" count="1" selected="0">
            <x v="3"/>
          </reference>
        </references>
      </pivotArea>
    </format>
    <format dxfId="344">
      <pivotArea field="25" grandCol="1" collapsedLevelsAreSubtotals="1" axis="axisRow" fieldPosition="0">
        <references count="1">
          <reference field="25" count="31">
            <x v="0"/>
            <x v="1"/>
            <x v="2"/>
            <x v="3"/>
            <x v="4"/>
            <x v="6"/>
            <x v="7"/>
            <x v="8"/>
            <x v="9"/>
            <x v="10"/>
            <x v="12"/>
            <x v="13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3"/>
            <x v="34"/>
            <x v="36"/>
            <x v="37"/>
            <x v="38"/>
            <x v="39"/>
            <x v="40"/>
          </reference>
        </references>
      </pivotArea>
    </format>
    <format dxfId="343">
      <pivotArea field="25" grandCol="1" collapsedLevelsAreSubtotals="1" axis="axisRow" fieldPosition="0">
        <references count="1">
          <reference field="25" count="5">
            <x v="2"/>
            <x v="10"/>
            <x v="18"/>
            <x v="19"/>
            <x v="26"/>
          </reference>
        </references>
      </pivotArea>
    </format>
    <format dxfId="342">
      <pivotArea field="25" grandCol="1" collapsedLevelsAreSubtotals="1" axis="axisRow" fieldPosition="0">
        <references count="1">
          <reference field="25" count="26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4"/>
            <x v="26"/>
            <x v="30"/>
            <x v="31"/>
            <x v="32"/>
            <x v="36"/>
            <x v="37"/>
            <x v="39"/>
            <x v="40"/>
          </reference>
        </references>
      </pivotArea>
    </format>
    <format dxfId="341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3"/>
            <x v="24"/>
            <x v="26"/>
            <x v="30"/>
            <x v="31"/>
            <x v="32"/>
            <x v="34"/>
            <x v="36"/>
          </reference>
        </references>
      </pivotArea>
    </format>
    <format dxfId="340">
      <pivotArea field="25" grandCol="1" collapsedLevelsAreSubtotals="1" axis="axisRow" fieldPosition="0">
        <references count="1">
          <reference field="25" count="25">
            <x v="0"/>
            <x v="1"/>
            <x v="2"/>
            <x v="4"/>
            <x v="6"/>
            <x v="7"/>
            <x v="8"/>
            <x v="9"/>
            <x v="10"/>
            <x v="12"/>
            <x v="14"/>
            <x v="15"/>
            <x v="17"/>
            <x v="18"/>
            <x v="19"/>
            <x v="22"/>
            <x v="24"/>
            <x v="25"/>
            <x v="26"/>
            <x v="30"/>
            <x v="31"/>
            <x v="33"/>
            <x v="34"/>
            <x v="39"/>
            <x v="40"/>
          </reference>
        </references>
      </pivotArea>
    </format>
    <format dxfId="339">
      <pivotArea field="25" grandCol="1" collapsedLevelsAreSubtotals="1" axis="axisRow" fieldPosition="0">
        <references count="1">
          <reference field="25" count="24">
            <x v="0"/>
            <x v="1"/>
            <x v="2"/>
            <x v="4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5"/>
            <x v="26"/>
            <x v="28"/>
            <x v="30"/>
            <x v="31"/>
            <x v="32"/>
            <x v="34"/>
            <x v="36"/>
            <x v="37"/>
          </reference>
        </references>
      </pivotArea>
    </format>
    <format dxfId="338">
      <pivotArea field="25" grandCol="1" collapsedLevelsAreSubtotals="1" axis="axisRow" fieldPosition="0">
        <references count="1">
          <reference field="25" count="26">
            <x v="0"/>
            <x v="1"/>
            <x v="2"/>
            <x v="6"/>
            <x v="7"/>
            <x v="8"/>
            <x v="9"/>
            <x v="10"/>
            <x v="12"/>
            <x v="14"/>
            <x v="16"/>
            <x v="17"/>
            <x v="18"/>
            <x v="19"/>
            <x v="23"/>
            <x v="24"/>
            <x v="25"/>
            <x v="26"/>
            <x v="28"/>
            <x v="30"/>
            <x v="31"/>
            <x v="32"/>
            <x v="33"/>
            <x v="34"/>
            <x v="36"/>
            <x v="37"/>
          </reference>
        </references>
      </pivotArea>
    </format>
    <format dxfId="337">
      <pivotArea type="all" dataOnly="0" outline="0" fieldPosition="0"/>
    </format>
    <format dxfId="336">
      <pivotArea outline="0" collapsedLevelsAreSubtotals="1" fieldPosition="0"/>
    </format>
    <format dxfId="335">
      <pivotArea type="origin" dataOnly="0" labelOnly="1" outline="0" fieldPosition="0"/>
    </format>
    <format dxfId="334">
      <pivotArea field="36" type="button" dataOnly="0" labelOnly="1" outline="0" axis="axisCol" fieldPosition="0"/>
    </format>
    <format dxfId="333">
      <pivotArea type="topRight" dataOnly="0" labelOnly="1" outline="0" fieldPosition="0"/>
    </format>
    <format dxfId="332">
      <pivotArea field="25" type="button" dataOnly="0" labelOnly="1" outline="0" axis="axisRow" fieldPosition="0"/>
    </format>
    <format dxfId="331">
      <pivotArea dataOnly="0" labelOnly="1" fieldPosition="0">
        <references count="1">
          <reference field="25" count="28">
            <x v="0"/>
            <x v="2"/>
            <x v="6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7"/>
          </reference>
        </references>
      </pivotArea>
    </format>
    <format dxfId="330">
      <pivotArea dataOnly="0" labelOnly="1" grandRow="1" outline="0" fieldPosition="0"/>
    </format>
    <format dxfId="329">
      <pivotArea dataOnly="0" labelOnly="1" fieldPosition="0">
        <references count="1">
          <reference field="36" count="0"/>
        </references>
      </pivotArea>
    </format>
    <format dxfId="328">
      <pivotArea dataOnly="0" labelOnly="1" grandCol="1" outline="0" fieldPosition="0"/>
    </format>
    <format dxfId="327">
      <pivotArea type="all" dataOnly="0" outline="0" fieldPosition="0"/>
    </format>
    <format dxfId="326">
      <pivotArea outline="0" collapsedLevelsAreSubtotals="1" fieldPosition="0"/>
    </format>
    <format dxfId="325">
      <pivotArea field="36" type="button" dataOnly="0" labelOnly="1" outline="0" axis="axisCol" fieldPosition="0"/>
    </format>
    <format dxfId="324">
      <pivotArea type="topRight" dataOnly="0" labelOnly="1" outline="0" fieldPosition="0"/>
    </format>
    <format dxfId="323">
      <pivotArea dataOnly="0" labelOnly="1" fieldPosition="0">
        <references count="1">
          <reference field="25" count="41">
            <x v="1"/>
            <x v="2"/>
            <x v="4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7"/>
            <x v="39"/>
            <x v="41"/>
            <x v="42"/>
            <x v="44"/>
            <x v="45"/>
            <x v="46"/>
            <x v="48"/>
            <x v="49"/>
            <x v="50"/>
            <x v="53"/>
            <x v="54"/>
            <x v="56"/>
            <x v="58"/>
            <x v="64"/>
          </reference>
        </references>
      </pivotArea>
    </format>
    <format dxfId="322">
      <pivotArea dataOnly="0" labelOnly="1" fieldPosition="0">
        <references count="1">
          <reference field="25" count="14">
            <x v="0"/>
            <x v="3"/>
            <x v="5"/>
            <x v="6"/>
            <x v="21"/>
            <x v="27"/>
            <x v="29"/>
            <x v="35"/>
            <x v="43"/>
            <x v="52"/>
            <x v="55"/>
            <x v="57"/>
            <x v="61"/>
            <x v="62"/>
          </reference>
        </references>
      </pivotArea>
    </format>
    <format dxfId="321">
      <pivotArea dataOnly="0" labelOnly="1" fieldPosition="0">
        <references count="1">
          <reference field="36" count="0"/>
        </references>
      </pivotArea>
    </format>
    <format dxfId="320">
      <pivotArea dataOnly="0" labelOnly="1" grandCol="1" outline="0" fieldPosition="0"/>
    </format>
    <format dxfId="319">
      <pivotArea dataOnly="0" labelOnly="1" fieldPosition="0">
        <references count="1">
          <reference field="25" count="47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6"/>
            <x v="37"/>
            <x v="38"/>
            <x v="41"/>
            <x v="42"/>
            <x v="43"/>
            <x v="44"/>
            <x v="46"/>
            <x v="47"/>
            <x v="48"/>
            <x v="49"/>
            <x v="50"/>
            <x v="52"/>
            <x v="53"/>
            <x v="54"/>
            <x v="56"/>
            <x v="58"/>
            <x v="64"/>
            <x v="65"/>
          </reference>
        </references>
      </pivotArea>
    </format>
    <format dxfId="318">
      <pivotArea dataOnly="0" labelOnly="1" fieldPosition="0">
        <references count="1">
          <reference field="25" count="6">
            <x v="4"/>
            <x v="11"/>
            <x v="26"/>
            <x v="39"/>
            <x v="55"/>
            <x v="57"/>
          </reference>
        </references>
      </pivotArea>
    </format>
    <format dxfId="317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6"/>
            <x v="47"/>
            <x v="48"/>
            <x v="49"/>
            <x v="53"/>
            <x v="54"/>
            <x v="56"/>
            <x v="58"/>
            <x v="60"/>
            <x v="64"/>
            <x v="65"/>
          </reference>
        </references>
      </pivotArea>
    </format>
    <format dxfId="316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4"/>
            <x v="36"/>
            <x v="38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6"/>
            <x v="58"/>
            <x v="60"/>
            <x v="64"/>
          </reference>
        </references>
      </pivotArea>
    </format>
    <format dxfId="315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314">
      <pivotArea dataOnly="0" labelOnly="1" fieldPosition="0">
        <references count="1">
          <reference field="25" count="45">
            <x v="0"/>
            <x v="1"/>
            <x v="2"/>
            <x v="3"/>
            <x v="4"/>
            <x v="6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8"/>
            <x v="30"/>
            <x v="31"/>
            <x v="32"/>
            <x v="33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8"/>
            <x v="49"/>
            <x v="52"/>
            <x v="53"/>
            <x v="54"/>
            <x v="55"/>
            <x v="56"/>
            <x v="58"/>
            <x v="64"/>
          </reference>
        </references>
      </pivotArea>
    </format>
    <format dxfId="313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312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311">
      <pivotArea dataOnly="0" labelOnly="1" fieldPosition="0">
        <references count="1">
          <reference field="25" count="45">
            <x v="0"/>
            <x v="1"/>
            <x v="2"/>
            <x v="3"/>
            <x v="6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4"/>
            <x v="45"/>
            <x v="46"/>
            <x v="47"/>
            <x v="48"/>
            <x v="49"/>
            <x v="53"/>
            <x v="54"/>
            <x v="55"/>
            <x v="56"/>
            <x v="58"/>
            <x v="60"/>
            <x v="64"/>
            <x v="66"/>
          </reference>
        </references>
      </pivotArea>
    </format>
    <format dxfId="310">
      <pivotArea dataOnly="0" labelOnly="1" fieldPosition="0">
        <references count="1">
          <reference field="25" count="6">
            <x v="4"/>
            <x v="7"/>
            <x v="13"/>
            <x v="27"/>
            <x v="39"/>
            <x v="52"/>
          </reference>
        </references>
      </pivotArea>
    </format>
    <format dxfId="309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308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307">
      <pivotArea dataOnly="0" labelOnly="1" fieldPosition="0">
        <references count="1">
          <reference field="25" count="43">
            <x v="1"/>
            <x v="2"/>
            <x v="3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5"/>
            <x v="56"/>
            <x v="58"/>
            <x v="61"/>
          </reference>
        </references>
      </pivotArea>
    </format>
    <format dxfId="306">
      <pivotArea dataOnly="0" labelOnly="1" fieldPosition="0">
        <references count="1">
          <reference field="25" count="8">
            <x v="0"/>
            <x v="6"/>
            <x v="27"/>
            <x v="35"/>
            <x v="37"/>
            <x v="60"/>
            <x v="64"/>
            <x v="66"/>
          </reference>
        </references>
      </pivotArea>
    </format>
    <format dxfId="305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304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303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9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7"/>
            <x v="48"/>
            <x v="49"/>
            <x v="52"/>
            <x v="53"/>
            <x v="54"/>
            <x v="56"/>
            <x v="58"/>
            <x v="61"/>
            <x v="64"/>
          </reference>
        </references>
      </pivotArea>
    </format>
    <format dxfId="302">
      <pivotArea dataOnly="0" labelOnly="1" fieldPosition="0">
        <references count="1">
          <reference field="25" count="8">
            <x v="4"/>
            <x v="11"/>
            <x v="25"/>
            <x v="27"/>
            <x v="35"/>
            <x v="37"/>
            <x v="50"/>
            <x v="60"/>
          </reference>
        </references>
      </pivotArea>
    </format>
    <format dxfId="301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300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299">
      <pivotArea dataOnly="0" labelOnly="1" fieldPosition="0">
        <references count="1">
          <reference field="25" count="44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41"/>
            <x v="42"/>
            <x v="44"/>
            <x v="45"/>
            <x v="47"/>
            <x v="48"/>
            <x v="53"/>
            <x v="54"/>
            <x v="55"/>
            <x v="56"/>
            <x v="57"/>
            <x v="62"/>
            <x v="64"/>
            <x v="65"/>
            <x v="67"/>
          </reference>
        </references>
      </pivotArea>
    </format>
    <format dxfId="298">
      <pivotArea dataOnly="0" labelOnly="1" fieldPosition="0">
        <references count="1">
          <reference field="25" count="5">
            <x v="4"/>
            <x v="37"/>
            <x v="38"/>
            <x v="49"/>
            <x v="58"/>
          </reference>
        </references>
      </pivotArea>
    </format>
    <format dxfId="297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296">
      <pivotArea dataOnly="0" labelOnly="1" fieldPosition="0">
        <references count="1">
          <reference field="25" count="45">
            <x v="0"/>
            <x v="1"/>
            <x v="2"/>
            <x v="3"/>
            <x v="4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1"/>
            <x v="42"/>
            <x v="43"/>
            <x v="44"/>
            <x v="45"/>
            <x v="46"/>
            <x v="47"/>
            <x v="49"/>
            <x v="51"/>
            <x v="52"/>
            <x v="53"/>
            <x v="54"/>
            <x v="56"/>
            <x v="58"/>
            <x v="64"/>
          </reference>
        </references>
      </pivotArea>
    </format>
    <format dxfId="295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294">
      <pivotArea dataOnly="0" labelOnly="1" fieldPosition="0">
        <references count="1">
          <reference field="25" count="39">
            <x v="0"/>
            <x v="1"/>
            <x v="2"/>
            <x v="3"/>
            <x v="4"/>
            <x v="5"/>
            <x v="6"/>
            <x v="7"/>
            <x v="8"/>
            <x v="10"/>
            <x v="12"/>
            <x v="14"/>
            <x v="15"/>
            <x v="17"/>
            <x v="18"/>
            <x v="19"/>
            <x v="21"/>
            <x v="23"/>
            <x v="24"/>
            <x v="25"/>
            <x v="26"/>
            <x v="28"/>
            <x v="30"/>
            <x v="31"/>
            <x v="32"/>
            <x v="33"/>
            <x v="36"/>
            <x v="38"/>
            <x v="40"/>
            <x v="41"/>
            <x v="42"/>
            <x v="44"/>
            <x v="45"/>
            <x v="47"/>
            <x v="48"/>
            <x v="49"/>
            <x v="53"/>
            <x v="56"/>
            <x v="58"/>
          </reference>
        </references>
      </pivotArea>
    </format>
    <format dxfId="293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292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291">
      <pivotArea dataOnly="0" labelOnly="1" fieldPosition="0">
        <references count="1">
          <reference field="25" count="45">
            <x v="0"/>
            <x v="1"/>
            <x v="2"/>
            <x v="3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29"/>
            <x v="30"/>
            <x v="32"/>
            <x v="33"/>
            <x v="35"/>
            <x v="36"/>
            <x v="38"/>
            <x v="40"/>
            <x v="41"/>
            <x v="42"/>
            <x v="43"/>
            <x v="45"/>
            <x v="46"/>
            <x v="47"/>
            <x v="49"/>
            <x v="51"/>
            <x v="53"/>
            <x v="54"/>
            <x v="56"/>
            <x v="65"/>
            <x v="68"/>
          </reference>
        </references>
      </pivotArea>
    </format>
    <format dxfId="290">
      <pivotArea dataOnly="0" labelOnly="1" fieldPosition="0">
        <references count="1">
          <reference field="25" count="8">
            <x v="4"/>
            <x v="5"/>
            <x v="31"/>
            <x v="48"/>
            <x v="57"/>
            <x v="59"/>
            <x v="60"/>
            <x v="64"/>
          </reference>
        </references>
      </pivotArea>
    </format>
    <format dxfId="289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288">
      <pivotArea dataOnly="0" labelOnly="1" fieldPosition="0">
        <references count="1">
          <reference field="25" count="41">
            <x v="0"/>
            <x v="2"/>
            <x v="3"/>
            <x v="5"/>
            <x v="6"/>
            <x v="7"/>
            <x v="8"/>
            <x v="10"/>
            <x v="11"/>
            <x v="12"/>
            <x v="13"/>
            <x v="14"/>
            <x v="15"/>
            <x v="17"/>
            <x v="18"/>
            <x v="19"/>
            <x v="22"/>
            <x v="23"/>
            <x v="24"/>
            <x v="25"/>
            <x v="26"/>
            <x v="28"/>
            <x v="29"/>
            <x v="30"/>
            <x v="31"/>
            <x v="32"/>
            <x v="33"/>
            <x v="35"/>
            <x v="36"/>
            <x v="38"/>
            <x v="39"/>
            <x v="41"/>
            <x v="42"/>
            <x v="43"/>
            <x v="45"/>
            <x v="48"/>
            <x v="50"/>
            <x v="51"/>
            <x v="53"/>
            <x v="56"/>
            <x v="68"/>
          </reference>
        </references>
      </pivotArea>
    </format>
    <format dxfId="287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286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285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5"/>
            <x v="26"/>
            <x v="28"/>
            <x v="29"/>
            <x v="30"/>
            <x v="31"/>
            <x v="32"/>
            <x v="33"/>
            <x v="36"/>
            <x v="40"/>
            <x v="41"/>
            <x v="42"/>
            <x v="43"/>
            <x v="45"/>
            <x v="47"/>
            <x v="49"/>
            <x v="50"/>
            <x v="51"/>
            <x v="53"/>
            <x v="54"/>
            <x v="56"/>
            <x v="59"/>
            <x v="60"/>
            <x v="64"/>
            <x v="68"/>
          </reference>
        </references>
      </pivotArea>
    </format>
    <format dxfId="284">
      <pivotArea dataOnly="0" labelOnly="1" fieldPosition="0">
        <references count="1">
          <reference field="25" count="13">
            <x v="4"/>
            <x v="11"/>
            <x v="22"/>
            <x v="34"/>
            <x v="35"/>
            <x v="37"/>
            <x v="39"/>
            <x v="44"/>
            <x v="48"/>
            <x v="57"/>
            <x v="58"/>
            <x v="61"/>
            <x v="63"/>
          </reference>
        </references>
      </pivotArea>
    </format>
    <format dxfId="283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282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281">
      <pivotArea dataOnly="0" labelOnly="1" fieldPosition="0">
        <references count="1">
          <reference field="25" count="43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3"/>
            <x v="24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9"/>
            <x v="51"/>
            <x v="52"/>
            <x v="53"/>
            <x v="54"/>
            <x v="56"/>
            <x v="58"/>
            <x v="59"/>
            <x v="60"/>
            <x v="64"/>
            <x v="68"/>
          </reference>
        </references>
      </pivotArea>
    </format>
    <format dxfId="280">
      <pivotArea dataOnly="0" labelOnly="1" fieldPosition="0">
        <references count="1">
          <reference field="25" count="15">
            <x v="5"/>
            <x v="9"/>
            <x v="22"/>
            <x v="25"/>
            <x v="26"/>
            <x v="27"/>
            <x v="29"/>
            <x v="38"/>
            <x v="44"/>
            <x v="47"/>
            <x v="48"/>
            <x v="50"/>
            <x v="55"/>
            <x v="57"/>
            <x v="62"/>
          </reference>
        </references>
      </pivotArea>
    </format>
    <format dxfId="279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278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277">
      <pivotArea dataOnly="0" labelOnly="1" fieldPosition="0">
        <references count="1">
          <reference field="25" count="44">
            <x v="0"/>
            <x v="1"/>
            <x v="2"/>
            <x v="3"/>
            <x v="6"/>
            <x v="7"/>
            <x v="8"/>
            <x v="10"/>
            <x v="11"/>
            <x v="12"/>
            <x v="14"/>
            <x v="15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2"/>
            <x v="33"/>
            <x v="35"/>
            <x v="36"/>
            <x v="37"/>
            <x v="38"/>
            <x v="41"/>
            <x v="42"/>
            <x v="43"/>
            <x v="44"/>
            <x v="47"/>
            <x v="49"/>
            <x v="50"/>
            <x v="51"/>
            <x v="53"/>
            <x v="56"/>
            <x v="58"/>
            <x v="59"/>
            <x v="60"/>
            <x v="64"/>
            <x v="68"/>
          </reference>
        </references>
      </pivotArea>
    </format>
    <format dxfId="276">
      <pivotArea dataOnly="0" labelOnly="1" fieldPosition="0">
        <references count="1">
          <reference field="25" count="9">
            <x v="9"/>
            <x v="26"/>
            <x v="29"/>
            <x v="45"/>
            <x v="46"/>
            <x v="48"/>
            <x v="52"/>
            <x v="57"/>
            <x v="62"/>
          </reference>
        </references>
      </pivotArea>
    </format>
    <format dxfId="275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274">
      <pivotArea dataOnly="0" labelOnly="1" fieldPosition="0">
        <references count="1">
          <reference field="25" count="45">
            <x v="0"/>
            <x v="1"/>
            <x v="2"/>
            <x v="3"/>
            <x v="6"/>
            <x v="7"/>
            <x v="8"/>
            <x v="10"/>
            <x v="11"/>
            <x v="12"/>
            <x v="13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8"/>
            <x v="40"/>
            <x v="41"/>
            <x v="42"/>
            <x v="43"/>
            <x v="48"/>
            <x v="51"/>
            <x v="52"/>
            <x v="53"/>
            <x v="54"/>
            <x v="56"/>
            <x v="57"/>
            <x v="64"/>
            <x v="65"/>
            <x v="68"/>
          </reference>
        </references>
      </pivotArea>
    </format>
    <format dxfId="273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272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271">
      <pivotArea dataOnly="0" labelOnly="1" fieldPosition="0">
        <references count="1">
          <reference field="25" count="46">
            <x v="0"/>
            <x v="2"/>
            <x v="3"/>
            <x v="6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3"/>
            <x v="24"/>
            <x v="25"/>
            <x v="28"/>
            <x v="29"/>
            <x v="30"/>
            <x v="31"/>
            <x v="32"/>
            <x v="33"/>
            <x v="35"/>
            <x v="36"/>
            <x v="37"/>
            <x v="39"/>
            <x v="41"/>
            <x v="42"/>
            <x v="43"/>
            <x v="44"/>
            <x v="46"/>
            <x v="47"/>
            <x v="48"/>
            <x v="49"/>
            <x v="51"/>
            <x v="52"/>
            <x v="53"/>
            <x v="54"/>
            <x v="55"/>
            <x v="56"/>
            <x v="65"/>
            <x v="68"/>
            <x v="69"/>
          </reference>
        </references>
      </pivotArea>
    </format>
    <format dxfId="270">
      <pivotArea dataOnly="0" labelOnly="1" fieldPosition="0">
        <references count="1">
          <reference field="25" count="12">
            <x v="1"/>
            <x v="5"/>
            <x v="13"/>
            <x v="26"/>
            <x v="27"/>
            <x v="34"/>
            <x v="40"/>
            <x v="45"/>
            <x v="58"/>
            <x v="60"/>
            <x v="64"/>
            <x v="70"/>
          </reference>
        </references>
      </pivotArea>
    </format>
    <format dxfId="269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268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267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40"/>
            <x v="41"/>
            <x v="42"/>
            <x v="43"/>
            <x v="44"/>
            <x v="45"/>
            <x v="50"/>
            <x v="51"/>
            <x v="53"/>
            <x v="54"/>
            <x v="55"/>
            <x v="56"/>
            <x v="58"/>
            <x v="60"/>
            <x v="64"/>
            <x v="65"/>
            <x v="67"/>
            <x v="68"/>
            <x v="69"/>
            <x v="70"/>
          </reference>
        </references>
      </pivotArea>
    </format>
    <format dxfId="266">
      <pivotArea dataOnly="0" labelOnly="1" fieldPosition="0">
        <references count="1">
          <reference field="25" count="12">
            <x v="4"/>
            <x v="11"/>
            <x v="23"/>
            <x v="29"/>
            <x v="35"/>
            <x v="39"/>
            <x v="46"/>
            <x v="48"/>
            <x v="49"/>
            <x v="52"/>
            <x v="62"/>
            <x v="66"/>
          </reference>
        </references>
      </pivotArea>
    </format>
    <format dxfId="265">
      <pivotArea type="origin" dataOnly="0" labelOnly="1" outline="0" fieldPosition="0"/>
    </format>
    <format dxfId="264">
      <pivotArea field="25" type="button" dataOnly="0" labelOnly="1" outline="0" axis="axisRow" fieldPosition="0"/>
    </format>
    <format dxfId="263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262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261">
      <pivotArea dataOnly="0" labelOnly="1" grandRow="1" outline="0" fieldPosition="0"/>
    </format>
    <format dxfId="260">
      <pivotArea type="origin" dataOnly="0" labelOnly="1" outline="0" fieldPosition="0"/>
    </format>
    <format dxfId="259">
      <pivotArea field="25" type="button" dataOnly="0" labelOnly="1" outline="0" axis="axisRow" fieldPosition="0"/>
    </format>
    <format dxfId="258">
      <pivotArea dataOnly="0" labelOnly="1" fieldPosition="0">
        <references count="1">
          <reference field="25" count="50">
            <x v="0"/>
            <x v="1"/>
            <x v="2"/>
            <x v="3"/>
            <x v="5"/>
            <x v="6"/>
            <x v="7"/>
            <x v="8"/>
            <x v="10"/>
            <x v="12"/>
            <x v="13"/>
            <x v="14"/>
            <x v="15"/>
            <x v="16"/>
            <x v="17"/>
            <x v="18"/>
            <x v="19"/>
            <x v="22"/>
            <x v="24"/>
            <x v="25"/>
            <x v="26"/>
            <x v="28"/>
            <x v="30"/>
            <x v="31"/>
            <x v="32"/>
            <x v="33"/>
            <x v="36"/>
            <x v="37"/>
            <x v="38"/>
            <x v="39"/>
            <x v="41"/>
            <x v="42"/>
            <x v="43"/>
            <x v="45"/>
            <x v="46"/>
            <x v="49"/>
            <x v="50"/>
            <x v="53"/>
            <x v="54"/>
            <x v="55"/>
            <x v="56"/>
            <x v="59"/>
            <x v="63"/>
            <x v="64"/>
            <x v="65"/>
            <x v="67"/>
            <x v="68"/>
            <x v="69"/>
            <x v="70"/>
            <x v="73"/>
          </reference>
        </references>
      </pivotArea>
    </format>
    <format dxfId="257">
      <pivotArea dataOnly="0" labelOnly="1" fieldPosition="0">
        <references count="1">
          <reference field="25" count="21">
            <x v="4"/>
            <x v="21"/>
            <x v="23"/>
            <x v="27"/>
            <x v="34"/>
            <x v="35"/>
            <x v="40"/>
            <x v="44"/>
            <x v="47"/>
            <x v="51"/>
            <x v="52"/>
            <x v="57"/>
            <x v="58"/>
            <x v="60"/>
            <x v="61"/>
            <x v="62"/>
            <x v="66"/>
            <x v="71"/>
            <x v="72"/>
            <x v="74"/>
            <x v="75"/>
          </reference>
        </references>
      </pivotArea>
    </format>
    <format dxfId="256">
      <pivotArea dataOnly="0" labelOnly="1" grandRow="1" outline="0" fieldPosition="0"/>
    </format>
    <format dxfId="255">
      <pivotArea type="all" dataOnly="0" outline="0" fieldPosition="0"/>
    </format>
    <format dxfId="254">
      <pivotArea outline="0" collapsedLevelsAreSubtotals="1" fieldPosition="0"/>
    </format>
    <format dxfId="253">
      <pivotArea type="origin" dataOnly="0" labelOnly="1" outline="0" fieldPosition="0"/>
    </format>
    <format dxfId="252">
      <pivotArea field="36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25" type="button" dataOnly="0" labelOnly="1" outline="0" axis="axisRow" fieldPosition="0"/>
    </format>
    <format dxfId="249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 dxfId="248"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247">
      <pivotArea dataOnly="0" labelOnly="1" grandRow="1" outline="0" fieldPosition="0"/>
    </format>
    <format dxfId="246">
      <pivotArea dataOnly="0" labelOnly="1" fieldPosition="0">
        <references count="1">
          <reference field="36" count="0"/>
        </references>
      </pivotArea>
    </format>
    <format dxfId="245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7"/>
            <x v="28"/>
            <x v="29"/>
            <x v="30"/>
            <x v="31"/>
            <x v="32"/>
            <x v="33"/>
            <x v="35"/>
            <x v="36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60"/>
            <x v="64"/>
            <x v="65"/>
            <x v="68"/>
            <x v="69"/>
            <x v="73"/>
            <x v="74"/>
            <x v="75"/>
          </reference>
        </references>
      </pivotArea>
    </format>
    <format>
      <pivotArea dataOnly="0" labelOnly="1" fieldPosition="0">
        <references count="1">
          <reference field="25" count="12">
            <x v="5"/>
            <x v="11"/>
            <x v="21"/>
            <x v="26"/>
            <x v="34"/>
            <x v="37"/>
            <x v="44"/>
            <x v="58"/>
            <x v="59"/>
            <x v="77"/>
            <x v="79"/>
            <x v="80"/>
          </reference>
        </references>
      </pivotArea>
    </format>
    <format dxfId="244">
      <pivotArea dataOnly="0" labelOnly="1" fieldPosition="0">
        <references count="1">
          <reference field="25" count="50">
            <x v="0"/>
            <x v="1"/>
            <x v="2"/>
            <x v="3"/>
            <x v="4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2"/>
            <x v="33"/>
            <x v="36"/>
            <x v="37"/>
            <x v="41"/>
            <x v="42"/>
            <x v="43"/>
            <x v="45"/>
            <x v="46"/>
            <x v="47"/>
            <x v="49"/>
            <x v="50"/>
            <x v="53"/>
            <x v="54"/>
            <x v="55"/>
            <x v="56"/>
            <x v="59"/>
            <x v="64"/>
            <x v="65"/>
            <x v="68"/>
            <x v="69"/>
            <x v="74"/>
            <x v="75"/>
            <x v="81"/>
          </reference>
        </references>
      </pivotArea>
    </format>
    <format dxfId="243">
      <pivotArea dataOnly="0" labelOnly="1" fieldPosition="0">
        <references count="1">
          <reference field="25" count="16">
            <x v="5"/>
            <x v="21"/>
            <x v="29"/>
            <x v="34"/>
            <x v="35"/>
            <x v="39"/>
            <x v="44"/>
            <x v="52"/>
            <x v="57"/>
            <x v="58"/>
            <x v="60"/>
            <x v="61"/>
            <x v="70"/>
            <x v="77"/>
            <x v="80"/>
            <x v="82"/>
          </reference>
        </references>
      </pivotArea>
    </format>
    <format dxfId="242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8"/>
            <x v="30"/>
            <x v="31"/>
            <x v="32"/>
            <x v="33"/>
            <x v="35"/>
            <x v="36"/>
            <x v="37"/>
            <x v="41"/>
            <x v="42"/>
            <x v="43"/>
            <x v="45"/>
            <x v="46"/>
            <x v="49"/>
            <x v="52"/>
            <x v="53"/>
            <x v="54"/>
            <x v="55"/>
            <x v="56"/>
            <x v="58"/>
            <x v="60"/>
            <x v="64"/>
            <x v="65"/>
            <x v="68"/>
            <x v="69"/>
            <x v="70"/>
            <x v="75"/>
            <x v="81"/>
            <x v="84"/>
          </reference>
        </references>
      </pivotArea>
    </format>
    <format dxfId="241">
      <pivotArea dataOnly="0" labelOnly="1" fieldPosition="0">
        <references count="1">
          <reference field="25" count="16">
            <x v="4"/>
            <x v="5"/>
            <x v="21"/>
            <x v="29"/>
            <x v="34"/>
            <x v="38"/>
            <x v="39"/>
            <x v="44"/>
            <x v="47"/>
            <x v="50"/>
            <x v="57"/>
            <x v="59"/>
            <x v="77"/>
            <x v="80"/>
            <x v="82"/>
            <x v="83"/>
          </reference>
        </references>
      </pivotArea>
    </format>
    <format dxfId="240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239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238">
      <pivotArea dataOnly="0" labelOnly="1" fieldPosition="0">
        <references count="1">
          <reference field="25" count="50">
            <x v="0"/>
            <x v="1"/>
            <x v="2"/>
            <x v="3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30"/>
            <x v="31"/>
            <x v="35"/>
            <x v="36"/>
            <x v="37"/>
            <x v="41"/>
            <x v="42"/>
            <x v="45"/>
            <x v="46"/>
            <x v="51"/>
            <x v="52"/>
            <x v="53"/>
            <x v="54"/>
            <x v="55"/>
            <x v="56"/>
            <x v="57"/>
            <x v="58"/>
            <x v="60"/>
            <x v="64"/>
            <x v="65"/>
            <x v="68"/>
            <x v="69"/>
            <x v="70"/>
            <x v="73"/>
            <x v="75"/>
            <x v="80"/>
            <x v="81"/>
          </reference>
        </references>
      </pivotArea>
    </format>
    <format dxfId="237">
      <pivotArea dataOnly="0" labelOnly="1" fieldPosition="0">
        <references count="1">
          <reference field="25" count="17">
            <x v="4"/>
            <x v="5"/>
            <x v="21"/>
            <x v="29"/>
            <x v="32"/>
            <x v="33"/>
            <x v="34"/>
            <x v="43"/>
            <x v="44"/>
            <x v="49"/>
            <x v="50"/>
            <x v="59"/>
            <x v="77"/>
            <x v="79"/>
            <x v="82"/>
            <x v="83"/>
            <x v="84"/>
          </reference>
        </references>
      </pivotArea>
    </format>
    <format dxfId="236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235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234">
      <pivotArea dataOnly="0" labelOnly="1" fieldPosition="0">
        <references count="1">
          <reference field="25" count="50">
            <x v="0"/>
            <x v="1"/>
            <x v="2"/>
            <x v="4"/>
            <x v="5"/>
            <x v="6"/>
            <x v="7"/>
            <x v="8"/>
            <x v="9"/>
            <x v="10"/>
            <x v="12"/>
            <x v="14"/>
            <x v="15"/>
            <x v="16"/>
            <x v="17"/>
            <x v="18"/>
            <x v="19"/>
            <x v="22"/>
            <x v="23"/>
            <x v="24"/>
            <x v="26"/>
            <x v="28"/>
            <x v="29"/>
            <x v="30"/>
            <x v="31"/>
            <x v="32"/>
            <x v="33"/>
            <x v="36"/>
            <x v="37"/>
            <x v="39"/>
            <x v="41"/>
            <x v="43"/>
            <x v="44"/>
            <x v="45"/>
            <x v="46"/>
            <x v="52"/>
            <x v="53"/>
            <x v="54"/>
            <x v="55"/>
            <x v="56"/>
            <x v="57"/>
            <x v="58"/>
            <x v="59"/>
            <x v="64"/>
            <x v="65"/>
            <x v="68"/>
            <x v="69"/>
            <x v="73"/>
            <x v="75"/>
            <x v="83"/>
          </reference>
        </references>
      </pivotArea>
    </format>
    <format dxfId="233">
      <pivotArea dataOnly="0" labelOnly="1" fieldPosition="0">
        <references count="1">
          <reference field="25" count="15">
            <x v="3"/>
            <x v="11"/>
            <x v="21"/>
            <x v="25"/>
            <x v="35"/>
            <x v="38"/>
            <x v="42"/>
            <x v="51"/>
            <x v="70"/>
            <x v="76"/>
            <x v="77"/>
            <x v="79"/>
            <x v="81"/>
            <x v="82"/>
            <x v="84"/>
          </reference>
        </references>
      </pivotArea>
    </format>
    <format dxfId="232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23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1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9"/>
            <x v="30"/>
            <x v="31"/>
            <x v="36"/>
            <x v="37"/>
            <x v="39"/>
            <x v="41"/>
            <x v="42"/>
            <x v="44"/>
            <x v="45"/>
            <x v="46"/>
            <x v="49"/>
            <x v="50"/>
            <x v="51"/>
            <x v="52"/>
            <x v="53"/>
            <x v="54"/>
            <x v="55"/>
            <x v="56"/>
            <x v="59"/>
            <x v="63"/>
            <x v="64"/>
            <x v="65"/>
            <x v="68"/>
            <x v="69"/>
            <x v="73"/>
            <x v="78"/>
            <x v="80"/>
          </reference>
        </references>
      </pivotArea>
    </format>
    <format dxfId="230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229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228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30"/>
            <x v="31"/>
            <x v="33"/>
            <x v="34"/>
            <x v="35"/>
            <x v="36"/>
            <x v="41"/>
            <x v="42"/>
            <x v="43"/>
            <x v="44"/>
            <x v="45"/>
            <x v="47"/>
            <x v="49"/>
            <x v="50"/>
            <x v="51"/>
            <x v="52"/>
            <x v="53"/>
            <x v="54"/>
            <x v="56"/>
            <x v="58"/>
            <x v="59"/>
            <x v="64"/>
            <x v="65"/>
            <x v="68"/>
            <x v="69"/>
            <x v="70"/>
            <x v="73"/>
            <x v="74"/>
            <x v="75"/>
          </reference>
        </references>
      </pivotArea>
    </format>
    <format dxfId="227">
      <pivotArea dataOnly="0" labelOnly="1" fieldPosition="0">
        <references count="1">
          <reference field="25" count="17">
            <x v="11"/>
            <x v="14"/>
            <x v="29"/>
            <x v="32"/>
            <x v="37"/>
            <x v="39"/>
            <x v="40"/>
            <x v="55"/>
            <x v="57"/>
            <x v="63"/>
            <x v="66"/>
            <x v="77"/>
            <x v="78"/>
            <x v="79"/>
            <x v="80"/>
            <x v="82"/>
            <x v="90"/>
          </reference>
        </references>
      </pivotArea>
    </format>
    <format dxfId="226">
      <pivotArea dataOnly="0" labelOnly="1" fieldPosition="0">
        <references count="1">
          <reference field="25" count="49">
            <x v="0"/>
            <x v="1"/>
            <x v="2"/>
            <x v="3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4"/>
            <x v="25"/>
            <x v="28"/>
            <x v="30"/>
            <x v="31"/>
            <x v="33"/>
            <x v="35"/>
            <x v="36"/>
            <x v="37"/>
            <x v="39"/>
            <x v="41"/>
            <x v="42"/>
            <x v="44"/>
            <x v="45"/>
            <x v="46"/>
            <x v="49"/>
            <x v="51"/>
            <x v="53"/>
            <x v="54"/>
            <x v="56"/>
            <x v="57"/>
            <x v="58"/>
            <x v="60"/>
            <x v="61"/>
            <x v="64"/>
            <x v="65"/>
            <x v="68"/>
            <x v="69"/>
            <x v="70"/>
            <x v="73"/>
            <x v="83"/>
            <x v="88"/>
            <x v="91"/>
            <x v="92"/>
          </reference>
        </references>
      </pivotArea>
    </format>
    <format dxfId="22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224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22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8"/>
            <x v="39"/>
            <x v="41"/>
            <x v="42"/>
            <x v="45"/>
            <x v="49"/>
            <x v="51"/>
            <x v="53"/>
            <x v="54"/>
            <x v="55"/>
            <x v="56"/>
            <x v="60"/>
            <x v="63"/>
            <x v="64"/>
            <x v="65"/>
            <x v="68"/>
            <x v="69"/>
            <x v="70"/>
            <x v="73"/>
            <x v="75"/>
            <x v="82"/>
            <x v="94"/>
            <x v="97"/>
          </reference>
        </references>
      </pivotArea>
    </format>
    <format dxfId="222">
      <pivotArea dataOnly="0" labelOnly="1" fieldPosition="0">
        <references count="1">
          <reference field="25" count="8">
            <x v="37"/>
            <x v="44"/>
            <x v="46"/>
            <x v="47"/>
            <x v="74"/>
            <x v="80"/>
            <x v="92"/>
            <x v="96"/>
          </reference>
        </references>
      </pivotArea>
    </format>
    <format dxfId="221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220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 dxfId="219">
      <pivotArea dataOnly="0" labelOnly="1" fieldPosition="0">
        <references count="1">
          <reference field="25" count="50">
            <x v="0"/>
            <x v="1"/>
            <x v="2"/>
            <x v="3"/>
            <x v="4"/>
            <x v="5"/>
            <x v="7"/>
            <x v="8"/>
            <x v="12"/>
            <x v="14"/>
            <x v="15"/>
            <x v="16"/>
            <x v="17"/>
            <x v="18"/>
            <x v="19"/>
            <x v="22"/>
            <x v="23"/>
            <x v="24"/>
            <x v="25"/>
            <x v="26"/>
            <x v="27"/>
            <x v="28"/>
            <x v="29"/>
            <x v="30"/>
            <x v="31"/>
            <x v="33"/>
            <x v="34"/>
            <x v="35"/>
            <x v="36"/>
            <x v="37"/>
            <x v="41"/>
            <x v="42"/>
            <x v="43"/>
            <x v="45"/>
            <x v="46"/>
            <x v="49"/>
            <x v="53"/>
            <x v="54"/>
            <x v="55"/>
            <x v="56"/>
            <x v="65"/>
            <x v="68"/>
            <x v="69"/>
            <x v="70"/>
            <x v="73"/>
            <x v="75"/>
            <x v="82"/>
            <x v="94"/>
            <x v="97"/>
            <x v="99"/>
          </reference>
        </references>
      </pivotArea>
    </format>
    <format dxfId="218">
      <pivotArea dataOnly="0" labelOnly="1" fieldPosition="0">
        <references count="1">
          <reference field="25" count="12">
            <x v="39"/>
            <x v="44"/>
            <x v="47"/>
            <x v="50"/>
            <x v="63"/>
            <x v="64"/>
            <x v="74"/>
            <x v="76"/>
            <x v="77"/>
            <x v="81"/>
            <x v="96"/>
            <x v="9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7"/>
            <x v="28"/>
            <x v="30"/>
            <x v="31"/>
            <x v="33"/>
            <x v="35"/>
            <x v="36"/>
            <x v="37"/>
            <x v="39"/>
            <x v="41"/>
            <x v="42"/>
            <x v="43"/>
            <x v="44"/>
            <x v="46"/>
            <x v="49"/>
            <x v="50"/>
            <x v="53"/>
            <x v="54"/>
            <x v="55"/>
            <x v="56"/>
            <x v="65"/>
            <x v="68"/>
            <x v="69"/>
            <x v="70"/>
            <x v="73"/>
            <x v="75"/>
            <x v="81"/>
            <x v="94"/>
            <x v="97"/>
            <x v="99"/>
          </reference>
        </references>
      </pivotArea>
    </format>
    <format>
      <pivotArea dataOnly="0" labelOnly="1" fieldPosition="0">
        <references count="1">
          <reference field="25" count="13">
            <x v="5"/>
            <x v="11"/>
            <x v="29"/>
            <x v="47"/>
            <x v="51"/>
            <x v="58"/>
            <x v="63"/>
            <x v="64"/>
            <x v="74"/>
            <x v="76"/>
            <x v="92"/>
            <x v="96"/>
            <x v="9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217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216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21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0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50"/>
            <x v="51"/>
            <x v="53"/>
            <x v="54"/>
            <x v="55"/>
            <x v="56"/>
            <x v="59"/>
            <x v="63"/>
            <x v="65"/>
            <x v="68"/>
            <x v="69"/>
            <x v="70"/>
            <x v="73"/>
            <x v="77"/>
            <x v="94"/>
            <x v="97"/>
            <x v="99"/>
          </reference>
        </references>
      </pivotArea>
    </format>
    <format dxfId="214">
      <pivotArea dataOnly="0" labelOnly="1" fieldPosition="0">
        <references count="1">
          <reference field="25" count="20">
            <x v="5"/>
            <x v="11"/>
            <x v="26"/>
            <x v="27"/>
            <x v="29"/>
            <x v="39"/>
            <x v="40"/>
            <x v="45"/>
            <x v="46"/>
            <x v="47"/>
            <x v="49"/>
            <x v="58"/>
            <x v="60"/>
            <x v="64"/>
            <x v="71"/>
            <x v="74"/>
            <x v="75"/>
            <x v="81"/>
            <x v="96"/>
            <x v="101"/>
          </reference>
        </references>
      </pivotArea>
    </format>
    <format dxfId="213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212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211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8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8"/>
            <x v="29"/>
            <x v="30"/>
            <x v="31"/>
            <x v="33"/>
            <x v="34"/>
            <x v="35"/>
            <x v="36"/>
            <x v="37"/>
            <x v="38"/>
            <x v="41"/>
            <x v="42"/>
            <x v="43"/>
            <x v="44"/>
            <x v="45"/>
            <x v="47"/>
            <x v="50"/>
            <x v="51"/>
            <x v="54"/>
            <x v="55"/>
            <x v="56"/>
            <x v="58"/>
            <x v="59"/>
            <x v="65"/>
            <x v="68"/>
            <x v="69"/>
            <x v="70"/>
            <x v="73"/>
            <x v="94"/>
            <x v="97"/>
            <x v="100"/>
          </reference>
        </references>
      </pivotArea>
    </format>
    <format dxfId="210">
      <pivotArea dataOnly="0" labelOnly="1" fieldPosition="0">
        <references count="1">
          <reference field="25" count="23">
            <x v="5"/>
            <x v="10"/>
            <x v="11"/>
            <x v="26"/>
            <x v="27"/>
            <x v="39"/>
            <x v="40"/>
            <x v="46"/>
            <x v="49"/>
            <x v="53"/>
            <x v="60"/>
            <x v="63"/>
            <x v="64"/>
            <x v="71"/>
            <x v="74"/>
            <x v="75"/>
            <x v="77"/>
            <x v="81"/>
            <x v="88"/>
            <x v="89"/>
            <x v="96"/>
            <x v="99"/>
            <x v="101"/>
          </reference>
        </references>
      </pivotArea>
    </format>
    <format dxfId="209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208">
      <pivotArea dataOnly="0" labelOnly="1" fieldPosition="0">
        <references count="1">
          <reference field="25" count="1">
            <x v="38"/>
          </reference>
        </references>
      </pivotArea>
    </format>
    <format dxfId="207">
      <pivotArea dataOnly="0" labelOnly="1" fieldPosition="0">
        <references count="1">
          <reference field="25" count="50">
            <x v="0"/>
            <x v="1"/>
            <x v="2"/>
            <x v="3"/>
            <x v="7"/>
            <x v="12"/>
            <x v="14"/>
            <x v="15"/>
            <x v="16"/>
            <x v="17"/>
            <x v="18"/>
            <x v="19"/>
            <x v="21"/>
            <x v="22"/>
            <x v="23"/>
            <x v="24"/>
            <x v="25"/>
            <x v="26"/>
            <x v="28"/>
            <x v="30"/>
            <x v="31"/>
            <x v="33"/>
            <x v="35"/>
            <x v="36"/>
            <x v="37"/>
            <x v="41"/>
            <x v="42"/>
            <x v="43"/>
            <x v="44"/>
            <x v="45"/>
            <x v="46"/>
            <x v="51"/>
            <x v="53"/>
            <x v="54"/>
            <x v="55"/>
            <x v="56"/>
            <x v="57"/>
            <x v="59"/>
            <x v="60"/>
            <x v="61"/>
            <x v="62"/>
            <x v="67"/>
            <x v="68"/>
            <x v="69"/>
            <x v="77"/>
            <x v="82"/>
            <x v="94"/>
            <x v="97"/>
            <x v="99"/>
            <x v="104"/>
          </reference>
        </references>
      </pivotArea>
    </format>
    <format dxfId="206">
      <pivotArea dataOnly="0" labelOnly="1" fieldPosition="0">
        <references count="1">
          <reference field="25" count="1">
            <x v="38"/>
          </reference>
        </references>
      </pivotArea>
    </format>
    <format dxfId="205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204">
      <pivotArea dataOnly="0" labelOnly="1" fieldPosition="0">
        <references count="1">
          <reference field="25" count="50">
            <x v="0"/>
            <x v="1"/>
            <x v="2"/>
            <x v="3"/>
            <x v="4"/>
            <x v="7"/>
            <x v="12"/>
            <x v="14"/>
            <x v="15"/>
            <x v="16"/>
            <x v="17"/>
            <x v="18"/>
            <x v="19"/>
            <x v="21"/>
            <x v="22"/>
            <x v="24"/>
            <x v="27"/>
            <x v="30"/>
            <x v="31"/>
            <x v="33"/>
            <x v="35"/>
            <x v="36"/>
            <x v="37"/>
            <x v="41"/>
            <x v="42"/>
            <x v="44"/>
            <x v="45"/>
            <x v="46"/>
            <x v="49"/>
            <x v="50"/>
            <x v="51"/>
            <x v="54"/>
            <x v="55"/>
            <x v="56"/>
            <x v="57"/>
            <x v="59"/>
            <x v="65"/>
            <x v="68"/>
            <x v="69"/>
            <x v="70"/>
            <x v="80"/>
            <x v="81"/>
            <x v="82"/>
            <x v="88"/>
            <x v="93"/>
            <x v="94"/>
            <x v="97"/>
            <x v="100"/>
            <x v="103"/>
            <x v="105"/>
          </reference>
        </references>
      </pivotArea>
    </format>
    <format dxfId="203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202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201">
      <pivotArea dataOnly="0" labelOnly="1" fieldPosition="0">
        <references count="1">
          <reference field="25" count="50">
            <x v="0"/>
            <x v="1"/>
            <x v="2"/>
            <x v="3"/>
            <x v="7"/>
            <x v="8"/>
            <x v="9"/>
            <x v="12"/>
            <x v="14"/>
            <x v="15"/>
            <x v="16"/>
            <x v="17"/>
            <x v="18"/>
            <x v="19"/>
            <x v="21"/>
            <x v="22"/>
            <x v="27"/>
            <x v="30"/>
            <x v="31"/>
            <x v="32"/>
            <x v="35"/>
            <x v="36"/>
            <x v="37"/>
            <x v="39"/>
            <x v="41"/>
            <x v="42"/>
            <x v="43"/>
            <x v="44"/>
            <x v="45"/>
            <x v="49"/>
            <x v="51"/>
            <x v="53"/>
            <x v="54"/>
            <x v="55"/>
            <x v="56"/>
            <x v="58"/>
            <x v="65"/>
            <x v="68"/>
            <x v="69"/>
            <x v="77"/>
            <x v="81"/>
            <x v="82"/>
            <x v="94"/>
            <x v="97"/>
            <x v="99"/>
            <x v="103"/>
            <x v="105"/>
            <x v="106"/>
            <x v="107"/>
            <x v="108"/>
          </reference>
        </references>
      </pivotArea>
    </format>
    <format dxfId="200">
      <pivotArea dataOnly="0" labelOnly="1" fieldPosition="0">
        <references count="1">
          <reference field="25" count="3">
            <x v="28"/>
            <x v="29"/>
            <x v="59"/>
          </reference>
        </references>
      </pivotArea>
    </format>
    <format dxfId="199">
      <pivotArea type="origin" dataOnly="0" labelOnly="1" outline="0" fieldPosition="0"/>
    </format>
    <format dxfId="198">
      <pivotArea field="25" type="button" dataOnly="0" labelOnly="1" outline="0" axis="axisRow" fieldPosition="0"/>
    </format>
    <format dxfId="197">
      <pivotArea dataOnly="0" labelOnly="1" fieldPosition="0">
        <references count="1">
          <reference field="25" count="50">
            <x v="0"/>
            <x v="1"/>
            <x v="2"/>
            <x v="3"/>
            <x v="5"/>
            <x v="7"/>
            <x v="8"/>
            <x v="9"/>
            <x v="12"/>
            <x v="14"/>
            <x v="15"/>
            <x v="17"/>
            <x v="18"/>
            <x v="19"/>
            <x v="21"/>
            <x v="22"/>
            <x v="23"/>
            <x v="27"/>
            <x v="30"/>
            <x v="31"/>
            <x v="33"/>
            <x v="36"/>
            <x v="37"/>
            <x v="39"/>
            <x v="41"/>
            <x v="42"/>
            <x v="43"/>
            <x v="44"/>
            <x v="45"/>
            <x v="46"/>
            <x v="49"/>
            <x v="50"/>
            <x v="53"/>
            <x v="54"/>
            <x v="56"/>
            <x v="58"/>
            <x v="59"/>
            <x v="68"/>
            <x v="69"/>
            <x v="80"/>
            <x v="89"/>
            <x v="94"/>
            <x v="97"/>
            <x v="99"/>
            <x v="100"/>
            <x v="102"/>
            <x v="103"/>
            <x v="105"/>
            <x v="107"/>
            <x v="108"/>
          </reference>
        </references>
      </pivotArea>
    </format>
    <format dxfId="196">
      <pivotArea dataOnly="0" labelOnly="1" fieldPosition="0">
        <references count="1">
          <reference field="25" count="12">
            <x v="4"/>
            <x v="28"/>
            <x v="29"/>
            <x v="55"/>
            <x v="65"/>
            <x v="73"/>
            <x v="74"/>
            <x v="75"/>
            <x v="76"/>
            <x v="81"/>
            <x v="82"/>
            <x v="106"/>
          </reference>
        </references>
      </pivotArea>
    </format>
    <format dxfId="19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8000000}" name="Tabela dinâmica13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M122:N130" firstHeaderRow="1" firstDataRow="1" firstDataCol="1" rowPageCount="1" colPageCount="1"/>
  <pivotFields count="45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axis="axisRow" showAll="0">
      <items count="9">
        <item x="4"/>
        <item x="0"/>
        <item x="2"/>
        <item x="1"/>
        <item x="3"/>
        <item x="5"/>
        <item x="6"/>
        <item h="1"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73"/>
        <item x="164"/>
        <item x="407"/>
        <item m="1" x="1734"/>
        <item x="629"/>
        <item x="697"/>
        <item x="12"/>
        <item x="774"/>
        <item m="1" x="2008"/>
        <item x="129"/>
        <item m="1" x="6779"/>
        <item x="191"/>
        <item x="471"/>
        <item x="447"/>
        <item m="1" x="982"/>
        <item x="466"/>
        <item x="590"/>
        <item x="7"/>
        <item m="1" x="1929"/>
        <item m="1" x="1932"/>
        <item x="660"/>
        <item x="386"/>
        <item x="825"/>
        <item x="585"/>
        <item x="662"/>
        <item x="131"/>
        <item x="14"/>
        <item m="1" x="3292"/>
        <item m="1" x="979"/>
        <item m="1" x="2425"/>
        <item x="649"/>
        <item x="484"/>
        <item x="248"/>
        <item x="47"/>
        <item m="1" x="1046"/>
        <item m="1" x="6402"/>
        <item x="41"/>
        <item x="657"/>
        <item m="1" x="7782"/>
        <item m="1" x="837"/>
        <item m="1" x="6502"/>
        <item m="1" x="978"/>
        <item m="1" x="1013"/>
        <item m="1" x="1000"/>
        <item x="565"/>
        <item h="1" m="1" x="1027"/>
        <item h="1" m="1" x="6026"/>
        <item h="1" m="1" x="1022"/>
        <item h="1" x="661"/>
        <item h="1" m="1" x="3602"/>
        <item h="1" x="194"/>
        <item h="1" x="417"/>
        <item h="1" x="10"/>
        <item h="1" x="485"/>
        <item h="1" x="823"/>
        <item h="1" x="474"/>
        <item h="1" x="694"/>
        <item h="1" m="1" x="1700"/>
        <item h="1" x="355"/>
        <item h="1" x="794"/>
        <item h="1" m="1" x="1545"/>
        <item h="1" x="142"/>
        <item h="1" x="138"/>
        <item h="1" x="492"/>
        <item h="1" m="1" x="888"/>
        <item h="1" m="1" x="985"/>
        <item h="1" m="1" x="949"/>
        <item h="1" x="377"/>
        <item h="1" x="467"/>
        <item h="1" m="1" x="986"/>
        <item h="1" m="1" x="1931"/>
        <item h="1" m="1" x="6590"/>
        <item h="1" m="1" x="6231"/>
        <item h="1" x="188"/>
        <item h="1" m="1" x="2775"/>
        <item h="1" m="1" x="3576"/>
        <item h="1" x="475"/>
        <item h="1" m="1" x="6250"/>
        <item h="1" x="482"/>
        <item h="1" m="1" x="3988"/>
        <item h="1" x="186"/>
        <item h="1" x="357"/>
        <item h="1" m="1" x="6255"/>
        <item h="1" m="1" x="4043"/>
        <item h="1" m="1" x="2513"/>
        <item h="1" m="1" x="1316"/>
        <item h="1" m="1" x="6420"/>
        <item h="1" m="1" x="2144"/>
        <item h="1" m="1" x="3645"/>
        <item h="1" m="1" x="6799"/>
        <item h="1" x="557"/>
        <item h="1" m="1" x="6049"/>
        <item h="1" m="1" x="1029"/>
        <item h="1" m="1" x="4569"/>
        <item h="1" x="404"/>
        <item h="1" m="1" x="1067"/>
        <item h="1" m="1" x="1681"/>
        <item h="1" m="1" x="3330"/>
        <item h="1" x="579"/>
        <item h="1" m="1" x="6226"/>
        <item h="1" x="43"/>
        <item h="1" m="1" x="3998"/>
        <item h="1" m="1" x="2073"/>
        <item h="1" x="410"/>
        <item h="1" m="1" x="2636"/>
        <item h="1" m="1" x="2801"/>
        <item h="1" m="1" x="7316"/>
        <item h="1" m="1" x="899"/>
        <item h="1" x="295"/>
        <item h="1" x="406"/>
        <item h="1" m="1" x="3581"/>
        <item h="1" m="1" x="1533"/>
        <item h="1" m="1" x="3571"/>
        <item h="1" x="343"/>
        <item h="1" m="1" x="6989"/>
        <item h="1" x="688"/>
        <item h="1" m="1" x="4045"/>
        <item h="1" m="1" x="3515"/>
        <item h="1" m="1" x="2790"/>
        <item h="1" m="1" x="6712"/>
        <item h="1" x="580"/>
        <item h="1" x="379"/>
        <item h="1" m="1" x="4247"/>
        <item h="1" m="1" x="3124"/>
        <item h="1" m="1" x="5138"/>
        <item h="1" m="1" x="2537"/>
        <item h="1" x="51"/>
        <item h="1" x="787"/>
        <item h="1" m="1" x="4611"/>
        <item h="1" x="200"/>
        <item h="1" m="1" x="1015"/>
        <item h="1" m="1" x="6924"/>
        <item h="1" m="1" x="5105"/>
        <item h="1" m="1" x="3532"/>
        <item h="1" m="1" x="2795"/>
        <item h="1" m="1" x="2013"/>
        <item h="1" m="1" x="2363"/>
        <item h="1" x="503"/>
        <item h="1" m="1" x="4334"/>
        <item h="1" x="696"/>
        <item h="1" m="1" x="2502"/>
        <item h="1" m="1" x="3567"/>
        <item h="1" m="1" x="2041"/>
        <item h="1" m="1" x="2372"/>
        <item h="1" m="1" x="3019"/>
        <item h="1" m="1" x="5500"/>
        <item h="1" m="1" x="6349"/>
        <item h="1" m="1" x="5103"/>
        <item h="1" m="1" x="2024"/>
        <item h="1" m="1" x="1077"/>
        <item h="1" m="1" x="5094"/>
        <item h="1" m="1" x="1672"/>
        <item h="1" m="1" x="5020"/>
        <item h="1" m="1" x="2724"/>
        <item h="1" m="1" x="6041"/>
        <item h="1" m="1" x="5502"/>
        <item h="1" m="1" x="2370"/>
        <item h="1" m="1" x="3589"/>
        <item h="1" m="1" x="5374"/>
        <item h="1" m="1" x="3604"/>
        <item h="1" x="595"/>
        <item h="1" m="1" x="3585"/>
        <item h="1" m="1" x="5264"/>
        <item h="1" m="1" x="3593"/>
        <item h="1" m="1" x="1582"/>
        <item h="1" x="594"/>
        <item h="1" m="1" x="2754"/>
        <item h="1" x="109"/>
        <item h="1" m="1" x="7182"/>
        <item h="1" m="1" x="5497"/>
        <item h="1" m="1" x="7368"/>
        <item h="1" m="1" x="4669"/>
        <item h="1" m="1" x="7519"/>
        <item h="1" m="1" x="836"/>
        <item h="1" x="476"/>
        <item h="1" x="479"/>
        <item h="1" m="1" x="4941"/>
        <item h="1" m="1" x="5921"/>
        <item h="1" m="1" x="4668"/>
        <item h="1" m="1" x="3575"/>
        <item h="1" x="574"/>
        <item h="1" m="1" x="1769"/>
        <item h="1" m="1" x="6014"/>
        <item h="1" m="1" x="1040"/>
        <item h="1" m="1" x="4003"/>
        <item h="1" m="1" x="6494"/>
        <item h="1" m="1" x="1854"/>
        <item h="1" m="1" x="6609"/>
        <item h="1" x="429"/>
        <item h="1" m="1" x="7503"/>
        <item h="1" m="1" x="5957"/>
        <item h="1" m="1" x="5316"/>
        <item h="1" m="1" x="3517"/>
        <item h="1" x="414"/>
        <item h="1" x="663"/>
        <item h="1" m="1" x="4520"/>
        <item h="1" x="139"/>
        <item h="1" m="1" x="3597"/>
        <item h="1" m="1" x="1702"/>
        <item h="1" m="1" x="7683"/>
        <item h="1" m="1" x="6247"/>
        <item h="1" m="1" x="6432"/>
        <item h="1" x="821"/>
        <item h="1" x="350"/>
        <item h="1" m="1" x="3591"/>
        <item h="1" m="1" x="4521"/>
        <item h="1" x="30"/>
        <item h="1" m="1" x="6567"/>
        <item h="1" x="190"/>
        <item h="1" m="1" x="5445"/>
        <item h="1" m="1" x="2781"/>
        <item h="1" x="193"/>
        <item h="1" m="1" x="6310"/>
        <item h="1" m="1" x="2386"/>
        <item h="1" m="1" x="880"/>
        <item h="1" m="1" x="4524"/>
        <item h="1" m="1" x="3606"/>
        <item h="1" m="1" x="3601"/>
        <item h="1" m="1" x="1494"/>
        <item h="1" m="1" x="5155"/>
        <item h="1" x="646"/>
        <item h="1" x="283"/>
        <item h="1" m="1" x="1990"/>
        <item h="1" m="1" x="5958"/>
        <item h="1" m="1" x="4686"/>
        <item h="1" m="1" x="5145"/>
        <item h="1" m="1" x="898"/>
        <item h="1" m="1" x="3629"/>
        <item h="1" m="1" x="4050"/>
        <item h="1" m="1" x="5127"/>
        <item h="1" m="1" x="4546"/>
        <item h="1" m="1" x="1749"/>
        <item h="1" m="1" x="2273"/>
        <item h="1" m="1" x="6252"/>
        <item h="1" x="693"/>
        <item h="1" m="1" x="866"/>
        <item h="1" m="1" x="1593"/>
        <item h="1" m="1" x="5107"/>
        <item h="1" m="1" x="4125"/>
        <item h="1" m="1" x="7920"/>
        <item h="1" x="695"/>
        <item h="1" m="1" x="4871"/>
        <item h="1" m="1" x="3578"/>
        <item h="1" x="573"/>
        <item h="1" m="1" x="5139"/>
        <item h="1" m="1" x="1735"/>
        <item h="1" m="1" x="7699"/>
        <item h="1" x="145"/>
        <item h="1" m="1" x="5535"/>
        <item h="1" m="1" x="5134"/>
        <item h="1" m="1" x="5545"/>
        <item h="1" m="1" x="4917"/>
        <item h="1" m="1" x="7834"/>
        <item h="1" m="1" x="3522"/>
        <item h="1" m="1" x="4336"/>
        <item h="1" m="1" x="4937"/>
        <item h="1" m="1" x="4510"/>
        <item h="1" m="1" x="4026"/>
        <item h="1" m="1" x="6561"/>
        <item h="1" m="1" x="6322"/>
        <item h="1" m="1" x="6548"/>
        <item h="1" m="1" x="6668"/>
        <item h="1" m="1" x="6181"/>
        <item h="1" x="632"/>
        <item h="1" m="1" x="1491"/>
        <item h="1" m="1" x="7836"/>
        <item h="1" m="1" x="1770"/>
        <item h="1" x="80"/>
        <item h="1" m="1" x="7709"/>
        <item h="1" m="1" x="7706"/>
        <item h="1" m="1" x="3535"/>
        <item h="1" m="1" x="5546"/>
        <item h="1" x="480"/>
        <item h="1" m="1" x="7783"/>
        <item h="1" m="1" x="5639"/>
        <item h="1" m="1" x="4799"/>
        <item h="1" m="1" x="3582"/>
        <item h="1" m="1" x="5637"/>
        <item h="1" m="1" x="7534"/>
        <item h="1" m="1" x="4074"/>
        <item h="1" m="1" x="6527"/>
        <item h="1" m="1" x="6948"/>
        <item h="1" m="1" x="1767"/>
        <item h="1" m="1" x="5809"/>
        <item h="1" m="1" x="6396"/>
        <item h="1" m="1" x="1026"/>
        <item h="1" x="52"/>
        <item h="1" m="1" x="5816"/>
        <item h="1" m="1" x="5631"/>
        <item h="1" m="1" x="3652"/>
        <item h="1" m="1" x="6660"/>
        <item h="1" m="1" x="5946"/>
        <item h="1" m="1" x="7912"/>
        <item h="1" m="1" x="7928"/>
        <item h="1" x="412"/>
        <item h="1" m="1" x="5908"/>
        <item h="1" m="1" x="5143"/>
        <item h="1" m="1" x="5109"/>
        <item h="1" m="1" x="5042"/>
        <item h="1" m="1" x="5045"/>
        <item h="1" x="578"/>
        <item h="1" m="1" x="1739"/>
        <item h="1" m="1" x="6550"/>
        <item h="1" m="1" x="5622"/>
        <item h="1" m="1" x="7855"/>
        <item h="1" m="1" x="3594"/>
        <item h="1" m="1" x="6553"/>
        <item h="1" m="1" x="3293"/>
        <item h="1" m="1" x="7521"/>
        <item h="1" m="1" x="6359"/>
        <item h="1" m="1" x="7827"/>
        <item h="1" m="1" x="5892"/>
        <item h="1" x="702"/>
        <item h="1" m="1" x="2003"/>
        <item h="1" m="1" x="4094"/>
        <item h="1" x="682"/>
        <item h="1" m="1" x="3156"/>
        <item h="1" m="1" x="5886"/>
        <item h="1" m="1" x="4935"/>
        <item h="1" x="244"/>
        <item h="1" m="1" x="6160"/>
        <item h="1" m="1" x="6759"/>
        <item h="1" m="1" x="3140"/>
        <item h="1" m="1" x="3590"/>
        <item h="1" x="575"/>
        <item h="1" m="1" x="4023"/>
        <item h="1" m="1" x="1530"/>
        <item h="1" x="257"/>
        <item h="1" m="1" x="2658"/>
        <item h="1" m="1" x="7670"/>
        <item h="1" m="1" x="5135"/>
        <item h="1" x="481"/>
        <item h="1" m="1" x="947"/>
        <item h="1" m="1" x="4554"/>
        <item h="1" m="1" x="6388"/>
        <item h="1" m="1" x="7652"/>
        <item h="1" m="1" x="2430"/>
        <item h="1" m="1" x="6173"/>
        <item h="1" m="1" x="4741"/>
        <item h="1" m="1" x="7505"/>
        <item h="1" m="1" x="3737"/>
        <item h="1" m="1" x="7838"/>
        <item h="1" m="1" x="7819"/>
        <item h="1" m="1" x="2023"/>
        <item h="1" m="1" x="4710"/>
        <item h="1" m="1" x="3572"/>
        <item h="1" m="1" x="6361"/>
        <item h="1" m="1" x="7520"/>
        <item h="1" m="1" x="7965"/>
        <item h="1" m="1" x="7811"/>
        <item h="1" m="1" x="6186"/>
        <item h="1" x="192"/>
        <item h="1" m="1" x="6753"/>
        <item h="1" m="1" x="4870"/>
        <item h="1" x="690"/>
        <item h="1" m="1" x="6395"/>
        <item h="1" m="1" x="7257"/>
        <item h="1" x="56"/>
        <item h="1" m="1" x="7165"/>
        <item h="1" m="1" x="6431"/>
        <item h="1" m="1" x="6350"/>
        <item h="1" m="1" x="2467"/>
        <item h="1" m="1" x="5325"/>
        <item h="1" m="1" x="7924"/>
        <item h="1" m="1" x="7966"/>
        <item h="1" m="1" x="5478"/>
        <item h="1" m="1" x="6545"/>
        <item h="1" m="1" x="5036"/>
        <item h="1" m="1" x="5803"/>
        <item h="1" m="1" x="7974"/>
        <item h="1" m="1" x="3520"/>
        <item h="1" m="1" x="7919"/>
        <item h="1" m="1" x="7926"/>
        <item h="1" m="1" x="6657"/>
        <item h="1" m="1" x="6184"/>
        <item h="1" m="1" x="4246"/>
        <item h="1" m="1" x="6600"/>
        <item h="1" m="1" x="7536"/>
        <item h="1" m="1" x="7825"/>
        <item h="1" m="1" x="7050"/>
        <item h="1" m="1" x="3861"/>
        <item h="1" m="1" x="2508"/>
        <item h="1" m="1" x="5044"/>
        <item h="1" m="1" x="6632"/>
        <item h="1" m="1" x="4872"/>
        <item h="1" m="1" x="7784"/>
        <item h="1" m="1" x="3695"/>
        <item h="1" m="1" x="5375"/>
        <item h="1" m="1" x="2459"/>
        <item h="1" m="1" x="5956"/>
        <item h="1" m="1" x="3867"/>
        <item h="1" m="1" x="5985"/>
        <item h="1" m="1" x="6198"/>
        <item h="1" m="1" x="7852"/>
        <item h="1" x="430"/>
        <item h="1" m="1" x="7280"/>
        <item h="1" m="1" x="4369"/>
        <item h="1" m="1" x="1519"/>
        <item h="1" m="1" x="3779"/>
        <item h="1" m="1" x="7629"/>
        <item h="1" m="1" x="7860"/>
        <item h="1" m="1" x="2815"/>
        <item h="1" m="1" x="2889"/>
        <item h="1" m="1" x="7180"/>
        <item h="1" m="1" x="5150"/>
        <item h="1" m="1" x="6835"/>
        <item h="1" m="1" x="845"/>
        <item h="1" m="1" x="6896"/>
        <item h="1" m="1" x="6509"/>
        <item h="1" m="1" x="3159"/>
        <item h="1" m="1" x="3063"/>
        <item h="1" m="1" x="3064"/>
        <item h="1" m="1" x="5895"/>
        <item h="1" m="1" x="2525"/>
        <item h="1" m="1" x="4547"/>
        <item h="1" m="1" x="7907"/>
        <item h="1" m="1" x="6832"/>
        <item h="1" m="1" x="3906"/>
        <item h="1" m="1" x="5303"/>
        <item h="1" m="1" x="6386"/>
        <item h="1" m="1" x="3932"/>
        <item h="1" m="1" x="3221"/>
        <item h="1" m="1" x="6559"/>
        <item h="1" m="1" x="5942"/>
        <item h="1" m="1" x="5591"/>
        <item h="1" m="1" x="6152"/>
        <item h="1" m="1" x="5047"/>
        <item h="1" m="1" x="5625"/>
        <item h="1" m="1" x="4624"/>
        <item h="1" m="1" x="2667"/>
        <item h="1" m="1" x="5046"/>
        <item h="1" m="1" x="4210"/>
        <item h="1" m="1" x="6196"/>
        <item h="1" m="1" x="6487"/>
        <item h="1" m="1" x="1877"/>
        <item h="1" x="691"/>
        <item h="1" x="490"/>
        <item h="1" m="1" x="6737"/>
        <item h="1" m="1" x="6933"/>
        <item h="1" m="1" x="3052"/>
        <item h="1" m="1" x="6378"/>
        <item h="1" m="1" x="4408"/>
        <item h="1" m="1" x="6973"/>
        <item h="1" m="1" x="1529"/>
        <item h="1" m="1" x="5456"/>
        <item h="1" m="1" x="3961"/>
        <item h="1" m="1" x="4027"/>
        <item h="1" m="1" x="6637"/>
        <item h="1" m="1" x="4973"/>
        <item h="1" m="1" x="1805"/>
        <item h="1" m="1" x="2025"/>
        <item h="1" m="1" x="5190"/>
        <item h="1" m="1" x="4551"/>
        <item h="1" m="1" x="7687"/>
        <item h="1" m="1" x="5552"/>
        <item h="1" m="1" x="3587"/>
        <item h="1" m="1" x="3943"/>
        <item h="1" m="1" x="6048"/>
        <item h="1" m="1" x="915"/>
        <item h="1" m="1" x="4513"/>
        <item h="1" m="1" x="2674"/>
        <item h="1" x="258"/>
        <item h="1" m="1" x="7292"/>
        <item h="1" m="1" x="2427"/>
        <item h="1" m="1" x="3862"/>
        <item h="1" m="1" x="1768"/>
        <item h="1" m="1" x="5984"/>
        <item h="1" m="1" x="6840"/>
        <item h="1" m="1" x="3686"/>
        <item h="1" m="1" x="5231"/>
        <item h="1" m="1" x="4805"/>
        <item h="1" m="1" x="1718"/>
        <item h="1" m="1" x="7616"/>
        <item h="1" m="1" x="4859"/>
        <item h="1" m="1" x="3919"/>
        <item h="1" m="1" x="1691"/>
        <item h="1" m="1" x="4283"/>
        <item h="1" m="1" x="6446"/>
        <item h="1" m="1" x="7594"/>
        <item h="1" m="1" x="5666"/>
        <item h="1" m="1" x="7535"/>
        <item h="1" m="1" x="7741"/>
        <item h="1" m="1" x="4657"/>
        <item h="1" m="1" x="4966"/>
        <item h="1" m="1" x="5172"/>
        <item h="1" m="1" x="5738"/>
        <item h="1" m="1" x="6189"/>
        <item h="1" m="1" x="2856"/>
        <item h="1" m="1" x="6844"/>
        <item h="1" m="1" x="5576"/>
        <item h="1" m="1" x="7705"/>
        <item h="1" m="1" x="7631"/>
        <item h="1" m="1" x="5147"/>
        <item h="1" m="1" x="2022"/>
        <item h="1" m="1" x="3780"/>
        <item h="1" m="1" x="5912"/>
        <item h="1" m="1" x="2114"/>
        <item h="1" m="1" x="4188"/>
        <item h="1" m="1" x="5515"/>
        <item h="1" m="1" x="7707"/>
        <item h="1" m="1" x="3410"/>
        <item h="1" m="1" x="6077"/>
        <item h="1" m="1" x="4152"/>
        <item h="1" m="1" x="7715"/>
        <item h="1" x="189"/>
        <item h="1" m="1" x="4974"/>
        <item h="1" m="1" x="6557"/>
        <item h="1" m="1" x="7905"/>
        <item h="1" m="1" x="7756"/>
        <item h="1" m="1" x="5261"/>
        <item h="1" m="1" x="3329"/>
        <item h="1" m="1" x="3138"/>
        <item h="1" x="282"/>
        <item h="1" m="1" x="7757"/>
        <item h="1" m="1" x="6495"/>
        <item h="1" m="1" x="7758"/>
        <item h="1" m="1" x="6622"/>
        <item h="1" m="1" x="7694"/>
        <item h="1" m="1" x="7759"/>
        <item h="1" m="1" x="7760"/>
        <item h="1" m="1" x="5247"/>
        <item h="1" m="1" x="5730"/>
        <item h="1" m="1" x="7762"/>
        <item h="1" m="1" x="3920"/>
        <item h="1" m="1" x="7636"/>
        <item h="1" m="1" x="3885"/>
        <item h="1" m="1" x="7876"/>
        <item h="1" m="1" x="3298"/>
        <item h="1" m="1" x="7925"/>
        <item h="1" m="1" x="3857"/>
        <item h="1" m="1" x="2900"/>
        <item h="1" m="1" x="7883"/>
        <item h="1" m="1" x="7763"/>
        <item h="1" m="1" x="3651"/>
        <item h="1" m="1" x="2062"/>
        <item h="1" m="1" x="7765"/>
        <item h="1" m="1" x="7766"/>
        <item h="1" m="1" x="7761"/>
        <item h="1" m="1" x="6492"/>
        <item h="1" m="1" x="7308"/>
        <item h="1" m="1" x="6512"/>
        <item h="1" m="1" x="7771"/>
        <item h="1" m="1" x="5603"/>
        <item h="1" m="1" x="5201"/>
        <item h="1" x="621"/>
        <item h="1" m="1" x="7755"/>
        <item h="1" m="1" x="7906"/>
        <item h="1" m="1" x="4893"/>
        <item h="1" m="1" x="6762"/>
        <item h="1" m="1" x="1924"/>
        <item h="1" m="1" x="5557"/>
        <item h="1" m="1" x="3717"/>
        <item h="1" m="1" x="6961"/>
        <item h="1" m="1" x="5205"/>
        <item h="1" m="1" x="3194"/>
        <item h="1" m="1" x="3794"/>
        <item h="1" m="1" x="5951"/>
        <item h="1" m="1" x="7098"/>
        <item h="1" m="1" x="2409"/>
        <item h="1" m="1" x="7767"/>
        <item h="1" m="1" x="3719"/>
        <item h="1" m="1" x="7769"/>
        <item h="1" m="1" x="7770"/>
        <item h="1" m="1" x="6891"/>
        <item h="1" m="1" x="4223"/>
        <item h="1" m="1" x="3381"/>
        <item h="1" m="1" x="1129"/>
        <item h="1" x="729"/>
        <item h="1" m="1" x="7473"/>
        <item h="1" m="1" x="6735"/>
        <item h="1" m="1" x="5568"/>
        <item h="1" m="1" x="6208"/>
        <item h="1" m="1" x="1732"/>
        <item h="1" m="1" x="998"/>
        <item h="1" m="1" x="5542"/>
        <item h="1" m="1" x="7970"/>
        <item h="1" m="1" x="6177"/>
        <item h="1" m="1" x="7768"/>
        <item h="1" m="1" x="7779"/>
        <item h="1" m="1" x="7764"/>
        <item h="1" m="1" x="6179"/>
        <item h="1" m="1" x="7772"/>
        <item h="1" m="1" x="7773"/>
        <item h="1" m="1" x="3916"/>
        <item h="1" m="1" x="7910"/>
        <item h="1" m="1" x="6710"/>
        <item h="1" m="1" x="4761"/>
        <item h="1" m="1" x="7774"/>
        <item h="1" m="1" x="4934"/>
        <item h="1" m="1" x="6092"/>
        <item h="1" m="1" x="3774"/>
        <item h="1" m="1" x="4594"/>
        <item h="1" m="1" x="5115"/>
        <item h="1" m="1" x="3963"/>
        <item h="1" m="1" x="6913"/>
        <item h="1" m="1" x="6786"/>
        <item h="1" m="1" x="4411"/>
        <item h="1" m="1" x="7661"/>
        <item h="1" m="1" x="6145"/>
        <item h="1" m="1" x="3588"/>
        <item h="1" m="1" x="3573"/>
        <item h="1" m="1" x="6387"/>
        <item h="1" m="1" x="1304"/>
        <item h="1" m="1" x="3612"/>
        <item h="1" m="1" x="7959"/>
        <item h="1" m="1" x="7656"/>
        <item h="1" m="1" x="7166"/>
        <item h="1" m="1" x="5567"/>
        <item h="1" m="1" x="7909"/>
        <item h="1" m="1" x="7780"/>
        <item h="1" m="1" x="4656"/>
        <item h="1" m="1" x="4481"/>
        <item h="1" x="225"/>
        <item h="1" m="1" x="2665"/>
        <item h="1" m="1" x="7351"/>
        <item h="1" m="1" x="6047"/>
        <item h="1" m="1" x="6194"/>
        <item h="1" x="71"/>
        <item h="1" m="1" x="5565"/>
        <item h="1" m="1" x="7352"/>
        <item h="1" m="1" x="5638"/>
        <item h="1" m="1" x="5882"/>
        <item h="1" m="1" x="3297"/>
        <item h="1" m="1" x="5744"/>
        <item h="1" m="1" x="7353"/>
        <item h="1" m="1" x="1912"/>
        <item h="1" m="1" x="3505"/>
        <item h="1" m="1" x="7354"/>
        <item h="1" m="1" x="4498"/>
        <item h="1" m="1" x="5586"/>
        <item h="1" m="1" x="7797"/>
        <item h="1" m="1" x="7284"/>
        <item h="1" m="1" x="7236"/>
        <item h="1" m="1" x="6804"/>
        <item h="1" m="1" x="7716"/>
        <item h="1" m="1" x="2064"/>
        <item h="1" m="1" x="6606"/>
        <item h="1" m="1" x="4466"/>
        <item h="1" m="1" x="5529"/>
        <item h="1" m="1" x="5156"/>
        <item h="1" m="1" x="6266"/>
        <item h="1" m="1" x="3922"/>
        <item h="1" m="1" x="3756"/>
        <item h="1" m="1" x="7911"/>
        <item h="1" m="1" x="7753"/>
        <item h="1" m="1" x="7776"/>
        <item h="1" m="1" x="7775"/>
        <item h="1" m="1" x="4636"/>
        <item h="1" m="1" x="4025"/>
        <item h="1" m="1" x="7778"/>
        <item h="1" m="1" x="6778"/>
        <item h="1" m="1" x="6268"/>
        <item h="1" m="1" x="5629"/>
        <item h="1" m="1" x="5624"/>
        <item h="1" m="1" x="6814"/>
        <item h="1" x="659"/>
        <item h="1" m="1" x="2647"/>
        <item h="1" m="1" x="6510"/>
        <item h="1" m="1" x="6090"/>
        <item h="1" m="1" x="5861"/>
        <item h="1" m="1" x="6279"/>
        <item h="1" m="1" x="5877"/>
        <item h="1" x="411"/>
        <item h="1" m="1" x="3702"/>
        <item h="1" m="1" x="4653"/>
        <item h="1" x="246"/>
        <item h="1" x="253"/>
        <item h="1" m="1" x="2881"/>
        <item h="1" m="1" x="3824"/>
        <item h="1" m="1" x="6549"/>
        <item h="1" m="1" x="7358"/>
        <item h="1" m="1" x="5237"/>
        <item h="1" m="1" x="5240"/>
        <item h="1" m="1" x="3018"/>
        <item h="1" m="1" x="2761"/>
        <item h="1" m="1" x="7395"/>
        <item h="1" m="1" x="1553"/>
        <item h="1" m="1" x="5019"/>
        <item h="1" m="1" x="7357"/>
        <item h="1" m="1" x="6763"/>
        <item h="1" m="1" x="6256"/>
        <item h="1" m="1" x="6770"/>
        <item h="1" m="1" x="4649"/>
        <item h="1" m="1" x="7360"/>
        <item h="1" m="1" x="7041"/>
        <item h="1" x="133"/>
        <item h="1" m="1" x="5324"/>
        <item h="1" m="1" x="2903"/>
        <item h="1" m="1" x="6911"/>
        <item h="1" m="1" x="7263"/>
        <item h="1" m="1" x="4645"/>
        <item h="1" m="1" x="6391"/>
        <item h="1" m="1" x="7210"/>
        <item h="1" m="1" x="6399"/>
        <item h="1" m="1" x="6554"/>
        <item h="1" m="1" x="3844"/>
        <item h="1" m="1" x="2524"/>
        <item h="1" m="1" x="4940"/>
        <item h="1" m="1" x="2839"/>
        <item h="1" m="1" x="7355"/>
        <item h="1" m="1" x="5164"/>
        <item h="1" m="1" x="7361"/>
        <item h="1" m="1" x="7647"/>
        <item h="1" m="1" x="3749"/>
        <item h="1" m="1" x="7176"/>
        <item h="1" m="1" x="7356"/>
        <item h="1" m="1" x="6720"/>
        <item h="1" m="1" x="7777"/>
        <item h="1" m="1" x="7916"/>
        <item h="1" m="1" x="6751"/>
        <item h="1" m="1" x="4719"/>
        <item h="1" m="1" x="7392"/>
        <item h="1" m="1" x="6059"/>
        <item h="1" m="1" x="2546"/>
        <item h="1" m="1" x="7914"/>
        <item h="1" m="1" x="7915"/>
        <item h="1" m="1" x="4661"/>
        <item h="1" x="532"/>
        <item h="1" m="1" x="7659"/>
        <item h="1" m="1" x="7658"/>
        <item h="1" m="1" x="7020"/>
        <item h="1" m="1" x="4911"/>
        <item h="1" x="256"/>
        <item h="1" m="1" x="2664"/>
        <item h="1" m="1" x="7913"/>
        <item h="1" m="1" x="1489"/>
        <item h="1" m="1" x="6497"/>
        <item h="1" m="1" x="7785"/>
        <item h="1" m="1" x="7362"/>
        <item h="1" m="1" x="7359"/>
        <item h="1" m="1" x="3294"/>
        <item h="1" m="1" x="4195"/>
        <item h="1" m="1" x="4363"/>
        <item h="1" m="1" x="3855"/>
        <item h="1" m="1" x="6866"/>
        <item h="1" x="647"/>
        <item h="1" m="1" x="2563"/>
        <item h="1" m="1" x="5931"/>
        <item h="1" m="1" x="4863"/>
        <item h="1" m="1" x="4633"/>
        <item h="1" m="1" x="861"/>
        <item h="1" m="1" x="5917"/>
        <item h="1" m="1" x="7379"/>
        <item h="1" m="1" x="4980"/>
        <item h="1" m="1" x="6300"/>
        <item h="1" m="1" x="1756"/>
        <item h="1" m="1" x="4760"/>
        <item h="1" m="1" x="7918"/>
        <item h="1" m="1" x="4471"/>
        <item h="1" m="1" x="5905"/>
        <item h="1" m="1" x="5855"/>
        <item h="1" m="1" x="4766"/>
        <item h="1" m="1" x="6798"/>
        <item h="1" m="1" x="3110"/>
        <item h="1" m="1" x="3976"/>
        <item h="1" m="1" x="4544"/>
        <item h="1" m="1" x="1196"/>
        <item h="1" m="1" x="6454"/>
        <item h="1" m="1" x="1524"/>
        <item h="1" m="1" x="6408"/>
        <item h="1" m="1" x="6240"/>
        <item h="1" m="1" x="7922"/>
        <item h="1" m="1" x="2235"/>
        <item h="1" m="1" x="7917"/>
        <item h="1" m="1" x="6544"/>
        <item h="1" m="1" x="7937"/>
        <item h="1" m="1" x="7786"/>
        <item h="1" m="1" x="6427"/>
        <item h="1" m="1" x="3236"/>
        <item h="1" m="1" x="4947"/>
        <item h="1" m="1" x="1858"/>
        <item h="1" m="1" x="1468"/>
        <item h="1" m="1" x="4838"/>
        <item h="1" m="1" x="3559"/>
        <item h="1" m="1" x="5847"/>
        <item h="1" m="1" x="5838"/>
        <item h="1" m="1" x="6471"/>
        <item h="1" m="1" x="5088"/>
        <item h="1" m="1" x="7938"/>
        <item h="1" m="1" x="2247"/>
        <item h="1" m="1" x="7921"/>
        <item h="1" m="1" x="2246"/>
        <item h="1" m="1" x="1526"/>
        <item h="1" x="260"/>
        <item h="1" m="1" x="6775"/>
        <item h="1" m="1" x="5906"/>
        <item h="1" m="1" x="5043"/>
        <item h="1" m="1" x="4667"/>
        <item h="1" m="1" x="2866"/>
        <item h="1" m="1" x="5447"/>
        <item h="1" m="1" x="7927"/>
        <item h="1" m="1" x="1038"/>
        <item h="1" m="1" x="2077"/>
        <item h="1" m="1" x="3493"/>
        <item h="1" m="1" x="7931"/>
        <item h="1" m="1" x="7932"/>
        <item h="1" m="1" x="6543"/>
        <item h="1" m="1" x="4971"/>
        <item h="1" m="1" x="5920"/>
        <item h="1" m="1" x="4335"/>
        <item h="1" m="1" x="2171"/>
        <item h="1" m="1" x="1703"/>
        <item h="1" m="1" x="3108"/>
        <item h="1" m="1" x="7814"/>
        <item h="1" m="1" x="5837"/>
        <item h="1" m="1" x="7238"/>
        <item h="1" m="1" x="7239"/>
        <item h="1" m="1" x="4332"/>
        <item h="1" m="1" x="7939"/>
        <item h="1" m="1" x="7942"/>
        <item h="1" m="1" x="7237"/>
        <item h="1" m="1" x="5350"/>
        <item h="1" m="1" x="6773"/>
        <item h="1" m="1" x="6937"/>
        <item h="1" m="1" x="7930"/>
        <item h="1" m="1" x="4955"/>
        <item h="1" m="1" x="7923"/>
        <item h="1" m="1" x="7806"/>
        <item h="1" m="1" x="7929"/>
        <item h="1" m="1" x="6243"/>
        <item h="1" m="1" x="5693"/>
        <item h="1" m="1" x="7935"/>
        <item h="1" m="1" x="7936"/>
        <item h="1" m="1" x="7943"/>
        <item h="1" m="1" x="6535"/>
        <item h="1" m="1" x="5239"/>
        <item h="1" m="1" x="7429"/>
        <item h="1" m="1" x="4078"/>
        <item h="1" m="1" x="5821"/>
        <item h="1" m="1" x="5822"/>
        <item h="1" m="1" x="7668"/>
        <item h="1" m="1" x="7669"/>
        <item h="1" m="1" x="7815"/>
        <item h="1" m="1" x="7132"/>
        <item h="1" m="1" x="1930"/>
        <item h="1" m="1" x="6443"/>
        <item h="1" m="1" x="6444"/>
        <item h="1" m="1" x="7941"/>
        <item h="1" m="1" x="7940"/>
        <item h="1" m="1" x="7795"/>
        <item h="1" m="1" x="7794"/>
        <item h="1" m="1" x="7792"/>
        <item h="1" m="1" x="7958"/>
        <item h="1" m="1" x="7243"/>
        <item h="1" m="1" x="7954"/>
        <item h="1" m="1" x="7504"/>
        <item h="1" m="1" x="5904"/>
        <item h="1" m="1" x="7810"/>
        <item h="1" m="1" x="7975"/>
        <item h="1" m="1" x="7964"/>
        <item h="1" m="1" x="7971"/>
        <item h="1" m="1" x="7967"/>
        <item h="1" m="1" x="7963"/>
        <item h="1" m="1" x="7791"/>
        <item h="1" m="1" x="7812"/>
        <item h="1" m="1" x="2704"/>
        <item h="1" m="1" x="5743"/>
        <item h="1" m="1" x="7679"/>
        <item h="1" m="1" x="1062"/>
        <item h="1" x="53"/>
        <item h="1" m="1" x="7933"/>
        <item h="1" m="1" x="7934"/>
        <item h="1" m="1" x="7976"/>
        <item h="1" m="1" x="6533"/>
        <item h="1" m="1" x="6534"/>
        <item h="1" m="1" x="7989"/>
        <item h="1" m="1" x="7988"/>
        <item h="1" m="1" x="7807"/>
        <item h="1" m="1" x="5867"/>
        <item h="1" m="1" x="5701"/>
        <item h="1" m="1" x="5129"/>
        <item h="1" m="1" x="6936"/>
        <item h="1" m="1" x="5835"/>
        <item h="1" m="1" x="5836"/>
        <item h="1" m="1" x="7944"/>
        <item h="1" m="1" x="1525"/>
        <item h="1" m="1" x="7949"/>
        <item h="1" m="1" x="7950"/>
        <item h="1" m="1" x="7951"/>
        <item h="1" m="1" x="7952"/>
        <item h="1" m="1" x="6486"/>
        <item h="1" m="1" x="7740"/>
        <item h="1" m="1" x="7953"/>
        <item h="1" m="1" x="7948"/>
        <item h="1" m="1" x="7437"/>
        <item h="1" m="1" x="1523"/>
        <item h="1" m="1" x="7798"/>
        <item h="1" m="1" x="7809"/>
        <item h="1" m="1" x="7962"/>
        <item h="1" m="1" x="4694"/>
        <item h="1" m="1" x="6063"/>
        <item h="1" m="1" x="3882"/>
        <item h="1" m="1" x="4512"/>
        <item h="1" m="1" x="7801"/>
        <item h="1" m="1" x="7802"/>
        <item h="1" m="1" x="7979"/>
        <item h="1" m="1" x="7664"/>
        <item h="1" m="1" x="3791"/>
        <item h="1" m="1" x="7983"/>
        <item h="1" m="1" x="7945"/>
        <item h="1" m="1" x="7946"/>
        <item h="1" m="1" x="7793"/>
        <item h="1" m="1" x="7956"/>
        <item h="1" m="1" x="4299"/>
        <item h="1" m="1" x="7955"/>
        <item h="1" m="1" x="5670"/>
        <item h="1" m="1" x="6303"/>
        <item h="1" x="245"/>
        <item h="1" m="1" x="7984"/>
        <item h="1" m="1" x="7818"/>
        <item h="1" m="1" x="7969"/>
        <item h="1" m="1" x="7787"/>
        <item h="1" m="1" x="4044"/>
        <item h="1" m="1" x="7796"/>
        <item h="1" m="1" x="5132"/>
        <item h="1" m="1" x="7500"/>
        <item h="1" m="1" x="6918"/>
        <item h="1" m="1" x="5131"/>
        <item h="1" m="1" x="5936"/>
        <item h="1" m="1" x="7947"/>
        <item h="1" m="1" x="7973"/>
        <item h="1" x="626"/>
        <item h="1" m="1" x="7972"/>
        <item h="1" m="1" x="3752"/>
        <item h="1" m="1" x="7803"/>
        <item h="1" m="1" x="7804"/>
        <item h="1" m="1" x="7805"/>
        <item h="1" m="1" x="7985"/>
        <item h="1" m="1" x="4759"/>
        <item h="1" m="1" x="7665"/>
        <item h="1" m="1" x="7666"/>
        <item h="1" m="1" x="7667"/>
        <item h="1" m="1" x="7808"/>
        <item h="1" m="1" x="7908"/>
        <item h="1" m="1" x="7790"/>
        <item h="1" m="1" x="7660"/>
        <item h="1" m="1" x="5937"/>
        <item h="1" m="1" x="1366"/>
        <item h="1" m="1" x="3839"/>
        <item h="1" m="1" x="5902"/>
        <item h="1" m="1" x="7957"/>
        <item h="1" m="1" x="4302"/>
        <item h="1" m="1" x="7800"/>
        <item h="1" m="1" x="7799"/>
        <item h="1" m="1" x="5834"/>
        <item h="1" m="1" x="7499"/>
        <item h="1" m="1" x="7501"/>
        <item h="1" m="1" x="7502"/>
        <item h="1" m="1" x="4954"/>
        <item h="1" m="1" x="6935"/>
        <item h="1" m="1" x="7960"/>
        <item h="1" m="1" x="7961"/>
        <item h="1" m="1" x="6500"/>
        <item h="1" m="1" x="7968"/>
        <item h="1" m="1" x="7496"/>
        <item h="1" m="1" x="7498"/>
        <item h="1" m="1" x="6448"/>
        <item h="1" m="1" x="6449"/>
        <item h="1" m="1" x="6214"/>
        <item h="1" m="1" x="7662"/>
        <item h="1" m="1" x="7663"/>
        <item h="1" m="1" x="7977"/>
        <item h="1" m="1" x="7978"/>
        <item h="1" m="1" x="7980"/>
        <item h="1" m="1" x="6901"/>
        <item h="1" m="1" x="7981"/>
        <item h="1" m="1" x="7982"/>
        <item h="1" m="1" x="4031"/>
        <item h="1" m="1" x="7813"/>
        <item h="1" m="1" x="7986"/>
        <item h="1" m="1" x="7987"/>
        <item h="1" m="1" x="7363"/>
        <item h="1" m="1" x="7990"/>
        <item h="1" m="1" x="7817"/>
        <item h="1" m="1" x="7816"/>
        <item h="1" m="1" x="7991"/>
        <item h="1" x="352"/>
        <item h="1" m="1" x="7822"/>
        <item h="1" m="1" x="7823"/>
        <item h="1" m="1" x="7992"/>
        <item h="1" m="1" x="7824"/>
        <item h="1" m="1" x="7821"/>
        <item h="1" m="1" x="7495"/>
        <item h="1" m="1" x="7831"/>
        <item h="1" m="1" x="5823"/>
        <item h="1" m="1" x="5825"/>
        <item h="1" m="1" x="5826"/>
        <item h="1" m="1" x="5827"/>
        <item h="1" m="1" x="7993"/>
        <item h="1" m="1" x="7994"/>
        <item h="1" m="1" x="7995"/>
        <item h="1" m="1" x="7996"/>
        <item h="1" m="1" x="7997"/>
        <item h="1" m="1" x="7998"/>
        <item h="1" m="1" x="7999"/>
        <item h="1" m="1" x="5558"/>
        <item h="1" m="1" x="6709"/>
        <item h="1" m="1" x="5584"/>
        <item h="1" m="1" x="4688"/>
        <item h="1" m="1" x="2946"/>
        <item h="1" m="1" x="7854"/>
        <item h="1" m="1" x="7856"/>
        <item h="1" m="1" x="5833"/>
        <item h="1" m="1" x="7849"/>
        <item h="1" m="1" x="7850"/>
        <item h="1" m="1" x="7845"/>
        <item h="1" m="1" x="7846"/>
        <item h="1" m="1" x="7847"/>
        <item h="1" m="1" x="5862"/>
        <item h="1" m="1" x="7844"/>
        <item h="1" m="1" x="6229"/>
        <item h="1" m="1" x="6504"/>
        <item h="1" m="1" x="7835"/>
        <item h="1" m="1" x="7497"/>
        <item h="1" m="1" x="6572"/>
        <item h="1" m="1" x="7682"/>
        <item h="1" m="1" x="2952"/>
        <item h="1" m="1" x="4456"/>
        <item h="1" m="1" x="2841"/>
        <item h="1" m="1" x="5781"/>
        <item h="1" m="1" x="5976"/>
        <item h="1" m="1" x="7513"/>
        <item h="1" m="1" x="7820"/>
        <item h="1" m="1" x="7826"/>
        <item h="1" m="1" x="7830"/>
        <item h="1" m="1" x="4918"/>
        <item h="1" m="1" x="7851"/>
        <item h="1" m="1" x="6931"/>
        <item h="1" m="1" x="6932"/>
        <item h="1" m="1" x="1023"/>
        <item h="1" m="1" x="7494"/>
        <item h="1" m="1" x="6934"/>
        <item h="1" m="1" x="7676"/>
        <item h="1" m="1" x="7677"/>
        <item h="1" m="1" x="1024"/>
        <item h="1" m="1" x="6574"/>
        <item h="1" m="1" x="4414"/>
        <item h="1" m="1" x="7430"/>
        <item h="1" m="1" x="7862"/>
        <item h="1" x="66"/>
        <item h="1" m="1" x="1632"/>
        <item h="1" m="1" x="7868"/>
        <item h="1" m="1" x="6803"/>
        <item h="1" m="1" x="7874"/>
        <item h="1" m="1" x="7875"/>
        <item h="1" m="1" x="7781"/>
        <item h="1" m="1" x="7788"/>
        <item h="1" m="1" x="7789"/>
        <item h="1" m="1" x="6470"/>
        <item h="1" m="1" x="7828"/>
        <item h="1" m="1" x="7829"/>
        <item h="1" m="1" x="7671"/>
        <item h="1" m="1" x="7674"/>
        <item h="1" m="1" x="7832"/>
        <item h="1" m="1" x="5914"/>
        <item h="1" m="1" x="7833"/>
        <item h="1" m="1" x="5848"/>
        <item h="1" m="1" x="7364"/>
        <item h="1" m="1" x="7365"/>
        <item h="1" m="1" x="6930"/>
        <item h="1" m="1" x="6447"/>
        <item h="1" m="1" x="7837"/>
        <item h="1" m="1" x="6929"/>
        <item h="1" m="1" x="6928"/>
        <item h="1" m="1" x="6927"/>
        <item h="1" m="1" x="6925"/>
        <item h="1" m="1" x="6926"/>
        <item h="1" m="1" x="7839"/>
        <item h="1" m="1" x="3865"/>
        <item h="1" m="1" x="7840"/>
        <item h="1" m="1" x="7841"/>
        <item h="1" m="1" x="7842"/>
        <item h="1" m="1" x="3851"/>
        <item h="1" m="1" x="7843"/>
        <item h="1" m="1" x="7678"/>
        <item h="1" m="1" x="7680"/>
        <item h="1" m="1" x="3045"/>
        <item h="1" m="1" x="7493"/>
        <item h="1" m="1" x="5864"/>
        <item h="1" m="1" x="7848"/>
        <item h="1" m="1" x="7684"/>
        <item h="1" m="1" x="7685"/>
        <item h="1" m="1" x="7686"/>
        <item h="1" m="1" x="6452"/>
        <item h="1" m="1" x="7853"/>
        <item h="1" m="1" x="7857"/>
        <item h="1" m="1" x="7858"/>
        <item h="1" m="1" x="7859"/>
        <item h="1" m="1" x="6213"/>
        <item h="1" m="1" x="7861"/>
        <item h="1" m="1" x="5863"/>
        <item h="1" m="1" x="7863"/>
        <item h="1" m="1" x="7864"/>
        <item h="1" m="1" x="7865"/>
        <item h="1" m="1" x="7866"/>
        <item h="1" m="1" x="7867"/>
        <item h="1" m="1" x="7869"/>
        <item h="1" m="1" x="7870"/>
        <item h="1" m="1" x="7871"/>
        <item h="1" m="1" x="7691"/>
        <item h="1" m="1" x="7872"/>
        <item h="1" m="1" x="7873"/>
        <item h="1" m="1" x="7690"/>
        <item h="1" m="1" x="7877"/>
        <item h="1" m="1" x="7878"/>
        <item h="1" m="1" x="6469"/>
        <item h="1" m="1" x="7879"/>
        <item h="1" m="1" x="7675"/>
        <item h="1" m="1" x="1817"/>
        <item h="1" m="1" x="6022"/>
        <item h="1" m="1" x="7672"/>
        <item h="1" m="1" x="7673"/>
        <item h="1" m="1" x="7880"/>
        <item h="1" m="1" x="7881"/>
        <item h="1" m="1" x="3868"/>
        <item h="1" m="1" x="7882"/>
        <item h="1" m="1" x="7884"/>
        <item h="1" m="1" x="5856"/>
        <item h="1" m="1" x="7885"/>
        <item h="1" m="1" x="7470"/>
        <item h="1" m="1" x="7471"/>
        <item h="1" m="1" x="7681"/>
        <item h="1" m="1" x="7886"/>
        <item h="1" m="1" x="7887"/>
        <item h="1" m="1" x="7708"/>
        <item h="1" m="1" x="7688"/>
        <item h="1" m="1" x="7689"/>
        <item h="1" m="1" x="7888"/>
        <item h="1" m="1" x="5192"/>
        <item h="1" m="1" x="7889"/>
        <item h="1" m="1" x="7247"/>
        <item h="1" m="1" x="7890"/>
        <item h="1" m="1" x="7891"/>
        <item h="1" m="1" x="7892"/>
        <item h="1" m="1" x="7893"/>
        <item h="1" m="1" x="7894"/>
        <item h="1" m="1" x="7895"/>
        <item h="1" m="1" x="7896"/>
        <item h="1" m="1" x="7897"/>
        <item h="1" m="1" x="7898"/>
        <item h="1" m="1" x="4713"/>
        <item h="1" m="1" x="7899"/>
        <item h="1" m="1" x="7256"/>
        <item h="1" m="1" x="7255"/>
        <item h="1" m="1" x="7900"/>
        <item h="1" m="1" x="7901"/>
        <item h="1" m="1" x="7902"/>
        <item h="1" m="1" x="7445"/>
        <item h="1" m="1" x="7903"/>
        <item h="1" m="1" x="7904"/>
        <item h="1" m="1" x="7692"/>
        <item h="1" m="1" x="7367"/>
        <item h="1" m="1" x="6752"/>
        <item h="1" m="1" x="7693"/>
        <item h="1" m="1" x="6163"/>
        <item h="1" m="1" x="6922"/>
        <item h="1" m="1" x="7695"/>
        <item h="1" x="134"/>
        <item h="1" m="1" x="2465"/>
        <item h="1" m="1" x="7696"/>
        <item h="1" m="1" x="7697"/>
        <item h="1" m="1" x="7698"/>
        <item h="1" m="1" x="7506"/>
        <item h="1" m="1" x="5922"/>
        <item h="1" m="1" x="6629"/>
        <item h="1" m="1" x="6505"/>
        <item h="1" m="1" x="7507"/>
        <item h="1" m="1" x="6923"/>
        <item h="1" m="1" x="7248"/>
        <item h="1" m="1" x="7249"/>
        <item h="1" m="1" x="7252"/>
        <item h="1" m="1" x="6920"/>
        <item h="1" m="1" x="6921"/>
        <item h="1" m="1" x="7250"/>
        <item h="1" m="1" x="7251"/>
        <item h="1" m="1" x="7253"/>
        <item h="1" m="1" x="6442"/>
        <item h="1" m="1" x="7700"/>
        <item h="1" m="1" x="7701"/>
        <item h="1" m="1" x="7508"/>
        <item h="1" m="1" x="7366"/>
        <item h="1" m="1" x="7492"/>
        <item h="1" m="1" x="7702"/>
        <item h="1" m="1" x="7319"/>
        <item h="1" m="1" x="7703"/>
        <item h="1" m="1" x="7704"/>
        <item h="1" m="1" x="6211"/>
        <item h="1" m="1" x="6789"/>
        <item h="1" m="1" x="5321"/>
        <item h="1" m="1" x="5858"/>
        <item h="1" m="1" x="7710"/>
        <item h="1" m="1" x="3744"/>
        <item h="1" m="1" x="7530"/>
        <item h="1" m="1" x="7531"/>
        <item h="1" m="1" x="7532"/>
        <item h="1" m="1" x="7533"/>
        <item h="1" m="1" x="7522"/>
        <item h="1" m="1" x="7523"/>
        <item h="1" m="1" x="7524"/>
        <item h="1" m="1" x="6532"/>
        <item h="1" m="1" x="5206"/>
        <item h="1" m="1" x="7525"/>
        <item h="1" m="1" x="5630"/>
        <item h="1" m="1" x="7539"/>
        <item h="1" m="1" x="7537"/>
        <item h="1" m="1" x="7538"/>
        <item h="1" m="1" x="7526"/>
        <item h="1" m="1" x="7527"/>
        <item h="1" m="1" x="7528"/>
        <item h="1" m="1" x="7529"/>
        <item h="1" m="1" x="7509"/>
        <item h="1" m="1" x="7542"/>
        <item h="1" m="1" x="6919"/>
        <item h="1" m="1" x="3024"/>
        <item h="1" m="1" x="6573"/>
        <item h="1" m="1" x="7510"/>
        <item h="1" m="1" x="7511"/>
        <item h="1" m="1" x="7711"/>
        <item h="1" m="1" x="7712"/>
        <item h="1" m="1" x="7713"/>
        <item h="1" m="1" x="7512"/>
        <item h="1" m="1" x="7714"/>
        <item h="1" m="1" x="7717"/>
        <item h="1" m="1" x="7718"/>
        <item h="1" m="1" x="7719"/>
        <item h="1" m="1" x="7254"/>
        <item h="1" m="1" x="7489"/>
        <item h="1" m="1" x="7720"/>
        <item h="1" m="1" x="7721"/>
        <item h="1" m="1" x="7557"/>
        <item h="1" m="1" x="7194"/>
        <item h="1" m="1" x="7722"/>
        <item h="1" m="1" x="7723"/>
        <item h="1" x="215"/>
        <item h="1" m="1" x="7724"/>
        <item h="1" m="1" x="7725"/>
        <item h="1" m="1" x="7726"/>
        <item h="1" m="1" x="7727"/>
        <item h="1" m="1" x="7728"/>
        <item h="1" m="1" x="7116"/>
        <item h="1" m="1" x="6777"/>
        <item h="1" m="1" x="7729"/>
        <item h="1" m="1" x="7515"/>
        <item h="1" m="1" x="7730"/>
        <item h="1" m="1" x="7514"/>
        <item h="1" m="1" x="7731"/>
        <item h="1" m="1" x="7732"/>
        <item h="1" m="1" x="7733"/>
        <item h="1" m="1" x="7734"/>
        <item h="1" m="1" x="7735"/>
        <item h="1" m="1" x="7736"/>
        <item h="1" m="1" x="7488"/>
        <item h="1" m="1" x="7737"/>
        <item h="1" m="1" x="7738"/>
        <item h="1" m="1" x="6468"/>
        <item h="1" m="1" x="6456"/>
        <item h="1" m="1" x="7739"/>
        <item h="1" m="1" x="5819"/>
        <item h="1" m="1" x="7742"/>
        <item h="1" m="1" x="7743"/>
        <item h="1" m="1" x="7744"/>
        <item h="1" m="1" x="7745"/>
        <item h="1" m="1" x="6060"/>
        <item h="1" m="1" x="5852"/>
        <item h="1" m="1" x="7421"/>
        <item h="1" m="1" x="7422"/>
        <item h="1" m="1" x="7746"/>
        <item h="1" m="1" x="7747"/>
        <item h="1" m="1" x="7748"/>
        <item h="1" m="1" x="5860"/>
        <item h="1" m="1" x="5865"/>
        <item h="1" m="1" x="7543"/>
        <item h="1" m="1" x="7545"/>
        <item h="1" m="1" x="7393"/>
        <item h="1" m="1" x="7749"/>
        <item h="1" m="1" x="7750"/>
        <item h="1" m="1" x="6180"/>
        <item h="1" m="1" x="6445"/>
        <item h="1" m="1" x="7561"/>
        <item h="1" x="424"/>
        <item h="1" m="1" x="7029"/>
        <item h="1" m="1" x="7030"/>
        <item h="1" m="1" x="7751"/>
        <item h="1" m="1" x="7752"/>
        <item h="1" m="1" x="3320"/>
        <item h="1" m="1" x="7560"/>
        <item h="1" m="1" x="7554"/>
        <item h="1" m="1" x="7555"/>
        <item h="1" m="1" x="7550"/>
        <item h="1" m="1" x="7556"/>
        <item h="1" m="1" x="7558"/>
        <item h="1" m="1" x="7567"/>
        <item h="1" m="1" x="7082"/>
        <item h="1" m="1" x="7568"/>
        <item h="1" m="1" x="7569"/>
        <item h="1" m="1" x="7576"/>
        <item h="1" m="1" x="7570"/>
        <item h="1" m="1" x="7564"/>
        <item h="1" m="1" x="7565"/>
        <item h="1" m="1" x="3237"/>
        <item h="1" m="1" x="7566"/>
        <item h="1" m="1" x="7572"/>
        <item h="1" m="1" x="7573"/>
        <item h="1" m="1" x="7562"/>
        <item h="1" m="1" x="7571"/>
        <item h="1" m="1" x="7754"/>
        <item h="1" m="1" x="7581"/>
        <item h="1" m="1" x="7580"/>
        <item h="1" m="1" x="7031"/>
        <item h="1" m="1" x="7032"/>
        <item h="1" m="1" x="7036"/>
        <item h="1" m="1" x="7037"/>
        <item h="1" m="1" x="7038"/>
        <item h="1" m="1" x="7026"/>
        <item h="1" m="1" x="7035"/>
        <item h="1" m="1" x="7027"/>
        <item h="1" m="1" x="7028"/>
        <item h="1" m="1" x="7034"/>
        <item h="1" m="1" x="7583"/>
        <item h="1" m="1" x="7161"/>
        <item h="1" m="1" x="7246"/>
        <item h="1" m="1" x="7491"/>
        <item h="1" m="1" x="6900"/>
        <item h="1" m="1" x="7160"/>
        <item h="1" m="1" x="7516"/>
        <item h="1" m="1" x="5817"/>
        <item h="1" m="1" x="2431"/>
        <item h="1" x="250"/>
        <item h="1" m="1" x="3288"/>
        <item h="1" m="1" x="7517"/>
        <item h="1" m="1" x="6215"/>
        <item h="1" m="1" x="6204"/>
        <item h="1" m="1" x="6228"/>
        <item h="1" m="1" x="7518"/>
        <item h="1" m="1" x="7487"/>
        <item h="1" m="1" x="7486"/>
        <item h="1" m="1" x="7485"/>
        <item h="1" m="1" x="5605"/>
        <item h="1" x="378"/>
        <item h="1" m="1" x="7483"/>
        <item h="1" m="1" x="7000"/>
        <item h="1" m="1" x="7540"/>
        <item h="1" m="1" x="7541"/>
        <item h="1" m="1" x="7544"/>
        <item h="1" m="1" x="7546"/>
        <item h="1" m="1" x="5831"/>
        <item h="1" m="1" x="4093"/>
        <item h="1" m="1" x="6915"/>
        <item h="1" m="1" x="6916"/>
        <item h="1" m="1" x="1072"/>
        <item h="1" x="143"/>
        <item h="1" m="1" x="7547"/>
        <item h="1" m="1" x="7548"/>
        <item h="1" m="1" x="7549"/>
        <item h="1" m="1" x="7228"/>
        <item h="1" m="1" x="6917"/>
        <item h="1" m="1" x="5859"/>
        <item h="1" m="1" x="7490"/>
        <item h="1" m="1" x="7551"/>
        <item h="1" m="1" x="7552"/>
        <item h="1" m="1" x="7553"/>
        <item h="1" m="1" x="1356"/>
        <item h="1" m="1" x="7114"/>
        <item h="1" m="1" x="7559"/>
        <item h="1" m="1" x="7563"/>
        <item h="1" m="1" x="7574"/>
        <item h="1" m="1" x="7575"/>
        <item h="1" m="1" x="7484"/>
        <item h="1" m="1" x="7577"/>
        <item h="1" m="1" x="7578"/>
        <item h="1" m="1" x="7579"/>
        <item h="1" m="1" x="7582"/>
        <item h="1" m="1" x="2124"/>
        <item h="1" m="1" x="6899"/>
        <item h="1" m="1" x="7033"/>
        <item h="1" m="1" x="5359"/>
        <item h="1" m="1" x="5868"/>
        <item h="1" m="1" x="7584"/>
        <item h="1" m="1" x="7585"/>
        <item h="1" m="1" x="7586"/>
        <item h="1" m="1" x="7587"/>
        <item h="1" m="1" x="7588"/>
        <item h="1" m="1" x="7589"/>
        <item h="1" m="1" x="7590"/>
        <item h="1" m="1" x="7591"/>
        <item h="1" m="1" x="7592"/>
        <item h="1" m="1" x="7593"/>
        <item h="1" m="1" x="7595"/>
        <item h="1" m="1" x="7596"/>
        <item h="1" m="1" x="7597"/>
        <item h="1" m="1" x="7598"/>
        <item h="1" m="1" x="7599"/>
        <item h="1" m="1" x="3789"/>
        <item h="1" m="1" x="6717"/>
        <item h="1" m="1" x="7475"/>
        <item h="1" m="1" x="7481"/>
        <item h="1" m="1" x="7199"/>
        <item h="1" m="1" x="7600"/>
        <item h="1" m="1" x="6175"/>
        <item h="1" m="1" x="6631"/>
        <item h="1" m="1" x="6912"/>
        <item h="1" m="1" x="7601"/>
        <item h="1" m="1" x="7602"/>
        <item h="1" m="1" x="7603"/>
        <item h="1" m="1" x="7604"/>
        <item h="1" m="1" x="7605"/>
        <item h="1" m="1" x="6914"/>
        <item h="1" m="1" x="7606"/>
        <item h="1" m="1" x="7607"/>
        <item h="1" m="1" x="7608"/>
        <item h="1" m="1" x="7609"/>
        <item h="1" m="1" x="7610"/>
        <item h="1" m="1" x="7611"/>
        <item h="1" m="1" x="7612"/>
        <item h="1" m="1" x="7613"/>
        <item h="1" m="1" x="7014"/>
        <item h="1" m="1" x="6808"/>
        <item h="1" m="1" x="7614"/>
        <item h="1" m="1" x="7615"/>
        <item h="1" m="1" x="7617"/>
        <item h="1" m="1" x="7618"/>
        <item h="1" m="1" x="7619"/>
        <item h="1" m="1" x="7620"/>
        <item h="1" m="1" x="7621"/>
        <item h="1" m="1" x="7622"/>
        <item h="1" m="1" x="7623"/>
        <item h="1" m="1" x="7624"/>
        <item h="1" m="1" x="7625"/>
        <item h="1" m="1" x="5537"/>
        <item h="1" m="1" x="7626"/>
        <item h="1" m="1" x="7627"/>
        <item h="1" m="1" x="7628"/>
        <item h="1" m="1" x="7630"/>
        <item h="1" m="1" x="1755"/>
        <item h="1" m="1" x="6251"/>
        <item h="1" m="1" x="6080"/>
        <item h="1" m="1" x="7229"/>
        <item h="1" m="1" x="7632"/>
        <item h="1" m="1" x="7633"/>
        <item h="1" m="1" x="6564"/>
        <item h="1" m="1" x="7634"/>
        <item h="1" m="1" x="7635"/>
        <item h="1" m="1" x="7637"/>
        <item h="1" m="1" x="7638"/>
        <item h="1" m="1" x="7197"/>
        <item h="1" m="1" x="5800"/>
        <item h="1" m="1" x="7639"/>
        <item h="1" m="1" x="7640"/>
        <item h="1" m="1" x="7641"/>
        <item h="1" m="1" x="7267"/>
        <item h="1" m="1" x="7642"/>
        <item h="1" m="1" x="7643"/>
        <item h="1" m="1" x="7644"/>
        <item h="1" m="1" x="7645"/>
        <item h="1" m="1" x="7646"/>
        <item h="1" m="1" x="7648"/>
        <item h="1" m="1" x="7649"/>
        <item h="1" m="1" x="7480"/>
        <item h="1" m="1" x="7650"/>
        <item h="1" m="1" x="7651"/>
        <item h="1" m="1" x="7653"/>
        <item h="1" m="1" x="7654"/>
        <item h="1" m="1" x="7655"/>
        <item h="1" m="1" x="7657"/>
        <item h="1" m="1" x="7482"/>
        <item h="1" m="1" x="7370"/>
        <item h="1" m="1" x="7372"/>
        <item h="1" m="1" x="7371"/>
        <item h="1" m="1" x="7374"/>
        <item h="1" m="1" x="7375"/>
        <item h="1" m="1" x="7376"/>
        <item h="1" m="1" x="7377"/>
        <item h="1" m="1" x="6455"/>
        <item h="1" m="1" x="7259"/>
        <item h="1" m="1" x="4173"/>
        <item h="1" m="1" x="7455"/>
        <item h="1" m="1" x="7322"/>
        <item h="1" m="1" x="5815"/>
        <item h="1" m="1" x="6997"/>
        <item h="1" m="1" x="7260"/>
        <item h="1" m="1" x="7478"/>
        <item h="1" m="1" x="7477"/>
        <item h="1" m="1" x="6909"/>
        <item h="1" m="1" x="7476"/>
        <item h="1" m="1" x="6438"/>
        <item h="1" m="1" x="6439"/>
        <item h="1" m="1" x="6910"/>
        <item h="1" m="1" x="5832"/>
        <item h="1" m="1" x="6216"/>
        <item h="1" m="1" x="6217"/>
        <item h="1" m="1" x="7261"/>
        <item h="1" m="1" x="7262"/>
        <item h="1" m="1" x="7457"/>
        <item h="1" m="1" x="7472"/>
        <item h="1" m="1" x="7469"/>
        <item h="1" m="1" x="6802"/>
        <item h="1" m="1" x="6908"/>
        <item h="1" m="1" x="4181"/>
        <item h="1" m="1" x="7382"/>
        <item h="1" m="1" x="7383"/>
        <item h="1" m="1" x="7384"/>
        <item h="1" m="1" x="7385"/>
        <item h="1" m="1" x="7386"/>
        <item h="1" x="223"/>
        <item h="1" m="1" x="7390"/>
        <item h="1" m="1" x="4994"/>
        <item h="1" m="1" x="6087"/>
        <item h="1" m="1" x="7394"/>
        <item h="1" m="1" x="7275"/>
        <item h="1" m="1" x="7460"/>
        <item h="1" m="1" x="6898"/>
        <item h="1" m="1" x="7468"/>
        <item h="1" m="1" x="7474"/>
        <item h="1" m="1" x="7456"/>
        <item h="1" m="1" x="7025"/>
        <item h="1" m="1" x="7466"/>
        <item h="1" m="1" x="7465"/>
        <item h="1" m="1" x="7462"/>
        <item h="1" m="1" x="7463"/>
        <item h="1" m="1" x="7467"/>
        <item h="1" m="1" x="7458"/>
        <item h="1" m="1" x="7461"/>
        <item h="1" m="1" x="7453"/>
        <item h="1" m="1" x="7378"/>
        <item h="1" m="1" x="7380"/>
        <item h="1" m="1" x="7381"/>
        <item h="1" m="1" x="7451"/>
        <item h="1" m="1" x="7446"/>
        <item h="1" m="1" x="7459"/>
        <item h="1" m="1" x="7447"/>
        <item h="1" m="1" x="7450"/>
        <item h="1" m="1" x="7449"/>
        <item h="1" m="1" x="7448"/>
        <item h="1" m="1" x="7454"/>
        <item h="1" m="1" x="7452"/>
        <item h="1" m="1" x="7479"/>
        <item h="1" m="1" x="7464"/>
        <item h="1" m="1" x="7115"/>
        <item h="1" m="1" x="7258"/>
        <item h="1" m="1" x="7369"/>
        <item h="1" m="1" x="7373"/>
        <item h="1" m="1" x="5846"/>
        <item h="1" m="1" x="6185"/>
        <item h="1" m="1" x="7387"/>
        <item h="1" m="1" x="7388"/>
        <item h="1" m="1" x="7389"/>
        <item h="1" x="637"/>
        <item h="1" m="1" x="7391"/>
        <item h="1" m="1" x="7264"/>
        <item h="1" m="1" x="7266"/>
        <item h="1" m="1" x="7265"/>
        <item h="1" m="1" x="7268"/>
        <item h="1" m="1" x="7269"/>
        <item h="1" m="1" x="7270"/>
        <item h="1" m="1" x="7271"/>
        <item h="1" m="1" x="7039"/>
        <item h="1" m="1" x="5880"/>
        <item h="1" m="1" x="7273"/>
        <item h="1" m="1" x="7272"/>
        <item h="1" m="1" x="7274"/>
        <item h="1" m="1" x="5883"/>
        <item h="1" m="1" x="6748"/>
        <item h="1" m="1" x="2478"/>
        <item h="1" m="1" x="7396"/>
        <item h="1" m="1" x="5829"/>
        <item h="1" m="1" x="6158"/>
        <item h="1" m="1" x="5919"/>
        <item h="1" m="1" x="6503"/>
        <item h="1" m="1" x="6174"/>
        <item h="1" m="1" x="7277"/>
        <item h="1" m="1" x="7397"/>
        <item h="1" m="1" x="7398"/>
        <item h="1" m="1" x="5938"/>
        <item h="1" m="1" x="1241"/>
        <item h="1" m="1" x="7069"/>
        <item h="1" m="1" x="7054"/>
        <item h="1" m="1" x="7052"/>
        <item h="1" m="1" x="7044"/>
        <item h="1" m="1" x="7057"/>
        <item h="1" m="1" x="7058"/>
        <item h="1" m="1" x="7059"/>
        <item h="1" m="1" x="7045"/>
        <item h="1" m="1" x="7067"/>
        <item h="1" m="1" x="7062"/>
        <item h="1" m="1" x="7399"/>
        <item h="1" m="1" x="7279"/>
        <item h="1" m="1" x="1455"/>
        <item h="1" m="1" x="7281"/>
        <item h="1" m="1" x="7282"/>
        <item h="1" m="1" x="7283"/>
        <item h="1" m="1" x="7046"/>
        <item h="1" m="1" x="7286"/>
        <item h="1" m="1" x="7288"/>
        <item h="1" m="1" x="7285"/>
        <item h="1" m="1" x="7400"/>
        <item h="1" m="1" x="7401"/>
        <item h="1" m="1" x="7287"/>
        <item h="1" m="1" x="7402"/>
        <item h="1" m="1" x="7403"/>
        <item h="1" m="1" x="7404"/>
        <item h="1" m="1" x="5780"/>
        <item h="1" m="1" x="7063"/>
        <item h="1" m="1" x="7040"/>
        <item h="1" m="1" x="7042"/>
        <item h="1" m="1" x="7043"/>
        <item h="1" m="1" x="7064"/>
        <item h="1" m="1" x="7065"/>
        <item h="1" m="1" x="7066"/>
        <item h="1" m="1" x="7068"/>
        <item h="1" m="1" x="7060"/>
        <item h="1" m="1" x="7055"/>
        <item h="1" m="1" x="7290"/>
        <item h="1" m="1" x="7289"/>
        <item h="1" m="1" x="7072"/>
        <item h="1" m="1" x="7070"/>
        <item h="1" m="1" x="7071"/>
        <item h="1" m="1" x="7074"/>
        <item h="1" m="1" x="7075"/>
        <item h="1" m="1" x="7077"/>
        <item h="1" m="1" x="7078"/>
        <item h="1" m="1" x="7079"/>
        <item h="1" m="1" x="7080"/>
        <item h="1" m="1" x="7081"/>
        <item h="1" m="1" x="7076"/>
        <item h="1" m="1" x="7073"/>
        <item h="1" m="1" x="7053"/>
        <item h="1" m="1" x="7056"/>
        <item h="1" m="1" x="7061"/>
        <item h="1" m="1" x="7291"/>
        <item h="1" m="1" x="7405"/>
        <item h="1" m="1" x="7293"/>
        <item h="1" m="1" x="7294"/>
        <item h="1" m="1" x="7295"/>
        <item h="1" m="1" x="7298"/>
        <item h="1" m="1" x="7406"/>
        <item h="1" m="1" x="7296"/>
        <item h="1" m="1" x="7297"/>
        <item h="1" m="1" x="7047"/>
        <item h="1" m="1" x="7048"/>
        <item h="1" m="1" x="7049"/>
        <item h="1" m="1" x="7051"/>
        <item h="1" m="1" x="2526"/>
        <item h="1" m="1" x="6253"/>
        <item h="1" m="1" x="6254"/>
        <item h="1" m="1" x="7407"/>
        <item h="1" m="1" x="6907"/>
        <item h="1" m="1" x="7408"/>
        <item h="1" m="1" x="6465"/>
        <item h="1" m="1" x="6466"/>
        <item h="1" m="1" x="7409"/>
        <item h="1" m="1" x="7410"/>
        <item h="1" m="1" x="7411"/>
        <item h="1" m="1" x="7412"/>
        <item h="1" m="1" x="7413"/>
        <item h="1" m="1" x="7414"/>
        <item h="1" m="1" x="7415"/>
        <item h="1" m="1" x="2424"/>
        <item h="1" m="1" x="7276"/>
        <item h="1" m="1" x="5830"/>
        <item h="1" m="1" x="5842"/>
        <item h="1" m="1" x="6718"/>
        <item h="1" m="1" x="6906"/>
        <item h="1" m="1" x="6905"/>
        <item h="1" m="1" x="7416"/>
        <item h="1" m="1" x="7417"/>
        <item h="1" m="1" x="7418"/>
        <item h="1" m="1" x="2940"/>
        <item h="1" m="1" x="2930"/>
        <item h="1" m="1" x="2936"/>
        <item h="1" m="1" x="7419"/>
        <item h="1" m="1" x="7156"/>
        <item h="1" m="1" x="7420"/>
        <item h="1" m="1" x="6195"/>
        <item h="1" x="718"/>
        <item h="1" m="1" x="7311"/>
        <item h="1" m="1" x="7423"/>
        <item h="1" m="1" x="7424"/>
        <item h="1" m="1" x="7425"/>
        <item h="1" m="1" x="7426"/>
        <item h="1" m="1" x="4900"/>
        <item h="1" m="1" x="7312"/>
        <item h="1" m="1" x="7427"/>
        <item h="1" m="1" x="7428"/>
        <item h="1" m="1" x="7431"/>
        <item h="1" m="1" x="7313"/>
        <item h="1" m="1" x="7432"/>
        <item h="1" m="1" x="7433"/>
        <item h="1" m="1" x="7434"/>
        <item h="1" m="1" x="7435"/>
        <item h="1" m="1" x="7436"/>
        <item h="1" m="1" x="7123"/>
        <item h="1" m="1" x="7121"/>
        <item h="1" m="1" x="7438"/>
        <item h="1" m="1" x="7439"/>
        <item h="1" m="1" x="3931"/>
        <item h="1" m="1" x="7440"/>
        <item h="1" m="1" x="7441"/>
        <item h="1" m="1" x="7442"/>
        <item h="1" m="1" x="7158"/>
        <item h="1" m="1" x="7443"/>
        <item h="1" m="1" x="6578"/>
        <item h="1" m="1" x="7122"/>
        <item h="1" m="1" x="6993"/>
        <item h="1" m="1" x="7124"/>
        <item h="1" m="1" x="7444"/>
        <item h="1" m="1" x="7240"/>
        <item h="1" m="1" x="7241"/>
        <item h="1" m="1" x="7242"/>
        <item h="1" m="1" x="7244"/>
        <item h="1" m="1" x="7245"/>
        <item h="1" m="1" x="6750"/>
        <item h="1" m="1" x="5811"/>
        <item h="1" m="1" x="6482"/>
        <item h="1" m="1" x="6484"/>
        <item h="1" m="1" x="6485"/>
        <item h="1" m="1" x="6630"/>
        <item h="1" m="1" x="6904"/>
        <item h="1" m="1" x="6903"/>
        <item h="1" m="1" x="5841"/>
        <item h="1" m="1" x="6749"/>
        <item h="1" m="1" x="7278"/>
        <item h="1" m="1" x="7118"/>
        <item h="1" m="1" x="7120"/>
        <item h="1" m="1" x="7128"/>
        <item h="1" m="1" x="7127"/>
        <item h="1" m="1" x="7130"/>
        <item h="1" m="1" x="7299"/>
        <item h="1" m="1" x="7300"/>
        <item h="1" m="1" x="7301"/>
        <item h="1" m="1" x="6218"/>
        <item h="1" m="1" x="6745"/>
        <item h="1" m="1" x="7302"/>
        <item h="1" m="1" x="7303"/>
        <item h="1" m="1" x="7304"/>
        <item h="1" m="1" x="7305"/>
        <item h="1" m="1" x="7306"/>
        <item h="1" m="1" x="7307"/>
        <item h="1" m="1" x="5060"/>
        <item h="1" m="1" x="2140"/>
        <item h="1" x="259"/>
        <item h="1" x="508"/>
        <item h="1" m="1" x="7309"/>
        <item h="1" m="1" x="7310"/>
        <item h="1" m="1" x="916"/>
        <item h="1" m="1" x="6811"/>
        <item h="1" m="1" x="5808"/>
        <item h="1" m="1" x="7314"/>
        <item h="1" m="1" x="5104"/>
        <item h="1" m="1" x="5807"/>
        <item h="1" m="1" x="2867"/>
        <item h="1" m="1" x="2504"/>
        <item h="1" m="1" x="7315"/>
        <item h="1" m="1" x="7317"/>
        <item h="1" m="1" x="7167"/>
        <item h="1" x="452"/>
        <item h="1" m="1" x="7318"/>
        <item h="1" m="1" x="6902"/>
        <item h="1" m="1" x="2935"/>
        <item h="1" m="1" x="4705"/>
        <item h="1" m="1" x="7320"/>
        <item h="1" m="1" x="7321"/>
        <item h="1" m="1" x="5378"/>
        <item h="1" m="1" x="5380"/>
        <item h="1" m="1" x="3055"/>
        <item h="1" m="1" x="7323"/>
        <item h="1" m="1" x="7212"/>
        <item h="1" m="1" x="7324"/>
        <item h="1" m="1" x="7325"/>
        <item h="1" m="1" x="4046"/>
        <item h="1" m="1" x="7117"/>
        <item h="1" m="1" x="6176"/>
        <item h="1" m="1" x="7326"/>
        <item h="1" m="1" x="7327"/>
        <item h="1" m="1" x="7328"/>
        <item h="1" m="1" x="7329"/>
        <item h="1" m="1" x="7330"/>
        <item h="1" m="1" x="7331"/>
        <item h="1" m="1" x="7332"/>
        <item h="1" m="1" x="7333"/>
        <item h="1" m="1" x="7334"/>
        <item h="1" m="1" x="7335"/>
        <item h="1" m="1" x="5682"/>
        <item h="1" m="1" x="2426"/>
        <item h="1" m="1" x="7336"/>
        <item h="1" m="1" x="7337"/>
        <item h="1" m="1" x="7338"/>
        <item h="1" m="1" x="6577"/>
        <item h="1" m="1" x="7339"/>
        <item h="1" m="1" x="7340"/>
        <item h="1" m="1" x="7341"/>
        <item h="1" m="1" x="7342"/>
        <item h="1" m="1" x="7343"/>
        <item h="1" m="1" x="7344"/>
        <item h="1" m="1" x="7222"/>
        <item h="1" m="1" x="7223"/>
        <item h="1" m="1" x="7224"/>
        <item h="1" m="1" x="7225"/>
        <item h="1" m="1" x="7345"/>
        <item h="1" m="1" x="7226"/>
        <item h="1" m="1" x="7024"/>
        <item h="1" m="1" x="7346"/>
        <item h="1" m="1" x="7347"/>
        <item h="1" m="1" x="7348"/>
        <item h="1" m="1" x="7349"/>
        <item h="1" m="1" x="7350"/>
        <item h="1" m="1" x="7157"/>
        <item h="1" m="1" x="7023"/>
        <item h="1" m="1" x="6938"/>
        <item h="1" m="1" x="6939"/>
        <item h="1" m="1" x="6940"/>
        <item h="1" m="1" x="7083"/>
        <item h="1" m="1" x="7084"/>
        <item h="1" m="1" x="7085"/>
        <item h="1" m="1" x="7086"/>
        <item h="1" m="1" x="7087"/>
        <item h="1" m="1" x="7088"/>
        <item h="1" m="1" x="6969"/>
        <item h="1" m="1" x="7089"/>
        <item h="1" m="1" x="7090"/>
        <item h="1" m="1" x="7091"/>
        <item h="1" m="1" x="7092"/>
        <item h="1" m="1" x="7093"/>
        <item h="1" m="1" x="7094"/>
        <item h="1" m="1" x="7095"/>
        <item h="1" m="1" x="7096"/>
        <item h="1" m="1" x="7097"/>
        <item h="1" m="1" x="7099"/>
        <item h="1" m="1" x="1495"/>
        <item h="1" m="1" x="7100"/>
        <item h="1" m="1" x="7101"/>
        <item h="1" m="1" x="7102"/>
        <item h="1" m="1" x="7103"/>
        <item h="1" m="1" x="7104"/>
        <item h="1" m="1" x="7105"/>
        <item h="1" m="1" x="7106"/>
        <item h="1" m="1" x="7107"/>
        <item h="1" m="1" x="7108"/>
        <item h="1" m="1" x="7109"/>
        <item h="1" m="1" x="7110"/>
        <item h="1" m="1" x="7111"/>
        <item h="1" m="1" x="6865"/>
        <item h="1" m="1" x="7112"/>
        <item h="1" m="1" x="7113"/>
        <item h="1" m="1" x="6742"/>
        <item h="1" m="1" x="6602"/>
        <item h="1" m="1" x="6977"/>
        <item h="1" m="1" x="7119"/>
        <item h="1" m="1" x="7125"/>
        <item h="1" m="1" x="7126"/>
        <item h="1" m="1" x="7129"/>
        <item h="1" m="1" x="6714"/>
        <item h="1" m="1" x="7131"/>
        <item h="1" m="1" x="6754"/>
        <item h="1" m="1" x="5828"/>
        <item h="1" m="1" x="7133"/>
        <item h="1" m="1" x="7134"/>
        <item h="1" m="1" x="7135"/>
        <item h="1" m="1" x="7136"/>
        <item h="1" m="1" x="6467"/>
        <item h="1" m="1" x="7137"/>
        <item h="1" m="1" x="6761"/>
        <item h="1" m="1" x="2558"/>
        <item h="1" m="1" x="7138"/>
        <item h="1" m="1" x="5875"/>
        <item h="1" m="1" x="7139"/>
        <item h="1" m="1" x="7140"/>
        <item h="1" m="1" x="7141"/>
        <item h="1" m="1" x="7142"/>
        <item h="1" m="1" x="7143"/>
        <item h="1" m="1" x="7144"/>
        <item h="1" m="1" x="7145"/>
        <item h="1" m="1" x="7146"/>
        <item h="1" m="1" x="7147"/>
        <item h="1" m="1" x="7148"/>
        <item h="1" m="1" x="7149"/>
        <item h="1" m="1" x="7150"/>
        <item h="1" m="1" x="7151"/>
        <item h="1" x="249"/>
        <item h="1" m="1" x="7152"/>
        <item h="1" m="1" x="7153"/>
        <item h="1" m="1" x="7154"/>
        <item h="1" m="1" x="7155"/>
        <item h="1" m="1" x="6985"/>
        <item h="1" m="1" x="7159"/>
        <item h="1" m="1" x="7162"/>
        <item h="1" x="796"/>
        <item h="1" m="1" x="7163"/>
        <item h="1" m="1" x="7164"/>
        <item h="1" m="1" x="3793"/>
        <item h="1" m="1" x="7168"/>
        <item h="1" m="1" x="7169"/>
        <item h="1" m="1" x="6491"/>
        <item h="1" m="1" x="7170"/>
        <item h="1" m="1" x="7171"/>
        <item h="1" m="1" x="7172"/>
        <item h="1" m="1" x="7173"/>
        <item h="1" m="1" x="3627"/>
        <item h="1" m="1" x="6061"/>
        <item h="1" m="1" x="7174"/>
        <item h="1" m="1" x="2931"/>
        <item h="1" m="1" x="7175"/>
        <item h="1" m="1" x="6820"/>
        <item h="1" m="1" x="2925"/>
        <item h="1" m="1" x="4495"/>
        <item h="1" m="1" x="7177"/>
        <item h="1" m="1" x="7178"/>
        <item h="1" m="1" x="2904"/>
        <item h="1" m="1" x="7179"/>
        <item h="1" m="1" x="7181"/>
        <item h="1" m="1" x="7183"/>
        <item h="1" m="1" x="5991"/>
        <item h="1" m="1" x="6203"/>
        <item h="1" m="1" x="2793"/>
        <item h="1" m="1" x="6200"/>
        <item h="1" m="1" x="5850"/>
        <item h="1" m="1" x="5851"/>
        <item h="1" m="1" x="7184"/>
        <item h="1" m="1" x="7185"/>
        <item h="1" m="1" x="7186"/>
        <item h="1" m="1" x="7187"/>
        <item h="1" m="1" x="7188"/>
        <item h="1" m="1" x="6232"/>
        <item h="1" m="1" x="7010"/>
        <item h="1" m="1" x="7189"/>
        <item h="1" m="1" x="7190"/>
        <item h="1" m="1" x="7191"/>
        <item h="1" m="1" x="7192"/>
        <item h="1" m="1" x="7193"/>
        <item h="1" m="1" x="7195"/>
        <item h="1" m="1" x="7196"/>
        <item h="1" m="1" x="7198"/>
        <item h="1" m="1" x="7200"/>
        <item h="1" m="1" x="7201"/>
        <item h="1" m="1" x="6897"/>
        <item h="1" m="1" x="7202"/>
        <item h="1" m="1" x="7203"/>
        <item h="1" m="1" x="7204"/>
        <item h="1" m="1" x="7205"/>
        <item h="1" m="1" x="7206"/>
        <item h="1" m="1" x="7207"/>
        <item h="1" m="1" x="7208"/>
        <item h="1" m="1" x="7209"/>
        <item h="1" m="1" x="5866"/>
        <item h="1" m="1" x="7211"/>
        <item h="1" m="1" x="7213"/>
        <item h="1" m="1" x="7214"/>
        <item h="1" m="1" x="7215"/>
        <item h="1" m="1" x="7216"/>
        <item h="1" m="1" x="7217"/>
        <item h="1" m="1" x="7218"/>
        <item h="1" m="1" x="7219"/>
        <item h="1" m="1" x="7220"/>
        <item h="1" m="1" x="6538"/>
        <item h="1" m="1" x="6539"/>
        <item h="1" m="1" x="7221"/>
        <item h="1" m="1" x="6562"/>
        <item h="1" m="1" x="7227"/>
        <item h="1" m="1" x="6270"/>
        <item h="1" m="1" x="6563"/>
        <item h="1" m="1" x="6576"/>
        <item h="1" m="1" x="6274"/>
        <item h="1" m="1" x="6275"/>
        <item h="1" m="1" x="7230"/>
        <item h="1" m="1" x="7231"/>
        <item h="1" m="1" x="7232"/>
        <item h="1" m="1" x="7233"/>
        <item h="1" m="1" x="7234"/>
        <item h="1" m="1" x="7235"/>
        <item h="1" m="1" x="6941"/>
        <item h="1" m="1" x="6942"/>
        <item h="1" m="1" x="6943"/>
        <item h="1" m="1" x="6944"/>
        <item h="1" m="1" x="6945"/>
        <item h="1" m="1" x="6946"/>
        <item h="1" m="1" x="6947"/>
        <item h="1" m="1" x="6949"/>
        <item h="1" m="1" x="6950"/>
        <item h="1" m="1" x="6139"/>
        <item h="1" m="1" x="6951"/>
        <item h="1" m="1" x="6952"/>
        <item h="1" m="1" x="6953"/>
        <item h="1" m="1" x="6954"/>
        <item h="1" m="1" x="6955"/>
        <item h="1" m="1" x="6956"/>
        <item h="1" m="1" x="6957"/>
        <item h="1" m="1" x="6958"/>
        <item h="1" m="1" x="6959"/>
        <item h="1" m="1" x="6960"/>
        <item h="1" m="1" x="1401"/>
        <item h="1" m="1" x="1265"/>
        <item h="1" m="1" x="6962"/>
        <item h="1" m="1" x="6963"/>
        <item h="1" m="1" x="6964"/>
        <item h="1" m="1" x="2914"/>
        <item h="1" m="1" x="6965"/>
        <item h="1" m="1" x="6966"/>
        <item h="1" m="1" x="6967"/>
        <item h="1" m="1" x="6968"/>
        <item h="1" m="1" x="6970"/>
        <item h="1" m="1" x="6971"/>
        <item h="1" m="1" x="6972"/>
        <item h="1" m="1" x="6974"/>
        <item h="1" m="1" x="5820"/>
        <item h="1" m="1" x="5876"/>
        <item h="1" m="1" x="6885"/>
        <item h="1" m="1" x="6975"/>
        <item h="1" m="1" x="6976"/>
        <item h="1" m="1" x="6978"/>
        <item h="1" m="1" x="6755"/>
        <item h="1" m="1" x="6884"/>
        <item h="1" m="1" x="6886"/>
        <item h="1" m="1" x="6890"/>
        <item h="1" m="1" x="6889"/>
        <item h="1" m="1" x="6887"/>
        <item h="1" m="1" x="6979"/>
        <item h="1" m="1" x="6462"/>
        <item h="1" m="1" x="6463"/>
        <item h="1" m="1" x="6464"/>
        <item h="1" m="1" x="6980"/>
        <item h="1" m="1" x="6981"/>
        <item h="1" m="1" x="6888"/>
        <item h="1" m="1" x="6826"/>
        <item h="1" m="1" x="6982"/>
        <item h="1" m="1" x="6983"/>
        <item h="1" m="1" x="6984"/>
        <item h="1" m="1" x="1521"/>
        <item h="1" m="1" x="1528"/>
        <item h="1" m="1" x="5853"/>
        <item h="1" m="1" x="5854"/>
        <item h="1" m="1" x="6358"/>
        <item h="1" m="1" x="4091"/>
        <item h="1" m="1" x="6986"/>
        <item h="1" m="1" x="6987"/>
        <item h="1" m="1" x="6988"/>
        <item h="1" x="589"/>
        <item h="1" m="1" x="5812"/>
        <item h="1" m="1" x="6490"/>
        <item h="1" m="1" x="6628"/>
        <item h="1" m="1" x="6990"/>
        <item h="1" m="1" x="6833"/>
        <item h="1" m="1" x="6827"/>
        <item h="1" m="1" x="5457"/>
        <item h="1" m="1" x="4473"/>
        <item h="1" m="1" x="6991"/>
        <item h="1" m="1" x="6992"/>
        <item h="1" m="1" x="6893"/>
        <item h="1" m="1" x="6829"/>
        <item h="1" m="1" x="2906"/>
        <item h="1" m="1" x="6828"/>
        <item h="1" m="1" x="6994"/>
        <item h="1" m="1" x="4709"/>
        <item h="1" m="1" x="2927"/>
        <item h="1" m="1" x="6995"/>
        <item h="1" m="1" x="6996"/>
        <item h="1" m="1" x="6788"/>
        <item h="1" m="1" x="6227"/>
        <item h="1" m="1" x="6998"/>
        <item h="1" m="1" x="6202"/>
        <item h="1" m="1" x="6201"/>
        <item h="1" m="1" x="6641"/>
        <item h="1" m="1" x="6883"/>
        <item h="1" m="1" x="6999"/>
        <item h="1" m="1" x="7001"/>
        <item h="1" m="1" x="7002"/>
        <item h="1" m="1" x="7003"/>
        <item h="1" m="1" x="7004"/>
        <item h="1" m="1" x="7005"/>
        <item h="1" m="1" x="7006"/>
        <item h="1" m="1" x="7007"/>
        <item h="1" m="1" x="7008"/>
        <item h="1" m="1" x="6895"/>
        <item h="1" m="1" x="6095"/>
        <item h="1" m="1" x="7009"/>
        <item h="1" m="1" x="6537"/>
        <item h="1" m="1" x="7011"/>
        <item h="1" m="1" x="6831"/>
        <item h="1" m="1" x="6830"/>
        <item h="1" m="1" x="6807"/>
        <item h="1" m="1" x="7012"/>
        <item h="1" m="1" x="6536"/>
        <item h="1" m="1" x="7013"/>
        <item h="1" m="1" x="7015"/>
        <item h="1" m="1" x="7016"/>
        <item h="1" m="1" x="5887"/>
        <item h="1" m="1" x="6272"/>
        <item h="1" m="1" x="7017"/>
        <item h="1" m="1" x="7018"/>
        <item h="1" m="1" x="7019"/>
        <item h="1" m="1" x="7021"/>
        <item h="1" m="1" x="6892"/>
        <item h="1" m="1" x="6894"/>
        <item h="1" m="1" x="7022"/>
        <item h="1" m="1" x="6592"/>
        <item h="1" m="1" x="6870"/>
        <item h="1" m="1" x="6848"/>
        <item h="1" m="1" x="6841"/>
        <item h="1" m="1" x="6838"/>
        <item h="1" m="1" x="6836"/>
        <item h="1" m="1" x="6837"/>
        <item h="1" m="1" x="3566"/>
        <item h="1" m="1" x="6339"/>
        <item h="1" m="1" x="6340"/>
        <item h="1" m="1" x="6739"/>
        <item h="1" m="1" x="6857"/>
        <item h="1" m="1" x="6738"/>
        <item h="1" m="1" x="6862"/>
        <item h="1" m="1" x="6858"/>
        <item h="1" m="1" x="6859"/>
        <item h="1" m="1" x="6860"/>
        <item h="1" m="1" x="6736"/>
        <item h="1" m="1" x="6153"/>
        <item h="1" m="1" x="6877"/>
        <item h="1" m="1" x="6747"/>
        <item h="1" m="1" x="6868"/>
        <item h="1" m="1" x="5872"/>
        <item h="1" m="1" x="6871"/>
        <item h="1" m="1" x="6741"/>
        <item h="1" m="1" x="6869"/>
        <item h="1" m="1" x="6740"/>
        <item h="1" m="1" x="6867"/>
        <item h="1" m="1" x="6878"/>
        <item h="1" m="1" x="6845"/>
        <item h="1" m="1" x="6461"/>
        <item h="1" x="216"/>
        <item h="1" m="1" x="4921"/>
        <item h="1" m="1" x="6872"/>
        <item h="1" m="1" x="6769"/>
        <item h="1" m="1" x="6861"/>
        <item h="1" m="1" x="6864"/>
        <item h="1" m="1" x="6863"/>
        <item h="1" m="1" x="6874"/>
        <item h="1" m="1" x="6875"/>
        <item h="1" m="1" x="6876"/>
        <item h="1" m="1" x="6719"/>
        <item h="1" m="1" x="5873"/>
        <item h="1" m="1" x="6009"/>
        <item h="1" m="1" x="6010"/>
        <item h="1" m="1" x="6856"/>
        <item h="1" m="1" x="6817"/>
        <item h="1" m="1" x="6855"/>
        <item h="1" m="1" x="6879"/>
        <item h="1" m="1" x="6882"/>
        <item h="1" m="1" x="6881"/>
        <item h="1" m="1" x="6880"/>
        <item h="1" m="1" x="6819"/>
        <item h="1" m="1" x="6822"/>
        <item h="1" m="1" x="6823"/>
        <item h="1" m="1" x="6821"/>
        <item h="1" m="1" x="4975"/>
        <item h="1" m="1" x="6818"/>
        <item h="1" m="1" x="5947"/>
        <item h="1" m="1" x="6212"/>
        <item h="1" m="1" x="6787"/>
        <item h="1" m="1" x="6873"/>
        <item h="1" m="1" x="6374"/>
        <item h="1" m="1" x="5884"/>
        <item h="1" m="1" x="6846"/>
        <item h="1" m="1" x="6849"/>
        <item h="1" m="1" x="6794"/>
        <item h="1" m="1" x="6850"/>
        <item h="1" m="1" x="6851"/>
        <item h="1" m="1" x="6843"/>
        <item h="1" m="1" x="6842"/>
        <item h="1" m="1" x="6853"/>
        <item h="1" m="1" x="6854"/>
        <item h="1" m="1" x="6852"/>
        <item h="1" m="1" x="6847"/>
        <item h="1" m="1" x="6540"/>
        <item h="1" m="1" x="6824"/>
        <item h="1" m="1" x="6825"/>
        <item h="1" m="1" x="5888"/>
        <item h="1" m="1" x="6834"/>
        <item h="1" m="1" x="6273"/>
        <item h="1" m="1" x="6271"/>
        <item h="1" m="1" x="6839"/>
        <item h="1" m="1" x="6725"/>
        <item h="1" m="1" x="6726"/>
        <item h="1" m="1" x="6727"/>
        <item h="1" m="1" x="6728"/>
        <item h="1" m="1" x="6729"/>
        <item h="1" m="1" x="6730"/>
        <item h="1" m="1" x="6731"/>
        <item h="1" m="1" x="6732"/>
        <item h="1" m="1" x="6733"/>
        <item h="1" m="1" x="1289"/>
        <item h="1" m="1" x="6734"/>
        <item h="1" m="1" x="5843"/>
        <item h="1" m="1" x="5844"/>
        <item h="1" m="1" x="5845"/>
        <item h="1" m="1" x="6708"/>
        <item h="1" m="1" x="5824"/>
        <item h="1" m="1" x="6743"/>
        <item h="1" m="1" x="5961"/>
        <item h="1" m="1" x="6744"/>
        <item h="1" m="1" x="6746"/>
        <item h="1" m="1" x="6713"/>
        <item h="1" m="1" x="5840"/>
        <item h="1" m="1" x="6716"/>
        <item h="1" m="1" x="6756"/>
        <item h="1" m="1" x="6757"/>
        <item h="1" m="1" x="6758"/>
        <item h="1" m="1" x="6435"/>
        <item h="1" m="1" x="6441"/>
        <item h="1" m="1" x="6760"/>
        <item h="1" m="1" x="6459"/>
        <item h="1" m="1" x="6460"/>
        <item h="1" m="1" x="4879"/>
        <item h="1" m="1" x="6764"/>
        <item h="1" m="1" x="6765"/>
        <item h="1" m="1" x="6766"/>
        <item h="1" m="1" x="6617"/>
        <item h="1" m="1" x="6767"/>
        <item h="1" m="1" x="6768"/>
        <item h="1" m="1" x="6771"/>
        <item h="1" m="1" x="6772"/>
        <item h="1" m="1" x="6774"/>
        <item h="1" m="1" x="6776"/>
        <item h="1" m="1" x="6038"/>
        <item h="1" m="1" x="6360"/>
        <item h="1" m="1" x="6033"/>
        <item h="1" m="1" x="6034"/>
        <item h="1" m="1" x="6035"/>
        <item h="1" m="1" x="6619"/>
        <item h="1" m="1" x="6620"/>
        <item h="1" m="1" x="6483"/>
        <item h="1" m="1" x="6721"/>
        <item h="1" m="1" x="6780"/>
        <item h="1" m="1" x="6781"/>
        <item h="1" m="1" x="2890"/>
        <item h="1" m="1" x="6782"/>
        <item h="1" m="1" x="6783"/>
        <item h="1" m="1" x="6496"/>
        <item h="1" m="1" x="6722"/>
        <item h="1" m="1" x="6784"/>
        <item h="1" m="1" x="2912"/>
        <item h="1" m="1" x="6785"/>
        <item h="1" m="1" x="6206"/>
        <item h="1" m="1" x="6207"/>
        <item h="1" m="1" x="6210"/>
        <item h="1" m="1" x="6790"/>
        <item h="1" m="1" x="6791"/>
        <item h="1" m="1" x="6792"/>
        <item h="1" m="1" x="6793"/>
        <item h="1" m="1" x="6795"/>
        <item h="1" m="1" x="6796"/>
        <item h="1" m="1" x="6797"/>
        <item h="1" m="1" x="4868"/>
        <item h="1" m="1" x="6800"/>
        <item h="1" m="1" x="6801"/>
        <item h="1" m="1" x="6724"/>
        <item h="1" m="1" x="6805"/>
        <item h="1" m="1" x="6662"/>
        <item h="1" m="1" x="6806"/>
        <item h="1" m="1" x="6809"/>
        <item h="1" m="1" x="6810"/>
        <item h="1" m="1" x="5878"/>
        <item h="1" m="1" x="5879"/>
        <item h="1" m="1" x="6812"/>
        <item h="1" m="1" x="6813"/>
        <item h="1" m="1" x="6669"/>
        <item h="1" m="1" x="6815"/>
        <item h="1" m="1" x="5257"/>
        <item h="1" m="1" x="6816"/>
        <item h="1" m="1" x="6671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679"/>
        <item h="1" m="1" x="3672"/>
        <item h="1" m="1" x="6680"/>
        <item h="1" m="1" x="6681"/>
        <item h="1" m="1" x="6682"/>
        <item h="1" m="1" x="6683"/>
        <item h="1" m="1" x="6684"/>
        <item h="1" m="1" x="6685"/>
        <item h="1" m="1" x="6686"/>
        <item h="1" m="1" x="6687"/>
        <item h="1" m="1" x="6688"/>
        <item h="1" m="1" x="6689"/>
        <item h="1" m="1" x="6690"/>
        <item h="1" m="1" x="6691"/>
        <item h="1" m="1" x="6692"/>
        <item h="1" m="1" x="6693"/>
        <item h="1" m="1" x="6694"/>
        <item h="1" m="1" x="6695"/>
        <item h="1" m="1" x="6696"/>
        <item h="1" m="1" x="6697"/>
        <item h="1" m="1" x="6698"/>
        <item h="1" m="1" x="6699"/>
        <item h="1" m="1" x="6700"/>
        <item h="1" m="1" x="6701"/>
        <item h="1" m="1" x="6702"/>
        <item h="1" m="1" x="6703"/>
        <item h="1" m="1" x="6704"/>
        <item h="1" m="1" x="6705"/>
        <item h="1" m="1" x="6706"/>
        <item h="1" m="1" x="6707"/>
        <item h="1" m="1" x="6599"/>
        <item h="1" m="1" x="6597"/>
        <item h="1" m="1" x="6598"/>
        <item h="1" m="1" x="6711"/>
        <item h="1" m="1" x="6715"/>
        <item h="1" m="1" x="5889"/>
        <item h="1" m="1" x="5871"/>
        <item h="1" m="1" x="6501"/>
        <item h="1" m="1" x="6723"/>
        <item h="1" m="1" x="5885"/>
        <item h="1" m="1" x="6642"/>
        <item h="1" m="1" x="6643"/>
        <item h="1" m="1" x="6591"/>
        <item h="1" m="1" x="6326"/>
        <item h="1" m="1" x="6593"/>
        <item h="1" m="1" x="6594"/>
        <item h="1" m="1" x="6595"/>
        <item h="1" m="1" x="6596"/>
        <item h="1" m="1" x="2445"/>
        <item h="1" m="1" x="6601"/>
        <item h="1" m="1" x="6603"/>
        <item h="1" m="1" x="5839"/>
        <item h="1" m="1" x="6604"/>
        <item h="1" m="1" x="6605"/>
        <item h="1" m="1" x="6607"/>
        <item h="1" m="1" x="6608"/>
        <item h="1" m="1" x="6610"/>
        <item h="1" m="1" x="6611"/>
        <item h="1" m="1" x="6440"/>
        <item h="1" m="1" x="6612"/>
        <item h="1" m="1" x="6613"/>
        <item h="1" m="1" x="6614"/>
        <item h="1" m="1" x="5870"/>
        <item h="1" m="1" x="6615"/>
        <item h="1" m="1" x="6616"/>
        <item h="1" m="1" x="6476"/>
        <item h="1" m="1" x="6618"/>
        <item h="1" m="1" x="5874"/>
        <item h="1" m="1" x="5813"/>
        <item h="1" m="1" x="5907"/>
        <item h="1" m="1" x="5891"/>
        <item h="1" m="1" x="6621"/>
        <item h="1" m="1" x="6623"/>
        <item h="1" m="1" x="6624"/>
        <item h="1" m="1" x="6625"/>
        <item h="1" m="1" x="6626"/>
        <item h="1" m="1" x="6182"/>
        <item h="1" m="1" x="6183"/>
        <item h="1" m="1" x="6627"/>
        <item h="1" m="1" x="5810"/>
        <item h="1" m="1" x="6633"/>
        <item h="1" m="1" x="6634"/>
        <item h="1" m="1" x="6635"/>
        <item h="1" m="1" x="6636"/>
        <item h="1" m="1" x="2918"/>
        <item h="1" m="1" x="6638"/>
        <item h="1" m="1" x="6209"/>
        <item h="1" m="1" x="6205"/>
        <item h="1" m="1" x="6639"/>
        <item h="1" m="1" x="6640"/>
        <item h="1" m="1" x="6644"/>
        <item h="1" m="1" x="6645"/>
        <item h="1" m="1" x="6646"/>
        <item h="1" m="1" x="6647"/>
        <item h="1" m="1" x="6648"/>
        <item h="1" m="1" x="6649"/>
        <item h="1" m="1" x="6650"/>
        <item h="1" m="1" x="6651"/>
        <item h="1" m="1" x="6652"/>
        <item h="1" m="1" x="6653"/>
        <item h="1" m="1" x="6654"/>
        <item h="1" m="1" x="6235"/>
        <item h="1" m="1" x="4880"/>
        <item h="1" m="1" x="6655"/>
        <item h="1" m="1" x="6656"/>
        <item h="1" m="1" x="6658"/>
        <item h="1" m="1" x="6659"/>
        <item h="1" m="1" x="5152"/>
        <item h="1" m="1" x="6661"/>
        <item h="1" m="1" x="6244"/>
        <item h="1" m="1" x="3207"/>
        <item h="1" m="1" x="6246"/>
        <item h="1" m="1" x="5939"/>
        <item h="1" m="1" x="4047"/>
        <item h="1" m="1" x="5673"/>
        <item h="1" m="1" x="6663"/>
        <item h="1" m="1" x="6664"/>
        <item h="1" m="1" x="6665"/>
        <item h="1" m="1" x="6666"/>
        <item h="1" m="1" x="6667"/>
        <item h="1" m="1" x="6571"/>
        <item h="1" m="1" x="6670"/>
        <item h="1" m="1" x="5869"/>
        <item h="1" m="1" x="5881"/>
        <item h="1" m="1" x="6401"/>
        <item h="1" m="1" x="6136"/>
        <item h="1" m="1" x="6403"/>
        <item h="1" m="1" x="6404"/>
        <item h="1" m="1" x="6405"/>
        <item h="1" m="1" x="6406"/>
        <item h="1" m="1" x="6407"/>
        <item h="1" m="1" x="6409"/>
        <item h="1" m="1" x="6410"/>
        <item h="1" m="1" x="6411"/>
        <item h="1" m="1" x="6412"/>
        <item h="1" m="1" x="6413"/>
        <item h="1" m="1" x="6414"/>
        <item h="1" m="1" x="6415"/>
        <item h="1" m="1" x="6416"/>
        <item h="1" m="1" x="6417"/>
        <item h="1" m="1" x="6418"/>
        <item h="1" m="1" x="5354"/>
        <item h="1" m="1" x="5437"/>
        <item h="1" m="1" x="5418"/>
        <item h="1" m="1" x="6419"/>
        <item h="1" m="1" x="6421"/>
        <item h="1" m="1" x="6422"/>
        <item h="1" m="1" x="6423"/>
        <item h="1" m="1" x="6424"/>
        <item h="1" m="1" x="6425"/>
        <item h="1" m="1" x="6426"/>
        <item h="1" m="1" x="6428"/>
        <item h="1" m="1" x="6343"/>
        <item h="1" m="1" x="6344"/>
        <item h="1" m="1" x="6342"/>
        <item h="1" m="1" x="5185"/>
        <item h="1" m="1" x="5310"/>
        <item h="1" m="1" x="5311"/>
        <item h="1" m="1" x="6159"/>
        <item h="1" m="1" x="881"/>
        <item h="1" m="1" x="5309"/>
        <item h="1" m="1" x="6346"/>
        <item h="1" m="1" x="6429"/>
        <item h="1" m="1" x="6430"/>
        <item h="1" m="1" x="6433"/>
        <item h="1" m="1" x="6434"/>
        <item h="1" m="1" x="6436"/>
        <item h="1" m="1" x="6437"/>
        <item h="1" m="1" x="6054"/>
        <item h="1" m="1" x="6450"/>
        <item h="1" m="1" x="6451"/>
        <item h="1" m="1" x="6453"/>
        <item h="1" m="1" x="6457"/>
        <item h="1" m="1" x="6458"/>
        <item h="1" m="1" x="6472"/>
        <item h="1" m="1" x="6473"/>
        <item h="1" m="1" x="6474"/>
        <item h="1" m="1" x="5419"/>
        <item h="1" m="1" x="6475"/>
        <item h="1" m="1" x="5513"/>
        <item h="1" m="1" x="6477"/>
        <item h="1" m="1" x="6478"/>
        <item h="1" m="1" x="6479"/>
        <item h="1" m="1" x="5849"/>
        <item h="1" m="1" x="5364"/>
        <item h="1" m="1" x="5814"/>
        <item h="1" m="1" x="5900"/>
        <item h="1" m="1" x="5818"/>
        <item h="1" m="1" x="5901"/>
        <item h="1" m="1" x="1589"/>
        <item h="1" m="1" x="6480"/>
        <item h="1" m="1" x="6178"/>
        <item h="1" m="1" x="5025"/>
        <item h="1" m="1" x="6481"/>
        <item h="1" m="1" x="5040"/>
        <item h="1" m="1" x="6488"/>
        <item h="1" m="1" x="2860"/>
        <item h="1" m="1" x="6187"/>
        <item h="1" m="1" x="6489"/>
        <item h="1" m="1" x="6188"/>
        <item h="1" m="1" x="6365"/>
        <item h="1" m="1" x="6307"/>
        <item h="1" m="1" x="6308"/>
        <item h="1" m="1" x="6493"/>
        <item h="1" m="1" x="6498"/>
        <item h="1" m="1" x="4317"/>
        <item h="1" m="1" x="6197"/>
        <item h="1" m="1" x="3792"/>
        <item h="1" x="322"/>
        <item h="1" m="1" x="4320"/>
        <item h="1" m="1" x="3853"/>
        <item h="1" m="1" x="6499"/>
        <item h="1" m="1" x="6223"/>
        <item h="1" m="1" x="6224"/>
        <item h="1" m="1" x="5408"/>
        <item h="1" m="1" x="6230"/>
        <item h="1" m="1" x="6506"/>
        <item h="1" m="1" x="6507"/>
        <item h="1" m="1" x="6233"/>
        <item h="1" m="1" x="3775"/>
        <item h="1" m="1" x="6237"/>
        <item h="1" m="1" x="4568"/>
        <item h="1" m="1" x="5857"/>
        <item h="1" m="1" x="6236"/>
        <item h="1" m="1" x="5943"/>
        <item h="1" m="1" x="3158"/>
        <item h="1" m="1" x="6234"/>
        <item h="1" m="1" x="6239"/>
        <item h="1" m="1" x="4038"/>
        <item h="1" m="1" x="6508"/>
        <item h="1" m="1" x="6511"/>
        <item h="1" m="1" x="6513"/>
        <item h="1" m="1" x="6514"/>
        <item h="1" m="1" x="6515"/>
        <item h="1" m="1" x="6516"/>
        <item h="1" m="1" x="6517"/>
        <item h="1" m="1" x="6518"/>
        <item h="1" m="1" x="6519"/>
        <item h="1" m="1" x="6520"/>
        <item h="1" m="1" x="6521"/>
        <item h="1" m="1" x="6522"/>
        <item h="1" m="1" x="6523"/>
        <item h="1" m="1" x="6524"/>
        <item h="1" m="1" x="6525"/>
        <item h="1" m="1" x="6526"/>
        <item h="1" m="1" x="6245"/>
        <item h="1" m="1" x="5944"/>
        <item h="1" m="1" x="5950"/>
        <item h="1" m="1" x="5945"/>
        <item h="1" m="1" x="5940"/>
        <item h="1" m="1" x="5941"/>
        <item h="1" m="1" x="5890"/>
        <item h="1" m="1" x="6076"/>
        <item h="1" m="1" x="6078"/>
        <item h="1" m="1" x="6079"/>
        <item h="1" m="1" x="6261"/>
        <item h="1" m="1" x="3514"/>
        <item h="1" m="1" x="6528"/>
        <item h="1" m="1" x="6529"/>
        <item h="1" m="1" x="6530"/>
        <item h="1" m="1" x="6531"/>
        <item h="1" m="1" x="5161"/>
        <item h="1" m="1" x="6541"/>
        <item h="1" m="1" x="1234"/>
        <item h="1" m="1" x="6542"/>
        <item h="1" m="1" x="6546"/>
        <item h="1" m="1" x="6547"/>
        <item h="1" m="1" x="5177"/>
        <item h="1" m="1" x="6551"/>
        <item h="1" m="1" x="6552"/>
        <item h="1" m="1" x="6555"/>
        <item h="1" m="1" x="6556"/>
        <item h="1" m="1" x="6558"/>
        <item h="1" m="1" x="6560"/>
        <item h="1" m="1" x="5918"/>
        <item h="1" m="1" x="4406"/>
        <item h="1" m="1" x="6565"/>
        <item h="1" m="1" x="6566"/>
        <item h="1" m="1" x="5443"/>
        <item h="1" m="1" x="6568"/>
        <item h="1" m="1" x="6569"/>
        <item h="1" m="1" x="6570"/>
        <item h="1" m="1" x="6575"/>
        <item h="1" m="1" x="4061"/>
        <item h="1" m="1" x="6579"/>
        <item h="1" m="1" x="6580"/>
        <item h="1" m="1" x="6581"/>
        <item h="1" m="1" x="6582"/>
        <item h="1" m="1" x="6583"/>
        <item h="1" m="1" x="6584"/>
        <item h="1" m="1" x="6585"/>
        <item h="1" m="1" x="6586"/>
        <item h="1" m="1" x="6587"/>
        <item h="1" m="1" x="6588"/>
        <item h="1" m="1" x="6589"/>
        <item h="1" m="1" x="5960"/>
        <item h="1" m="1" x="6280"/>
        <item h="1" m="1" x="5965"/>
        <item h="1" m="1" x="6006"/>
        <item h="1" m="1" x="6007"/>
        <item h="1" m="1" x="6327"/>
        <item h="1" m="1" x="6328"/>
        <item h="1" m="1" x="6329"/>
        <item h="1" m="1" x="6330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6287"/>
        <item h="1" m="1" x="6000"/>
        <item h="1" m="1" x="5550"/>
        <item h="1" x="130"/>
        <item h="1" m="1" x="5307"/>
        <item h="1" m="1" x="6150"/>
        <item h="1" m="1" x="5538"/>
        <item h="1" m="1" x="6146"/>
        <item h="1" m="1" x="6341"/>
        <item h="1" m="1" x="6345"/>
        <item h="1" m="1" x="4472"/>
        <item h="1" m="1" x="6347"/>
        <item h="1" m="1" x="5933"/>
        <item h="1" m="1" x="6348"/>
        <item h="1" m="1" x="5092"/>
        <item h="1" m="1" x="5085"/>
        <item h="1" m="1" x="5084"/>
        <item h="1" m="1" x="6351"/>
        <item h="1" m="1" x="6352"/>
        <item h="1" m="1" x="6353"/>
        <item h="1" m="1" x="6354"/>
        <item h="1" m="1" x="6355"/>
        <item h="1" m="1" x="6356"/>
        <item h="1" m="1" x="6357"/>
        <item h="1" m="1" x="5330"/>
        <item h="1" m="1" x="3731"/>
        <item h="1" m="1" x="5362"/>
        <item h="1" m="1" x="5735"/>
        <item h="1" m="1" x="5051"/>
        <item h="1" m="1" x="6362"/>
        <item h="1" m="1" x="6363"/>
        <item h="1" m="1" x="6364"/>
        <item h="1" m="1" x="6366"/>
        <item h="1" m="1" x="6367"/>
        <item h="1" m="1" x="6368"/>
        <item h="1" m="1" x="6369"/>
        <item h="1" m="1" x="6043"/>
        <item h="1" m="1" x="6370"/>
        <item h="1" m="1" x="5146"/>
        <item h="1" m="1" x="4677"/>
        <item h="1" m="1" x="6371"/>
        <item h="1" m="1" x="6372"/>
        <item h="1" m="1" x="3858"/>
        <item h="1" m="1" x="6072"/>
        <item h="1" m="1" x="2922"/>
        <item h="1" m="1" x="2928"/>
        <item h="1" m="1" x="2895"/>
        <item h="1" m="1" x="6071"/>
        <item h="1" m="1" x="6066"/>
        <item h="1" m="1" x="6199"/>
        <item h="1" m="1" x="6373"/>
        <item h="1" m="1" x="6073"/>
        <item h="1" m="1" x="6225"/>
        <item h="1" m="1" x="4103"/>
        <item h="1" m="1" x="6375"/>
        <item h="1" m="1" x="6376"/>
        <item h="1" m="1" x="6377"/>
        <item h="1" m="1" x="6379"/>
        <item h="1" m="1" x="6380"/>
        <item h="1" m="1" x="6381"/>
        <item h="1" m="1" x="6382"/>
        <item h="1" m="1" x="6383"/>
        <item h="1" m="1" x="6384"/>
        <item h="1" m="1" x="6385"/>
        <item h="1" m="1" x="6257"/>
        <item h="1" m="1" x="4007"/>
        <item h="1" m="1" x="6083"/>
        <item h="1" m="1" x="6260"/>
        <item h="1" m="1" x="6081"/>
        <item h="1" m="1" x="6082"/>
        <item h="1" m="1" x="5080"/>
        <item h="1" m="1" x="6389"/>
        <item h="1" m="1" x="6390"/>
        <item h="1" m="1" x="5154"/>
        <item h="1" m="1" x="6392"/>
        <item h="1" m="1" x="6393"/>
        <item h="1" m="1" x="5323"/>
        <item h="1" m="1" x="6394"/>
        <item h="1" m="1" x="4978"/>
        <item h="1" m="1" x="5322"/>
        <item h="1" m="1" x="6397"/>
        <item h="1" m="1" x="5191"/>
        <item h="1" m="1" x="6320"/>
        <item h="1" m="1" x="6318"/>
        <item h="1" m="1" x="2988"/>
        <item h="1" m="1" x="6398"/>
        <item h="1" m="1" x="4157"/>
        <item h="1" m="1" x="4757"/>
        <item h="1" m="1" x="6400"/>
        <item h="1" m="1" x="6008"/>
        <item h="1" m="1" x="1572"/>
        <item h="1" m="1" x="6281"/>
        <item h="1" m="1" x="5989"/>
        <item h="1" m="1" x="3098"/>
        <item h="1" m="1" x="6282"/>
        <item h="1" m="1" x="6283"/>
        <item h="1" m="1" x="6284"/>
        <item h="1" m="1" x="6285"/>
        <item h="1" m="1" x="6286"/>
        <item h="1" m="1" x="6288"/>
        <item h="1" m="1" x="5732"/>
        <item h="1" m="1" x="6147"/>
        <item h="1" m="1" x="6148"/>
        <item h="1" m="1" x="5494"/>
        <item h="1" m="1" x="6025"/>
        <item h="1" m="1" x="6289"/>
        <item h="1" m="1" x="6290"/>
        <item h="1" m="1" x="6291"/>
        <item h="1" m="1" x="6292"/>
        <item h="1" m="1" x="6293"/>
        <item h="1" m="1" x="6294"/>
        <item h="1" m="1" x="6295"/>
        <item h="1" m="1" x="6296"/>
        <item h="1" m="1" x="6297"/>
        <item h="1" m="1" x="6157"/>
        <item h="1" m="1" x="6298"/>
        <item h="1" m="1" x="4468"/>
        <item h="1" m="1" x="2452"/>
        <item h="1" m="1" x="6299"/>
        <item h="1" m="1" x="4913"/>
        <item h="1" m="1" x="1844"/>
        <item h="1" m="1" x="4915"/>
        <item h="1" m="1" x="4931"/>
        <item h="1" m="1" x="6301"/>
        <item h="1" m="1" x="6302"/>
        <item h="1" m="1" x="1518"/>
        <item h="1" m="1" x="5923"/>
        <item h="1" m="1" x="6172"/>
        <item h="1" m="1" x="6304"/>
        <item h="1" m="1" x="3622"/>
        <item h="1" m="1" x="6305"/>
        <item h="1" m="1" x="6306"/>
        <item h="1" m="1" x="6309"/>
        <item h="1" m="1" x="4482"/>
        <item h="1" m="1" x="4483"/>
        <item h="1" m="1" x="6058"/>
        <item h="1" m="1" x="6056"/>
        <item h="1" m="1" x="6057"/>
        <item h="1" m="1" x="6311"/>
        <item h="1" x="58"/>
        <item h="1" m="1" x="6238"/>
        <item h="1" m="1" x="6312"/>
        <item h="1" m="1" x="6313"/>
        <item h="1" m="1" x="6314"/>
        <item h="1" m="1" x="6315"/>
        <item h="1" m="1" x="6248"/>
        <item h="1" m="1" x="6249"/>
        <item h="1" m="1" x="6259"/>
        <item h="1" m="1" x="6258"/>
        <item h="1" m="1" x="6084"/>
        <item h="1" m="1" x="6085"/>
        <item h="1" m="1" x="6086"/>
        <item h="1" m="1" x="6088"/>
        <item h="1" m="1" x="6089"/>
        <item h="1" m="1" x="3173"/>
        <item h="1" m="1" x="3349"/>
        <item h="1" m="1" x="3734"/>
        <item h="1" m="1" x="6316"/>
        <item h="1" m="1" x="6317"/>
        <item h="1" m="1" x="5320"/>
        <item h="1" m="1" x="6319"/>
        <item h="1" m="1" x="6321"/>
        <item h="1" m="1" x="6323"/>
        <item h="1" m="1" x="6324"/>
        <item h="1" m="1" x="6325"/>
        <item h="1" m="1" x="6096"/>
        <item h="1" m="1" x="6098"/>
        <item h="1" m="1" x="6099"/>
        <item h="1" m="1" x="6100"/>
        <item h="1" m="1" x="6101"/>
        <item h="1" m="1" x="6102"/>
        <item h="1" m="1" x="6103"/>
        <item h="1" m="1" x="6104"/>
        <item h="1" m="1" x="6105"/>
        <item h="1" m="1" x="6106"/>
        <item h="1" m="1" x="6107"/>
        <item h="1" m="1" x="6108"/>
        <item h="1" m="1" x="6109"/>
        <item h="1" m="1" x="6110"/>
        <item h="1" m="1" x="6111"/>
        <item h="1" m="1" x="6112"/>
        <item h="1" m="1" x="6113"/>
        <item h="1" m="1" x="6114"/>
        <item h="1" m="1" x="6115"/>
        <item h="1" m="1" x="6116"/>
        <item h="1" m="1" x="6117"/>
        <item h="1" m="1" x="6118"/>
        <item h="1" m="1" x="6119"/>
        <item h="1" m="1" x="6120"/>
        <item h="1" m="1" x="6121"/>
        <item h="1" m="1" x="6122"/>
        <item h="1" m="1" x="6123"/>
        <item h="1" m="1" x="6124"/>
        <item h="1" m="1" x="6125"/>
        <item h="1" m="1" x="6126"/>
        <item h="1" m="1" x="6127"/>
        <item h="1" m="1" x="6128"/>
        <item h="1" m="1" x="6129"/>
        <item h="1" m="1" x="6130"/>
        <item h="1" m="1" x="6131"/>
        <item h="1" m="1" x="6132"/>
        <item h="1" m="1" x="6133"/>
        <item h="1" m="1" x="6134"/>
        <item h="1" m="1" x="6135"/>
        <item h="1" m="1" x="6137"/>
        <item h="1" m="1" x="6138"/>
        <item h="1" m="1" x="6140"/>
        <item h="1" m="1" x="6141"/>
        <item h="1" m="1" x="6142"/>
        <item h="1" m="1" x="2617"/>
        <item h="1" m="1" x="6143"/>
        <item h="1" m="1" x="6144"/>
        <item h="1" m="1" x="6024"/>
        <item h="1" m="1" x="6149"/>
        <item h="1" x="583"/>
        <item h="1" m="1" x="6151"/>
        <item h="1" m="1" x="6023"/>
        <item h="1" m="1" x="5556"/>
        <item h="1" m="1" x="4126"/>
        <item h="1" m="1" x="6154"/>
        <item h="1" m="1" x="6155"/>
        <item h="1" m="1" x="5028"/>
        <item h="1" m="1" x="6156"/>
        <item h="1" m="1" x="5436"/>
        <item h="1" m="1" x="5490"/>
        <item h="1" m="1" x="3658"/>
        <item h="1" m="1" x="4465"/>
        <item h="1" m="1" x="5407"/>
        <item h="1" m="1" x="5415"/>
        <item h="1" m="1" x="4470"/>
        <item h="1" m="1" x="4469"/>
        <item h="1" m="1" x="6161"/>
        <item h="1" m="1" x="6162"/>
        <item h="1" m="1" x="5022"/>
        <item h="1" m="1" x="4939"/>
        <item h="1" m="1" x="6164"/>
        <item h="1" m="1" x="6165"/>
        <item h="1" m="1" x="6166"/>
        <item h="1" m="1" x="4925"/>
        <item h="1" m="1" x="4929"/>
        <item h="1" m="1" x="6167"/>
        <item h="1" m="1" x="6168"/>
        <item h="1" m="1" x="6169"/>
        <item h="1" m="1" x="6170"/>
        <item h="1" m="1" x="6171"/>
        <item h="1" m="1" x="3263"/>
        <item h="1" m="1" x="5982"/>
        <item h="1" m="1" x="6190"/>
        <item h="1" m="1" x="6191"/>
        <item h="1" m="1" x="6192"/>
        <item h="1" m="1" x="6193"/>
        <item h="1" m="1" x="6046"/>
        <item h="1" m="1" x="5144"/>
        <item h="1" m="1" x="4484"/>
        <item h="1" m="1" x="6050"/>
        <item h="1" m="1" x="6053"/>
        <item h="1" m="1" x="4977"/>
        <item h="1" m="1" x="6065"/>
        <item h="1" m="1" x="6062"/>
        <item h="1" m="1" x="2893"/>
        <item h="1" m="1" x="6055"/>
        <item h="1" m="1" x="6064"/>
        <item h="1" m="1" x="6013"/>
        <item h="1" m="1" x="6219"/>
        <item h="1" m="1" x="6220"/>
        <item h="1" m="1" x="6221"/>
        <item h="1" m="1" x="6222"/>
        <item h="1" m="1" x="6241"/>
        <item h="1" m="1" x="4821"/>
        <item h="1" m="1" x="6242"/>
        <item h="1" m="1" x="6091"/>
        <item h="1" m="1" x="6262"/>
        <item h="1" m="1" x="6263"/>
        <item h="1" m="1" x="6264"/>
        <item h="1" m="1" x="6265"/>
        <item h="1" m="1" x="6267"/>
        <item h="1" m="1" x="6269"/>
        <item h="1" m="1" x="4060"/>
        <item h="1" m="1" x="5271"/>
        <item h="1" m="1" x="6276"/>
        <item h="1" m="1" x="6277"/>
        <item h="1" m="1" x="6278"/>
        <item h="1" m="1" x="5332"/>
        <item h="1" m="1" x="5435"/>
        <item h="1" m="1" x="5026"/>
        <item h="1" m="1" x="5027"/>
        <item h="1" m="1" x="5424"/>
        <item h="1" m="1" x="5396"/>
        <item h="1" m="1" x="5397"/>
        <item h="1" m="1" x="5734"/>
        <item h="1" m="1" x="5713"/>
        <item h="1" m="1" x="6015"/>
        <item h="1" m="1" x="6016"/>
        <item h="1" m="1" x="6017"/>
        <item h="1" m="1" x="6018"/>
        <item h="1" m="1" x="957"/>
        <item h="1" m="1" x="6019"/>
        <item h="1" m="1" x="6020"/>
        <item h="1" m="1" x="6021"/>
        <item h="1" m="1" x="5796"/>
        <item h="1" m="1" x="6027"/>
        <item h="1" m="1" x="1780"/>
        <item h="1" m="1" x="5449"/>
        <item h="1" m="1" x="6028"/>
        <item h="1" m="1" x="6029"/>
        <item h="1" m="1" x="6030"/>
        <item h="1" m="1" x="6031"/>
        <item h="1" m="1" x="6032"/>
        <item h="1" m="1" x="5372"/>
        <item h="1" m="1" x="5373"/>
        <item h="1" m="1" x="4464"/>
        <item h="1" m="1" x="4467"/>
        <item h="1" x="230"/>
        <item h="1" m="1" x="5893"/>
        <item h="1" m="1" x="5894"/>
        <item h="1" m="1" x="4852"/>
        <item h="1" m="1" x="5083"/>
        <item h="1" m="1" x="4632"/>
        <item h="1" m="1" x="5541"/>
        <item h="1" m="1" x="5514"/>
        <item h="1" m="1" x="5741"/>
        <item h="1" m="1" x="4051"/>
        <item h="1" m="1" x="6036"/>
        <item h="1" m="1" x="6037"/>
        <item h="1" m="1" x="5328"/>
        <item h="1" m="1" x="5329"/>
        <item h="1" m="1" x="5739"/>
        <item h="1" m="1" x="5482"/>
        <item h="1" m="1" x="6004"/>
        <item h="1" m="1" x="6039"/>
        <item h="1" m="1" x="6040"/>
        <item h="1" m="1" x="5916"/>
        <item h="1" m="1" x="5915"/>
        <item h="1" m="1" x="5503"/>
        <item h="1" m="1" x="6042"/>
        <item h="1" m="1" x="5124"/>
        <item h="1" m="1" x="6044"/>
        <item h="1" m="1" x="5560"/>
        <item h="1" m="1" x="6045"/>
        <item h="1" m="1" x="4485"/>
        <item h="1" m="1" x="5562"/>
        <item h="1" m="1" x="5566"/>
        <item h="1" m="1" x="5563"/>
        <item h="1" m="1" x="5564"/>
        <item h="1" m="1" x="4486"/>
        <item h="1" m="1" x="5130"/>
        <item h="1" m="1" x="6051"/>
        <item h="1" m="1" x="6052"/>
        <item h="1" m="1" x="6067"/>
        <item h="1" m="1" x="6068"/>
        <item h="1" m="1" x="6069"/>
        <item h="1" m="1" x="6070"/>
        <item h="1" m="1" x="1321"/>
        <item h="1" m="1" x="5306"/>
        <item h="1" m="1" x="4104"/>
        <item h="1" m="1" x="3670"/>
        <item h="1" m="1" x="3669"/>
        <item h="1" m="1" x="4558"/>
        <item h="1" m="1" x="4559"/>
        <item h="1" m="1" x="6074"/>
        <item h="1" m="1" x="5590"/>
        <item h="1" m="1" x="5903"/>
        <item h="1" m="1" x="5652"/>
        <item h="1" m="1" x="5661"/>
        <item h="1" m="1" x="5665"/>
        <item h="1" m="1" x="5932"/>
        <item h="1" m="1" x="5949"/>
        <item h="1" m="1" x="6075"/>
        <item h="1" m="1" x="6093"/>
        <item h="1" m="1" x="6094"/>
        <item h="1" m="1" x="3733"/>
        <item h="1" m="1" x="3735"/>
        <item h="1" m="1" x="5168"/>
        <item h="1" m="1" x="5628"/>
        <item h="1" m="1" x="5327"/>
        <item h="1" m="1" x="5167"/>
        <item h="1" m="1" x="5326"/>
        <item h="1" m="1" x="5613"/>
        <item h="1" m="1" x="5614"/>
        <item h="1" m="1" x="4875"/>
        <item h="1" m="1" x="2908"/>
        <item h="1" m="1" x="5166"/>
        <item h="1" m="1" x="5163"/>
        <item h="1" m="1" x="5525"/>
        <item h="1" m="1" x="5522"/>
        <item h="1" m="1" x="5899"/>
        <item h="1" m="1" x="5521"/>
        <item h="1" m="1" x="5530"/>
        <item h="1" m="1" x="5526"/>
        <item h="1" m="1" x="5527"/>
        <item h="1" m="1" x="5528"/>
        <item h="1" m="1" x="5898"/>
        <item h="1" m="1" x="5533"/>
        <item h="1" m="1" x="5531"/>
        <item h="1" m="1" x="5532"/>
        <item h="1" m="1" x="5524"/>
        <item h="1" m="1" x="5523"/>
        <item h="1" m="1" x="5669"/>
        <item h="1" m="1" x="5671"/>
        <item h="1" m="1" x="5675"/>
        <item h="1" m="1" x="4884"/>
        <item h="1" m="1" x="5685"/>
        <item h="1" m="1" x="6097"/>
        <item h="1" m="1" x="5686"/>
        <item h="1" m="1" x="5687"/>
        <item h="1" m="1" x="5690"/>
        <item h="1" m="1" x="5003"/>
        <item h="1" m="1" x="5082"/>
        <item h="1" m="1" x="5736"/>
        <item h="1" m="1" x="5737"/>
        <item h="1" m="1" x="5896"/>
        <item h="1" m="1" x="5749"/>
        <item h="1" m="1" x="5897"/>
        <item h="1" m="1" x="5302"/>
        <item h="1" m="1" x="4085"/>
        <item h="1" m="1" x="5507"/>
        <item h="1" m="1" x="5506"/>
        <item h="1" m="1" x="5508"/>
        <item h="1" m="1" x="5742"/>
        <item h="1" m="1" x="5509"/>
        <item h="1" m="1" x="5510"/>
        <item h="1" m="1" x="2139"/>
        <item h="1" m="1" x="5745"/>
        <item h="1" m="1" x="5746"/>
        <item h="1" m="1" x="5747"/>
        <item h="1" m="1" x="5748"/>
        <item h="1" x="255"/>
        <item h="1" m="1" x="5512"/>
        <item h="1" m="1" x="2421"/>
        <item h="1" m="1" x="5448"/>
        <item h="1" m="1" x="5064"/>
        <item h="1" m="1" x="5909"/>
        <item h="1" m="1" x="4796"/>
        <item h="1" m="1" x="5293"/>
        <item h="1" m="1" x="5910"/>
        <item h="1" m="1" x="5911"/>
        <item h="1" m="1" x="5913"/>
        <item h="1" m="1" x="5540"/>
        <item h="1" m="1" x="5547"/>
        <item h="1" m="1" x="5544"/>
        <item h="1" m="1" x="5133"/>
        <item h="1" m="1" x="5549"/>
        <item h="1" m="1" x="3674"/>
        <item h="1" m="1" x="4105"/>
        <item h="1" m="1" x="4869"/>
        <item h="1" m="1" x="5555"/>
        <item h="1" m="1" x="5755"/>
        <item h="1" m="1" x="5756"/>
        <item h="1" m="1" x="5757"/>
        <item h="1" m="1" x="5750"/>
        <item h="1" m="1" x="5751"/>
        <item h="1" m="1" x="5752"/>
        <item h="1" m="1" x="5753"/>
        <item h="1" m="1" x="5754"/>
        <item h="1" m="1" x="5569"/>
        <item h="1" m="1" x="4944"/>
        <item h="1" m="1" x="5570"/>
        <item h="1" m="1" x="5924"/>
        <item h="1" m="1" x="5458"/>
        <item h="1" m="1" x="4508"/>
        <item h="1" m="1" x="4491"/>
        <item h="1" m="1" x="5141"/>
        <item h="1" m="1" x="5142"/>
        <item h="1" m="1" x="4487"/>
        <item h="1" m="1" x="5140"/>
        <item h="1" m="1" x="4492"/>
        <item h="1" m="1" x="4952"/>
        <item h="1" m="1" x="1584"/>
        <item h="1" m="1" x="4953"/>
        <item h="1" m="1" x="4950"/>
        <item h="1" m="1" x="4461"/>
        <item h="1" m="1" x="5925"/>
        <item h="1" m="1" x="5926"/>
        <item h="1" m="1" x="5927"/>
        <item h="1" m="1" x="5928"/>
        <item h="1" m="1" x="5929"/>
        <item h="1" m="1" x="4689"/>
        <item h="1" m="1" x="5587"/>
        <item h="1" m="1" x="5589"/>
        <item h="1" m="1" x="3519"/>
        <item h="1" m="1" x="4961"/>
        <item h="1" m="1" x="5930"/>
        <item h="1" m="1" x="5934"/>
        <item h="1" m="1" x="5935"/>
        <item h="1" m="1" x="5561"/>
        <item h="1" m="1" x="5948"/>
        <item h="1" m="1" x="5632"/>
        <item h="1" m="1" x="5633"/>
        <item h="1" m="1" x="5210"/>
        <item h="1" m="1" x="5183"/>
        <item h="1" m="1" x="5607"/>
        <item h="1" m="1" x="5601"/>
        <item h="1" m="1" x="5952"/>
        <item h="1" m="1" x="5953"/>
        <item h="1" x="698"/>
        <item h="1" m="1" x="5954"/>
        <item h="1" m="1" x="5955"/>
        <item h="1" m="1" x="5641"/>
        <item h="1" m="1" x="4985"/>
        <item h="1" m="1" x="5664"/>
        <item h="1" m="1" x="5643"/>
        <item h="1" m="1" x="5644"/>
        <item h="1" m="1" x="5645"/>
        <item h="1" m="1" x="5646"/>
        <item h="1" x="674"/>
        <item h="1" m="1" x="5648"/>
        <item h="1" m="1" x="5653"/>
        <item h="1" m="1" x="5654"/>
        <item h="1" m="1" x="5658"/>
        <item h="1" m="1" x="5660"/>
        <item h="1" m="1" x="5688"/>
        <item h="1" m="1" x="5691"/>
        <item h="1" m="1" x="5692"/>
        <item h="1" m="1" x="5696"/>
        <item h="1" m="1" x="5695"/>
        <item h="1" m="1" x="5959"/>
        <item h="1" m="1" x="3753"/>
        <item h="1" m="1" x="5680"/>
        <item h="1" m="1" x="5684"/>
        <item h="1" m="1" x="4762"/>
        <item h="1" m="1" x="5762"/>
        <item h="1" m="1" x="5761"/>
        <item h="1" m="1" x="5763"/>
        <item h="1" m="1" x="5962"/>
        <item h="1" m="1" x="5963"/>
        <item h="1" m="1" x="5964"/>
        <item h="1" m="1" x="5966"/>
        <item h="1" m="1" x="5967"/>
        <item h="1" m="1" x="5395"/>
        <item h="1" m="1" x="5968"/>
        <item h="1" m="1" x="5969"/>
        <item h="1" m="1" x="4781"/>
        <item h="1" m="1" x="5970"/>
        <item h="1" m="1" x="5971"/>
        <item h="1" m="1" x="3476"/>
        <item h="1" m="1" x="5972"/>
        <item h="1" m="1" x="5398"/>
        <item h="1" m="1" x="5973"/>
        <item h="1" m="1" x="5974"/>
        <item h="1" m="1" x="5975"/>
        <item h="1" m="1" x="5977"/>
        <item h="1" m="1" x="5978"/>
        <item h="1" m="1" x="5979"/>
        <item h="1" m="1" x="5980"/>
        <item h="1" m="1" x="5981"/>
        <item h="1" m="1" x="5983"/>
        <item h="1" m="1" x="5986"/>
        <item h="1" m="1" x="5987"/>
        <item h="1" m="1" x="5988"/>
        <item h="1" m="1" x="5990"/>
        <item h="1" m="1" x="5992"/>
        <item h="1" m="1" x="5993"/>
        <item h="1" m="1" x="5788"/>
        <item h="1" m="1" x="5994"/>
        <item h="1" m="1" x="5995"/>
        <item h="1" m="1" x="5996"/>
        <item h="1" m="1" x="5997"/>
        <item h="1" m="1" x="5998"/>
        <item h="1" m="1" x="5791"/>
        <item h="1" m="1" x="5999"/>
        <item h="1" m="1" x="6001"/>
        <item h="1" m="1" x="6002"/>
        <item h="1" m="1" x="6003"/>
        <item h="1" m="1" x="6005"/>
        <item h="1" m="1" x="5427"/>
        <item h="1" m="1" x="5428"/>
        <item h="1" m="1" x="6011"/>
        <item h="1" m="1" x="6012"/>
        <item h="1" m="1" x="3982"/>
        <item h="1" m="1" x="5804"/>
        <item h="1" m="1" x="5434"/>
        <item h="1" m="1" x="5806"/>
        <item h="1" m="1" x="5498"/>
        <item h="1" m="1" x="5097"/>
        <item h="1" m="1" x="5499"/>
        <item h="1" m="1" x="5740"/>
        <item h="1" m="1" x="5300"/>
        <item h="1" m="1" x="3641"/>
        <item h="1" m="1" x="5505"/>
        <item h="1" m="1" x="5511"/>
        <item h="1" m="1" x="3639"/>
        <item h="1" m="1" x="5548"/>
        <item h="1" m="1" x="2806"/>
        <item h="1" m="1" x="5308"/>
        <item h="1" m="1" x="4095"/>
        <item h="1" m="1" x="5450"/>
        <item h="1" m="1" x="3656"/>
        <item h="1" m="1" x="5539"/>
        <item h="1" m="1" x="5551"/>
        <item h="1" m="1" x="5553"/>
        <item h="1" m="1" x="5554"/>
        <item h="1" m="1" x="5758"/>
        <item h="1" m="1" x="5759"/>
        <item h="1" m="1" x="5120"/>
        <item h="1" m="1" x="5559"/>
        <item h="1" m="1" x="4493"/>
        <item h="1" m="1" x="4494"/>
        <item h="1" m="1" x="4489"/>
        <item h="1" m="1" x="4490"/>
        <item h="1" m="1" x="4488"/>
        <item h="1" m="1" x="4949"/>
        <item h="1" m="1" x="4948"/>
        <item h="1" m="1" x="4462"/>
        <item h="1" m="1" x="4463"/>
        <item h="1" m="1" x="5571"/>
        <item h="1" m="1" x="5577"/>
        <item h="1" m="1" x="5579"/>
        <item h="1" m="1" x="5578"/>
        <item h="1" m="1" x="4700"/>
        <item h="1" m="1" x="5585"/>
        <item h="1" m="1" x="5463"/>
        <item h="1" m="1" x="5588"/>
        <item h="1" m="1" x="5593"/>
        <item h="1" m="1" x="5157"/>
        <item h="1" m="1" x="5594"/>
        <item h="1" m="1" x="5608"/>
        <item h="1" m="1" x="5598"/>
        <item h="1" m="1" x="5599"/>
        <item h="1" m="1" x="5600"/>
        <item h="1" m="1" x="5604"/>
        <item h="1" m="1" x="5610"/>
        <item h="1" m="1" x="3886"/>
        <item h="1" x="2"/>
        <item h="1" m="1" x="5635"/>
        <item h="1" m="1" x="5636"/>
        <item h="1" m="1" x="5208"/>
        <item h="1" m="1" x="5617"/>
        <item h="1" m="1" x="5618"/>
        <item h="1" m="1" x="5623"/>
        <item h="1" m="1" x="5619"/>
        <item h="1" m="1" x="5620"/>
        <item h="1" m="1" x="5621"/>
        <item h="1" m="1" x="5634"/>
        <item h="1" m="1" x="5650"/>
        <item h="1" m="1" x="5651"/>
        <item h="1" m="1" x="4991"/>
        <item h="1" m="1" x="5655"/>
        <item h="1" m="1" x="5647"/>
        <item h="1" m="1" x="5213"/>
        <item h="1" m="1" x="5659"/>
        <item h="1" m="1" x="5657"/>
        <item h="1" m="1" x="5668"/>
        <item h="1" m="1" x="5667"/>
        <item h="1" m="1" x="5677"/>
        <item h="1" m="1" x="5678"/>
        <item h="1" m="1" x="5683"/>
        <item h="1" m="1" x="3918"/>
        <item h="1" m="1" x="4887"/>
        <item h="1" m="1" x="5674"/>
        <item h="1" m="1" x="5760"/>
        <item h="1" m="1" x="5764"/>
        <item h="1" m="1" x="5765"/>
        <item h="1" m="1" x="5393"/>
        <item h="1" m="1" x="5394"/>
        <item h="1" m="1" x="5767"/>
        <item h="1" m="1" x="5766"/>
        <item h="1" m="1" x="5768"/>
        <item h="1" m="1" x="5783"/>
        <item h="1" m="1" x="5773"/>
        <item h="1" m="1" x="5771"/>
        <item h="1" m="1" x="5772"/>
        <item h="1" m="1" x="5770"/>
        <item h="1" m="1" x="5769"/>
        <item h="1" m="1" x="5775"/>
        <item h="1" m="1" x="5776"/>
        <item h="1" m="1" x="5777"/>
        <item h="1" m="1" x="5778"/>
        <item h="1" m="1" x="5774"/>
        <item h="1" m="1" x="5782"/>
        <item h="1" m="1" x="5779"/>
        <item h="1" m="1" x="5785"/>
        <item h="1" m="1" x="5784"/>
        <item h="1" m="1" x="5786"/>
        <item h="1" m="1" x="5787"/>
        <item h="1" m="1" x="5489"/>
        <item h="1" m="1" x="5789"/>
        <item h="1" m="1" x="5790"/>
        <item h="1" m="1" x="5792"/>
        <item h="1" m="1" x="1471"/>
        <item h="1" m="1" x="5723"/>
        <item h="1" m="1" x="5727"/>
        <item h="1" m="1" x="5801"/>
        <item h="1" m="1" x="5798"/>
        <item h="1" m="1" x="5802"/>
        <item h="1" m="1" x="5799"/>
        <item h="1" m="1" x="5797"/>
        <item h="1" m="1" x="5795"/>
        <item h="1" m="1" x="5794"/>
        <item h="1" m="1" x="5420"/>
        <item h="1" m="1" x="5728"/>
        <item h="1" m="1" x="5805"/>
        <item h="1" m="1" x="5733"/>
        <item h="1" m="1" x="5699"/>
        <item h="1" m="1" x="5793"/>
        <item h="1" m="1" x="5095"/>
        <item h="1" m="1" x="5096"/>
        <item h="1" m="1" x="5501"/>
        <item h="1" m="1" x="5098"/>
        <item h="1" m="1" x="5504"/>
        <item h="1" m="1" x="5366"/>
        <item h="1" m="1" x="5365"/>
        <item h="1" m="1" x="5516"/>
        <item h="1" m="1" x="5517"/>
        <item h="1" m="1" x="1161"/>
        <item h="1" m="1" x="5518"/>
        <item h="1" m="1" x="5519"/>
        <item h="1" m="1" x="4658"/>
        <item h="1" m="1" x="5520"/>
        <item h="1" m="1" x="5301"/>
        <item h="1" m="1" x="5534"/>
        <item h="1" m="1" x="5039"/>
        <item h="1" m="1" x="3621"/>
        <item h="1" m="1" x="5536"/>
        <item h="1" m="1" x="5068"/>
        <item h="1" m="1" x="5543"/>
        <item h="1" m="1" x="5367"/>
        <item h="1" m="1" x="4817"/>
        <item h="1" m="1" x="5128"/>
        <item h="1" m="1" x="4459"/>
        <item h="1" m="1" x="4460"/>
        <item h="1" m="1" x="5572"/>
        <item h="1" m="1" x="5573"/>
        <item h="1" m="1" x="5574"/>
        <item h="1" m="1" x="5575"/>
        <item h="1" m="1" x="5580"/>
        <item h="1" m="1" x="5581"/>
        <item h="1" m="1" x="5582"/>
        <item h="1" m="1" x="5583"/>
        <item h="1" m="1" x="4499"/>
        <item h="1" m="1" x="5312"/>
        <item h="1" m="1" x="5462"/>
        <item h="1" m="1" x="3675"/>
        <item h="1" m="1" x="3676"/>
        <item h="1" m="1" x="4560"/>
        <item h="1" m="1" x="5592"/>
        <item h="1" m="1" x="5595"/>
        <item h="1" m="1" x="5596"/>
        <item h="1" m="1" x="5597"/>
        <item h="1" m="1" x="3139"/>
        <item h="1" m="1" x="5602"/>
        <item h="1" m="1" x="5606"/>
        <item h="1" m="1" x="5609"/>
        <item h="1" m="1" x="5611"/>
        <item h="1" m="1" x="5612"/>
        <item h="1" m="1" x="5162"/>
        <item h="1" m="1" x="5615"/>
        <item h="1" m="1" x="5616"/>
        <item h="1" m="1" x="5626"/>
        <item h="1" m="1" x="5627"/>
        <item h="1" m="1" x="5640"/>
        <item h="1" m="1" x="5642"/>
        <item h="1" m="1" x="5649"/>
        <item h="1" m="1" x="5656"/>
        <item h="1" m="1" x="5662"/>
        <item h="1" m="1" x="5663"/>
        <item h="1" m="1" x="5233"/>
        <item h="1" m="1" x="5672"/>
        <item h="1" m="1" x="3747"/>
        <item h="1" m="1" x="5676"/>
        <item h="1" m="1" x="5235"/>
        <item h="1" m="1" x="5679"/>
        <item h="1" m="1" x="5681"/>
        <item h="1" m="1" x="5689"/>
        <item h="1" m="1" x="5694"/>
        <item h="1" m="1" x="5697"/>
        <item h="1" m="1" x="5698"/>
        <item h="1" m="1" x="5700"/>
        <item h="1" m="1" x="5702"/>
        <item h="1" m="1" x="5703"/>
        <item h="1" m="1" x="5704"/>
        <item h="1" m="1" x="5705"/>
        <item h="1" m="1" x="5706"/>
        <item h="1" m="1" x="5707"/>
        <item h="1" m="1" x="5708"/>
        <item h="1" m="1" x="5709"/>
        <item h="1" m="1" x="5710"/>
        <item h="1" m="1" x="5711"/>
        <item h="1" m="1" x="5712"/>
        <item h="1" m="1" x="5714"/>
        <item h="1" m="1" x="5715"/>
        <item h="1" m="1" x="5716"/>
        <item h="1" m="1" x="5717"/>
        <item h="1" m="1" x="5492"/>
        <item h="1" m="1" x="5491"/>
        <item h="1" m="1" x="4059"/>
        <item h="1" m="1" x="4058"/>
        <item h="1" m="1" x="5718"/>
        <item h="1" m="1" x="5719"/>
        <item h="1" m="1" x="5720"/>
        <item h="1" m="1" x="5721"/>
        <item h="1" m="1" x="5417"/>
        <item h="1" m="1" x="5722"/>
        <item h="1" m="1" x="5724"/>
        <item h="1" m="1" x="5725"/>
        <item h="1" m="1" x="5726"/>
        <item h="1" m="1" x="5729"/>
        <item h="1" m="1" x="5430"/>
        <item h="1" m="1" x="5433"/>
        <item h="1" m="1" x="5731"/>
        <item h="1" m="1" x="5099"/>
        <item h="1" m="1" x="5100"/>
        <item h="1" m="1" x="4445"/>
        <item h="1" m="1" x="5102"/>
        <item h="1" m="1" x="5101"/>
        <item h="1" m="1" x="5091"/>
        <item h="1" m="1" x="4855"/>
        <item h="1" m="1" x="4856"/>
        <item h="1" m="1" x="5033"/>
        <item h="1" m="1" x="5035"/>
        <item h="1" m="1" x="5037"/>
        <item h="1" m="1" x="5304"/>
        <item h="1" m="1" x="5052"/>
        <item h="1" m="1" x="5061"/>
        <item h="1" m="1" x="4475"/>
        <item h="1" m="1" x="4923"/>
        <item h="1" m="1" x="4926"/>
        <item h="1" m="1" x="4556"/>
        <item h="1" m="1" x="4557"/>
        <item h="1" m="1" x="5451"/>
        <item h="1" m="1" x="4476"/>
        <item h="1" m="1" x="4457"/>
        <item h="1" m="1" x="5452"/>
        <item h="1" m="1" x="5453"/>
        <item h="1" m="1" x="4458"/>
        <item h="1" m="1" x="5113"/>
        <item h="1" m="1" x="5454"/>
        <item h="1" m="1" x="5455"/>
        <item h="1" m="1" x="4121"/>
        <item h="1" m="1" x="5459"/>
        <item h="1" m="1" x="2934"/>
        <item h="1" m="1" x="5460"/>
        <item h="1" m="1" x="4693"/>
        <item h="1" m="1" x="5461"/>
        <item h="1" m="1" x="2939"/>
        <item h="1" x="427"/>
        <item h="1" m="1" x="5151"/>
        <item h="1" m="1" x="4960"/>
        <item h="1" m="1" x="5383"/>
        <item h="1" m="1" x="5464"/>
        <item h="1" m="1" x="5465"/>
        <item h="1" m="1" x="5466"/>
        <item h="1" m="1" x="5467"/>
        <item h="1" m="1" x="5468"/>
        <item h="1" m="1" x="5469"/>
        <item h="1" m="1" x="5470"/>
        <item h="1" m="1" x="5471"/>
        <item h="1" m="1" x="5472"/>
        <item h="1" m="1" x="5473"/>
        <item h="1" m="1" x="5474"/>
        <item h="1" m="1" x="5475"/>
        <item h="1" m="1" x="5476"/>
        <item h="1" m="1" x="5477"/>
        <item h="1" m="1" x="5389"/>
        <item h="1" m="1" x="3736"/>
        <item h="1" m="1" x="5189"/>
        <item h="1" m="1" x="5188"/>
        <item h="1" m="1" x="5186"/>
        <item h="1" m="1" x="5187"/>
        <item h="1" m="1" x="5184"/>
        <item h="1" m="1" x="5209"/>
        <item h="1" m="1" x="5212"/>
        <item h="1" m="1" x="5211"/>
        <item h="1" m="1" x="5214"/>
        <item h="1" m="1" x="3137"/>
        <item h="1" m="1" x="5229"/>
        <item h="1" m="1" x="4903"/>
        <item h="1" m="1" x="4902"/>
        <item h="1" m="1" x="4904"/>
        <item h="1" m="1" x="4905"/>
        <item h="1" m="1" x="5232"/>
        <item h="1" m="1" x="4758"/>
        <item h="1" m="1" x="5254"/>
        <item h="1" m="1" x="5258"/>
        <item h="1" m="1" x="5260"/>
        <item h="1" m="1" x="5479"/>
        <item h="1" m="1" x="5480"/>
        <item h="1" m="1" x="5481"/>
        <item h="1" m="1" x="5403"/>
        <item h="1" m="1" x="5404"/>
        <item h="1" m="1" x="5483"/>
        <item h="1" m="1" x="5484"/>
        <item h="1" m="1" x="5485"/>
        <item h="1" m="1" x="5486"/>
        <item h="1" m="1" x="5409"/>
        <item h="1" m="1" x="5487"/>
        <item h="1" m="1" x="5488"/>
        <item h="1" m="1" x="5493"/>
        <item h="1" m="1" x="5413"/>
        <item h="1" m="1" x="5495"/>
        <item h="1" m="1" x="5416"/>
        <item h="1" m="1" x="5496"/>
        <item h="1" m="1" x="5431"/>
        <item h="1" m="1" x="4793"/>
        <item h="1" m="1" x="4628"/>
        <item h="1" m="1" x="4631"/>
        <item h="1" m="1" x="5439"/>
        <item h="1" m="1" x="5440"/>
        <item h="1" m="1" x="5441"/>
        <item h="1" m="1" x="5446"/>
        <item h="1" m="1" x="5090"/>
        <item h="1" m="1" x="5089"/>
        <item h="1" m="1" x="5361"/>
        <item h="1" m="1" x="3620"/>
        <item h="1" m="1" x="5048"/>
        <item h="1" m="1" x="5363"/>
        <item h="1" m="1" x="2819"/>
        <item h="1" m="1" x="3638"/>
        <item h="1" m="1" x="3642"/>
        <item h="1" m="1" x="5070"/>
        <item h="1" m="1" x="5071"/>
        <item h="1" m="1" x="5072"/>
        <item h="1" m="1" x="5073"/>
        <item h="1" m="1" x="5074"/>
        <item h="1" m="1" x="5065"/>
        <item h="1" m="1" x="4928"/>
        <item h="1" m="1" x="5075"/>
        <item h="1" m="1" x="5077"/>
        <item h="1" m="1" x="5079"/>
        <item h="1" m="1" x="5136"/>
        <item h="1" m="1" x="3668"/>
        <item h="1" m="1" x="4446"/>
        <item h="1" m="1" x="5368"/>
        <item h="1" m="1" x="5369"/>
        <item h="1" m="1" x="5314"/>
        <item h="1" m="1" x="5370"/>
        <item h="1" m="1" x="5371"/>
        <item h="1" m="1" x="3685"/>
        <item h="1" m="1" x="5317"/>
        <item h="1" m="1" x="5116"/>
        <item h="1" m="1" x="5117"/>
        <item h="1" m="1" x="5118"/>
        <item h="1" m="1" x="5119"/>
        <item h="1" m="1" x="3838"/>
        <item h="1" m="1" x="4123"/>
        <item h="1" m="1" x="4702"/>
        <item h="1" m="1" x="5376"/>
        <item h="1" m="1" x="5377"/>
        <item h="1" m="1" x="5379"/>
        <item h="1" m="1" x="5381"/>
        <item h="1" m="1" x="5125"/>
        <item h="1" m="1" x="5382"/>
        <item h="1" m="1" x="2888"/>
        <item h="1" m="1" x="3725"/>
        <item h="1" m="1" x="5384"/>
        <item h="1" m="1" x="5385"/>
        <item h="1" m="1" x="5386"/>
        <item h="1" m="1" x="5387"/>
        <item h="1" m="1" x="5158"/>
        <item h="1" m="1" x="5388"/>
        <item h="1" m="1" x="3727"/>
        <item h="1" m="1" x="4514"/>
        <item h="1" x="642"/>
        <item h="1" m="1" x="4515"/>
        <item h="1" m="1" x="5390"/>
        <item h="1" m="1" x="5268"/>
        <item h="1" m="1" x="5270"/>
        <item h="1" m="1" x="5207"/>
        <item h="1" m="1" x="5223"/>
        <item h="1" m="1" x="5224"/>
        <item h="1" m="1" x="5228"/>
        <item h="1" m="1" x="5227"/>
        <item h="1" m="1" x="5234"/>
        <item h="1" m="1" x="5243"/>
        <item h="1" m="1" x="5244"/>
        <item h="1" m="1" x="5241"/>
        <item h="1" m="1" x="5242"/>
        <item h="1" m="1" x="5236"/>
        <item h="1" m="1" x="5252"/>
        <item h="1" m="1" x="5250"/>
        <item h="1" m="1" x="5256"/>
        <item h="1" m="1" x="5255"/>
        <item h="1" m="1" x="5249"/>
        <item h="1" m="1" x="5262"/>
        <item h="1" m="1" x="5331"/>
        <item h="1" m="1" x="5391"/>
        <item h="1" m="1" x="5392"/>
        <item h="1" m="1" x="4591"/>
        <item h="1" m="1" x="5399"/>
        <item h="1" m="1" x="5400"/>
        <item h="1" m="1" x="4604"/>
        <item h="1" m="1" x="5401"/>
        <item h="1" m="1" x="5402"/>
        <item h="1" m="1" x="5405"/>
        <item h="1" m="1" x="5406"/>
        <item h="1" m="1" x="5410"/>
        <item h="1" m="1" x="5411"/>
        <item h="1" m="1" x="5412"/>
        <item h="1" m="1" x="5414"/>
        <item h="1" m="1" x="5421"/>
        <item h="1" m="1" x="5422"/>
        <item h="1" m="1" x="5423"/>
        <item h="1" m="1" x="5425"/>
        <item h="1" m="1" x="5426"/>
        <item h="1" m="1" x="5429"/>
        <item h="1" m="1" x="5432"/>
        <item h="1" m="1" x="3684"/>
        <item h="1" m="1" x="5438"/>
        <item h="1" m="1" x="5442"/>
        <item h="1" m="1" x="3726"/>
        <item h="1" m="1" x="5444"/>
        <item h="1" m="1" x="5023"/>
        <item h="1" m="1" x="5021"/>
        <item h="1" m="1" x="5024"/>
        <item h="1" m="1" x="5041"/>
        <item h="1" x="371"/>
        <item h="1" m="1" x="5049"/>
        <item h="1" m="1" x="5053"/>
        <item h="1" m="1" x="5054"/>
        <item h="1" m="1" x="1522"/>
        <item h="1" m="1" x="5059"/>
        <item h="1" m="1" x="4655"/>
        <item h="1" m="1" x="5034"/>
        <item h="1" m="1" x="5031"/>
        <item h="1" m="1" x="5032"/>
        <item h="1" m="1" x="5069"/>
        <item h="1" m="1" x="5066"/>
        <item h="1" m="1" x="5067"/>
        <item h="1" m="1" x="4097"/>
        <item h="1" m="1" x="3662"/>
        <item h="1" m="1" x="5093"/>
        <item h="1" m="1" x="5087"/>
        <item h="1" m="1" x="5086"/>
        <item h="1" m="1" x="4865"/>
        <item h="1" m="1" x="5305"/>
        <item h="1" m="1" x="4866"/>
        <item h="1" m="1" x="4930"/>
        <item h="1" m="1" x="5078"/>
        <item h="1" m="1" x="4561"/>
        <item h="1" m="1" x="5126"/>
        <item h="1" m="1" x="3837"/>
        <item h="1" m="1" x="3835"/>
        <item h="1" m="1" x="3834"/>
        <item h="1" x="55"/>
        <item h="1" m="1" x="3833"/>
        <item h="1" x="470"/>
        <item h="1" m="1" x="1594"/>
        <item h="1" m="1" x="4127"/>
        <item h="1" m="1" x="4124"/>
        <item h="1" m="1" x="4122"/>
        <item h="1" m="1" x="4976"/>
        <item h="1" m="1" x="4979"/>
        <item h="1" m="1" x="5108"/>
        <item h="1" m="1" x="5313"/>
        <item h="1" m="1" x="4451"/>
        <item h="1" m="1" x="2180"/>
        <item h="1" m="1" x="4452"/>
        <item h="1" m="1" x="5315"/>
        <item h="1" m="1" x="4453"/>
        <item h="1" m="1" x="4450"/>
        <item h="1" m="1" x="5112"/>
        <item h="1" m="1" x="4012"/>
        <item h="1" m="1" x="4555"/>
        <item h="1" m="1" x="4448"/>
        <item h="1" m="1" x="5318"/>
        <item h="1" m="1" x="5319"/>
        <item h="1" m="1" x="4516"/>
        <item h="1" m="1" x="4878"/>
        <item h="1" m="1" x="4343"/>
        <item h="1" m="1" x="5267"/>
        <item h="1" m="1" x="5269"/>
        <item h="1" m="1" x="5176"/>
        <item h="1" m="1" x="5178"/>
        <item h="1" m="1" x="5179"/>
        <item h="1" m="1" x="4815"/>
        <item h="1" m="1" x="4816"/>
        <item h="1" m="1" x="5180"/>
        <item h="1" m="1" x="5181"/>
        <item h="1" m="1" x="5182"/>
        <item h="1" m="1" x="5174"/>
        <item h="1" m="1" x="5175"/>
        <item h="1" m="1" x="5173"/>
        <item h="1" m="1" x="5204"/>
        <item h="1" m="1" x="5203"/>
        <item h="1" m="1" x="5202"/>
        <item h="1" m="1" x="5217"/>
        <item h="1" m="1" x="5222"/>
        <item h="1" m="1" x="5225"/>
        <item h="1" m="1" x="5230"/>
        <item h="1" m="1" x="5153"/>
        <item h="1" m="1" x="5159"/>
        <item h="1" m="1" x="5238"/>
        <item h="1" m="1" x="5246"/>
        <item h="1" m="1" x="5245"/>
        <item h="1" m="1" x="3750"/>
        <item h="1" m="1" x="3751"/>
        <item h="1" m="1" x="5248"/>
        <item h="1" m="1" x="5251"/>
        <item h="1" m="1" x="5253"/>
        <item h="1" m="1" x="5259"/>
        <item h="1" m="1" x="5265"/>
        <item h="1" m="1" x="5333"/>
        <item h="1" m="1" x="5334"/>
        <item h="1" m="1" x="5335"/>
        <item h="1" m="1" x="5336"/>
        <item h="1" m="1" x="5337"/>
        <item h="1" m="1" x="5338"/>
        <item h="1" m="1" x="5339"/>
        <item h="1" m="1" x="5340"/>
        <item h="1" m="1" x="5341"/>
        <item h="1" m="1" x="5342"/>
        <item h="1" m="1" x="5343"/>
        <item h="1" m="1" x="5344"/>
        <item h="1" m="1" x="5345"/>
        <item h="1" m="1" x="5346"/>
        <item h="1" m="1" x="5347"/>
        <item h="1" m="1" x="5348"/>
        <item h="1" m="1" x="5288"/>
        <item h="1" m="1" x="5349"/>
        <item h="1" m="1" x="3258"/>
        <item h="1" m="1" x="5351"/>
        <item h="1" m="1" x="5352"/>
        <item h="1" m="1" x="5353"/>
        <item h="1" m="1" x="5355"/>
        <item h="1" m="1" x="5356"/>
        <item h="1" m="1" x="3980"/>
        <item h="1" m="1" x="4052"/>
        <item h="1" m="1" x="5014"/>
        <item h="1" m="1" x="4001"/>
        <item h="1" m="1" x="5357"/>
        <item h="1" m="1" x="5358"/>
        <item h="1" m="1" x="4550"/>
        <item h="1" m="1" x="4629"/>
        <item h="1" m="1" x="5360"/>
        <item h="1" m="1" x="5299"/>
        <item h="1" m="1" x="5029"/>
        <item h="1" m="1" x="5030"/>
        <item h="1" m="1" x="5038"/>
        <item h="1" m="1" x="5050"/>
        <item h="1" m="1" x="3769"/>
        <item h="1" m="1" x="4860"/>
        <item h="1" m="1" x="5055"/>
        <item h="1" m="1" x="5056"/>
        <item h="1" m="1" x="5057"/>
        <item h="1" m="1" x="5058"/>
        <item h="1" m="1" x="4654"/>
        <item h="1" m="1" x="5062"/>
        <item h="1" m="1" x="5063"/>
        <item h="1" m="1" x="4927"/>
        <item h="1" m="1" x="5076"/>
        <item h="1" m="1" x="3657"/>
        <item h="1" m="1" x="3790"/>
        <item h="1" m="1" x="5081"/>
        <item h="1" m="1" x="3663"/>
        <item h="1" m="1" x="5106"/>
        <item h="1" m="1" x="4942"/>
        <item h="1" m="1" x="4874"/>
        <item h="1" m="1" x="4873"/>
        <item h="1" m="1" x="4455"/>
        <item h="1" m="1" x="5110"/>
        <item h="1" m="1" x="5111"/>
        <item h="1" m="1" x="4454"/>
        <item h="1" m="1" x="4449"/>
        <item h="1" m="1" x="4946"/>
        <item h="1" m="1" x="5114"/>
        <item h="1" m="1" x="3122"/>
        <item h="1" m="1" x="4945"/>
        <item h="1" m="1" x="5121"/>
        <item h="1" m="1" x="5122"/>
        <item h="1" m="1" x="5123"/>
        <item h="1" x="362"/>
        <item h="1" m="1" x="3836"/>
        <item h="1" m="1" x="4867"/>
        <item h="1" m="1" x="3803"/>
        <item h="1" m="1" x="3678"/>
        <item h="1" m="1" x="5137"/>
        <item h="1" m="1" x="5148"/>
        <item h="1" m="1" x="5149"/>
        <item h="1" m="1" x="5160"/>
        <item h="1" m="1" x="5165"/>
        <item h="1" m="1" x="5169"/>
        <item h="1" m="1" x="5170"/>
        <item h="1" m="1" x="5171"/>
        <item h="1" x="382"/>
        <item h="1" m="1" x="5193"/>
        <item h="1" m="1" x="5194"/>
        <item h="1" m="1" x="5195"/>
        <item h="1" m="1" x="5196"/>
        <item h="1" m="1" x="5197"/>
        <item h="1" m="1" x="5198"/>
        <item h="1" m="1" x="5199"/>
        <item h="1" m="1" x="5200"/>
        <item h="1" m="1" x="5215"/>
        <item h="1" m="1" x="5216"/>
        <item h="1" m="1" x="5218"/>
        <item h="1" m="1" x="5219"/>
        <item h="1" m="1" x="5220"/>
        <item h="1" m="1" x="5221"/>
        <item h="1" m="1" x="4988"/>
        <item h="1" m="1" x="4177"/>
        <item h="1" m="1" x="5226"/>
        <item h="1" m="1" x="3746"/>
        <item h="1" m="1" x="3748"/>
        <item h="1" m="1" x="4997"/>
        <item h="1" m="1" x="5263"/>
        <item h="1" m="1" x="5266"/>
        <item h="1" m="1" x="4517"/>
        <item h="1" m="1" x="4882"/>
        <item h="1" m="1" x="4881"/>
        <item h="1" m="1" x="4518"/>
        <item h="1" m="1" x="4519"/>
        <item h="1" m="1" x="5272"/>
        <item h="1" m="1" x="5273"/>
        <item h="1" m="1" x="5274"/>
        <item h="1" m="1" x="5275"/>
        <item h="1" m="1" x="5276"/>
        <item h="1" m="1" x="5277"/>
        <item h="1" m="1" x="5278"/>
        <item h="1" m="1" x="5279"/>
        <item h="1" m="1" x="5280"/>
        <item h="1" m="1" x="5281"/>
        <item h="1" m="1" x="5282"/>
        <item h="1" m="1" x="5283"/>
        <item h="1" m="1" x="5284"/>
        <item h="1" m="1" x="2577"/>
        <item h="1" m="1" x="5285"/>
        <item h="1" m="1" x="5286"/>
        <item h="1" m="1" x="5287"/>
        <item h="1" m="1" x="5289"/>
        <item h="1" m="1" x="3984"/>
        <item h="1" m="1" x="5290"/>
        <item h="1" m="1" x="3983"/>
        <item h="1" m="1" x="5291"/>
        <item h="1" m="1" x="5292"/>
        <item h="1" m="1" x="5294"/>
        <item h="1" m="1" x="5295"/>
        <item h="1" m="1" x="5296"/>
        <item h="1" m="1" x="5297"/>
        <item h="1" m="1" x="5298"/>
        <item h="1" m="1" x="4906"/>
        <item h="1" m="1" x="4861"/>
        <item h="1" m="1" x="4862"/>
        <item h="1" m="1" x="4907"/>
        <item h="1" m="1" x="4908"/>
        <item h="1" m="1" x="4909"/>
        <item h="1" x="279"/>
        <item h="1" m="1" x="4910"/>
        <item h="1" m="1" x="4912"/>
        <item h="1" m="1" x="3770"/>
        <item h="1" m="1" x="4662"/>
        <item h="1" m="1" x="4854"/>
        <item h="1" m="1" x="4914"/>
        <item h="1" m="1" x="4853"/>
        <item h="1" m="1" x="3951"/>
        <item h="1" m="1" x="4916"/>
        <item h="1" m="1" x="1531"/>
        <item h="1" m="1" x="4857"/>
        <item h="1" m="1" x="4919"/>
        <item h="1" m="1" x="4920"/>
        <item h="1" m="1" x="4552"/>
        <item h="1" m="1" x="4922"/>
        <item h="1" m="1" x="4858"/>
        <item h="1" m="1" x="3640"/>
        <item h="1" m="1" x="4924"/>
        <item h="1" m="1" x="3653"/>
        <item h="1" m="1" x="4932"/>
        <item h="1" m="1" x="4864"/>
        <item h="1" m="1" x="3654"/>
        <item h="1" m="1" x="4933"/>
        <item h="1" m="1" x="4936"/>
        <item h="1" m="1" x="4938"/>
        <item h="1" m="1" x="4803"/>
        <item h="1" m="1" x="3666"/>
        <item h="1" m="1" x="3665"/>
        <item h="1" m="1" x="3667"/>
        <item h="1" m="1" x="4562"/>
        <item h="1" m="1" x="4563"/>
        <item h="1" m="1" x="4943"/>
        <item h="1" m="1" x="3823"/>
        <item h="1" m="1" x="3822"/>
        <item h="1" m="1" x="4951"/>
        <item h="1" m="1" x="1056"/>
        <item h="1" m="1" x="3845"/>
        <item h="1" m="1" x="3846"/>
        <item h="1" m="1" x="4956"/>
        <item h="1" m="1" x="4957"/>
        <item h="1" m="1" x="3728"/>
        <item h="1" m="1" x="4958"/>
        <item h="1" m="1" x="4959"/>
        <item h="1" m="1" x="4962"/>
        <item h="1" m="1" x="4963"/>
        <item h="1" m="1" x="4964"/>
        <item h="1" m="1" x="4965"/>
        <item h="1" m="1" x="4967"/>
        <item h="1" m="1" x="4968"/>
        <item h="1" m="1" x="4969"/>
        <item h="1" m="1" x="4876"/>
        <item h="1" m="1" x="4970"/>
        <item h="1" m="1" x="4972"/>
        <item h="1" m="1" x="4981"/>
        <item h="1" m="1" x="3724"/>
        <item h="1" m="1" x="4982"/>
        <item h="1" m="1" x="4983"/>
        <item h="1" m="1" x="4039"/>
        <item h="1" m="1" x="4984"/>
        <item h="1" m="1" x="4728"/>
        <item h="1" m="1" x="4877"/>
        <item h="1" m="1" x="4341"/>
        <item h="1" m="1" x="4342"/>
        <item h="1" m="1" x="4727"/>
        <item h="1" m="1" x="4511"/>
        <item h="1" m="1" x="4986"/>
        <item h="1" m="1" x="3738"/>
        <item h="1" m="1" x="4987"/>
        <item h="1" m="1" x="3218"/>
        <item h="1" m="1" x="4989"/>
        <item h="1" m="1" x="4990"/>
        <item h="1" m="1" x="4992"/>
        <item h="1" m="1" x="4885"/>
        <item h="1" m="1" x="877"/>
        <item h="1" m="1" x="2398"/>
        <item h="1" m="1" x="4993"/>
        <item h="1" m="1" x="4995"/>
        <item h="1" m="1" x="4996"/>
        <item h="1" m="1" x="4998"/>
        <item h="1" m="1" x="4999"/>
        <item h="1" m="1" x="5000"/>
        <item h="1" m="1" x="5001"/>
        <item h="1" m="1" x="5002"/>
        <item h="1" m="1" x="3754"/>
        <item h="1" m="1" x="4886"/>
        <item h="1" m="1" x="5004"/>
        <item h="1" m="1" x="5005"/>
        <item h="1" m="1" x="5006"/>
        <item h="1" m="1" x="4592"/>
        <item h="1" m="1" x="5007"/>
        <item h="1" m="1" x="5008"/>
        <item h="1" m="1" x="5009"/>
        <item h="1" m="1" x="4032"/>
        <item h="1" m="1" x="4030"/>
        <item h="1" m="1" x="4423"/>
        <item h="1" m="1" x="4037"/>
        <item h="1" m="1" x="4598"/>
        <item h="1" m="1" x="5010"/>
        <item h="1" m="1" x="3958"/>
        <item h="1" m="1" x="5011"/>
        <item h="1" m="1" x="5012"/>
        <item h="1" m="1" x="5013"/>
        <item h="1" m="1" x="4606"/>
        <item h="1" m="1" x="4607"/>
        <item h="1" m="1" x="3985"/>
        <item h="1" m="1" x="4610"/>
        <item h="1" m="1" x="5015"/>
        <item h="1" m="1" x="5016"/>
        <item h="1" m="1" x="5017"/>
        <item h="1" m="1" x="5018"/>
        <item h="1" m="1" x="4626"/>
        <item h="1" m="1" x="4627"/>
        <item h="1" m="1" x="4015"/>
        <item h="1" m="1" x="4794"/>
        <item h="1" m="1" x="3950"/>
        <item h="1" m="1" x="3952"/>
        <item h="1" m="1" x="3619"/>
        <item h="1" m="1" x="4634"/>
        <item h="1" m="1" x="4635"/>
        <item h="1" m="1" x="4641"/>
        <item h="1" m="1" x="4648"/>
        <item h="1" m="1" x="4646"/>
        <item h="1" m="1" x="4647"/>
        <item h="1" m="1" x="4797"/>
        <item h="1" m="1" x="4795"/>
        <item h="1" m="1" x="3655"/>
        <item h="1" m="1" x="4800"/>
        <item h="1" m="1" x="3664"/>
        <item h="1" m="1" x="3802"/>
        <item h="1" m="1" x="3691"/>
        <item h="1" m="1" x="3690"/>
        <item h="1" m="1" x="3683"/>
        <item h="1" m="1" x="4806"/>
        <item h="1" m="1" x="4809"/>
        <item h="1" m="1" x="4687"/>
        <item h="1" m="1" x="4707"/>
        <item h="1" m="1" x="4711"/>
        <item h="1" m="1" x="4712"/>
        <item h="1" m="1" x="4699"/>
        <item h="1" m="1" x="4704"/>
        <item h="1" m="1" x="4706"/>
        <item h="1" m="1" x="4708"/>
        <item h="1" m="1" x="4812"/>
        <item h="1" m="1" x="4715"/>
        <item h="1" m="1" x="3884"/>
        <item h="1" m="1" x="3890"/>
        <item h="1" m="1" x="3888"/>
        <item h="1" x="428"/>
        <item h="1" m="1" x="3343"/>
        <item h="1" m="1" x="4818"/>
        <item h="1" m="1" x="4883"/>
        <item h="1" m="1" x="4822"/>
        <item h="1" m="1" x="4824"/>
        <item h="1" m="1" x="991"/>
        <item h="1" m="1" x="3631"/>
        <item h="1" m="1" x="4827"/>
        <item h="1" m="1" x="4825"/>
        <item h="1" m="1" x="4826"/>
        <item h="1" m="1" x="4888"/>
        <item h="1" m="1" x="4889"/>
        <item h="1" m="1" x="4828"/>
        <item h="1" m="1" x="4890"/>
        <item h="1" m="1" x="4891"/>
        <item h="1" m="1" x="4892"/>
        <item h="1" m="1" x="4833"/>
        <item h="1" m="1" x="4830"/>
        <item h="1" m="1" x="4831"/>
        <item h="1" m="1" x="4784"/>
        <item h="1" m="1" x="4894"/>
        <item h="1" m="1" x="4837"/>
        <item h="1" m="1" x="4839"/>
        <item h="1" m="1" x="2842"/>
        <item h="1" m="1" x="4835"/>
        <item h="1" m="1" x="4836"/>
        <item h="1" m="1" x="4840"/>
        <item h="1" m="1" x="3630"/>
        <item h="1" m="1" x="4895"/>
        <item h="1" m="1" x="4896"/>
        <item h="1" m="1" x="4847"/>
        <item h="1" m="1" x="4897"/>
        <item h="1" x="692"/>
        <item h="1" m="1" x="3632"/>
        <item h="1" m="1" x="4898"/>
        <item h="1" m="1" x="4899"/>
        <item h="1" m="1" x="3999"/>
        <item h="1" m="1" x="4901"/>
        <item h="1" m="1" x="1464"/>
        <item h="1" m="1" x="3689"/>
        <item h="1" m="1" x="3693"/>
        <item h="1" m="1" x="3648"/>
        <item h="1" m="1" x="3883"/>
        <item h="1" m="1" x="3687"/>
        <item h="1" m="1" x="3688"/>
        <item h="1" m="1" x="4327"/>
        <item h="1" x="370"/>
        <item h="1" m="1" x="3959"/>
        <item h="1" m="1" x="3960"/>
        <item h="1" m="1" x="4638"/>
        <item h="1" m="1" x="4639"/>
        <item h="1" m="1" x="4640"/>
        <item h="1" m="1" x="4659"/>
        <item h="1" m="1" x="4651"/>
        <item h="1" m="1" x="4650"/>
        <item h="1" m="1" x="4652"/>
        <item h="1" m="1" x="2456"/>
        <item h="1" m="1" x="4798"/>
        <item h="1" m="1" x="3303"/>
        <item h="1" m="1" x="4801"/>
        <item h="1" m="1" x="4802"/>
        <item h="1" m="1" x="4670"/>
        <item h="1" m="1" x="4671"/>
        <item h="1" x="196"/>
        <item h="1" m="1" x="3673"/>
        <item h="1" m="1" x="4447"/>
        <item h="1" m="1" x="3718"/>
        <item h="1" m="1" x="4804"/>
        <item h="1" m="1" x="4807"/>
        <item h="1" m="1" x="4808"/>
        <item h="1" m="1" x="2932"/>
        <item h="1" m="1" x="2923"/>
        <item h="1" m="1" x="4810"/>
        <item h="1" m="1" x="4811"/>
        <item h="1" m="1" x="3334"/>
        <item h="1" m="1" x="4716"/>
        <item h="1" m="1" x="4717"/>
        <item h="1" m="1" x="4718"/>
        <item h="1" m="1" x="4720"/>
        <item h="1" m="1" x="4721"/>
        <item h="1" m="1" x="4813"/>
        <item h="1" m="1" x="4726"/>
        <item h="1" m="1" x="4724"/>
        <item h="1" m="1" x="4725"/>
        <item h="1" m="1" x="4814"/>
        <item h="1" m="1" x="4407"/>
        <item h="1" m="1" x="4819"/>
        <item h="1" m="1" x="4820"/>
        <item h="1" m="1" x="4823"/>
        <item h="1" m="1" x="4750"/>
        <item h="1" m="1" x="4753"/>
        <item h="1" m="1" x="3914"/>
        <item h="1" m="1" x="4751"/>
        <item h="1" m="1" x="4752"/>
        <item h="1" m="1" x="3921"/>
        <item h="1" m="1" x="2579"/>
        <item h="1" m="1" x="2580"/>
        <item h="1" m="1" x="4770"/>
        <item h="1" m="1" x="4829"/>
        <item h="1" m="1" x="4421"/>
        <item h="1" m="1" x="4832"/>
        <item h="1" m="1" x="1470"/>
        <item h="1" m="1" x="4834"/>
        <item h="1" m="1" x="4198"/>
        <item h="1" m="1" x="4841"/>
        <item h="1" m="1" x="4842"/>
        <item h="1" m="1" x="4843"/>
        <item h="1" m="1" x="4844"/>
        <item h="1" m="1" x="4845"/>
        <item h="1" m="1" x="4846"/>
        <item h="1" m="1" x="4543"/>
        <item h="1" m="1" x="1950"/>
        <item h="1" m="1" x="3996"/>
        <item h="1" m="1" x="4848"/>
        <item h="1" m="1" x="4000"/>
        <item h="1" m="1" x="4849"/>
        <item h="1" m="1" x="2633"/>
        <item h="1" m="1" x="4850"/>
        <item h="1" m="1" x="4851"/>
        <item h="1" m="1" x="968"/>
        <item h="1" m="1" x="2641"/>
        <item h="1" m="1" x="3279"/>
        <item h="1" m="1" x="4637"/>
        <item h="1" x="618"/>
        <item h="1" m="1" x="4642"/>
        <item h="1" m="1" x="4643"/>
        <item h="1" m="1" x="4644"/>
        <item h="1" m="1" x="4326"/>
        <item h="1" m="1" x="4212"/>
        <item h="1" m="1" x="4660"/>
        <item h="1" m="1" x="4663"/>
        <item h="1" m="1" x="4664"/>
        <item h="1" m="1" x="4665"/>
        <item h="1" m="1" x="4666"/>
        <item h="1" m="1" x="4740"/>
        <item h="1" x="369"/>
        <item h="1" m="1" x="1670"/>
        <item h="1" m="1" x="3677"/>
        <item h="1" m="1" x="2473"/>
        <item h="1" m="1" x="3705"/>
        <item h="1" m="1" x="3820"/>
        <item h="1" m="1" x="3821"/>
        <item h="1" m="1" x="4566"/>
        <item h="1" m="1" x="4672"/>
        <item h="1" m="1" x="4673"/>
        <item h="1" m="1" x="4674"/>
        <item h="1" m="1" x="3721"/>
        <item h="1" m="1" x="4675"/>
        <item h="1" m="1" x="3720"/>
        <item h="1" m="1" x="4018"/>
        <item h="1" m="1" x="3843"/>
        <item h="1" m="1" x="4676"/>
        <item h="1" m="1" x="4564"/>
        <item h="1" m="1" x="4565"/>
        <item h="1" m="1" x="4678"/>
        <item h="1" m="1" x="4679"/>
        <item h="1" m="1" x="4680"/>
        <item h="1" m="1" x="4681"/>
        <item h="1" m="1" x="4682"/>
        <item h="1" m="1" x="4683"/>
        <item h="1" m="1" x="4684"/>
        <item h="1" m="1" x="4685"/>
        <item h="1" m="1" x="4690"/>
        <item h="1" m="1" x="4691"/>
        <item h="1" m="1" x="4692"/>
        <item h="1" m="1" x="4695"/>
        <item h="1" m="1" x="3850"/>
        <item h="1" m="1" x="4696"/>
        <item h="1" m="1" x="4697"/>
        <item h="1" m="1" x="4698"/>
        <item h="1" m="1" x="4701"/>
        <item h="1" m="1" x="2907"/>
        <item h="1" m="1" x="4703"/>
        <item h="1" m="1" x="3333"/>
        <item h="1" m="1" x="4714"/>
        <item h="1" m="1" x="4722"/>
        <item h="1" m="1" x="4723"/>
        <item h="1" m="1" x="4729"/>
        <item h="1" m="1" x="4730"/>
        <item h="1" m="1" x="3361"/>
        <item h="1" m="1" x="4731"/>
        <item h="1" m="1" x="2068"/>
        <item h="1" m="1" x="4732"/>
        <item h="1" m="1" x="4733"/>
        <item h="1" m="1" x="4734"/>
        <item h="1" m="1" x="4735"/>
        <item h="1" m="1" x="2479"/>
        <item h="1" m="1" x="4736"/>
        <item h="1" m="1" x="4737"/>
        <item h="1" m="1" x="4738"/>
        <item h="1" m="1" x="4739"/>
        <item h="1" m="1" x="4742"/>
        <item h="1" m="1" x="4743"/>
        <item h="1" m="1" x="4744"/>
        <item h="1" m="1" x="4745"/>
        <item h="1" m="1" x="3786"/>
        <item h="1" m="1" x="4746"/>
        <item h="1" m="1" x="4747"/>
        <item h="1" m="1" x="4748"/>
        <item h="1" m="1" x="4749"/>
        <item h="1" m="1" x="4754"/>
        <item h="1" m="1" x="4755"/>
        <item h="1" m="1" x="4756"/>
        <item h="1" m="1" x="2566"/>
        <item h="1" m="1" x="2565"/>
        <item h="1" m="1" x="4763"/>
        <item h="1" m="1" x="4764"/>
        <item h="1" m="1" x="4765"/>
        <item h="1" m="1" x="4767"/>
        <item h="1" m="1" x="3385"/>
        <item h="1" m="1" x="4768"/>
        <item h="1" m="1" x="4769"/>
        <item h="1" m="1" x="4589"/>
        <item h="1" m="1" x="4590"/>
        <item h="1" m="1" x="4588"/>
        <item h="1" m="1" x="4771"/>
        <item h="1" m="1" x="1462"/>
        <item h="1" m="1" x="4772"/>
        <item h="1" m="1" x="4773"/>
        <item h="1" m="1" x="4774"/>
        <item h="1" m="1" x="4775"/>
        <item h="1" m="1" x="4776"/>
        <item h="1" m="1" x="4777"/>
        <item h="1" m="1" x="4778"/>
        <item h="1" m="1" x="4779"/>
        <item h="1" m="1" x="4780"/>
        <item h="1" m="1" x="4782"/>
        <item h="1" m="1" x="4783"/>
        <item h="1" m="1" x="3942"/>
        <item h="1" m="1" x="4785"/>
        <item h="1" m="1" x="4786"/>
        <item h="1" m="1" x="3945"/>
        <item h="1" m="1" x="4787"/>
        <item h="1" m="1" x="4788"/>
        <item h="1" m="1" x="3962"/>
        <item h="1" m="1" x="3967"/>
        <item h="1" m="1" x="4789"/>
        <item h="1" m="1" x="4608"/>
        <item h="1" m="1" x="4609"/>
        <item h="1" m="1" x="4790"/>
        <item h="1" m="1" x="4791"/>
        <item h="1" m="1" x="4792"/>
        <item h="1" m="1" x="3949"/>
        <item h="1" m="1" x="4548"/>
        <item h="1" m="1" x="3991"/>
        <item h="1" m="1" x="4016"/>
        <item h="1" m="1" x="2443"/>
        <item h="1" m="1" x="2442"/>
        <item h="1" m="1" x="4291"/>
        <item h="1" m="1" x="4292"/>
        <item h="1" m="1" x="4290"/>
        <item h="1" m="1" x="4296"/>
        <item h="1" m="1" x="4304"/>
        <item h="1" m="1" x="4305"/>
        <item h="1" m="1" x="4306"/>
        <item h="1" m="1" x="2450"/>
        <item h="1" m="1" x="2457"/>
        <item h="1" m="1" x="2672"/>
        <item h="1" m="1" x="4553"/>
        <item h="1" m="1" x="2458"/>
        <item h="1" m="1" x="1430"/>
        <item h="1" m="1" x="3034"/>
        <item h="1" m="1" x="3692"/>
        <item h="1" m="1" x="3819"/>
        <item h="1" m="1" x="4567"/>
        <item h="1" m="1" x="3694"/>
        <item h="1" m="1" x="3710"/>
        <item h="1" m="1" x="4477"/>
        <item h="1" m="1" x="4478"/>
        <item h="1" m="1" x="4501"/>
        <item h="1" m="1" x="2519"/>
        <item h="1" m="1" x="2520"/>
        <item h="1" m="1" x="2521"/>
        <item h="1" m="1" x="4321"/>
        <item h="1" m="1" x="4329"/>
        <item h="1" m="1" x="4330"/>
        <item h="1" m="1" x="4331"/>
        <item h="1" m="1" x="4503"/>
        <item h="1" m="1" x="4333"/>
        <item h="1" m="1" x="3878"/>
        <item h="1" m="1" x="3879"/>
        <item h="1" m="1" x="4504"/>
        <item h="1" m="1" x="4505"/>
        <item h="1" m="1" x="4509"/>
        <item h="1" m="1" x="4364"/>
        <item h="1" m="1" x="4365"/>
        <item h="1" m="1" x="4366"/>
        <item h="1" m="1" x="4367"/>
        <item h="1" m="1" x="4368"/>
        <item h="1" m="1" x="4370"/>
        <item h="1" m="1" x="4371"/>
        <item h="1" m="1" x="4372"/>
        <item h="1" m="1" x="4265"/>
        <item h="1" m="1" x="4373"/>
        <item h="1" m="1" x="4374"/>
        <item h="1" m="1" x="4362"/>
        <item h="1" m="1" x="4378"/>
        <item h="1" m="1" x="4379"/>
        <item h="1" m="1" x="4380"/>
        <item h="1" m="1" x="4381"/>
        <item h="1" m="1" x="4382"/>
        <item h="1" m="1" x="3979"/>
        <item h="1" m="1" x="4383"/>
        <item h="1" m="1" x="4384"/>
        <item h="1" m="1" x="4385"/>
        <item h="1" m="1" x="4386"/>
        <item h="1" m="1" x="4387"/>
        <item h="1" m="1" x="4375"/>
        <item h="1" m="1" x="4377"/>
        <item h="1" m="1" x="4397"/>
        <item h="1" m="1" x="4403"/>
        <item h="1" m="1" x="3357"/>
        <item h="1" m="1" x="4404"/>
        <item h="1" m="1" x="3913"/>
        <item h="1" m="1" x="4416"/>
        <item h="1" m="1" x="4412"/>
        <item h="1" m="1" x="4570"/>
        <item h="1" m="1" x="4571"/>
        <item h="1" m="1" x="4572"/>
        <item h="1" m="1" x="4573"/>
        <item h="1" m="1" x="4574"/>
        <item h="1" m="1" x="4575"/>
        <item h="1" m="1" x="4576"/>
        <item h="1" m="1" x="4577"/>
        <item h="1" m="1" x="4578"/>
        <item h="1" m="1" x="4579"/>
        <item h="1" m="1" x="4580"/>
        <item h="1" m="1" x="4581"/>
        <item h="1" m="1" x="4582"/>
        <item h="1" m="1" x="4583"/>
        <item h="1" m="1" x="4584"/>
        <item h="1" m="1" x="4585"/>
        <item h="1" m="1" x="4586"/>
        <item h="1" m="1" x="4587"/>
        <item h="1" m="1" x="4526"/>
        <item h="1" m="1" x="1391"/>
        <item h="1" m="1" x="4593"/>
        <item h="1" m="1" x="4595"/>
        <item h="1" m="1" x="4034"/>
        <item h="1" m="1" x="4033"/>
        <item h="1" m="1" x="4115"/>
        <item h="1" m="1" x="4596"/>
        <item h="1" m="1" x="4597"/>
        <item h="1" m="1" x="2849"/>
        <item h="1" m="1" x="4541"/>
        <item h="1" m="1" x="4599"/>
        <item h="1" m="1" x="4600"/>
        <item h="1" m="1" x="2608"/>
        <item h="1" m="1" x="3611"/>
        <item h="1" m="1" x="4601"/>
        <item h="1" m="1" x="4602"/>
        <item h="1" m="1" x="4603"/>
        <item h="1" m="1" x="4605"/>
        <item h="1" m="1" x="4535"/>
        <item h="1" m="1" x="4258"/>
        <item h="1" m="1" x="2853"/>
        <item h="1" m="1" x="4545"/>
        <item h="1" m="1" x="3610"/>
        <item h="1" m="1" x="4612"/>
        <item h="1" m="1" x="4613"/>
        <item h="1" m="1" x="4614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3981"/>
        <item h="1" m="1" x="2863"/>
        <item h="1" m="1" x="4625"/>
        <item h="1" m="1" x="3993"/>
        <item h="1" m="1" x="3992"/>
        <item h="1" m="1" x="4630"/>
        <item h="1" m="1" x="4035"/>
        <item h="1" m="1" x="4284"/>
        <item h="1" m="1" x="3614"/>
        <item h="1" m="1" x="2406"/>
        <item h="1" m="1" x="4076"/>
        <item h="1" m="1" x="4287"/>
        <item h="1" m="1" x="3625"/>
        <item h="1" m="1" x="4443"/>
        <item h="1" m="1" x="2439"/>
        <item h="1" m="1" x="4294"/>
        <item h="1" m="1" x="4295"/>
        <item h="1" m="1" x="4297"/>
        <item h="1" m="1" x="4219"/>
        <item h="1" m="1" x="4298"/>
        <item h="1" m="1" x="2449"/>
        <item h="1" m="1" x="3787"/>
        <item h="1" m="1" x="4444"/>
        <item h="1" m="1" x="3995"/>
        <item h="1" m="1" x="3315"/>
        <item h="1" m="1" x="3797"/>
        <item h="1" m="1" x="3314"/>
        <item h="1" m="1" x="4232"/>
        <item h="1" m="1" x="3547"/>
        <item h="1" m="1" x="3818"/>
        <item h="1" m="1" x="4474"/>
        <item h="1" m="1" x="4479"/>
        <item h="1" m="1" x="4480"/>
        <item h="1" m="1" x="3709"/>
        <item h="1" m="1" x="4024"/>
        <item h="1" m="1" x="4315"/>
        <item h="1" m="1" x="4316"/>
        <item h="1" m="1" x="4496"/>
        <item h="1" m="1" x="4497"/>
        <item h="1" m="1" x="4500"/>
        <item h="1" m="1" x="4502"/>
        <item h="1" m="1" x="2533"/>
        <item h="1" m="1" x="4506"/>
        <item h="1" m="1" x="4507"/>
        <item h="1" m="1" x="3344"/>
        <item h="1" m="1" x="4522"/>
        <item h="1" m="1" x="4523"/>
        <item h="1" m="1" x="4337"/>
        <item h="1" m="1" x="4338"/>
        <item h="1" m="1" x="4525"/>
        <item h="1" m="1" x="4339"/>
        <item h="1" m="1" x="3396"/>
        <item h="1" m="1" x="4376"/>
        <item h="1" m="1" x="4398"/>
        <item h="1" m="1" x="4399"/>
        <item h="1" m="1" x="4400"/>
        <item h="1" m="1" x="4401"/>
        <item h="1" m="1" x="4402"/>
        <item h="1" m="1" x="4410"/>
        <item h="1" m="1" x="2578"/>
        <item h="1" m="1" x="3917"/>
        <item h="1" m="1" x="4413"/>
        <item h="1" m="1" x="4415"/>
        <item h="1" m="1" x="4344"/>
        <item h="1" m="1" x="4357"/>
        <item h="1" m="1" x="4358"/>
        <item h="1" m="1" x="4359"/>
        <item h="1" m="1" x="4361"/>
        <item h="1" m="1" x="3912"/>
        <item h="1" m="1" x="4527"/>
        <item h="1" m="1" x="4528"/>
        <item h="1" m="1" x="4529"/>
        <item h="1" m="1" x="4530"/>
        <item h="1" m="1" x="4422"/>
        <item h="1" m="1" x="4531"/>
        <item h="1" m="1" x="4532"/>
        <item h="1" m="1" x="4533"/>
        <item h="1" m="1" x="4534"/>
        <item h="1" m="1" x="4536"/>
        <item h="1" m="1" x="4537"/>
        <item h="1" m="1" x="4538"/>
        <item h="1" m="1" x="4539"/>
        <item h="1" m="1" x="4540"/>
        <item h="1" m="1" x="4542"/>
        <item h="1" m="1" x="4433"/>
        <item h="1" m="1" x="3513"/>
        <item h="1" m="1" x="3957"/>
        <item h="1" m="1" x="4199"/>
        <item h="1" m="1" x="4102"/>
        <item h="1" m="1" x="4549"/>
        <item h="1" m="1" x="3994"/>
        <item h="1" m="1" x="3613"/>
        <item h="1" m="1" x="4285"/>
        <item h="1" m="1" x="4286"/>
        <item h="1" m="1" x="3953"/>
        <item h="1" m="1" x="3944"/>
        <item h="1" m="1" x="1493"/>
        <item h="1" m="1" x="1427"/>
        <item h="1" m="1" x="3760"/>
        <item h="1" x="349"/>
        <item h="1" m="1" x="4288"/>
        <item h="1" m="1" x="4289"/>
        <item h="1" m="1" x="3965"/>
        <item h="1" m="1" x="4293"/>
        <item h="1" m="1" x="4300"/>
        <item h="1" m="1" x="4301"/>
        <item h="1" m="1" x="3778"/>
        <item h="1" m="1" x="4303"/>
        <item h="1" m="1" x="3768"/>
        <item h="1" m="1" x="4307"/>
        <item h="1" m="1" x="3649"/>
        <item h="1" m="1" x="4308"/>
        <item h="1" m="1" x="4309"/>
        <item h="1" m="1" x="1165"/>
        <item h="1" m="1" x="1537"/>
        <item h="1" m="1" x="3799"/>
        <item h="1" m="1" x="3796"/>
        <item h="1" m="1" x="4310"/>
        <item h="1" m="1" x="3696"/>
        <item h="1" m="1" x="3697"/>
        <item h="1" m="1" x="3698"/>
        <item h="1" m="1" x="3816"/>
        <item h="1" m="1" x="3826"/>
        <item h="1" m="1" x="3817"/>
        <item h="1" m="1" x="4110"/>
        <item h="1" m="1" x="4311"/>
        <item h="1" m="1" x="4002"/>
        <item h="1" m="1" x="4312"/>
        <item h="1" m="1" x="4313"/>
        <item h="1" m="1" x="4314"/>
        <item h="1" m="1" x="4019"/>
        <item h="1" m="1" x="4020"/>
        <item h="1" m="1" x="4318"/>
        <item h="1" m="1" x="3848"/>
        <item h="1" m="1" x="4319"/>
        <item h="1" m="1" x="1575"/>
        <item h="1" m="1" x="1574"/>
        <item h="1" m="1" x="4322"/>
        <item h="1" m="1" x="4040"/>
        <item h="1" m="1" x="4323"/>
        <item h="1" m="1" x="4324"/>
        <item h="1" m="1" x="3729"/>
        <item h="1" m="1" x="4325"/>
        <item h="1" m="1" x="4328"/>
        <item h="1" m="1" x="4048"/>
        <item h="1" m="1" x="4340"/>
        <item h="1" m="1" x="3359"/>
        <item h="1" m="1" x="3741"/>
        <item h="1" m="1" x="4345"/>
        <item h="1" m="1" x="4346"/>
        <item h="1" m="1" x="4347"/>
        <item h="1" m="1" x="4348"/>
        <item h="1" m="1" x="4349"/>
        <item h="1" m="1" x="4350"/>
        <item h="1" m="1" x="4351"/>
        <item h="1" m="1" x="4352"/>
        <item h="1" m="1" x="4353"/>
        <item h="1" m="1" x="4354"/>
        <item h="1" m="1" x="4138"/>
        <item h="1" m="1" x="4355"/>
        <item h="1" m="1" x="4356"/>
        <item h="1" m="1" x="3745"/>
        <item h="1" m="1" x="4360"/>
        <item h="1" m="1" x="4388"/>
        <item h="1" m="1" x="4389"/>
        <item h="1" m="1" x="4390"/>
        <item h="1" m="1" x="4391"/>
        <item h="1" m="1" x="4392"/>
        <item h="1" m="1" x="4393"/>
        <item h="1" m="1" x="4394"/>
        <item h="1" m="1" x="4395"/>
        <item h="1" m="1" x="4396"/>
        <item h="1" m="1" x="3395"/>
        <item h="1" m="1" x="4405"/>
        <item h="1" m="1" x="4409"/>
        <item h="1" m="1" x="4417"/>
        <item h="1" m="1" x="4418"/>
        <item h="1" m="1" x="4419"/>
        <item h="1" m="1" x="4420"/>
        <item h="1" m="1" x="3990"/>
        <item h="1" m="1" x="3987"/>
        <item h="1" x="496"/>
        <item h="1" m="1" x="4255"/>
        <item h="1" m="1" x="4256"/>
        <item h="1" x="207"/>
        <item h="1" m="1" x="3989"/>
        <item h="1" m="1" x="4424"/>
        <item h="1" m="1" x="4425"/>
        <item h="1" m="1" x="4426"/>
        <item h="1" m="1" x="4427"/>
        <item h="1" m="1" x="4428"/>
        <item h="1" m="1" x="4429"/>
        <item h="1" m="1" x="4430"/>
        <item h="1" m="1" x="4431"/>
        <item h="1" m="1" x="4432"/>
        <item h="1" m="1" x="3974"/>
        <item h="1" m="1" x="4434"/>
        <item h="1" m="1" x="4036"/>
        <item h="1" m="1" x="3986"/>
        <item h="1" m="1" x="4435"/>
        <item h="1" m="1" x="4436"/>
        <item h="1" m="1" x="4437"/>
        <item h="1" m="1" x="3956"/>
        <item h="1" m="1" x="4438"/>
        <item h="1" m="1" x="4439"/>
        <item h="1" m="1" x="4440"/>
        <item h="1" m="1" x="3978"/>
        <item h="1" m="1" x="4042"/>
        <item h="1" m="1" x="4075"/>
        <item h="1" m="1" x="4441"/>
        <item h="1" m="1" x="4442"/>
        <item h="1" m="1" x="4160"/>
        <item h="1" m="1" x="4161"/>
        <item h="1" m="1" x="2121"/>
        <item h="1" m="1" x="4162"/>
        <item h="1" m="1" x="4163"/>
        <item h="1" m="1" x="1373"/>
        <item h="1" m="1" x="4164"/>
        <item h="1" m="1" x="4165"/>
        <item h="1" m="1" x="4166"/>
        <item h="1" m="1" x="4167"/>
        <item h="1" m="1" x="4168"/>
        <item h="1" m="1" x="4169"/>
        <item h="1" m="1" x="4170"/>
        <item h="1" m="1" x="4171"/>
        <item h="1" m="1" x="4172"/>
        <item h="1" m="1" x="4174"/>
        <item h="1" m="1" x="4175"/>
        <item h="1" m="1" x="4176"/>
        <item h="1" m="1" x="4178"/>
        <item h="1" m="1" x="4179"/>
        <item h="1" m="1" x="3119"/>
        <item h="1" m="1" x="4180"/>
        <item h="1" m="1" x="4182"/>
        <item h="1" m="1" x="4183"/>
        <item h="1" m="1" x="4184"/>
        <item h="1" m="1" x="4185"/>
        <item h="1" m="1" x="4186"/>
        <item h="1" m="1" x="4187"/>
        <item h="1" m="1" x="4189"/>
        <item h="1" m="1" x="4190"/>
        <item h="1" m="1" x="4191"/>
        <item h="1" m="1" x="4192"/>
        <item h="1" m="1" x="4193"/>
        <item h="1" m="1" x="4068"/>
        <item h="1" m="1" x="2126"/>
        <item h="1" m="1" x="4194"/>
        <item h="1" m="1" x="4196"/>
        <item h="1" m="1" x="4197"/>
        <item h="1" m="1" x="4200"/>
        <item h="1" m="1" x="4201"/>
        <item h="1" m="1" x="3966"/>
        <item h="1" m="1" x="4202"/>
        <item h="1" m="1" x="4203"/>
        <item h="1" m="1" x="4204"/>
        <item h="1" m="1" x="4205"/>
        <item h="1" m="1" x="4206"/>
        <item h="1" m="1" x="4083"/>
        <item h="1" m="1" x="3971"/>
        <item h="1" m="1" x="4207"/>
        <item h="1" m="1" x="4208"/>
        <item h="1" m="1" x="4209"/>
        <item h="1" m="1" x="2422"/>
        <item h="1" m="1" x="4211"/>
        <item h="1" m="1" x="4213"/>
        <item h="1" m="1" x="4214"/>
        <item h="1" m="1" x="4215"/>
        <item h="1" m="1" x="4216"/>
        <item h="1" m="1" x="4217"/>
        <item h="1" m="1" x="4218"/>
        <item h="1" m="1" x="4220"/>
        <item h="1" m="1" x="4221"/>
        <item h="1" m="1" x="2423"/>
        <item h="1" m="1" x="3131"/>
        <item h="1" m="1" x="4222"/>
        <item h="1" m="1" x="4224"/>
        <item h="1" m="1" x="3076"/>
        <item h="1" m="1" x="4225"/>
        <item h="1" m="1" x="4226"/>
        <item h="1" m="1" x="3300"/>
        <item h="1" m="1" x="4227"/>
        <item h="1" x="176"/>
        <item h="1" m="1" x="4228"/>
        <item h="1" m="1" x="3316"/>
        <item h="1" m="1" x="4229"/>
        <item h="1" m="1" x="3801"/>
        <item h="1" x="205"/>
        <item h="1" m="1" x="4230"/>
        <item h="1" m="1" x="3800"/>
        <item h="1" m="1" x="4231"/>
        <item h="1" m="1" x="3671"/>
        <item h="1" m="1" x="4233"/>
        <item h="1" m="1" x="4006"/>
        <item h="1" m="1" x="4008"/>
        <item h="1" m="1" x="4234"/>
        <item h="1" m="1" x="935"/>
        <item h="1" m="1" x="3814"/>
        <item h="1" m="1" x="3815"/>
        <item h="1" m="1" x="4235"/>
        <item h="1" x="208"/>
        <item h="1" x="209"/>
        <item h="1" x="210"/>
        <item h="1" x="211"/>
        <item h="1" x="213"/>
        <item h="1" m="1" x="4236"/>
        <item h="1" m="1" x="4237"/>
        <item h="1" m="1" x="2884"/>
        <item h="1" m="1" x="2885"/>
        <item h="1" m="1" x="4238"/>
        <item h="1" m="1" x="4239"/>
        <item h="1" m="1" x="3831"/>
        <item h="1" m="1" x="3830"/>
        <item h="1" m="1" x="4240"/>
        <item h="1" m="1" x="4241"/>
        <item h="1" m="1" x="3713"/>
        <item h="1" m="1" x="3711"/>
        <item h="1" m="1" x="4242"/>
        <item h="1" m="1" x="3722"/>
        <item h="1" m="1" x="2808"/>
        <item h="1" m="1" x="3842"/>
        <item h="1" m="1" x="4017"/>
        <item h="1" m="1" x="2020"/>
        <item h="1" m="1" x="3327"/>
        <item h="1" m="1" x="3841"/>
        <item h="1" m="1" x="3840"/>
        <item h="1" m="1" x="4114"/>
        <item h="1" m="1" x="4119"/>
        <item h="1" m="1" x="4120"/>
        <item h="1" m="1" x="4117"/>
        <item h="1" m="1" x="4113"/>
        <item h="1" m="1" x="4118"/>
        <item h="1" m="1" x="4243"/>
        <item h="1" m="1" x="4116"/>
        <item h="1" m="1" x="4028"/>
        <item h="1" m="1" x="3854"/>
        <item h="1" m="1" x="3856"/>
        <item h="1" m="1" x="3852"/>
        <item h="1" m="1" x="4244"/>
        <item h="1" m="1" x="4245"/>
        <item h="1" m="1" x="4129"/>
        <item h="1" x="292"/>
        <item h="1" m="1" x="1171"/>
        <item h="1" m="1" x="3872"/>
        <item h="1" m="1" x="4248"/>
        <item h="1" m="1" x="4249"/>
        <item h="1" m="1" x="2528"/>
        <item h="1" m="1" x="4250"/>
        <item h="1" m="1" x="4251"/>
        <item h="1" m="1" x="4252"/>
        <item h="1" m="1" x="4253"/>
        <item h="1" m="1" x="4254"/>
        <item h="1" x="528"/>
        <item h="1" m="1" x="3342"/>
        <item h="1" m="1" x="3350"/>
        <item h="1" m="1" x="3351"/>
        <item h="1" x="141"/>
        <item h="1" m="1" x="3171"/>
        <item h="1" m="1" x="2026"/>
        <item h="1" m="1" x="3352"/>
        <item h="1" m="1" x="3353"/>
        <item h="1" m="1" x="3170"/>
        <item h="1" m="1" x="2813"/>
        <item h="1" m="1" x="3172"/>
        <item h="1" m="1" x="2814"/>
        <item h="1" m="1" x="4257"/>
        <item h="1" m="1" x="2383"/>
        <item h="1" m="1" x="3360"/>
        <item h="1" m="1" x="4259"/>
        <item h="1" m="1" x="4260"/>
        <item h="1" m="1" x="4261"/>
        <item h="1" m="1" x="4262"/>
        <item h="1" m="1" x="4263"/>
        <item h="1" m="1" x="4264"/>
        <item h="1" m="1" x="4266"/>
        <item h="1" m="1" x="4267"/>
        <item h="1" m="1" x="4268"/>
        <item h="1" m="1" x="4269"/>
        <item h="1" m="1" x="4270"/>
        <item h="1" m="1" x="4271"/>
        <item h="1" m="1" x="4272"/>
        <item h="1" m="1" x="4273"/>
        <item h="1" m="1" x="4274"/>
        <item h="1" m="1" x="4275"/>
        <item h="1" m="1" x="4276"/>
        <item h="1" m="1" x="4277"/>
        <item h="1" m="1" x="4278"/>
        <item h="1" m="1" x="4279"/>
        <item h="1" m="1" x="2740"/>
        <item h="1" m="1" x="4280"/>
        <item h="1" m="1" x="2735"/>
        <item h="1" m="1" x="4281"/>
        <item h="1" m="1" x="4282"/>
        <item h="1" m="1" x="2206"/>
        <item h="1" m="1" x="3453"/>
        <item h="1" m="1" x="4064"/>
        <item h="1" m="1" x="3926"/>
        <item h="1" m="1" x="2774"/>
        <item h="1" m="1" x="3929"/>
        <item h="1" m="1" x="3928"/>
        <item h="1" m="1" x="3927"/>
        <item h="1" m="1" x="3930"/>
        <item h="1" m="1" x="4065"/>
        <item h="1" m="1" x="4066"/>
        <item h="1" m="1" x="4067"/>
        <item h="1" m="1" x="2765"/>
        <item h="1" m="1" x="2326"/>
        <item h="1" m="1" x="4069"/>
        <item h="1" m="1" x="4070"/>
        <item h="1" m="1" x="4071"/>
        <item h="1" m="1" x="4072"/>
        <item h="1" m="1" x="4073"/>
        <item h="1" m="1" x="3946"/>
        <item h="1" m="1" x="3947"/>
        <item h="1" x="116"/>
        <item h="1" m="1" x="3948"/>
        <item h="1" m="1" x="4077"/>
        <item h="1" m="1" x="3955"/>
        <item h="1" m="1" x="3954"/>
        <item h="1" m="1" x="3964"/>
        <item h="1" m="1" x="1891"/>
        <item h="1" m="1" x="3970"/>
        <item h="1" m="1" x="4079"/>
        <item h="1" m="1" x="4080"/>
        <item h="1" m="1" x="4081"/>
        <item h="1" m="1" x="4082"/>
        <item h="1" m="1" x="2767"/>
        <item h="1" m="1" x="4084"/>
        <item h="1" m="1" x="2441"/>
        <item h="1" m="1" x="3776"/>
        <item h="1" m="1" x="2870"/>
        <item h="1" m="1" x="3781"/>
        <item h="1" m="1" x="4086"/>
        <item h="1" m="1" x="4087"/>
        <item h="1" m="1" x="4088"/>
        <item h="1" m="1" x="3132"/>
        <item h="1" m="1" x="3972"/>
        <item h="1" m="1" x="3973"/>
        <item h="1" m="1" x="3975"/>
        <item h="1" m="1" x="3977"/>
        <item h="1" m="1" x="4089"/>
        <item h="1" m="1" x="4090"/>
        <item h="1" m="1" x="4092"/>
        <item h="1" x="174"/>
        <item h="1" x="175"/>
        <item h="1" m="1" x="4096"/>
        <item h="1" m="1" x="2405"/>
        <item h="1" x="347"/>
        <item h="1" x="195"/>
        <item h="1" m="1" x="4098"/>
        <item h="1" m="1" x="4099"/>
        <item h="1" m="1" x="4100"/>
        <item h="1" m="1" x="3318"/>
        <item h="1" m="1" x="4101"/>
        <item h="1" x="199"/>
        <item h="1" m="1" x="3679"/>
        <item h="1" m="1" x="2361"/>
        <item h="1" m="1" x="1324"/>
        <item h="1" m="1" x="4106"/>
        <item h="1" m="1" x="4107"/>
        <item h="1" m="1" x="3807"/>
        <item h="1" m="1" x="4005"/>
        <item h="1" m="1" x="4004"/>
        <item h="1" m="1" x="4108"/>
        <item h="1" m="1" x="4109"/>
        <item h="1" m="1" x="4014"/>
        <item h="1" m="1" x="4013"/>
        <item h="1" m="1" x="3813"/>
        <item h="1" m="1" x="3811"/>
        <item h="1" m="1" x="4111"/>
        <item h="1" m="1" x="3997"/>
        <item h="1" m="1" x="3812"/>
        <item h="1" x="212"/>
        <item h="1" m="1" x="2495"/>
        <item h="1" m="1" x="2886"/>
        <item h="1" m="1" x="3716"/>
        <item h="1" m="1" x="974"/>
        <item h="1" m="1" x="4022"/>
        <item h="1" m="1" x="4021"/>
        <item h="1" m="1" x="3534"/>
        <item h="1" m="1" x="4112"/>
        <item h="1" m="1" x="4128"/>
        <item h="1" x="506"/>
        <item h="1" m="1" x="3860"/>
        <item h="1" m="1" x="3859"/>
        <item h="1" m="1" x="3723"/>
        <item h="1" m="1" x="2518"/>
        <item h="1" m="1" x="4130"/>
        <item h="1" m="1" x="3873"/>
        <item h="1" m="1" x="4131"/>
        <item h="1" m="1" x="4132"/>
        <item h="1" m="1" x="3168"/>
        <item h="1" m="1" x="2118"/>
        <item h="1" m="1" x="2800"/>
        <item h="1" m="1" x="3348"/>
        <item h="1" m="1" x="3174"/>
        <item h="1" m="1" x="2811"/>
        <item h="1" m="1" x="3175"/>
        <item h="1" m="1" x="2816"/>
        <item h="1" m="1" x="2817"/>
        <item h="1" m="1" x="3176"/>
        <item h="1" m="1" x="4133"/>
        <item h="1" m="1" x="4134"/>
        <item h="1" m="1" x="2028"/>
        <item h="1" m="1" x="4135"/>
        <item h="1" m="1" x="4136"/>
        <item h="1" m="1" x="4137"/>
        <item h="1" m="1" x="4139"/>
        <item h="1" m="1" x="4140"/>
        <item h="1" m="1" x="4141"/>
        <item h="1" m="1" x="4142"/>
        <item h="1" m="1" x="4143"/>
        <item h="1" m="1" x="4144"/>
        <item h="1" m="1" x="4145"/>
        <item h="1" m="1" x="4146"/>
        <item h="1" m="1" x="4147"/>
        <item h="1" m="1" x="4148"/>
        <item h="1" m="1" x="4149"/>
        <item h="1" m="1" x="4150"/>
        <item h="1" m="1" x="4151"/>
        <item h="1" m="1" x="4153"/>
        <item h="1" m="1" x="4154"/>
        <item h="1" m="1" x="4155"/>
        <item h="1" m="1" x="4156"/>
        <item h="1" m="1" x="4158"/>
        <item h="1" m="1" x="4063"/>
        <item h="1" m="1" x="4159"/>
        <item h="1" x="812"/>
        <item h="1" m="1" x="3217"/>
        <item h="1" m="1" x="1318"/>
        <item h="1" m="1" x="2394"/>
        <item h="1" m="1" x="3933"/>
        <item h="1" m="1" x="3934"/>
        <item h="1" m="1" x="3935"/>
        <item h="1" m="1" x="3936"/>
        <item h="1" m="1" x="3937"/>
        <item h="1" m="1" x="3938"/>
        <item h="1" m="1" x="3939"/>
        <item h="1" m="1" x="3940"/>
        <item h="1" m="1" x="3941"/>
        <item h="1" m="1" x="3758"/>
        <item h="1" x="405"/>
        <item h="1" m="1" x="1980"/>
        <item h="1" m="1" x="3121"/>
        <item h="1" m="1" x="2236"/>
        <item h="1" m="1" x="3759"/>
        <item h="1" m="1" x="3551"/>
        <item h="1" m="1" x="3552"/>
        <item h="1" m="1" x="3479"/>
        <item h="1" m="1" x="3764"/>
        <item h="1" m="1" x="3968"/>
        <item h="1" m="1" x="3969"/>
        <item h="1" m="1" x="2444"/>
        <item h="1" m="1" x="826"/>
        <item h="1" m="1" x="3771"/>
        <item h="1" m="1" x="3772"/>
        <item h="1" m="1" x="2414"/>
        <item h="1" m="1" x="3062"/>
        <item h="1" m="1" x="3784"/>
        <item h="1" m="1" x="3785"/>
        <item h="1" m="1" x="3773"/>
        <item h="1" x="247"/>
        <item h="1" m="1" x="828"/>
        <item h="1" m="1" x="2455"/>
        <item h="1" m="1" x="827"/>
        <item h="1" m="1" x="2778"/>
        <item h="1" m="1" x="1945"/>
        <item h="1" m="1" x="3029"/>
        <item h="1" m="1" x="3795"/>
        <item h="1" m="1" x="3798"/>
        <item h="1" m="1" x="3699"/>
        <item h="1" x="187"/>
        <item h="1" m="1" x="3804"/>
        <item h="1" m="1" x="3680"/>
        <item h="1" m="1" x="4009"/>
        <item h="1" m="1" x="4010"/>
        <item h="1" m="1" x="3810"/>
        <item h="1" m="1" x="3809"/>
        <item h="1" m="1" x="3808"/>
        <item h="1" m="1" x="3706"/>
        <item h="1" m="1" x="3825"/>
        <item h="1" m="1" x="4011"/>
        <item h="1" m="1" x="829"/>
        <item h="1" m="1" x="3828"/>
        <item h="1" m="1" x="2883"/>
        <item h="1" m="1" x="3827"/>
        <item h="1" m="1" x="3832"/>
        <item h="1" m="1" x="2882"/>
        <item h="1" m="1" x="3715"/>
        <item h="1" m="1" x="852"/>
        <item h="1" m="1" x="3712"/>
        <item h="1" m="1" x="3157"/>
        <item h="1" m="1" x="4029"/>
        <item h="1" m="1" x="3849"/>
        <item h="1" m="1" x="3847"/>
        <item h="1" x="291"/>
        <item h="1" m="1" x="3869"/>
        <item h="1" m="1" x="3870"/>
        <item h="1" m="1" x="3876"/>
        <item h="1" m="1" x="3874"/>
        <item h="1" m="1" x="969"/>
        <item h="1" m="1" x="3880"/>
        <item h="1" m="1" x="3881"/>
        <item h="1" m="1" x="4041"/>
        <item h="1" m="1" x="4049"/>
        <item h="1" m="1" x="4053"/>
        <item h="1" m="1" x="4054"/>
        <item h="1" m="1" x="4055"/>
        <item h="1" m="1" x="4056"/>
        <item h="1" m="1" x="4057"/>
        <item h="1" m="1" x="3354"/>
        <item h="1" m="1" x="3186"/>
        <item h="1" m="1" x="3887"/>
        <item h="1" m="1" x="3732"/>
        <item h="1" m="1" x="3893"/>
        <item h="1" m="1" x="3896"/>
        <item h="1" m="1" x="3895"/>
        <item h="1" m="1" x="3897"/>
        <item h="1" m="1" x="3909"/>
        <item h="1" m="1" x="3907"/>
        <item h="1" m="1" x="3908"/>
        <item h="1" m="1" x="3910"/>
        <item h="1" m="1" x="2400"/>
        <item h="1" m="1" x="3902"/>
        <item h="1" m="1" x="3903"/>
        <item h="1" m="1" x="2044"/>
        <item h="1" m="1" x="3390"/>
        <item h="1" m="1" x="4062"/>
        <item h="1" m="1" x="3206"/>
        <item h="1" m="1" x="3755"/>
        <item h="1" m="1" x="3580"/>
        <item h="1" m="1" x="3757"/>
        <item h="1" m="1" x="3281"/>
        <item h="1" m="1" x="3295"/>
        <item h="1" m="1" x="3296"/>
        <item h="1" m="1" x="3623"/>
        <item h="1" m="1" x="3624"/>
        <item h="1" m="1" x="3626"/>
        <item h="1" m="1" x="3761"/>
        <item h="1" m="1" x="3762"/>
        <item h="1" m="1" x="3763"/>
        <item h="1" m="1" x="3765"/>
        <item h="1" m="1" x="3766"/>
        <item h="1" m="1" x="3637"/>
        <item h="1" m="1" x="3767"/>
        <item h="1" m="1" x="2387"/>
        <item h="1" m="1" x="2440"/>
        <item h="1" m="1" x="3777"/>
        <item h="1" m="1" x="3782"/>
        <item h="1" m="1" x="3783"/>
        <item h="1" m="1" x="2142"/>
        <item h="1" m="1" x="3788"/>
        <item h="1" m="1" x="3659"/>
        <item h="1" m="1" x="3660"/>
        <item h="1" m="1" x="3436"/>
        <item h="1" m="1" x="3550"/>
        <item h="1" m="1" x="3435"/>
        <item h="1" m="1" x="3549"/>
        <item h="1" m="1" x="3564"/>
        <item h="1" m="1" x="3317"/>
        <item h="1" m="1" x="2355"/>
        <item h="1" m="1" x="3805"/>
        <item h="1" m="1" x="3806"/>
        <item h="1" m="1" x="3565"/>
        <item h="1" m="1" x="3707"/>
        <item h="1" m="1" x="2494"/>
        <item h="1" m="1" x="3829"/>
        <item h="1" m="1" x="3548"/>
        <item h="1" m="1" x="3494"/>
        <item h="1" m="1" x="3425"/>
        <item h="1" m="1" x="3863"/>
        <item h="1" m="1" x="3864"/>
        <item h="1" m="1" x="3866"/>
        <item h="1" m="1" x="3871"/>
        <item h="1" m="1" x="3875"/>
        <item h="1" m="1" x="3877"/>
        <item h="1" m="1" x="3163"/>
        <item h="1" m="1" x="3100"/>
        <item h="1" m="1" x="3467"/>
        <item h="1" m="1" x="3355"/>
        <item h="1" m="1" x="2015"/>
        <item h="1" m="1" x="3183"/>
        <item h="1" m="1" x="3184"/>
        <item h="1" m="1" x="2799"/>
        <item h="1" m="1" x="3889"/>
        <item h="1" m="1" x="3891"/>
        <item h="1" m="1" x="3892"/>
        <item h="1" m="1" x="3894"/>
        <item h="1" m="1" x="3898"/>
        <item h="1" m="1" x="3899"/>
        <item h="1" m="1" x="3900"/>
        <item h="1" m="1" x="3901"/>
        <item h="1" m="1" x="3364"/>
        <item h="1" m="1" x="3904"/>
        <item h="1" m="1" x="3905"/>
        <item h="1" m="1" x="3911"/>
        <item h="1" m="1" x="3915"/>
        <item h="1" m="1" x="3389"/>
        <item h="1" m="1" x="3923"/>
        <item h="1" m="1" x="3924"/>
        <item h="1" m="1" x="3925"/>
        <item h="1" m="1" x="3280"/>
        <item h="1" m="1" x="3277"/>
        <item h="1" m="1" x="3615"/>
        <item h="1" m="1" x="3616"/>
        <item h="1" m="1" x="3617"/>
        <item h="1" m="1" x="3443"/>
        <item h="1" m="1" x="3556"/>
        <item h="1" m="1" x="3618"/>
        <item h="1" m="1" x="2646"/>
        <item h="1" x="415"/>
        <item h="1" m="1" x="1217"/>
        <item h="1" x="366"/>
        <item h="1" m="1" x="1643"/>
        <item h="1" m="1" x="3439"/>
        <item h="1" m="1" x="3442"/>
        <item h="1" m="1" x="3440"/>
        <item h="1" m="1" x="3478"/>
        <item h="1" m="1" x="3553"/>
        <item h="1" m="1" x="3554"/>
        <item h="1" m="1" x="3441"/>
        <item h="1" m="1" x="3299"/>
        <item h="1" m="1" x="3628"/>
        <item h="1" m="1" x="3149"/>
        <item h="1" m="1" x="3127"/>
        <item h="1" m="1" x="3128"/>
        <item h="1" m="1" x="2875"/>
        <item h="1" m="1" x="2342"/>
        <item h="1" m="1" x="3633"/>
        <item h="1" m="1" x="3634"/>
        <item h="1" m="1" x="3635"/>
        <item h="1" m="1" x="3636"/>
        <item h="1" m="1" x="3643"/>
        <item h="1" m="1" x="3644"/>
        <item h="1" m="1" x="2243"/>
        <item h="1" m="1" x="2241"/>
        <item h="1" m="1" x="2242"/>
        <item h="1" m="1" x="2873"/>
        <item h="1" m="1" x="1916"/>
        <item h="1" m="1" x="2245"/>
        <item h="1" m="1" x="2244"/>
        <item h="1" m="1" x="3286"/>
        <item h="1" m="1" x="3282"/>
        <item h="1" m="1" x="3283"/>
        <item h="1" m="1" x="3284"/>
        <item h="1" m="1" x="3646"/>
        <item h="1" m="1" x="3647"/>
        <item h="1" m="1" x="3291"/>
        <item h="1" m="1" x="830"/>
        <item h="1" m="1" x="3650"/>
        <item h="1" m="1" x="1947"/>
        <item h="1" m="1" x="3301"/>
        <item h="1" m="1" x="3305"/>
        <item h="1" m="1" x="3302"/>
        <item h="1" m="1" x="3661"/>
        <item h="1" m="1" x="3306"/>
        <item h="1" m="1" x="3312"/>
        <item h="1" m="1" x="3311"/>
        <item h="1" m="1" x="3313"/>
        <item h="1" m="1" x="2468"/>
        <item h="1" m="1" x="3681"/>
        <item h="1" m="1" x="3682"/>
        <item h="1" m="1" x="1984"/>
        <item h="1" m="1" x="3700"/>
        <item h="1" m="1" x="3508"/>
        <item h="1" m="1" x="3701"/>
        <item h="1" x="620"/>
        <item h="1" m="1" x="3703"/>
        <item h="1" m="1" x="3704"/>
        <item h="1" m="1" x="3708"/>
        <item h="1" m="1" x="2493"/>
        <item h="1" m="1" x="2891"/>
        <item h="1" m="1" x="3323"/>
        <item h="1" m="1" x="3714"/>
        <item h="1" x="201"/>
        <item h="1" m="1" x="2788"/>
        <item h="1" m="1" x="3427"/>
        <item h="1" m="1" x="3489"/>
        <item h="1" m="1" x="3486"/>
        <item h="1" m="1" x="3496"/>
        <item h="1" m="1" x="3497"/>
        <item h="1" m="1" x="3430"/>
        <item h="1" m="1" x="3331"/>
        <item h="1" m="1" x="2929"/>
        <item h="1" m="1" x="2522"/>
        <item h="1" x="293"/>
        <item h="1" x="77"/>
        <item h="1" m="1" x="3730"/>
        <item h="1" m="1" x="3339"/>
        <item h="1" m="1" x="3340"/>
        <item h="1" m="1" x="3417"/>
        <item h="1" m="1" x="3418"/>
        <item h="1" m="1" x="3404"/>
        <item h="1" m="1" x="3466"/>
        <item h="1" m="1" x="3185"/>
        <item h="1" m="1" x="3347"/>
        <item h="1" m="1" x="2378"/>
        <item h="1" m="1" x="3358"/>
        <item h="1" m="1" x="3739"/>
        <item h="1" m="1" x="3740"/>
        <item h="1" m="1" x="2278"/>
        <item h="1" m="1" x="3742"/>
        <item h="1" m="1" x="3743"/>
        <item h="1" m="1" x="2547"/>
        <item h="1" m="1" x="3372"/>
        <item h="1" m="1" x="3378"/>
        <item h="1" m="1" x="3379"/>
        <item h="1" m="1" x="3398"/>
        <item h="1" m="1" x="2559"/>
        <item h="1" m="1" x="3370"/>
        <item h="1" m="1" x="3373"/>
        <item h="1" m="1" x="1602"/>
        <item h="1" m="1" x="3369"/>
        <item h="1" m="1" x="3397"/>
        <item h="1" m="1" x="2560"/>
        <item h="1" m="1" x="3382"/>
        <item h="1" m="1" x="3384"/>
        <item h="1" m="1" x="3386"/>
        <item h="1" m="1" x="3383"/>
        <item h="1" x="784"/>
        <item h="1" m="1" x="3096"/>
        <item h="1" m="1" x="2567"/>
        <item h="1" m="1" x="3391"/>
        <item h="1" m="1" x="3099"/>
        <item h="1" m="1" x="3276"/>
        <item h="1" m="1" x="3278"/>
        <item h="1" m="1" x="3285"/>
        <item h="1" m="1" x="3130"/>
        <item h="1" m="1" x="3287"/>
        <item h="1" m="1" x="3289"/>
        <item h="1" m="1" x="1517"/>
        <item h="1" m="1" x="3290"/>
        <item h="1" m="1" x="2538"/>
        <item h="1" x="365"/>
        <item h="1" m="1" x="1949"/>
        <item h="1" m="1" x="3304"/>
        <item h="1" m="1" x="2462"/>
        <item h="1" m="1" x="3307"/>
        <item h="1" m="1" x="3308"/>
        <item h="1" m="1" x="3309"/>
        <item h="1" m="1" x="3310"/>
        <item h="1" m="1" x="3319"/>
        <item h="1" m="1" x="3152"/>
        <item h="1" m="1" x="2466"/>
        <item h="1" m="1" x="3321"/>
        <item h="1" m="1" x="2487"/>
        <item h="1" m="1" x="2486"/>
        <item h="1" m="1" x="2489"/>
        <item h="1" m="1" x="2488"/>
        <item h="1" m="1" x="832"/>
        <item h="1" m="1" x="3322"/>
        <item h="1" m="1" x="3324"/>
        <item h="1" m="1" x="833"/>
        <item h="1" m="1" x="1222"/>
        <item h="1" m="1" x="3325"/>
        <item h="1" m="1" x="3326"/>
        <item h="1" m="1" x="3328"/>
        <item h="1" x="631"/>
        <item h="1" m="1" x="2506"/>
        <item h="1" m="1" x="2074"/>
        <item h="1" m="1" x="3332"/>
        <item h="1" m="1" x="2924"/>
        <item h="1" m="1" x="2926"/>
        <item h="1" m="1" x="2921"/>
        <item h="1" m="1" x="2919"/>
        <item h="1" m="1" x="2920"/>
        <item h="1" m="1" x="2937"/>
        <item h="1" m="1" x="2006"/>
        <item h="1" m="1" x="3335"/>
        <item h="1" m="1" x="3336"/>
        <item h="1" m="1" x="3337"/>
        <item h="1" m="1" x="3338"/>
        <item h="1" m="1" x="3187"/>
        <item h="1" m="1" x="2797"/>
        <item h="1" m="1" x="3341"/>
        <item h="1" x="699"/>
        <item h="1" m="1" x="2798"/>
        <item h="1" m="1" x="3169"/>
        <item h="1" m="1" x="3345"/>
        <item h="1" m="1" x="3346"/>
        <item h="1" m="1" x="3356"/>
        <item h="1" m="1" x="3362"/>
        <item h="1" m="1" x="3363"/>
        <item h="1" m="1" x="3365"/>
        <item h="1" m="1" x="3366"/>
        <item h="1" m="1" x="3367"/>
        <item h="1" m="1" x="3368"/>
        <item h="1" m="1" x="2561"/>
        <item h="1" m="1" x="3371"/>
        <item h="1" m="1" x="3374"/>
        <item h="1" m="1" x="3375"/>
        <item h="1" m="1" x="3376"/>
        <item h="1" m="1" x="3377"/>
        <item h="1" m="1" x="2557"/>
        <item h="1" m="1" x="3380"/>
        <item h="1" x="604"/>
        <item h="1" m="1" x="1603"/>
        <item h="1" m="1" x="1604"/>
        <item h="1" x="783"/>
        <item h="1" m="1" x="3387"/>
        <item h="1" m="1" x="3388"/>
        <item h="1" m="1" x="3392"/>
        <item h="1" m="1" x="3393"/>
        <item h="1" m="1" x="3394"/>
        <item h="1" m="1" x="2203"/>
        <item h="1" m="1" x="3191"/>
        <item h="1" m="1" x="3399"/>
        <item h="1" m="1" x="3400"/>
        <item h="1" m="1" x="3401"/>
        <item h="1" m="1" x="3402"/>
        <item h="1" m="1" x="3403"/>
        <item h="1" m="1" x="3405"/>
        <item h="1" m="1" x="3406"/>
        <item h="1" m="1" x="3407"/>
        <item h="1" m="1" x="3408"/>
        <item h="1" m="1" x="3409"/>
        <item h="1" m="1" x="3411"/>
        <item h="1" m="1" x="3412"/>
        <item h="1" m="1" x="3413"/>
        <item h="1" m="1" x="3414"/>
        <item h="1" m="1" x="3415"/>
        <item h="1" m="1" x="3416"/>
        <item h="1" m="1" x="3419"/>
        <item h="1" m="1" x="3420"/>
        <item h="1" m="1" x="3421"/>
        <item h="1" m="1" x="3422"/>
        <item h="1" m="1" x="3423"/>
        <item h="1" m="1" x="3424"/>
        <item h="1" m="1" x="3426"/>
        <item h="1" m="1" x="3428"/>
        <item h="1" m="1" x="3429"/>
        <item h="1" m="1" x="3431"/>
        <item h="1" m="1" x="3432"/>
        <item h="1" m="1" x="3433"/>
        <item h="1" m="1" x="1629"/>
        <item h="1" m="1" x="3434"/>
        <item h="1" m="1" x="3437"/>
        <item h="1" m="1" x="3438"/>
        <item h="1" m="1" x="3444"/>
        <item h="1" m="1" x="3445"/>
        <item h="1" m="1" x="3446"/>
        <item h="1" m="1" x="3447"/>
        <item h="1" m="1" x="3448"/>
        <item h="1" m="1" x="3449"/>
        <item h="1" m="1" x="3450"/>
        <item h="1" m="1" x="3451"/>
        <item h="1" m="1" x="3452"/>
        <item h="1" m="1" x="3454"/>
        <item h="1" m="1" x="3455"/>
        <item h="1" m="1" x="3456"/>
        <item h="1" m="1" x="3457"/>
        <item h="1" m="1" x="3458"/>
        <item h="1" m="1" x="3459"/>
        <item h="1" m="1" x="3460"/>
        <item h="1" m="1" x="3461"/>
        <item h="1" m="1" x="3462"/>
        <item h="1" m="1" x="3463"/>
        <item h="1" m="1" x="3464"/>
        <item h="1" m="1" x="3465"/>
        <item h="1" m="1" x="3468"/>
        <item h="1" m="1" x="3469"/>
        <item h="1" m="1" x="3470"/>
        <item h="1" m="1" x="3471"/>
        <item h="1" m="1" x="3472"/>
        <item h="1" m="1" x="3473"/>
        <item h="1" m="1" x="3474"/>
        <item h="1" m="1" x="3475"/>
        <item h="1" m="1" x="3477"/>
        <item h="1" m="1" x="3480"/>
        <item h="1" m="1" x="3481"/>
        <item h="1" m="1" x="3482"/>
        <item h="1" m="1" x="3483"/>
        <item h="1" m="1" x="3484"/>
        <item h="1" m="1" x="3485"/>
        <item h="1" m="1" x="3487"/>
        <item h="1" m="1" x="3488"/>
        <item h="1" m="1" x="3490"/>
        <item h="1" m="1" x="3491"/>
        <item h="1" m="1" x="3492"/>
        <item h="1" m="1" x="3495"/>
        <item h="1" m="1" x="3498"/>
        <item h="1" m="1" x="3499"/>
        <item h="1" m="1" x="3500"/>
        <item h="1" m="1" x="3501"/>
        <item h="1" m="1" x="3502"/>
        <item h="1" m="1" x="3503"/>
        <item h="1" m="1" x="3504"/>
        <item h="1" m="1" x="3506"/>
        <item h="1" m="1" x="3507"/>
        <item h="1" m="1" x="2618"/>
        <item h="1" m="1" x="3509"/>
        <item h="1" m="1" x="3510"/>
        <item h="1" m="1" x="3511"/>
        <item h="1" m="1" x="3512"/>
        <item h="1" m="1" x="1083"/>
        <item h="1" m="1" x="3516"/>
        <item h="1" m="1" x="2354"/>
        <item h="1" m="1" x="3518"/>
        <item h="1" m="1" x="3521"/>
        <item h="1" m="1" x="3523"/>
        <item h="1" m="1" x="3524"/>
        <item h="1" m="1" x="3525"/>
        <item h="1" m="1" x="3526"/>
        <item h="1" m="1" x="3527"/>
        <item h="1" m="1" x="3528"/>
        <item h="1" m="1" x="3529"/>
        <item h="1" m="1" x="3530"/>
        <item h="1" m="1" x="3531"/>
        <item h="1" m="1" x="3533"/>
        <item h="1" m="1" x="3536"/>
        <item h="1" m="1" x="3537"/>
        <item h="1" m="1" x="3538"/>
        <item h="1" m="1" x="3539"/>
        <item h="1" m="1" x="3540"/>
        <item h="1" m="1" x="3541"/>
        <item h="1" m="1" x="3542"/>
        <item h="1" m="1" x="3543"/>
        <item h="1" m="1" x="3544"/>
        <item h="1" m="1" x="3545"/>
        <item h="1" m="1" x="3546"/>
        <item h="1" m="1" x="1915"/>
        <item h="1" m="1" x="3555"/>
        <item h="1" m="1" x="3557"/>
        <item h="1" m="1" x="3558"/>
        <item h="1" m="1" x="3560"/>
        <item h="1" m="1" x="3561"/>
        <item h="1" m="1" x="3562"/>
        <item h="1" m="1" x="3563"/>
        <item h="1" m="1" x="2862"/>
        <item h="1" m="1" x="3568"/>
        <item h="1" m="1" x="3569"/>
        <item h="1" m="1" x="3570"/>
        <item h="1" m="1" x="3574"/>
        <item h="1" m="1" x="3577"/>
        <item h="1" m="1" x="3579"/>
        <item h="1" m="1" x="3583"/>
        <item h="1" m="1" x="3584"/>
        <item h="1" m="1" x="3586"/>
        <item h="1" m="1" x="2005"/>
        <item h="1" x="472"/>
        <item h="1" m="1" x="2382"/>
        <item h="1" m="1" x="3592"/>
        <item h="1" m="1" x="3595"/>
        <item h="1" m="1" x="3596"/>
        <item h="1" m="1" x="3017"/>
        <item h="1" m="1" x="3598"/>
        <item h="1" m="1" x="3599"/>
        <item h="1" m="1" x="3600"/>
        <item h="1" m="1" x="3603"/>
        <item h="1" m="1" x="2019"/>
        <item h="1" m="1" x="3605"/>
        <item h="1" m="1" x="3607"/>
        <item h="1" m="1" x="3608"/>
        <item h="1" m="1" x="3609"/>
        <item h="1" m="1" x="2639"/>
        <item h="1" m="1" x="2640"/>
        <item h="1" m="1" x="2122"/>
        <item h="1" m="1" x="2402"/>
        <item h="1" m="1" x="2637"/>
        <item h="1" m="1" x="3123"/>
        <item h="1" m="1" x="3125"/>
        <item h="1" m="1" x="3126"/>
        <item h="1" m="1" x="2408"/>
        <item h="1" m="1" x="2238"/>
        <item h="1" m="1" x="2239"/>
        <item h="1" m="1" x="3129"/>
        <item h="1" m="1" x="2413"/>
        <item h="1" m="1" x="2418"/>
        <item h="1" m="1" x="2419"/>
        <item h="1" m="1" x="2070"/>
        <item h="1" m="1" x="2420"/>
        <item h="1" m="1" x="3022"/>
        <item h="1" m="1" x="3133"/>
        <item h="1" m="1" x="3134"/>
        <item h="1" m="1" x="2136"/>
        <item h="1" m="1" x="3135"/>
        <item h="1" m="1" x="3136"/>
        <item h="1" m="1" x="3141"/>
        <item h="1" m="1" x="3142"/>
        <item h="1" m="1" x="3143"/>
        <item h="1" m="1" x="3144"/>
        <item h="1" m="1" x="3145"/>
        <item h="1" m="1" x="3146"/>
        <item h="1" m="1" x="3147"/>
        <item h="1" m="1" x="3148"/>
        <item h="1" m="1" x="1933"/>
        <item h="1" x="331"/>
        <item h="1" x="332"/>
        <item h="1" m="1" x="2446"/>
        <item h="1" m="1" x="3150"/>
        <item h="1" m="1" x="2451"/>
        <item h="1" x="118"/>
        <item h="1" m="1" x="3027"/>
        <item h="1" m="1" x="2454"/>
        <item h="1" m="1" x="831"/>
        <item h="1" m="1" x="2453"/>
        <item h="1" m="1" x="838"/>
        <item h="1" x="177"/>
        <item h="1" m="1" x="2877"/>
        <item h="1" m="1" x="2876"/>
        <item h="1" m="1" x="3031"/>
        <item h="1" m="1" x="3032"/>
        <item h="1" m="1" x="2777"/>
        <item h="1" m="1" x="2676"/>
        <item h="1" m="1" x="3151"/>
        <item h="1" m="1" x="2677"/>
        <item h="1" m="1" x="2678"/>
        <item h="1" m="1" x="1936"/>
        <item h="1" x="547"/>
        <item h="1" m="1" x="2469"/>
        <item h="1" m="1" x="2780"/>
        <item h="1" m="1" x="3040"/>
        <item h="1" m="1" x="2782"/>
        <item h="1" x="561"/>
        <item h="1" x="563"/>
        <item h="1" m="1" x="1983"/>
        <item h="1" m="1" x="897"/>
        <item h="1" m="1" x="2691"/>
        <item h="1" m="1" x="2690"/>
        <item h="1" m="1" x="2474"/>
        <item h="1" m="1" x="3153"/>
        <item h="1" m="1" x="2475"/>
        <item h="1" m="1" x="2477"/>
        <item h="1" m="1" x="2492"/>
        <item h="1" m="1" x="2697"/>
        <item h="1" m="1" x="2696"/>
        <item h="1" m="1" x="3037"/>
        <item h="1" m="1" x="3154"/>
        <item h="1" m="1" x="2887"/>
        <item h="1" m="1" x="2501"/>
        <item h="1" m="1" x="2787"/>
        <item h="1" m="1" x="2500"/>
        <item h="1" m="1" x="2509"/>
        <item h="1" m="1" x="2507"/>
        <item h="1" m="1" x="3155"/>
        <item h="1" m="1" x="971"/>
        <item h="1" m="1" x="970"/>
        <item h="1" m="1" x="1696"/>
        <item h="1" m="1" x="972"/>
        <item h="1" m="1" x="2499"/>
        <item h="1" m="1" x="973"/>
        <item h="1" m="1" x="2786"/>
        <item h="1" m="1" x="2789"/>
        <item h="1" m="1" x="1697"/>
        <item h="1" m="1" x="2503"/>
        <item h="1" m="1" x="2898"/>
        <item h="1" m="1" x="2899"/>
        <item h="1" x="504"/>
        <item h="1" m="1" x="2901"/>
        <item h="1" m="1" x="2892"/>
        <item h="1" m="1" x="2894"/>
        <item h="1" m="1" x="2913"/>
        <item h="1" m="1" x="2915"/>
        <item h="1" m="1" x="2916"/>
        <item h="1" m="1" x="2909"/>
        <item h="1" x="505"/>
        <item h="1" m="1" x="2905"/>
        <item h="1" m="1" x="2910"/>
        <item h="1" m="1" x="2911"/>
        <item h="1" m="1" x="2896"/>
        <item h="1" m="1" x="2902"/>
        <item h="1" m="1" x="2261"/>
        <item h="1" m="1" x="2259"/>
        <item h="1" m="1" x="2258"/>
        <item h="1" m="1" x="2260"/>
        <item h="1" m="1" x="2917"/>
        <item h="1" m="1" x="2897"/>
        <item h="1" m="1" x="1132"/>
        <item h="1" m="1" x="2933"/>
        <item h="1" m="1" x="2268"/>
        <item h="1" m="1" x="840"/>
        <item h="1" m="1" x="839"/>
        <item h="1" m="1" x="2011"/>
        <item h="1" x="588"/>
        <item h="1" m="1" x="2711"/>
        <item h="1" m="1" x="3160"/>
        <item h="1" m="1" x="3161"/>
        <item h="1" m="1" x="2531"/>
        <item h="1" m="1" x="3162"/>
        <item h="1" m="1" x="3164"/>
        <item h="1" m="1" x="1194"/>
        <item h="1" m="1" x="3165"/>
        <item h="1" m="1" x="3166"/>
        <item h="1" m="1" x="2384"/>
        <item h="1" m="1" x="2401"/>
        <item h="1" m="1" x="3167"/>
        <item h="1" x="635"/>
        <item h="1" m="1" x="2357"/>
        <item h="1" m="1" x="1766"/>
        <item h="1" m="1" x="2824"/>
        <item h="1" m="1" x="2820"/>
        <item h="1" m="1" x="3177"/>
        <item h="1" m="1" x="2818"/>
        <item h="1" m="1" x="3178"/>
        <item h="1" m="1" x="3179"/>
        <item h="1" m="1" x="3180"/>
        <item h="1" m="1" x="3181"/>
        <item h="1" m="1" x="1741"/>
        <item h="1" m="1" x="3182"/>
        <item h="1" m="1" x="2821"/>
        <item h="1" x="641"/>
        <item h="1" x="287"/>
        <item h="1" m="1" x="2825"/>
        <item h="1" m="1" x="3188"/>
        <item h="1" m="1" x="3189"/>
        <item h="1" x="680"/>
        <item h="1" m="1" x="3190"/>
        <item h="1" m="1" x="2027"/>
        <item h="1" m="1" x="3192"/>
        <item h="1" x="737"/>
        <item h="1" m="1" x="3193"/>
        <item h="1" m="1" x="2726"/>
        <item h="1" m="1" x="2300"/>
        <item h="1" m="1" x="2301"/>
        <item h="1" x="348"/>
        <item h="1" m="1" x="2290"/>
        <item h="1" m="1" x="2037"/>
        <item h="1" m="1" x="3195"/>
        <item h="1" x="605"/>
        <item h="1" m="1" x="3196"/>
        <item h="1" m="1" x="2575"/>
        <item h="1" m="1" x="3197"/>
        <item h="1" m="1" x="2573"/>
        <item h="1" m="1" x="3198"/>
        <item h="1" m="1" x="3199"/>
        <item h="1" m="1" x="1338"/>
        <item h="1" m="1" x="3200"/>
        <item h="1" m="1" x="3201"/>
        <item h="1" m="1" x="3202"/>
        <item h="1" m="1" x="3089"/>
        <item h="1" m="1" x="2305"/>
        <item h="1" m="1" x="2564"/>
        <item h="1" m="1" x="3203"/>
        <item h="1" m="1" x="1838"/>
        <item h="1" m="1" x="1840"/>
        <item h="1" m="1" x="3204"/>
        <item h="1" m="1" x="2568"/>
        <item h="1" m="1" x="3097"/>
        <item h="1" m="1" x="3205"/>
        <item h="1" m="1" x="3208"/>
        <item h="1" m="1" x="3209"/>
        <item h="1" m="1" x="3210"/>
        <item h="1" m="1" x="3211"/>
        <item h="1" m="1" x="3212"/>
        <item h="1" m="1" x="3213"/>
        <item h="1" m="1" x="3214"/>
        <item h="1" m="1" x="975"/>
        <item h="1" m="1" x="3215"/>
        <item h="1" m="1" x="976"/>
        <item h="1" m="1" x="3216"/>
        <item h="1" x="683"/>
        <item h="1" m="1" x="3219"/>
        <item h="1" x="813"/>
        <item h="1" m="1" x="3220"/>
        <item h="1" m="1" x="3222"/>
        <item h="1" m="1" x="1616"/>
        <item h="1" m="1" x="1992"/>
        <item h="1" m="1" x="1995"/>
        <item h="1" m="1" x="1561"/>
        <item h="1" m="1" x="1970"/>
        <item h="1" m="1" x="3223"/>
        <item h="1" m="1" x="2827"/>
        <item h="1" m="1" x="2828"/>
        <item h="1" m="1" x="2957"/>
        <item h="1" m="1" x="3224"/>
        <item h="1" m="1" x="3225"/>
        <item h="1" m="1" x="2962"/>
        <item h="1" m="1" x="3226"/>
        <item h="1" m="1" x="2837"/>
        <item h="1" m="1" x="2968"/>
        <item h="1" m="1" x="1876"/>
        <item h="1" m="1" x="1463"/>
        <item h="1" m="1" x="3227"/>
        <item h="1" m="1" x="2843"/>
        <item h="1" m="1" x="2844"/>
        <item h="1" m="1" x="3228"/>
        <item h="1" m="1" x="2616"/>
        <item h="1" m="1" x="3229"/>
        <item h="1" m="1" x="3230"/>
        <item h="1" m="1" x="3231"/>
        <item h="1" m="1" x="2971"/>
        <item h="1" m="1" x="2609"/>
        <item h="1" m="1" x="3232"/>
        <item h="1" m="1" x="3233"/>
        <item h="1" m="1" x="3234"/>
        <item h="1" m="1" x="3235"/>
        <item h="1" m="1" x="3238"/>
        <item h="1" m="1" x="3239"/>
        <item h="1" m="1" x="3240"/>
        <item h="1" m="1" x="3241"/>
        <item h="1" m="1" x="3242"/>
        <item h="1" m="1" x="2332"/>
        <item h="1" m="1" x="1303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x="110"/>
        <item h="1" m="1" x="3250"/>
        <item h="1" m="1" x="3251"/>
        <item h="1" m="1" x="3252"/>
        <item h="1" m="1" x="3253"/>
        <item h="1" m="1" x="3254"/>
        <item h="1" m="1" x="3255"/>
        <item h="1" m="1" x="3256"/>
        <item h="1" m="1" x="3257"/>
        <item h="1" m="1" x="2854"/>
        <item h="1" x="294"/>
        <item h="1" x="107"/>
        <item h="1" m="1" x="3259"/>
        <item h="1" m="1" x="2998"/>
        <item h="1" m="1" x="2994"/>
        <item h="1" m="1" x="2995"/>
        <item h="1" m="1" x="2997"/>
        <item h="1" m="1" x="3260"/>
        <item h="1" m="1" x="3261"/>
        <item h="1" m="1" x="3262"/>
        <item h="1" m="1" x="3264"/>
        <item h="1" m="1" x="3265"/>
        <item h="1" m="1" x="1511"/>
        <item h="1" m="1" x="3266"/>
        <item h="1" m="1" x="3267"/>
        <item h="1" m="1" x="3268"/>
        <item h="1" m="1" x="3269"/>
        <item h="1" m="1" x="3270"/>
        <item h="1" m="1" x="3271"/>
        <item h="1" m="1" x="3272"/>
        <item h="1" x="750"/>
        <item h="1" x="448"/>
        <item h="1" x="286"/>
        <item h="1" x="562"/>
        <item h="1" m="1" x="3273"/>
        <item h="1" m="1" x="3274"/>
        <item h="1" m="1" x="3275"/>
        <item h="1" m="1" x="2373"/>
        <item h="1" m="1" x="2374"/>
        <item h="1" m="1" x="2376"/>
        <item h="1" m="1" x="2377"/>
        <item h="1" m="1" x="2632"/>
        <item h="1" m="1" x="2634"/>
        <item h="1" m="1" x="2635"/>
        <item h="1" m="1" x="2389"/>
        <item h="1" m="1" x="2390"/>
        <item h="1" x="548"/>
        <item h="1" m="1" x="2396"/>
        <item h="1" m="1" x="3020"/>
        <item h="1" m="1" x="2643"/>
        <item h="1" m="1" x="2644"/>
        <item h="1" m="1" x="2638"/>
        <item h="1" m="1" x="835"/>
        <item h="1" m="1" x="3021"/>
        <item h="1" m="1" x="2063"/>
        <item h="1" x="345"/>
        <item h="1" x="623"/>
        <item h="1" m="1" x="3023"/>
        <item h="1" m="1" x="834"/>
        <item h="1" m="1" x="3025"/>
        <item h="1" m="1" x="3026"/>
        <item h="1" m="1" x="2717"/>
        <item h="1" x="173"/>
        <item h="1" m="1" x="3028"/>
        <item h="1" m="1" x="3030"/>
        <item h="1" m="1" x="3033"/>
        <item h="1" m="1" x="2680"/>
        <item h="1" m="1" x="2681"/>
        <item h="1" m="1" x="2683"/>
        <item h="1" m="1" x="2679"/>
        <item h="1" m="1" x="3035"/>
        <item h="1" m="1" x="3036"/>
        <item h="1" m="1" x="2785"/>
        <item h="1" x="560"/>
        <item h="1" m="1" x="981"/>
        <item h="1" m="1" x="2692"/>
        <item h="1" m="1" x="3038"/>
        <item h="1" m="1" x="2476"/>
        <item h="1" m="1" x="2472"/>
        <item h="1" m="1" x="3039"/>
        <item h="1" m="1" x="2491"/>
        <item h="1" m="1" x="2490"/>
        <item h="1" m="1" x="3041"/>
        <item h="1" x="440"/>
        <item h="1" m="1" x="2505"/>
        <item h="1" m="1" x="3042"/>
        <item h="1" m="1" x="3043"/>
        <item h="1" m="1" x="3044"/>
        <item h="1" m="1" x="3046"/>
        <item h="1" m="1" x="2791"/>
        <item h="1" m="1" x="1220"/>
        <item h="1" m="1" x="3047"/>
        <item h="1" m="1" x="3048"/>
        <item h="1" m="1" x="3049"/>
        <item h="1" m="1" x="3050"/>
        <item h="1" m="1" x="3051"/>
        <item h="1" m="1" x="3053"/>
        <item h="1" m="1" x="3054"/>
        <item h="1" m="1" x="2523"/>
        <item h="1" m="1" x="3056"/>
        <item h="1" m="1" x="3057"/>
        <item h="1" x="582"/>
        <item h="1" m="1" x="2010"/>
        <item h="1" m="1" x="3058"/>
        <item h="1" m="1" x="3059"/>
        <item h="1" m="1" x="3060"/>
        <item h="1" m="1" x="1337"/>
        <item h="1" m="1" x="1725"/>
        <item h="1" m="1" x="3061"/>
        <item h="1" x="655"/>
        <item h="1" m="1" x="2823"/>
        <item h="1" m="1" x="2822"/>
        <item h="1" m="1" x="2721"/>
        <item h="1" m="1" x="2722"/>
        <item h="1" m="1" x="2720"/>
        <item h="1" m="1" x="3065"/>
        <item h="1" m="1" x="3066"/>
        <item h="1" m="1" x="3067"/>
        <item h="1" m="1" x="3068"/>
        <item h="1" m="1" x="3069"/>
        <item h="1" m="1" x="3070"/>
        <item h="1" m="1" x="3071"/>
        <item h="1" m="1" x="1654"/>
        <item h="1" m="1" x="3072"/>
        <item h="1" m="1" x="3073"/>
        <item h="1" m="1" x="3074"/>
        <item h="1" m="1" x="3075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2574"/>
        <item h="1" m="1" x="3084"/>
        <item h="1" m="1" x="3085"/>
        <item h="1" m="1" x="3086"/>
        <item h="1" m="1" x="3087"/>
        <item h="1" m="1" x="2744"/>
        <item h="1" m="1" x="3088"/>
        <item h="1" m="1" x="3090"/>
        <item h="1" x="602"/>
        <item h="1" m="1" x="3091"/>
        <item h="1" m="1" x="3092"/>
        <item h="1" m="1" x="3093"/>
        <item h="1" m="1" x="3094"/>
        <item h="1" m="1" x="3095"/>
        <item h="1" m="1" x="2747"/>
        <item h="1" m="1" x="2205"/>
        <item h="1" m="1" x="2956"/>
        <item h="1" m="1" x="1994"/>
        <item h="1" m="1" x="2960"/>
        <item h="1" m="1" x="3101"/>
        <item h="1" m="1" x="2829"/>
        <item h="1" m="1" x="2959"/>
        <item h="1" m="1" x="3102"/>
        <item h="1" m="1" x="3103"/>
        <item h="1" m="1" x="3104"/>
        <item h="1" m="1" x="3105"/>
        <item h="1" m="1" x="3106"/>
        <item h="1" m="1" x="3107"/>
        <item h="1" m="1" x="2963"/>
        <item h="1" m="1" x="3109"/>
        <item h="1" m="1" x="2569"/>
        <item h="1" m="1" x="3111"/>
        <item h="1" m="1" x="3112"/>
        <item h="1" m="1" x="3113"/>
        <item h="1" m="1" x="2972"/>
        <item h="1" m="1" x="3114"/>
        <item h="1" m="1" x="2845"/>
        <item h="1" m="1" x="3115"/>
        <item h="1" m="1" x="2979"/>
        <item h="1" m="1" x="2973"/>
        <item h="1" m="1" x="2981"/>
        <item h="1" m="1" x="2976"/>
        <item h="1" m="1" x="2605"/>
        <item h="1" m="1" x="2983"/>
        <item h="1" m="1" x="2990"/>
        <item h="1" m="1" x="2991"/>
        <item h="1" m="1" x="2982"/>
        <item h="1" m="1" x="1293"/>
        <item h="1" m="1" x="2986"/>
        <item h="1" m="1" x="2987"/>
        <item h="1" m="1" x="2621"/>
        <item h="1" x="339"/>
        <item h="1" m="1" x="3116"/>
        <item h="1" m="1" x="3117"/>
        <item h="1" m="1" x="3118"/>
        <item h="1" m="1" x="3011"/>
        <item h="1" m="1" x="3008"/>
        <item h="1" m="1" x="3009"/>
        <item h="1" m="1" x="3010"/>
        <item h="1" m="1" x="3003"/>
        <item h="1" m="1" x="3004"/>
        <item h="1" m="1" x="3005"/>
        <item h="1" m="1" x="3006"/>
        <item h="1" m="1" x="3012"/>
        <item h="1" m="1" x="3016"/>
        <item h="1" m="1" x="3013"/>
        <item h="1" m="1" x="3014"/>
        <item h="1" m="1" x="3015"/>
        <item h="1" m="1" x="3120"/>
        <item h="1" x="751"/>
        <item h="1" x="389"/>
        <item h="1" x="390"/>
        <item h="1" x="387"/>
        <item h="1" x="409"/>
        <item h="1" m="1" x="1219"/>
        <item h="1" x="408"/>
        <item h="1" m="1" x="2868"/>
        <item h="1" m="1" x="2869"/>
        <item h="1" m="1" x="844"/>
        <item h="1" m="1" x="2428"/>
        <item h="1" m="1" x="2663"/>
        <item h="1" m="1" x="2871"/>
        <item h="1" m="1" x="2872"/>
        <item h="1" x="342"/>
        <item h="1" x="320"/>
        <item h="1" m="1" x="2874"/>
        <item h="1" m="1" x="1515"/>
        <item h="1" x="315"/>
        <item h="1" x="300"/>
        <item h="1" x="311"/>
        <item h="1" x="312"/>
        <item h="1" m="1" x="1963"/>
        <item h="1" m="1" x="2682"/>
        <item h="1" m="1" x="2461"/>
        <item h="1" m="1" x="2685"/>
        <item h="1" m="1" x="1673"/>
        <item h="1" m="1" x="2878"/>
        <item h="1" x="753"/>
        <item h="1" x="754"/>
        <item h="1" x="755"/>
        <item h="1" x="752"/>
        <item h="1" m="1" x="2879"/>
        <item h="1" m="1" x="2880"/>
        <item h="1" m="1" x="2262"/>
        <item h="1" m="1" x="2792"/>
        <item h="1" m="1" x="2938"/>
        <item h="1" m="1" x="2941"/>
        <item h="1" m="1" x="1724"/>
        <item h="1" m="1" x="2942"/>
        <item h="1" m="1" x="2943"/>
        <item h="1" m="1" x="983"/>
        <item h="1" x="650"/>
        <item h="1" m="1" x="2103"/>
        <item h="1" m="1" x="2810"/>
        <item h="1" x="681"/>
        <item h="1" m="1" x="2802"/>
        <item h="1" x="228"/>
        <item h="1" m="1" x="2803"/>
        <item h="1" m="1" x="2804"/>
        <item h="1" m="1" x="2805"/>
        <item h="1" m="1" x="2796"/>
        <item h="1" m="1" x="2794"/>
        <item h="1" x="494"/>
        <item h="1" m="1" x="1783"/>
        <item h="1" m="1" x="1789"/>
        <item h="1" m="1" x="2944"/>
        <item h="1" m="1" x="2945"/>
        <item h="1" m="1" x="2947"/>
        <item h="1" m="1" x="2948"/>
        <item h="1" m="1" x="2949"/>
        <item h="1" m="1" x="2950"/>
        <item h="1" m="1" x="2951"/>
        <item h="1" m="1" x="2953"/>
        <item h="1" m="1" x="2954"/>
        <item h="1" m="1" x="2955"/>
        <item h="1" x="815"/>
        <item h="1" m="1" x="2958"/>
        <item h="1" m="1" x="2830"/>
        <item h="1" m="1" x="2961"/>
        <item h="1" m="1" x="2759"/>
        <item h="1" m="1" x="2758"/>
        <item h="1" m="1" x="2964"/>
        <item h="1" m="1" x="2965"/>
        <item h="1" m="1" x="2966"/>
        <item h="1" m="1" x="2967"/>
        <item h="1" m="1" x="2832"/>
        <item h="1" m="1" x="2833"/>
        <item h="1" m="1" x="2834"/>
        <item h="1" m="1" x="2835"/>
        <item h="1" m="1" x="2836"/>
        <item h="1" m="1" x="2969"/>
        <item h="1" m="1" x="2334"/>
        <item h="1" m="1" x="1400"/>
        <item h="1" m="1" x="2840"/>
        <item h="1" m="1" x="2970"/>
        <item h="1" m="1" x="2338"/>
        <item h="1" m="1" x="2974"/>
        <item h="1" m="1" x="2975"/>
        <item h="1" m="1" x="2977"/>
        <item h="1" m="1" x="2978"/>
        <item h="1" m="1" x="2980"/>
        <item h="1" m="1" x="2984"/>
        <item h="1" m="1" x="2985"/>
        <item h="1" m="1" x="2989"/>
        <item h="1" m="1" x="2992"/>
        <item h="1" m="1" x="1704"/>
        <item h="1" m="1" x="2993"/>
        <item h="1" m="1" x="2996"/>
        <item h="1" m="1" x="2857"/>
        <item h="1" m="1" x="2858"/>
        <item h="1" m="1" x="2859"/>
        <item h="1" m="1" x="2999"/>
        <item h="1" m="1" x="3000"/>
        <item h="1" m="1" x="3001"/>
        <item h="1" m="1" x="3002"/>
        <item h="1" m="1" x="3007"/>
        <item h="1" m="1" x="1500"/>
        <item h="1" m="1" x="2371"/>
        <item h="1" m="1" x="2379"/>
        <item h="1" m="1" x="2395"/>
        <item h="1" m="1" x="2397"/>
        <item h="1" m="1" x="2642"/>
        <item h="1" x="391"/>
        <item h="1" x="388"/>
        <item h="1" x="413"/>
        <item h="1" m="1" x="2776"/>
        <item h="1" m="1" x="2649"/>
        <item h="1" m="1" x="2650"/>
        <item h="1" m="1" x="2653"/>
        <item h="1" m="1" x="2654"/>
        <item h="1" m="1" x="2655"/>
        <item h="1" m="1" x="2656"/>
        <item h="1" m="1" x="2662"/>
        <item h="1" m="1" x="2661"/>
        <item h="1" m="1" x="2666"/>
        <item h="1" m="1" x="2673"/>
        <item h="1" m="1" x="2669"/>
        <item h="1" m="1" x="2448"/>
        <item h="1" m="1" x="2447"/>
        <item h="1" m="1" x="2671"/>
        <item h="1" x="314"/>
        <item h="1" x="301"/>
        <item h="1" m="1" x="2460"/>
        <item h="1" m="1" x="847"/>
        <item h="1" m="1" x="2684"/>
        <item h="1" m="1" x="980"/>
        <item h="1" m="1" x="2470"/>
        <item h="1" m="1" x="2779"/>
        <item h="1" m="1" x="1677"/>
        <item h="1" m="1" x="2783"/>
        <item h="1" m="1" x="2784"/>
        <item h="1" m="1" x="2693"/>
        <item h="1" m="1" x="2694"/>
        <item h="1" m="1" x="2702"/>
        <item h="1" m="1" x="2698"/>
        <item h="1" m="1" x="1336"/>
        <item h="1" m="1" x="2701"/>
        <item h="1" m="1" x="2706"/>
        <item h="1" m="1" x="2707"/>
        <item h="1" m="1" x="2708"/>
        <item h="1" m="1" x="853"/>
        <item h="1" m="1" x="2510"/>
        <item h="1" m="1" x="2511"/>
        <item h="1" m="1" x="2512"/>
        <item h="1" m="1" x="1126"/>
        <item h="1" x="584"/>
        <item h="1" m="1" x="2712"/>
        <item h="1" m="1" x="2716"/>
        <item h="1" m="1" x="2280"/>
        <item h="1" m="1" x="2718"/>
        <item h="1" x="640"/>
        <item h="1" m="1" x="2356"/>
        <item h="1" m="1" x="2807"/>
        <item h="1" m="1" x="2809"/>
        <item h="1" m="1" x="2812"/>
        <item h="1" m="1" x="2728"/>
        <item h="1" m="1" x="2727"/>
        <item h="1" x="721"/>
        <item h="1" m="1" x="2714"/>
        <item h="1" m="1" x="2725"/>
        <item h="1" m="1" x="984"/>
        <item h="1" m="1" x="2729"/>
        <item h="1" m="1" x="2730"/>
        <item h="1" m="1" x="1605"/>
        <item h="1" m="1" x="2731"/>
        <item h="1" m="1" x="2160"/>
        <item h="1" m="1" x="2734"/>
        <item h="1" m="1" x="2742"/>
        <item h="1" x="617"/>
        <item h="1" m="1" x="2745"/>
        <item h="1" m="1" x="2748"/>
        <item h="1" m="1" x="2749"/>
        <item h="1" m="1" x="2320"/>
        <item h="1" m="1" x="2826"/>
        <item h="1" m="1" x="2594"/>
        <item h="1" m="1" x="2831"/>
        <item h="1" m="1" x="2764"/>
        <item h="1" m="1" x="2838"/>
        <item h="1" m="1" x="2762"/>
        <item h="1" m="1" x="2846"/>
        <item h="1" m="1" x="2847"/>
        <item h="1" m="1" x="2848"/>
        <item h="1" m="1" x="2850"/>
        <item h="1" m="1" x="2851"/>
        <item h="1" m="1" x="2852"/>
        <item h="1" m="1" x="2623"/>
        <item h="1" m="1" x="2855"/>
        <item h="1" m="1" x="2021"/>
        <item h="1" m="1" x="1487"/>
        <item h="1" m="1" x="2625"/>
        <item h="1" m="1" x="2861"/>
        <item h="1" m="1" x="2864"/>
        <item h="1" m="1" x="2865"/>
        <item h="1" m="1" x="2645"/>
        <item h="1" x="394"/>
        <item h="1" x="393"/>
        <item h="1" x="392"/>
        <item h="1" m="1" x="2648"/>
        <item h="1" m="1" x="2651"/>
        <item h="1" m="1" x="2652"/>
        <item h="1" m="1" x="842"/>
        <item h="1" m="1" x="2289"/>
        <item h="1" m="1" x="2415"/>
        <item h="1" m="1" x="2657"/>
        <item h="1" x="254"/>
        <item h="1" m="1" x="2659"/>
        <item h="1" m="1" x="2660"/>
        <item h="1" m="1" x="2668"/>
        <item h="1" m="1" x="2670"/>
        <item h="1" x="313"/>
        <item h="1" m="1" x="848"/>
        <item h="1" x="376"/>
        <item h="1" m="1" x="849"/>
        <item h="1" m="1" x="2675"/>
        <item h="1" m="1" x="2686"/>
        <item h="1" m="1" x="2687"/>
        <item h="1" m="1" x="2688"/>
        <item h="1" m="1" x="850"/>
        <item h="1" m="1" x="851"/>
        <item h="1" m="1" x="2689"/>
        <item h="1" m="1" x="2695"/>
        <item h="1" m="1" x="2699"/>
        <item h="1" m="1" x="2700"/>
        <item h="1" m="1" x="2703"/>
        <item h="1" m="1" x="2496"/>
        <item h="1" m="1" x="2705"/>
        <item h="1" m="1" x="854"/>
        <item h="1" m="1" x="2082"/>
        <item h="1" m="1" x="2709"/>
        <item h="1" m="1" x="1698"/>
        <item h="1" m="1" x="2710"/>
        <item h="1" m="1" x="2545"/>
        <item h="1" m="1" x="2713"/>
        <item h="1" m="1" x="1588"/>
        <item h="1" m="1" x="2715"/>
        <item h="1" m="1" x="2719"/>
        <item h="1" m="1" x="1742"/>
        <item h="1" m="1" x="1743"/>
        <item h="1" m="1" x="2723"/>
        <item h="1" m="1" x="2433"/>
        <item h="1" m="1" x="2732"/>
        <item h="1" m="1" x="2733"/>
        <item h="1" m="1" x="2736"/>
        <item h="1" m="1" x="2737"/>
        <item h="1" m="1" x="2738"/>
        <item h="1" m="1" x="2739"/>
        <item h="1" m="1" x="2741"/>
        <item h="1" m="1" x="2743"/>
        <item h="1" x="367"/>
        <item h="1" x="795"/>
        <item h="1" m="1" x="2310"/>
        <item h="1" m="1" x="2746"/>
        <item h="1" m="1" x="2204"/>
        <item h="1" m="1" x="2750"/>
        <item h="1" m="1" x="2751"/>
        <item h="1" m="1" x="2752"/>
        <item h="1" m="1" x="2753"/>
        <item h="1" m="1" x="1976"/>
        <item h="1" m="1" x="1969"/>
        <item h="1" m="1" x="1974"/>
        <item h="1" m="1" x="2213"/>
        <item h="1" m="1" x="2755"/>
        <item h="1" m="1" x="2328"/>
        <item h="1" m="1" x="2756"/>
        <item h="1" m="1" x="2757"/>
        <item h="1" m="1" x="2325"/>
        <item h="1" m="1" x="2593"/>
        <item h="1" m="1" x="2760"/>
        <item h="1" m="1" x="2596"/>
        <item h="1" m="1" x="2327"/>
        <item h="1" m="1" x="2216"/>
        <item h="1" m="1" x="2763"/>
        <item h="1" m="1" x="2766"/>
        <item h="1" m="1" x="2343"/>
        <item h="1" m="1" x="2344"/>
        <item h="1" m="1" x="2610"/>
        <item h="1" m="1" x="1939"/>
        <item h="1" m="1" x="2768"/>
        <item h="1" m="1" x="2769"/>
        <item h="1" m="1" x="2770"/>
        <item h="1" m="1" x="2771"/>
        <item h="1" m="1" x="2772"/>
        <item h="1" m="1" x="2773"/>
        <item h="1" m="1" x="2627"/>
        <item h="1" x="76"/>
        <item h="1" x="226"/>
        <item h="1" m="1" x="2631"/>
        <item h="1" x="520"/>
        <item h="1" m="1" x="2049"/>
        <item h="1" m="1" x="2230"/>
        <item h="1" m="1" x="2403"/>
        <item h="1" m="1" x="2404"/>
        <item h="1" m="1" x="2407"/>
        <item h="1" m="1" x="1645"/>
        <item h="1" m="1" x="841"/>
        <item h="1" m="1" x="2410"/>
        <item h="1" m="1" x="2411"/>
        <item h="1" m="1" x="2412"/>
        <item h="1" m="1" x="2266"/>
        <item h="1" x="325"/>
        <item h="1" m="1" x="2416"/>
        <item h="1" m="1" x="2417"/>
        <item h="1" m="1" x="2429"/>
        <item h="1" m="1" x="2075"/>
        <item h="1" m="1" x="2432"/>
        <item h="1" m="1" x="2434"/>
        <item h="1" m="1" x="2435"/>
        <item h="1" m="1" x="2436"/>
        <item h="1" m="1" x="2437"/>
        <item h="1" m="1" x="2438"/>
        <item h="1" m="1" x="843"/>
        <item h="1" x="299"/>
        <item h="1" m="1" x="1534"/>
        <item h="1" m="1" x="2463"/>
        <item h="1" m="1" x="2464"/>
        <item h="1" m="1" x="987"/>
        <item h="1" x="757"/>
        <item h="1" m="1" x="2471"/>
        <item h="1" m="1" x="1981"/>
        <item h="1" m="1" x="1674"/>
        <item h="1" m="1" x="2480"/>
        <item h="1" m="1" x="1143"/>
        <item h="1" m="1" x="2481"/>
        <item h="1" m="1" x="2145"/>
        <item h="1" m="1" x="2482"/>
        <item h="1" m="1" x="2483"/>
        <item h="1" m="1" x="2484"/>
        <item h="1" m="1" x="2485"/>
        <item h="1" m="1" x="2257"/>
        <item h="1" m="1" x="1571"/>
        <item h="1" m="1" x="2497"/>
        <item h="1" m="1" x="2498"/>
        <item h="1" m="1" x="2514"/>
        <item h="1" m="1" x="2263"/>
        <item h="1" m="1" x="2515"/>
        <item h="1" m="1" x="2516"/>
        <item h="1" m="1" x="2517"/>
        <item h="1" m="1" x="2269"/>
        <item h="1" m="1" x="855"/>
        <item h="1" m="1" x="858"/>
        <item h="1" m="1" x="2527"/>
        <item h="1" x="289"/>
        <item h="1" x="290"/>
        <item h="1" m="1" x="859"/>
        <item h="1" m="1" x="860"/>
        <item h="1" m="1" x="2529"/>
        <item h="1" m="1" x="2530"/>
        <item h="1" m="1" x="2532"/>
        <item h="1" m="1" x="2534"/>
        <item h="1" m="1" x="2535"/>
        <item h="1" m="1" x="2536"/>
        <item h="1" m="1" x="2539"/>
        <item h="1" m="1" x="2540"/>
        <item h="1" m="1" x="2541"/>
        <item h="1" m="1" x="2542"/>
        <item h="1" m="1" x="2543"/>
        <item h="1" m="1" x="2544"/>
        <item h="1" m="1" x="2548"/>
        <item h="1" m="1" x="2549"/>
        <item h="1" m="1" x="2550"/>
        <item h="1" m="1" x="2551"/>
        <item h="1" m="1" x="2552"/>
        <item h="1" m="1" x="2553"/>
        <item h="1" m="1" x="2554"/>
        <item h="1" m="1" x="2555"/>
        <item h="1" m="1" x="2556"/>
        <item h="1" m="1" x="2562"/>
        <item h="1" x="790"/>
        <item h="1" m="1" x="1231"/>
        <item h="1" m="1" x="2570"/>
        <item h="1" m="1" x="2571"/>
        <item h="1" m="1" x="2572"/>
        <item h="1" m="1" x="2576"/>
        <item h="1" m="1" x="2317"/>
        <item h="1" m="1" x="1174"/>
        <item h="1" m="1" x="2212"/>
        <item h="1" m="1" x="1973"/>
        <item h="1" m="1" x="1975"/>
        <item h="1" m="1" x="2581"/>
        <item h="1" m="1" x="2322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5"/>
        <item h="1" m="1" x="2597"/>
        <item h="1" m="1" x="2598"/>
        <item h="1" m="1" x="2599"/>
        <item h="1" m="1" x="2600"/>
        <item h="1" m="1" x="1343"/>
        <item h="1" m="1" x="2601"/>
        <item h="1" m="1" x="2602"/>
        <item h="1" m="1" x="2002"/>
        <item h="1" x="519"/>
        <item h="1" m="1" x="2603"/>
        <item h="1" m="1" x="2604"/>
        <item h="1" m="1" x="2333"/>
        <item h="1" m="1" x="2606"/>
        <item h="1" m="1" x="2607"/>
        <item h="1" m="1" x="2611"/>
        <item h="1" m="1" x="2612"/>
        <item h="1" m="1" x="2613"/>
        <item h="1" m="1" x="2339"/>
        <item h="1" m="1" x="2614"/>
        <item h="1" m="1" x="2615"/>
        <item h="1" m="1" x="2341"/>
        <item h="1" m="1" x="2619"/>
        <item h="1" m="1" x="2347"/>
        <item h="1" m="1" x="2348"/>
        <item h="1" m="1" x="2620"/>
        <item h="1" m="1" x="2622"/>
        <item h="1" m="1" x="2353"/>
        <item h="1" m="1" x="2366"/>
        <item h="1" m="1" x="2624"/>
        <item h="1" m="1" x="2626"/>
        <item h="1" m="1" x="2364"/>
        <item h="1" m="1" x="2365"/>
        <item h="1" m="1" x="2362"/>
        <item h="1" m="1" x="2628"/>
        <item h="1" m="1" x="2629"/>
        <item h="1" m="1" x="1479"/>
        <item h="1" m="1" x="1218"/>
        <item h="1" m="1" x="2367"/>
        <item h="1" m="1" x="1968"/>
        <item h="1" m="1" x="2369"/>
        <item h="1" x="69"/>
        <item h="1" m="1" x="1982"/>
        <item h="1" m="1" x="2630"/>
        <item h="1" m="1" x="2380"/>
        <item h="1" m="1" x="2381"/>
        <item h="1" m="1" x="2385"/>
        <item h="1" m="1" x="1055"/>
        <item h="1" m="1" x="2388"/>
        <item h="1" m="1" x="1913"/>
        <item h="1" m="1" x="2393"/>
        <item h="1" m="1" x="2399"/>
        <item h="1" m="1" x="2229"/>
        <item h="1" m="1" x="2231"/>
        <item h="1" m="1" x="2232"/>
        <item h="1" m="1" x="2125"/>
        <item h="1" m="1" x="2233"/>
        <item h="1" m="1" x="2234"/>
        <item h="1" m="1" x="2237"/>
        <item h="1" m="1" x="2240"/>
        <item h="1" m="1" x="2248"/>
        <item h="1" m="1" x="2249"/>
        <item h="1" m="1" x="1934"/>
        <item h="1" x="302"/>
        <item h="1" m="1" x="846"/>
        <item h="1" m="1" x="868"/>
        <item h="1" m="1" x="2250"/>
        <item h="1" m="1" x="2251"/>
        <item h="1" m="1" x="1955"/>
        <item h="1" m="1" x="1679"/>
        <item h="1" m="1" x="1676"/>
        <item h="1" m="1" x="2252"/>
        <item h="1" x="183"/>
        <item h="1" m="1" x="2253"/>
        <item h="1" m="1" x="2254"/>
        <item h="1" m="1" x="1997"/>
        <item h="1" m="1" x="2255"/>
        <item h="1" x="449"/>
        <item h="1" x="487"/>
        <item h="1" m="1" x="2256"/>
        <item h="1" m="1" x="2264"/>
        <item h="1" m="1" x="2265"/>
        <item h="1" m="1" x="2267"/>
        <item h="1" m="1" x="856"/>
        <item h="1" m="1" x="857"/>
        <item h="1" m="1" x="2270"/>
        <item h="1" m="1" x="2009"/>
        <item h="1" m="1" x="2271"/>
        <item h="1" m="1" x="2272"/>
        <item h="1" m="1" x="1587"/>
        <item h="1" m="1" x="2016"/>
        <item h="1" x="654"/>
        <item h="1" x="652"/>
        <item h="1" m="1" x="1746"/>
        <item h="1" m="1" x="1747"/>
        <item h="1" x="577"/>
        <item h="1" m="1" x="1745"/>
        <item h="1" m="1" x="1752"/>
        <item h="1" m="1" x="1772"/>
        <item h="1" m="1" x="2274"/>
        <item h="1" x="719"/>
        <item h="1" m="1" x="2275"/>
        <item h="1" m="1" x="1598"/>
        <item h="1" x="727"/>
        <item h="1" m="1" x="2276"/>
        <item h="1" m="1" x="2277"/>
        <item h="1" m="1" x="2279"/>
        <item h="1" m="1" x="1128"/>
        <item h="1" m="1" x="2281"/>
        <item h="1" m="1" x="2282"/>
        <item h="1" m="1" x="2283"/>
        <item h="1" m="1" x="2284"/>
        <item h="1" m="1" x="2285"/>
        <item h="1" m="1" x="2286"/>
        <item h="1" m="1" x="2287"/>
        <item h="1" m="1" x="2288"/>
        <item h="1" m="1" x="1606"/>
        <item h="1" m="1" x="2291"/>
        <item h="1" m="1" x="2292"/>
        <item h="1" m="1" x="2293"/>
        <item h="1" m="1" x="2294"/>
        <item h="1" m="1" x="2295"/>
        <item h="1" m="1" x="2296"/>
        <item h="1" m="1" x="2297"/>
        <item h="1" m="1" x="2298"/>
        <item h="1" m="1" x="1750"/>
        <item h="1" m="1" x="1751"/>
        <item h="1" m="1" x="1748"/>
        <item h="1" m="1" x="2299"/>
        <item h="1" m="1" x="885"/>
        <item h="1" m="1" x="2302"/>
        <item h="1" m="1" x="1599"/>
        <item h="1" m="1" x="2303"/>
        <item h="1" m="1" x="2304"/>
        <item h="1" m="1" x="2306"/>
        <item h="1" m="1" x="2307"/>
        <item h="1" x="789"/>
        <item h="1" m="1" x="2308"/>
        <item h="1" m="1" x="2309"/>
        <item h="1" x="738"/>
        <item h="1" m="1" x="2311"/>
        <item h="1" m="1" x="2312"/>
        <item h="1" m="1" x="2313"/>
        <item h="1" m="1" x="2208"/>
        <item h="1" m="1" x="2314"/>
        <item h="1" m="1" x="2315"/>
        <item h="1" m="1" x="2316"/>
        <item h="1" m="1" x="2318"/>
        <item h="1" m="1" x="2319"/>
        <item h="1" m="1" x="1972"/>
        <item h="1" m="1" x="2321"/>
        <item h="1" m="1" x="2323"/>
        <item h="1" m="1" x="2324"/>
        <item h="1" m="1" x="2329"/>
        <item h="1" m="1" x="2330"/>
        <item h="1" m="1" x="2331"/>
        <item h="1" m="1" x="1977"/>
        <item h="1" m="1" x="2335"/>
        <item h="1" m="1" x="2336"/>
        <item h="1" m="1" x="2337"/>
        <item h="1" m="1" x="2340"/>
        <item h="1" m="1" x="1978"/>
        <item h="1" m="1" x="2345"/>
        <item h="1" m="1" x="2346"/>
        <item h="1" m="1" x="2349"/>
        <item h="1" m="1" x="2350"/>
        <item h="1" m="1" x="2351"/>
        <item h="1" m="1" x="2352"/>
        <item h="1" m="1" x="1486"/>
        <item h="1" m="1" x="2358"/>
        <item h="1" m="1" x="2359"/>
        <item h="1" m="1" x="2360"/>
        <item h="1" m="1" x="2368"/>
        <item h="1" m="1" x="2375"/>
        <item h="1" x="15"/>
        <item h="1" m="1" x="2391"/>
        <item h="1" m="1" x="2392"/>
        <item h="1" m="1" x="2051"/>
        <item h="1" m="1" x="1847"/>
        <item h="1" m="1" x="2123"/>
        <item h="1" m="1" x="1845"/>
        <item h="1" m="1" x="1846"/>
        <item h="1" x="396"/>
        <item h="1" x="395"/>
        <item h="1" m="1" x="2127"/>
        <item h="1" m="1" x="2128"/>
        <item h="1" x="353"/>
        <item h="1" m="1" x="2129"/>
        <item h="1" m="1" x="2130"/>
        <item h="1" x="326"/>
        <item h="1" x="327"/>
        <item h="1" x="328"/>
        <item h="1" m="1" x="2131"/>
        <item h="1" m="1" x="2132"/>
        <item h="1" m="1" x="2133"/>
        <item h="1" m="1" x="2134"/>
        <item h="1" m="1" x="2072"/>
        <item h="1" m="1" x="2135"/>
        <item h="1" m="1" x="2137"/>
        <item h="1" m="1" x="2138"/>
        <item h="1" m="1" x="2141"/>
        <item h="1" x="340"/>
        <item h="1" m="1" x="1935"/>
        <item h="1" m="1" x="1937"/>
        <item h="1" m="1" x="864"/>
        <item h="1" m="1" x="1513"/>
        <item h="1" m="1" x="2143"/>
        <item h="1" m="1" x="867"/>
        <item h="1" m="1" x="1536"/>
        <item h="1" x="180"/>
        <item h="1" m="1" x="869"/>
        <item h="1" m="1" x="870"/>
        <item h="1" m="1" x="1956"/>
        <item h="1" x="551"/>
        <item h="1" m="1" x="2078"/>
        <item h="1" m="1" x="2079"/>
        <item h="1" m="1" x="2146"/>
        <item h="1" m="1" x="2147"/>
        <item h="1" m="1" x="2148"/>
        <item h="1" m="1" x="2149"/>
        <item h="1" m="1" x="2150"/>
        <item h="1" m="1" x="873"/>
        <item h="1" m="1" x="874"/>
        <item h="1" m="1" x="872"/>
        <item h="1" m="1" x="2151"/>
        <item h="1" m="1" x="2152"/>
        <item h="1" m="1" x="2153"/>
        <item h="1" m="1" x="2154"/>
        <item h="1" m="1" x="2155"/>
        <item h="1" m="1" x="2156"/>
        <item h="1" m="1" x="2157"/>
        <item h="1" m="1" x="1223"/>
        <item h="1" m="1" x="994"/>
        <item h="1" m="1" x="993"/>
        <item h="1" x="450"/>
        <item h="1" x="486"/>
        <item h="1" x="483"/>
        <item h="1" m="1" x="1998"/>
        <item h="1" m="1" x="2158"/>
        <item h="1" m="1" x="1127"/>
        <item h="1" m="1" x="1701"/>
        <item h="1" m="1" x="2159"/>
        <item h="1" m="1" x="2161"/>
        <item h="1" m="1" x="2162"/>
        <item h="1" m="1" x="2163"/>
        <item h="1" m="1" x="2164"/>
        <item h="1" m="1" x="1778"/>
        <item h="1" m="1" x="2165"/>
        <item h="1" m="1" x="2166"/>
        <item h="1" m="1" x="2167"/>
        <item h="1" m="1" x="2168"/>
        <item h="1" m="1" x="2169"/>
        <item h="1" x="636"/>
        <item h="1" x="634"/>
        <item h="1" m="1" x="1744"/>
        <item h="1" m="1" x="1773"/>
        <item h="1" m="1" x="1771"/>
        <item h="1" m="1" x="2170"/>
        <item h="1" m="1" x="883"/>
        <item h="1" m="1" x="884"/>
        <item h="1" m="1" x="2032"/>
        <item h="1" m="1" x="2034"/>
        <item h="1" m="1" x="2029"/>
        <item h="1" m="1" x="2033"/>
        <item h="1" m="1" x="2172"/>
        <item h="1" m="1" x="2173"/>
        <item h="1" m="1" x="2174"/>
        <item h="1" m="1" x="2175"/>
        <item h="1" m="1" x="2176"/>
        <item h="1" m="1" x="2177"/>
        <item h="1" m="1" x="2178"/>
        <item h="1" m="1" x="2179"/>
        <item h="1" m="1" x="2181"/>
        <item h="1" m="1" x="2182"/>
        <item h="1" m="1" x="2183"/>
        <item h="1" m="1" x="2184"/>
        <item h="1" m="1" x="2185"/>
        <item h="1" m="1" x="2186"/>
        <item h="1" m="1" x="2187"/>
        <item h="1" m="1" x="2188"/>
        <item h="1" m="1" x="2189"/>
        <item h="1" m="1" x="2190"/>
        <item h="1" x="767"/>
        <item h="1" m="1" x="2191"/>
        <item h="1" m="1" x="2043"/>
        <item h="1" m="1" x="2192"/>
        <item h="1" m="1" x="2193"/>
        <item h="1" m="1" x="2194"/>
        <item h="1" m="1" x="2195"/>
        <item h="1" m="1" x="2196"/>
        <item h="1" x="797"/>
        <item h="1" m="1" x="2197"/>
        <item h="1" m="1" x="1839"/>
        <item h="1" m="1" x="2046"/>
        <item h="1" m="1" x="2198"/>
        <item h="1" m="1" x="2199"/>
        <item h="1" m="1" x="2200"/>
        <item h="1" m="1" x="2201"/>
        <item h="1" m="1" x="2202"/>
        <item h="1" m="1" x="2207"/>
        <item h="1" m="1" x="2209"/>
        <item h="1" m="1" x="2210"/>
        <item h="1" m="1" x="2211"/>
        <item h="1" m="1" x="1130"/>
        <item h="1" m="1" x="1971"/>
        <item h="1" m="1" x="1922"/>
        <item h="1" m="1" x="1639"/>
        <item h="1" m="1" x="2214"/>
        <item h="1" m="1" x="2215"/>
        <item h="1" m="1" x="1993"/>
        <item h="1" x="72"/>
        <item h="1" x="63"/>
        <item h="1" m="1" x="2217"/>
        <item h="1" m="1" x="2218"/>
        <item h="1" m="1" x="2219"/>
        <item h="1" m="1" x="2220"/>
        <item h="1" m="1" x="1884"/>
        <item h="1" m="1" x="1885"/>
        <item h="1" m="1" x="1883"/>
        <item h="1" m="1" x="2221"/>
        <item h="1" m="1" x="1895"/>
        <item h="1" m="1" x="2222"/>
        <item h="1" m="1" x="1909"/>
        <item h="1" m="1" x="1908"/>
        <item h="1" m="1" x="1904"/>
        <item h="1" m="1" x="2056"/>
        <item h="1" m="1" x="1906"/>
        <item h="1" m="1" x="1901"/>
        <item h="1" m="1" x="1902"/>
        <item h="1" m="1" x="1897"/>
        <item h="1" m="1" x="1892"/>
        <item h="1" m="1" x="1948"/>
        <item h="1" m="1" x="1953"/>
        <item h="1" x="384"/>
        <item h="1" x="380"/>
        <item h="1" m="1" x="1966"/>
        <item h="1" m="1" x="2223"/>
        <item h="1" m="1" x="2224"/>
        <item h="1" m="1" x="2225"/>
        <item h="1" m="1" x="1899"/>
        <item h="1" m="1" x="1898"/>
        <item h="1" m="1" x="1907"/>
        <item h="1" m="1" x="1905"/>
        <item h="1" m="1" x="1988"/>
        <item h="1" m="1" x="1900"/>
        <item h="1" m="1" x="1911"/>
        <item h="1" m="1" x="1951"/>
        <item h="1" m="1" x="2226"/>
        <item h="1" m="1" x="1478"/>
        <item h="1" m="1" x="2227"/>
        <item h="1" m="1" x="1890"/>
        <item h="1" m="1" x="1965"/>
        <item h="1" m="1" x="1896"/>
        <item h="1" m="1" x="1889"/>
        <item h="1" x="383"/>
        <item h="1" m="1" x="1921"/>
        <item h="1" m="1" x="2055"/>
        <item h="1" m="1" x="1485"/>
        <item h="1" m="1" x="2228"/>
        <item h="1" m="1" x="2054"/>
        <item h="1" m="1" x="2017"/>
        <item h="1" m="1" x="1903"/>
        <item h="1" x="549"/>
        <item h="1" m="1" x="1886"/>
        <item h="1" m="1" x="2001"/>
        <item h="1" m="1" x="1999"/>
        <item h="1" m="1" x="2000"/>
        <item h="1" x="550"/>
        <item h="1" x="356"/>
        <item h="1" x="178"/>
        <item h="1" m="1" x="1623"/>
        <item h="1" m="1" x="2050"/>
        <item h="1" x="62"/>
        <item h="1" m="1" x="1848"/>
        <item h="1" m="1" x="2052"/>
        <item h="1" m="1" x="2053"/>
        <item h="1" m="1" x="1849"/>
        <item h="1" m="1" x="1855"/>
        <item h="1" m="1" x="1859"/>
        <item h="1" m="1" x="1861"/>
        <item h="1" m="1" x="1862"/>
        <item h="1" m="1" x="1870"/>
        <item h="1" m="1" x="1871"/>
        <item h="1" m="1" x="1872"/>
        <item h="1" m="1" x="1865"/>
        <item h="1" m="1" x="1866"/>
        <item h="1" m="1" x="1864"/>
        <item h="1" m="1" x="1850"/>
        <item h="1" m="1" x="1867"/>
        <item h="1" m="1" x="1868"/>
        <item h="1" m="1" x="1869"/>
        <item h="1" m="1" x="1856"/>
        <item h="1" m="1" x="1851"/>
        <item h="1" m="1" x="1860"/>
        <item h="1" m="1" x="1852"/>
        <item h="1" m="1" x="1857"/>
        <item h="1" m="1" x="1874"/>
        <item h="1" m="1" x="1630"/>
        <item h="1" m="1" x="1873"/>
        <item h="1" m="1" x="1875"/>
        <item h="1" m="1" x="1878"/>
        <item h="1" m="1" x="1642"/>
        <item h="1" m="1" x="1490"/>
        <item h="1" m="1" x="1879"/>
        <item h="1" m="1" x="1880"/>
        <item h="1" m="1" x="1881"/>
        <item h="1" x="363"/>
        <item h="1" m="1" x="1882"/>
        <item h="1" m="1" x="863"/>
        <item h="1" m="1" x="1887"/>
        <item h="1" x="329"/>
        <item h="1" m="1" x="1888"/>
        <item h="1" x="351"/>
        <item h="1" m="1" x="1910"/>
        <item h="1" x="360"/>
        <item h="1" m="1" x="2057"/>
        <item h="1" m="1" x="1920"/>
        <item h="1" m="1" x="1919"/>
        <item h="1" m="1" x="2058"/>
        <item h="1" m="1" x="2059"/>
        <item h="1" m="1" x="2060"/>
        <item h="1" m="1" x="2061"/>
        <item h="1" m="1" x="2065"/>
        <item h="1" m="1" x="2066"/>
        <item h="1" m="1" x="2067"/>
        <item h="1" m="1" x="2069"/>
        <item h="1" m="1" x="2071"/>
        <item h="1" m="1" x="1532"/>
        <item h="1" m="1" x="1941"/>
        <item h="1" m="1" x="1943"/>
        <item h="1" m="1" x="1942"/>
        <item h="1" m="1" x="1944"/>
        <item h="1" x="169"/>
        <item h="1" x="106"/>
        <item h="1" m="1" x="1946"/>
        <item h="1" x="170"/>
        <item h="1" x="171"/>
        <item h="1" m="1" x="1954"/>
        <item h="1" m="1" x="1962"/>
        <item h="1" m="1" x="1960"/>
        <item h="1" m="1" x="1959"/>
        <item h="1" m="1" x="1958"/>
        <item h="1" m="1" x="1957"/>
        <item h="1" x="224"/>
        <item h="1" m="1" x="1961"/>
        <item h="1" m="1" x="1967"/>
        <item h="1" m="1" x="2076"/>
        <item h="1" m="1" x="2080"/>
        <item h="1" m="1" x="1680"/>
        <item h="1" m="1" x="2081"/>
        <item h="1" m="1" x="1683"/>
        <item h="1" m="1" x="1985"/>
        <item h="1" m="1" x="1987"/>
        <item h="1" m="1" x="988"/>
        <item h="1" m="1" x="1560"/>
        <item h="1" m="1" x="1684"/>
        <item h="1" m="1" x="1991"/>
        <item h="1" m="1" x="1689"/>
        <item h="1" m="1" x="1996"/>
        <item h="1" m="1" x="1688"/>
        <item h="1" m="1" x="1573"/>
        <item h="1" x="451"/>
        <item h="1" m="1" x="1224"/>
        <item h="1" m="1" x="1225"/>
        <item h="1" m="1" x="1226"/>
        <item h="1" x="768"/>
        <item h="1" m="1" x="1221"/>
        <item h="1" m="1" x="992"/>
        <item h="1" m="1" x="1227"/>
        <item h="1" m="1" x="977"/>
        <item h="1" m="1" x="2083"/>
        <item h="1" m="1" x="2084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3"/>
        <item h="1" m="1" x="2094"/>
        <item h="1" x="498"/>
        <item h="1" m="1" x="2095"/>
        <item h="1" m="1" x="1709"/>
        <item h="1" m="1" x="2096"/>
        <item h="1" m="1" x="2097"/>
        <item h="1" m="1" x="2098"/>
        <item h="1" m="1" x="2099"/>
        <item h="1" m="1" x="2100"/>
        <item h="1" m="1" x="2101"/>
        <item h="1" m="1" x="2004"/>
        <item h="1" m="1" x="1580"/>
        <item h="1" m="1" x="1710"/>
        <item h="1" m="1" x="2102"/>
        <item h="1" m="1" x="1581"/>
        <item h="1" x="442"/>
        <item h="1" m="1" x="1712"/>
        <item h="1" m="1" x="1723"/>
        <item h="1" m="1" x="1728"/>
        <item h="1" m="1" x="1706"/>
        <item h="1" x="622"/>
        <item h="1" m="1" x="1727"/>
        <item h="1" m="1" x="997"/>
        <item h="1" x="288"/>
        <item h="1" m="1" x="2104"/>
        <item h="1" m="1" x="2105"/>
        <item h="1" x="669"/>
        <item h="1" x="667"/>
        <item h="1" m="1" x="2106"/>
        <item h="1" m="1" x="2107"/>
        <item h="1" m="1" x="2108"/>
        <item h="1" m="1" x="2109"/>
        <item h="1" x="664"/>
        <item h="1" m="1" x="2110"/>
        <item h="1" x="673"/>
        <item h="1" m="1" x="2111"/>
        <item h="1" m="1" x="2112"/>
        <item h="1" m="1" x="2113"/>
        <item h="1" m="1" x="2115"/>
        <item h="1" m="1" x="2116"/>
        <item h="1" m="1" x="2117"/>
        <item h="1" x="670"/>
        <item h="1" m="1" x="2119"/>
        <item h="1" m="1" x="999"/>
        <item h="1" m="1" x="1229"/>
        <item h="1" m="1" x="1760"/>
        <item h="1" m="1" x="1753"/>
        <item h="1" m="1" x="1001"/>
        <item h="1" m="1" x="1758"/>
        <item h="1" m="1" x="1759"/>
        <item h="1" m="1" x="1757"/>
        <item h="1" m="1" x="1754"/>
        <item h="1" m="1" x="1228"/>
        <item h="1" m="1" x="1776"/>
        <item h="1" m="1" x="1777"/>
        <item h="1" m="1" x="1775"/>
        <item h="1" m="1" x="2031"/>
        <item h="1" m="1" x="1786"/>
        <item h="1" m="1" x="1438"/>
        <item h="1" m="1" x="1797"/>
        <item h="1" m="1" x="1779"/>
        <item h="1" m="1" x="1595"/>
        <item h="1" m="1" x="1596"/>
        <item h="1" m="1" x="1796"/>
        <item h="1" m="1" x="1597"/>
        <item h="1" m="1" x="1800"/>
        <item h="1" m="1" x="1230"/>
        <item h="1" m="1" x="1806"/>
        <item h="1" m="1" x="1807"/>
        <item h="1" m="1" x="1601"/>
        <item h="1" m="1" x="1808"/>
        <item h="1" m="1" x="1809"/>
        <item h="1" m="1" x="1810"/>
        <item h="1" m="1" x="1801"/>
        <item h="1" m="1" x="1802"/>
        <item h="1" m="1" x="1803"/>
        <item h="1" m="1" x="2042"/>
        <item h="1" x="769"/>
        <item h="1" m="1" x="1824"/>
        <item h="1" m="1" x="1825"/>
        <item h="1" m="1" x="1826"/>
        <item h="1" m="1" x="1827"/>
        <item h="1" m="1" x="2040"/>
        <item h="1" m="1" x="1828"/>
        <item h="1" m="1" x="1833"/>
        <item h="1" m="1" x="2045"/>
        <item h="1" m="1" x="2120"/>
        <item h="1" x="805"/>
        <item h="1" x="806"/>
        <item h="1" m="1" x="1005"/>
        <item h="1" x="819"/>
        <item h="1" m="1" x="2048"/>
        <item h="1" x="18"/>
        <item h="1" m="1" x="1627"/>
        <item h="1" m="1" x="1853"/>
        <item h="1" m="1" x="1863"/>
        <item h="1" x="416"/>
        <item h="1" m="1" x="1647"/>
        <item h="1" m="1" x="1646"/>
        <item h="1" m="1" x="1648"/>
        <item h="1" m="1" x="1649"/>
        <item h="1" m="1" x="1650"/>
        <item h="1" m="1" x="1652"/>
        <item h="1" m="1" x="1653"/>
        <item h="1" m="1" x="1651"/>
        <item h="1" m="1" x="1655"/>
        <item h="1" m="1" x="1656"/>
        <item h="1" m="1" x="1893"/>
        <item h="1" m="1" x="1894"/>
        <item h="1" x="330"/>
        <item h="1" m="1" x="1914"/>
        <item h="1" m="1" x="1917"/>
        <item h="1" m="1" x="1918"/>
        <item h="1" m="1" x="1923"/>
        <item h="1" m="1" x="1925"/>
        <item h="1" m="1" x="1926"/>
        <item h="1" m="1" x="1927"/>
        <item h="1" m="1" x="1928"/>
        <item h="1" x="346"/>
        <item h="1" m="1" x="1938"/>
        <item h="1" m="1" x="1940"/>
        <item h="1" x="308"/>
        <item h="1" x="309"/>
        <item h="1" x="316"/>
        <item h="1" m="1" x="1952"/>
        <item h="1" m="1" x="1538"/>
        <item h="1" m="1" x="1671"/>
        <item h="1" m="1" x="1964"/>
        <item h="1" m="1" x="1678"/>
        <item h="1" m="1" x="1979"/>
        <item h="1" m="1" x="1986"/>
        <item h="1" m="1" x="1989"/>
        <item h="1" m="1" x="990"/>
        <item h="1" m="1" x="1558"/>
        <item h="1" m="1" x="1559"/>
        <item h="1" m="1" x="875"/>
        <item h="1" m="1" x="876"/>
        <item h="1" m="1" x="989"/>
        <item h="1" m="1" x="1694"/>
        <item h="1" m="1" x="1690"/>
        <item h="1" m="1" x="1687"/>
        <item h="1" x="443"/>
        <item h="1" m="1" x="995"/>
        <item h="1" x="444"/>
        <item h="1" x="478"/>
        <item h="1" m="1" x="1699"/>
        <item h="1" x="507"/>
        <item h="1" m="1" x="1705"/>
        <item h="1" m="1" x="1711"/>
        <item h="1" m="1" x="2007"/>
        <item h="1" m="1" x="882"/>
        <item h="1" m="1" x="2012"/>
        <item h="1" x="587"/>
        <item h="1" m="1" x="2014"/>
        <item h="1" m="1" x="1713"/>
        <item h="1" m="1" x="2018"/>
        <item h="1" m="1" x="1501"/>
        <item h="1" m="1" x="1719"/>
        <item h="1" m="1" x="1720"/>
        <item h="1" m="1" x="1721"/>
        <item h="1" m="1" x="1722"/>
        <item h="1" m="1" x="1730"/>
        <item h="1" m="1" x="996"/>
        <item h="1" m="1" x="1591"/>
        <item h="1" m="1" x="1731"/>
        <item h="1" m="1" x="1736"/>
        <item h="1" m="1" x="1738"/>
        <item h="1" m="1" x="1002"/>
        <item h="1" m="1" x="1764"/>
        <item h="1" m="1" x="1763"/>
        <item h="1" m="1" x="1774"/>
        <item h="1" m="1" x="2030"/>
        <item h="1" m="1" x="1790"/>
        <item h="1" x="728"/>
        <item h="1" x="730"/>
        <item h="1" m="1" x="1794"/>
        <item h="1" m="1" x="1788"/>
        <item h="1" m="1" x="1795"/>
        <item h="1" x="731"/>
        <item h="1" x="733"/>
        <item h="1" m="1" x="2035"/>
        <item h="1" m="1" x="1785"/>
        <item h="1" m="1" x="1787"/>
        <item h="1" m="1" x="1791"/>
        <item h="1" m="1" x="1792"/>
        <item h="1" m="1" x="1793"/>
        <item h="1" x="732"/>
        <item h="1" x="625"/>
        <item h="1" x="726"/>
        <item h="1" m="1" x="1784"/>
        <item h="1" m="1" x="2036"/>
        <item h="1" m="1" x="1782"/>
        <item h="1" m="1" x="1781"/>
        <item h="1" m="1" x="1799"/>
        <item h="1" m="1" x="1804"/>
        <item h="1" m="1" x="1816"/>
        <item h="1" m="1" x="1813"/>
        <item h="1" m="1" x="1814"/>
        <item h="1" m="1" x="1812"/>
        <item h="1" m="1" x="1818"/>
        <item h="1" m="1" x="2038"/>
        <item h="1" m="1" x="2039"/>
        <item h="1" x="758"/>
        <item h="1" m="1" x="1823"/>
        <item h="1" m="1" x="1819"/>
        <item h="1" m="1" x="1820"/>
        <item h="1" m="1" x="1821"/>
        <item h="1" m="1" x="1822"/>
        <item h="1" x="771"/>
        <item h="1" x="772"/>
        <item h="1" m="1" x="1246"/>
        <item h="1" m="1" x="1834"/>
        <item h="1" m="1" x="1835"/>
        <item h="1" m="1" x="1836"/>
        <item h="1" m="1" x="1837"/>
        <item h="1" m="1" x="1004"/>
        <item h="1" m="1" x="2047"/>
        <item h="1" x="820"/>
        <item h="1" x="816"/>
        <item h="1" x="3"/>
        <item h="1" x="4"/>
        <item h="1" x="5"/>
        <item h="1" m="1" x="1624"/>
        <item h="1" m="1" x="1625"/>
        <item h="1" x="57"/>
        <item h="1" m="1" x="1626"/>
        <item h="1" m="1" x="1628"/>
        <item h="1" m="1" x="1465"/>
        <item h="1" m="1" x="1631"/>
        <item h="1" m="1" x="1633"/>
        <item h="1" m="1" x="1634"/>
        <item h="1" m="1" x="1635"/>
        <item h="1" m="1" x="1636"/>
        <item h="1" m="1" x="1637"/>
        <item h="1" m="1" x="1638"/>
        <item h="1" m="1" x="1233"/>
        <item h="1" x="297"/>
        <item h="1" m="1" x="1640"/>
        <item h="1" m="1" x="1641"/>
        <item h="1" m="1" x="1644"/>
        <item h="1" m="1" x="862"/>
        <item h="1" x="333"/>
        <item h="1" m="1" x="1503"/>
        <item h="1" m="1" x="1657"/>
        <item h="1" m="1" x="1131"/>
        <item h="1" m="1" x="1658"/>
        <item h="1" m="1" x="1659"/>
        <item h="1" m="1" x="1514"/>
        <item h="1" m="1" x="1660"/>
        <item h="1" m="1" x="1661"/>
        <item h="1" m="1" x="1662"/>
        <item h="1" m="1" x="1235"/>
        <item h="1" m="1" x="1663"/>
        <item h="1" m="1" x="1664"/>
        <item h="1" m="1" x="1665"/>
        <item h="1" x="240"/>
        <item h="1" x="317"/>
        <item h="1" x="318"/>
        <item h="1" x="319"/>
        <item h="1" x="179"/>
        <item h="1" m="1" x="1016"/>
        <item h="1" m="1" x="1666"/>
        <item h="1" m="1" x="1667"/>
        <item h="1" m="1" x="1668"/>
        <item h="1" m="1" x="1542"/>
        <item h="1" m="1" x="1669"/>
        <item h="1" m="1" x="1543"/>
        <item h="1" m="1" x="1552"/>
        <item h="1" m="1" x="1549"/>
        <item h="1" m="1" x="1550"/>
        <item h="1" x="756"/>
        <item h="1" x="538"/>
        <item h="1" x="552"/>
        <item h="1" m="1" x="1675"/>
        <item h="1" m="1" x="871"/>
        <item h="1" m="1" x="1682"/>
        <item h="1" m="1" x="878"/>
        <item h="1" m="1" x="1138"/>
        <item h="1" m="1" x="1685"/>
        <item h="1" m="1" x="1565"/>
        <item h="1" m="1" x="1686"/>
        <item h="1" m="1" x="1238"/>
        <item h="1" m="1" x="1692"/>
        <item h="1" m="1" x="1693"/>
        <item h="1" m="1" x="1695"/>
        <item h="1" x="441"/>
        <item h="1" m="1" x="1020"/>
        <item h="1" m="1" x="1021"/>
        <item h="1" x="477"/>
        <item h="1" m="1" x="1239"/>
        <item h="1" m="1" x="1707"/>
        <item h="1" m="1" x="1708"/>
        <item h="1" m="1" x="1583"/>
        <item h="1" m="1" x="1714"/>
        <item h="1" m="1" x="1715"/>
        <item h="1" m="1" x="1716"/>
        <item h="1" m="1" x="1717"/>
        <item h="1" m="1" x="1726"/>
        <item h="1" m="1" x="1729"/>
        <item h="1" m="1" x="1733"/>
        <item h="1" m="1" x="1737"/>
        <item h="1" m="1" x="1740"/>
        <item h="1" m="1" x="1761"/>
        <item h="1" m="1" x="1028"/>
        <item h="1" m="1" x="1762"/>
        <item h="1" m="1" x="1765"/>
        <item h="1" m="1" x="1242"/>
        <item h="1" m="1" x="1003"/>
        <item h="1" x="705"/>
        <item h="1" m="1" x="1798"/>
        <item h="1" m="1" x="1811"/>
        <item h="1" m="1" x="1815"/>
        <item h="1" m="1" x="1829"/>
        <item h="1" m="1" x="1830"/>
        <item h="1" m="1" x="1614"/>
        <item h="1" m="1" x="1831"/>
        <item h="1" m="1" x="1613"/>
        <item h="1" x="770"/>
        <item h="1" m="1" x="1832"/>
        <item h="1" m="1" x="1841"/>
        <item h="1" m="1" x="1842"/>
        <item h="1" m="1" x="1843"/>
        <item h="1" m="1" x="1256"/>
        <item h="1" m="1" x="1460"/>
        <item h="1" m="1" x="1461"/>
        <item h="1" x="11"/>
        <item h="1" x="16"/>
        <item h="1" m="1" x="1139"/>
        <item h="1" x="28"/>
        <item h="1" x="29"/>
        <item h="1" x="33"/>
        <item h="1" x="34"/>
        <item h="1" x="32"/>
        <item h="1" x="49"/>
        <item h="1" x="31"/>
        <item h="1" x="59"/>
        <item h="1" m="1" x="1232"/>
        <item h="1" m="1" x="1466"/>
        <item h="1" x="700"/>
        <item h="1" m="1" x="1467"/>
        <item h="1" m="1" x="1469"/>
        <item h="1" m="1" x="1472"/>
        <item h="1" m="1" x="1473"/>
        <item h="1" m="1" x="1474"/>
        <item h="1" m="1" x="1475"/>
        <item h="1" m="1" x="1476"/>
        <item h="1" m="1" x="1477"/>
        <item h="1" m="1" x="1480"/>
        <item h="1" m="1" x="1481"/>
        <item h="1" m="1" x="1482"/>
        <item h="1" m="1" x="1483"/>
        <item h="1" m="1" x="1484"/>
        <item h="1" x="298"/>
        <item h="1" x="70"/>
        <item h="1" x="354"/>
        <item h="1" m="1" x="1488"/>
        <item h="1" m="1" x="1492"/>
        <item h="1" m="1" x="1496"/>
        <item h="1" m="1" x="1497"/>
        <item h="1" m="1" x="1498"/>
        <item h="1" m="1" x="1499"/>
        <item h="1" m="1" x="1247"/>
        <item h="1" m="1" x="1502"/>
        <item h="1" x="361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886"/>
        <item h="1" m="1" x="1512"/>
        <item h="1" m="1" x="865"/>
        <item h="1" m="1" x="1516"/>
        <item h="1" x="707"/>
        <item h="1" m="1" x="1520"/>
        <item h="1" m="1" x="1527"/>
        <item h="1" x="266"/>
        <item h="1" m="1" x="892"/>
        <item h="1" m="1" x="893"/>
        <item h="1" m="1" x="1535"/>
        <item h="1" x="124"/>
        <item h="1" m="1" x="1539"/>
        <item h="1" m="1" x="1540"/>
        <item h="1" m="1" x="1541"/>
        <item h="1" m="1" x="1544"/>
        <item h="1" m="1" x="1236"/>
        <item h="1" m="1" x="1546"/>
        <item h="1" m="1" x="1547"/>
        <item h="1" m="1" x="1548"/>
        <item h="1" x="202"/>
        <item h="1" m="1" x="1551"/>
        <item h="1" m="1" x="1250"/>
        <item h="1" x="558"/>
        <item h="1" x="559"/>
        <item h="1" x="537"/>
        <item h="1" x="536"/>
        <item h="1" m="1" x="1554"/>
        <item h="1" m="1" x="895"/>
        <item h="1" m="1" x="1237"/>
        <item h="1" m="1" x="1134"/>
        <item h="1" m="1" x="1133"/>
        <item h="1" m="1" x="1019"/>
        <item h="1" m="1" x="1018"/>
        <item h="1" m="1" x="1555"/>
        <item h="1" m="1" x="1556"/>
        <item h="1" m="1" x="1557"/>
        <item h="1" m="1" x="879"/>
        <item h="1" m="1" x="1562"/>
        <item h="1" m="1" x="1563"/>
        <item h="1" m="1" x="1564"/>
        <item h="1" m="1" x="1566"/>
        <item h="1" m="1" x="1567"/>
        <item h="1" m="1" x="1568"/>
        <item h="1" m="1" x="1569"/>
        <item h="1" m="1" x="1570"/>
        <item h="1" x="712"/>
        <item h="1" x="446"/>
        <item h="1" m="1" x="901"/>
        <item h="1" m="1" x="1135"/>
        <item h="1" m="1" x="1025"/>
        <item h="1" x="502"/>
        <item h="1" x="533"/>
        <item h="1" m="1" x="1136"/>
        <item h="1" m="1" x="1245"/>
        <item h="1" x="509"/>
        <item h="1" x="521"/>
        <item h="1" x="513"/>
        <item h="1" x="511"/>
        <item h="1" x="512"/>
        <item h="1" x="522"/>
        <item h="1" x="524"/>
        <item h="1" x="525"/>
        <item h="1" x="514"/>
        <item h="1" x="517"/>
        <item h="1" x="518"/>
        <item h="1" x="529"/>
        <item h="1" m="1" x="1240"/>
        <item h="1" m="1" x="1576"/>
        <item h="1" m="1" x="1577"/>
        <item h="1" x="566"/>
        <item h="1" m="1" x="1578"/>
        <item h="1" m="1" x="1579"/>
        <item h="1" m="1" x="1585"/>
        <item h="1" x="597"/>
        <item h="1" m="1" x="1586"/>
        <item h="1" x="627"/>
        <item h="1" x="633"/>
        <item h="1" x="653"/>
        <item h="1" x="656"/>
        <item h="1" m="1" x="1590"/>
        <item h="1" x="643"/>
        <item h="1" x="644"/>
        <item h="1" x="645"/>
        <item h="1" x="701"/>
        <item h="1" x="672"/>
        <item h="1" m="1" x="1592"/>
        <item h="1" m="1" x="1030"/>
        <item h="1" m="1" x="1032"/>
        <item h="1" x="438"/>
        <item h="1" m="1" x="1033"/>
        <item h="1" m="1" x="1036"/>
        <item h="1" m="1" x="1034"/>
        <item h="1" m="1" x="1031"/>
        <item h="1" m="1" x="1035"/>
        <item h="1" m="1" x="1254"/>
        <item h="1" m="1" x="1600"/>
        <item h="1" m="1" x="1607"/>
        <item h="1" m="1" x="1608"/>
        <item h="1" m="1" x="1609"/>
        <item h="1" m="1" x="1610"/>
        <item h="1" m="1" x="1611"/>
        <item h="1" x="749"/>
        <item h="1" m="1" x="1612"/>
        <item h="1" m="1" x="1615"/>
        <item h="1" x="788"/>
        <item h="1" x="791"/>
        <item h="1" m="1" x="1244"/>
        <item h="1" m="1" x="1243"/>
        <item h="1" m="1" x="1617"/>
        <item h="1" m="1" x="1618"/>
        <item h="1" x="743"/>
        <item h="1" x="801"/>
        <item h="1" x="800"/>
        <item h="1" x="799"/>
        <item h="1" m="1" x="1619"/>
        <item h="1" m="1" x="1620"/>
        <item h="1" x="808"/>
        <item h="1" m="1" x="1621"/>
        <item h="1" x="818"/>
        <item h="1" m="1" x="1622"/>
        <item h="1" x="668"/>
        <item h="1" x="675"/>
        <item h="1" x="676"/>
        <item h="1" x="677"/>
        <item h="1" x="678"/>
        <item h="1" x="679"/>
        <item h="1" m="1" x="1006"/>
        <item h="1" m="1" x="1008"/>
        <item h="1" m="1" x="1010"/>
        <item h="1" m="1" x="1011"/>
        <item h="1" m="1" x="1012"/>
        <item h="1" x="515"/>
        <item h="1" m="1" x="1007"/>
        <item h="1" x="526"/>
        <item h="1" x="527"/>
        <item h="1" x="516"/>
        <item h="1" m="1" x="1140"/>
        <item h="1" m="1" x="1009"/>
        <item h="1" m="1" x="1248"/>
        <item h="1" x="523"/>
        <item h="1" m="1" x="1014"/>
        <item h="1" m="1" x="1043"/>
        <item h="1" m="1" x="1249"/>
        <item h="1" x="284"/>
        <item h="1" x="243"/>
        <item h="1" x="307"/>
        <item h="1" x="306"/>
        <item h="1" m="1" x="889"/>
        <item h="1" m="1" x="891"/>
        <item h="1" m="1" x="1017"/>
        <item h="1" m="1" x="1251"/>
        <item h="1" m="1" x="1047"/>
        <item h="1" x="542"/>
        <item h="1" x="543"/>
        <item h="1" x="544"/>
        <item h="1" m="1" x="1050"/>
        <item h="1" m="1" x="1051"/>
        <item h="1" m="1" x="896"/>
        <item h="1" m="1" x="1144"/>
        <item h="1" x="473"/>
        <item h="1" m="1" x="900"/>
        <item h="1" x="445"/>
        <item h="1" m="1" x="1252"/>
        <item h="1" m="1" x="1253"/>
        <item h="1" x="598"/>
        <item h="1" x="136"/>
        <item h="1" m="1" x="1054"/>
        <item h="1" m="1" x="904"/>
        <item h="1" x="639"/>
        <item h="1" m="1" x="905"/>
        <item h="1" m="1" x="1255"/>
        <item h="1" x="706"/>
        <item h="1" m="1" x="1037"/>
        <item h="1" m="1" x="907"/>
        <item h="1" m="1" x="1039"/>
        <item h="1" m="1" x="1066"/>
        <item h="1" x="802"/>
        <item h="1" x="24"/>
        <item h="1" m="1" x="1137"/>
        <item h="1" m="1" x="1257"/>
        <item h="1" m="1" x="1258"/>
        <item h="1" m="1" x="1259"/>
        <item h="1" m="1" x="1260"/>
        <item h="1" m="1" x="1261"/>
        <item h="1" m="1" x="1262"/>
        <item h="1" m="1" x="1263"/>
        <item h="1" m="1" x="1264"/>
        <item h="1" m="1" x="1266"/>
        <item h="1" m="1" x="1267"/>
        <item h="1" m="1" x="1268"/>
        <item h="1" m="1" x="1269"/>
        <item h="1" m="1" x="1270"/>
        <item h="1" m="1" x="1271"/>
        <item h="1" m="1" x="1272"/>
        <item h="1" m="1" x="1273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2"/>
        <item h="1" m="1" x="1283"/>
        <item h="1" m="1" x="1284"/>
        <item h="1" m="1" x="1285"/>
        <item h="1" m="1" x="1286"/>
        <item h="1" m="1" x="1287"/>
        <item h="1" m="1" x="1288"/>
        <item h="1" m="1" x="1290"/>
        <item h="1" m="1" x="1291"/>
        <item h="1" m="1" x="1292"/>
        <item h="1" m="1" x="1104"/>
        <item h="1" m="1" x="1294"/>
        <item h="1" m="1" x="1295"/>
        <item h="1" m="1" x="1296"/>
        <item h="1" m="1" x="1297"/>
        <item h="1" m="1" x="1298"/>
        <item h="1" m="1" x="1299"/>
        <item h="1" m="1" x="1300"/>
        <item h="1" m="1" x="1301"/>
        <item h="1" m="1" x="1302"/>
        <item h="1" x="65"/>
        <item h="1" x="113"/>
        <item h="1" x="115"/>
        <item h="1" m="1" x="1305"/>
        <item h="1" m="1" x="1306"/>
        <item h="1" m="1" x="1042"/>
        <item h="1" m="1" x="1041"/>
        <item h="1" x="419"/>
        <item h="1" x="285"/>
        <item h="1" m="1" x="1154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7"/>
        <item h="1" m="1" x="1319"/>
        <item h="1" m="1" x="1320"/>
        <item h="1" x="135"/>
        <item h="1" x="137"/>
        <item h="1" x="114"/>
        <item h="1" x="144"/>
        <item h="1" x="78"/>
        <item h="1" x="1"/>
        <item h="1" x="79"/>
        <item h="1" x="46"/>
        <item h="1" m="1" x="1044"/>
        <item h="1" m="1" x="1322"/>
        <item h="1" x="364"/>
        <item h="1" x="321"/>
        <item h="1" x="122"/>
        <item h="1" m="1" x="887"/>
        <item h="1" m="1" x="1323"/>
        <item h="1" x="305"/>
        <item h="1" m="1" x="890"/>
        <item h="1" x="381"/>
        <item h="1" m="1" x="894"/>
        <item h="1" m="1" x="1048"/>
        <item h="1" x="545"/>
        <item h="1" m="1" x="1142"/>
        <item h="1" m="1" x="1049"/>
        <item h="1" m="1" x="1141"/>
        <item h="1" m="1" x="1325"/>
        <item h="1" m="1" x="902"/>
        <item h="1" m="1" x="903"/>
        <item h="1" m="1" x="1326"/>
        <item h="1" m="1" x="1327"/>
        <item h="1" m="1" x="1328"/>
        <item h="1" m="1" x="1329"/>
        <item h="1" m="1" x="1330"/>
        <item h="1" m="1" x="1331"/>
        <item h="1" x="735"/>
        <item h="1" m="1" x="1332"/>
        <item h="1" m="1" x="1333"/>
        <item h="1" m="1" x="1334"/>
        <item h="1" x="710"/>
        <item h="1" m="1" x="1335"/>
        <item h="1" m="1" x="1339"/>
        <item h="1" m="1" x="1340"/>
        <item h="1" m="1" x="1341"/>
        <item h="1" m="1" x="1342"/>
        <item h="1" x="265"/>
        <item h="1" m="1" x="1344"/>
        <item h="1" m="1" x="1345"/>
        <item h="1" m="1" x="1346"/>
        <item h="1" m="1" x="1347"/>
        <item h="1" m="1" x="1348"/>
        <item h="1" x="792"/>
        <item h="1" x="793"/>
        <item h="1" x="628"/>
        <item h="1" x="630"/>
        <item h="1" x="425"/>
        <item h="1" x="535"/>
        <item h="1" m="1" x="1349"/>
        <item h="1" x="64"/>
        <item h="1" x="68"/>
        <item h="1" m="1" x="1350"/>
        <item h="1" m="1" x="1351"/>
        <item h="1" m="1" x="1352"/>
        <item h="1" m="1" x="1353"/>
        <item h="1" m="1" x="1354"/>
        <item h="1" m="1" x="1355"/>
        <item h="1" m="1" x="1357"/>
        <item h="1" m="1" x="1358"/>
        <item h="1" m="1" x="1359"/>
        <item h="1" m="1" x="1146"/>
        <item h="1" m="1" x="1360"/>
        <item h="1" m="1" x="1361"/>
        <item h="1" m="1" x="1362"/>
        <item h="1" m="1" x="1363"/>
        <item h="1" m="1" x="1364"/>
        <item h="1" m="1" x="1365"/>
        <item h="1" m="1" x="1367"/>
        <item h="1" m="1" x="1368"/>
        <item h="1" m="1" x="1369"/>
        <item h="1" m="1" x="1370"/>
        <item h="1" m="1" x="1371"/>
        <item h="1" m="1" x="1372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2"/>
        <item h="1" m="1" x="1403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150"/>
        <item h="1" x="181"/>
        <item h="1" m="1" x="1152"/>
        <item h="1" x="491"/>
        <item h="1" x="530"/>
        <item h="1" x="426"/>
        <item h="1" m="1" x="1416"/>
        <item h="1" m="1" x="1417"/>
        <item h="1" x="182"/>
        <item h="1" m="1" x="1418"/>
        <item h="1" x="6"/>
        <item h="1" m="1" x="1419"/>
        <item h="1" m="1" x="1420"/>
        <item h="1" x="111"/>
        <item h="1" m="1" x="1421"/>
        <item h="1" m="1" x="1422"/>
        <item h="1" m="1" x="1423"/>
        <item h="1" m="1" x="1424"/>
        <item h="1" m="1" x="1155"/>
        <item h="1" x="658"/>
        <item h="1" m="1" x="1425"/>
        <item h="1" x="163"/>
        <item h="1" m="1" x="1426"/>
        <item h="1" x="817"/>
        <item h="1" m="1" x="1428"/>
        <item h="1" m="1" x="1429"/>
        <item h="1" x="275"/>
        <item h="1" x="227"/>
        <item h="1" x="546"/>
        <item h="1" m="1" x="1431"/>
        <item h="1" m="1" x="1432"/>
        <item h="1" m="1" x="1433"/>
        <item h="1" m="1" x="1434"/>
        <item h="1" m="1" x="1435"/>
        <item h="1" m="1" x="1436"/>
        <item h="1" m="1" x="1058"/>
        <item h="1" m="1" x="1059"/>
        <item h="1" m="1" x="1060"/>
        <item h="1" m="1" x="1061"/>
        <item h="1" m="1" x="1057"/>
        <item h="1" m="1" x="1437"/>
        <item h="1" m="1" x="1439"/>
        <item h="1" m="1" x="1440"/>
        <item h="1" x="734"/>
        <item h="1" m="1" x="1441"/>
        <item h="1" m="1" x="1442"/>
        <item h="1" m="1" x="1443"/>
        <item h="1" m="1" x="1444"/>
        <item h="1" x="773"/>
        <item h="1" m="1" x="1445"/>
        <item h="1" x="744"/>
        <item h="1" m="1" x="906"/>
        <item h="1" m="1" x="1446"/>
        <item h="1" m="1" x="1447"/>
        <item h="1" m="1" x="1448"/>
        <item h="1" m="1" x="1449"/>
        <item h="1" m="1" x="1450"/>
        <item h="1" m="1" x="1147"/>
        <item h="1" m="1" x="1451"/>
        <item h="1" m="1" x="1452"/>
        <item h="1" m="1" x="1148"/>
        <item h="1" m="1" x="1453"/>
        <item h="1" m="1" x="908"/>
        <item h="1" m="1" x="1151"/>
        <item h="1" m="1" x="1454"/>
        <item h="1" x="112"/>
        <item h="1" m="1" x="1149"/>
        <item h="1" m="1" x="1153"/>
        <item h="1" m="1" x="1456"/>
        <item h="1" m="1" x="1457"/>
        <item h="1" x="8"/>
        <item h="1" x="9"/>
        <item h="1" x="13"/>
        <item h="1" m="1" x="1458"/>
        <item h="1" m="1" x="1459"/>
        <item h="1" x="81"/>
        <item h="1" x="165"/>
        <item h="1" x="296"/>
        <item h="1" x="140"/>
        <item h="1" x="229"/>
        <item h="1" m="1" x="912"/>
        <item h="1" x="358"/>
        <item h="1" m="1" x="1145"/>
        <item h="1" x="436"/>
        <item h="1" m="1" x="1053"/>
        <item h="1" x="624"/>
        <item h="1" x="495"/>
        <item h="1" x="531"/>
        <item h="1" x="35"/>
        <item h="1" x="48"/>
        <item h="1" m="1" x="1156"/>
        <item h="1" m="1" x="1157"/>
        <item h="1" m="1" x="1158"/>
        <item h="1" m="1" x="1159"/>
        <item h="1" m="1" x="1160"/>
        <item h="1" x="262"/>
        <item h="1" m="1" x="1045"/>
        <item h="1" x="277"/>
        <item h="1" x="341"/>
        <item h="1" x="344"/>
        <item h="1" m="1" x="1162"/>
        <item h="1" m="1" x="1163"/>
        <item h="1" m="1" x="1164"/>
        <item h="1" x="310"/>
        <item h="1" m="1" x="913"/>
        <item h="1" m="1" x="1166"/>
        <item h="1" x="553"/>
        <item h="1" x="554"/>
        <item h="1" m="1" x="1167"/>
        <item h="1" m="1" x="1168"/>
        <item h="1" m="1" x="1052"/>
        <item h="1" m="1" x="1169"/>
        <item h="1" m="1" x="1170"/>
        <item h="1" m="1" x="1172"/>
        <item h="1" m="1" x="1173"/>
        <item h="1" m="1" x="1064"/>
        <item h="1" m="1" x="1079"/>
        <item h="1" m="1" x="1063"/>
        <item h="1" m="1" x="1175"/>
        <item h="1" m="1" x="1065"/>
        <item h="1" m="1" x="1176"/>
        <item h="1" m="1" x="1177"/>
        <item h="1" m="1" x="1178"/>
        <item h="1" m="1" x="1179"/>
        <item h="1" x="603"/>
        <item h="1" m="1" x="1180"/>
        <item h="1" m="1" x="1181"/>
        <item h="1" m="1" x="1182"/>
        <item h="1" m="1" x="1183"/>
        <item h="1" m="1" x="1184"/>
        <item h="1" m="1" x="1185"/>
        <item h="1" m="1" x="1186"/>
        <item h="1" m="1" x="1187"/>
        <item h="1" m="1" x="1188"/>
        <item h="1" x="785"/>
        <item h="1" m="1" x="1189"/>
        <item h="1" m="1" x="1080"/>
        <item h="1" x="748"/>
        <item h="1" x="745"/>
        <item h="1" x="746"/>
        <item h="1" x="747"/>
        <item h="1" x="811"/>
        <item h="1" x="437"/>
        <item h="1" x="435"/>
        <item h="1" x="132"/>
        <item h="1" m="1" x="1190"/>
        <item h="1" m="1" x="1191"/>
        <item h="1" m="1" x="1192"/>
        <item h="1" m="1" x="1193"/>
        <item h="1" m="1" x="1195"/>
        <item h="1" m="1" x="1197"/>
        <item h="1" m="1" x="1198"/>
        <item h="1" m="1" x="1199"/>
        <item h="1" m="1" x="1200"/>
        <item h="1" m="1" x="1201"/>
        <item h="1" m="1" x="1202"/>
        <item h="1" m="1" x="1203"/>
        <item h="1" x="810"/>
        <item h="1" m="1" x="1204"/>
        <item h="1" m="1" x="1205"/>
        <item h="1" m="1" x="928"/>
        <item h="1" x="157"/>
        <item h="1" m="1" x="1068"/>
        <item h="1" m="1" x="1206"/>
        <item h="1" m="1" x="1207"/>
        <item h="1" m="1" x="1208"/>
        <item h="1" m="1" x="1209"/>
        <item h="1" m="1" x="1210"/>
        <item h="1" m="1" x="1211"/>
        <item h="1" x="45"/>
        <item h="1" m="1" x="1212"/>
        <item h="1" m="1" x="1213"/>
        <item h="1" x="231"/>
        <item h="1" m="1" x="1214"/>
        <item h="1" m="1" x="1215"/>
        <item h="1" m="1" x="1216"/>
        <item h="1" x="121"/>
        <item h="1" x="50"/>
        <item h="1" x="75"/>
        <item h="1" x="44"/>
        <item h="1" m="1" x="1069"/>
        <item h="1" m="1" x="909"/>
        <item h="1" x="397"/>
        <item h="1" x="398"/>
        <item h="1" x="399"/>
        <item h="1" x="400"/>
        <item h="1" x="402"/>
        <item h="1" x="401"/>
        <item h="1" m="1" x="1070"/>
        <item h="1" m="1" x="1071"/>
        <item h="1" m="1" x="910"/>
        <item h="1" x="271"/>
        <item h="1" x="270"/>
        <item h="1" x="197"/>
        <item h="1" x="198"/>
        <item h="1" x="541"/>
        <item h="1" m="1" x="1073"/>
        <item h="1" m="1" x="1074"/>
        <item h="1" x="185"/>
        <item h="1" x="422"/>
        <item h="1" x="499"/>
        <item h="1" x="500"/>
        <item h="1" x="501"/>
        <item h="1" x="510"/>
        <item h="1" x="592"/>
        <item h="1" x="596"/>
        <item h="1" x="616"/>
        <item h="1" m="1" x="1075"/>
        <item h="1" m="1" x="1076"/>
        <item h="1" m="1" x="1078"/>
        <item h="1" x="704"/>
        <item h="1" x="716"/>
        <item h="1" x="711"/>
        <item h="1" x="715"/>
        <item h="1" x="759"/>
        <item h="1" x="760"/>
        <item h="1" x="761"/>
        <item h="1" x="762"/>
        <item h="1" x="763"/>
        <item h="1" x="776"/>
        <item h="1" m="1" x="1081"/>
        <item h="1" x="775"/>
        <item h="1" x="739"/>
        <item h="1" x="807"/>
        <item h="1" x="814"/>
        <item h="1" m="1" x="1082"/>
        <item h="1" x="222"/>
        <item h="1" x="221"/>
        <item h="1" m="1" x="1084"/>
        <item h="1" m="1" x="1085"/>
        <item h="1" m="1" x="1086"/>
        <item h="1" m="1" x="1087"/>
        <item h="1" m="1" x="1088"/>
        <item h="1" x="22"/>
        <item h="1" x="17"/>
        <item h="1" x="26"/>
        <item h="1" m="1" x="1089"/>
        <item h="1" m="1" x="1090"/>
        <item h="1" m="1" x="1091"/>
        <item h="1" m="1" x="1092"/>
        <item h="1" m="1" x="1093"/>
        <item h="1" m="1" x="1094"/>
        <item h="1" m="1" x="1095"/>
        <item h="1" m="1" x="1096"/>
        <item h="1" m="1" x="1097"/>
        <item h="1" m="1" x="1098"/>
        <item h="1" x="61"/>
        <item h="1" m="1" x="1099"/>
        <item h="1" x="60"/>
        <item h="1" m="1" x="1100"/>
        <item h="1" m="1" x="1101"/>
        <item h="1" m="1" x="1102"/>
        <item h="1" m="1" x="1103"/>
        <item h="1" m="1" x="1105"/>
        <item h="1" m="1" x="1106"/>
        <item h="1" m="1" x="1107"/>
        <item h="1" m="1" x="1108"/>
        <item h="1" m="1" x="1109"/>
        <item h="1" m="1" x="1110"/>
        <item h="1" m="1" x="1111"/>
        <item h="1" m="1" x="1112"/>
        <item h="1" m="1" x="1113"/>
        <item h="1" m="1" x="1114"/>
        <item h="1" m="1" x="1115"/>
        <item h="1" m="1" x="1116"/>
        <item h="1" m="1" x="1117"/>
        <item h="1" m="1" x="1118"/>
        <item h="1" m="1" x="1119"/>
        <item h="1" x="40"/>
        <item h="1" m="1" x="1120"/>
        <item h="1" m="1" x="1121"/>
        <item h="1" m="1" x="1122"/>
        <item h="1" m="1" x="1123"/>
        <item h="1" m="1" x="1124"/>
        <item h="1" x="23"/>
        <item h="1" m="1" x="1125"/>
        <item h="1" x="42"/>
        <item h="1" x="54"/>
        <item h="1" x="687"/>
        <item h="1" x="74"/>
        <item h="1" x="166"/>
        <item h="1" x="569"/>
        <item h="1" x="570"/>
        <item h="1" m="1" x="911"/>
        <item h="1" m="1" x="914"/>
        <item h="1" x="459"/>
        <item h="1" x="460"/>
        <item h="1" x="468"/>
        <item h="1" x="218"/>
        <item h="1" x="717"/>
        <item h="1" x="613"/>
        <item h="1" x="610"/>
        <item h="1" x="740"/>
        <item h="1" x="741"/>
        <item h="1" x="742"/>
        <item h="1" x="798"/>
        <item h="1" x="539"/>
        <item h="1" m="1" x="917"/>
        <item h="1" m="1" x="918"/>
        <item h="1" m="1" x="919"/>
        <item h="1" m="1" x="920"/>
        <item h="1" m="1" x="921"/>
        <item h="1" m="1" x="922"/>
        <item h="1" x="167"/>
        <item h="1" x="241"/>
        <item h="1" m="1" x="923"/>
        <item h="1" m="1" x="924"/>
        <item h="1" m="1" x="925"/>
        <item h="1" m="1" x="926"/>
        <item h="1" m="1" x="927"/>
        <item h="1" x="123"/>
        <item h="1" x="25"/>
        <item h="1" m="1" x="929"/>
        <item h="1" x="67"/>
        <item h="1" x="242"/>
        <item h="1" x="431"/>
        <item h="1" x="372"/>
        <item h="1" x="373"/>
        <item h="1" x="374"/>
        <item h="1" x="375"/>
        <item h="1" m="1" x="930"/>
        <item h="1" x="359"/>
        <item h="1" m="1" x="931"/>
        <item h="1" x="261"/>
        <item h="1" x="272"/>
        <item h="1" x="273"/>
        <item h="1" x="252"/>
        <item h="1" x="251"/>
        <item h="1" x="232"/>
        <item h="1" x="233"/>
        <item h="1" x="304"/>
        <item h="1" m="1" x="932"/>
        <item h="1" x="556"/>
        <item h="1" m="1" x="933"/>
        <item h="1" m="1" x="934"/>
        <item h="1" m="1" x="936"/>
        <item h="1" x="421"/>
        <item h="1" x="423"/>
        <item h="1" x="615"/>
        <item h="1" x="614"/>
        <item h="1" x="489"/>
        <item h="1" x="638"/>
        <item h="1" m="1" x="937"/>
        <item h="1" m="1" x="938"/>
        <item h="1" m="1" x="939"/>
        <item h="1" x="160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8"/>
        <item h="1" x="220"/>
        <item h="1" x="219"/>
        <item h="1" x="593"/>
        <item h="1" x="708"/>
        <item h="1" x="709"/>
        <item h="1" x="722"/>
        <item h="1" x="612"/>
        <item h="1" x="786"/>
        <item h="1" x="809"/>
        <item h="1" x="822"/>
        <item h="1" x="824"/>
        <item h="1" m="1" x="950"/>
        <item h="1" m="1" x="951"/>
        <item h="1" x="21"/>
        <item h="1" m="1" x="952"/>
        <item h="1" m="1" x="953"/>
        <item h="1" m="1" x="954"/>
        <item h="1" x="172"/>
        <item h="1" m="1" x="955"/>
        <item h="1" m="1" x="956"/>
        <item h="1" x="162"/>
        <item h="1" m="1" x="958"/>
        <item h="1" x="586"/>
        <item h="1" m="1" x="959"/>
        <item h="1" m="1" x="960"/>
        <item h="1" m="1" x="961"/>
        <item h="1" m="1" x="962"/>
        <item h="1" m="1" x="963"/>
        <item h="1" m="1" x="964"/>
        <item h="1" m="1" x="965"/>
        <item h="1" m="1" x="966"/>
        <item h="1" m="1" x="967"/>
        <item h="1" x="385"/>
        <item h="1" x="120"/>
        <item h="1" x="119"/>
        <item h="1" x="0"/>
        <item h="1" x="591"/>
        <item h="1" x="168"/>
        <item h="1" x="19"/>
        <item h="1" x="20"/>
        <item h="1" x="27"/>
        <item h="1" x="36"/>
        <item h="1" x="37"/>
        <item h="1" x="38"/>
        <item h="1" x="39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8"/>
        <item h="1" x="117"/>
        <item h="1" x="125"/>
        <item h="1" x="126"/>
        <item h="1" x="127"/>
        <item h="1" x="128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8"/>
        <item h="1" x="159"/>
        <item h="1" x="161"/>
        <item h="1" x="184"/>
        <item h="1" x="203"/>
        <item h="1" x="204"/>
        <item h="1" x="206"/>
        <item h="1" x="214"/>
        <item h="1" x="217"/>
        <item h="1" x="234"/>
        <item h="1" x="235"/>
        <item h="1" x="236"/>
        <item h="1" x="237"/>
        <item h="1" x="238"/>
        <item h="1" x="239"/>
        <item h="1" x="263"/>
        <item h="1" x="264"/>
        <item h="1" x="267"/>
        <item h="1" x="268"/>
        <item h="1" x="269"/>
        <item h="1" x="274"/>
        <item h="1" x="276"/>
        <item h="1" x="278"/>
        <item h="1" x="280"/>
        <item h="1" x="281"/>
        <item h="1" x="303"/>
        <item h="1" x="323"/>
        <item h="1" x="324"/>
        <item h="1" x="334"/>
        <item h="1" x="335"/>
        <item h="1" x="336"/>
        <item h="1" x="337"/>
        <item h="1" x="338"/>
        <item h="1" x="368"/>
        <item h="1" x="403"/>
        <item h="1" x="418"/>
        <item h="1" x="420"/>
        <item h="1" x="432"/>
        <item h="1" x="433"/>
        <item h="1" x="434"/>
        <item h="1" x="439"/>
        <item h="1" x="453"/>
        <item h="1" x="454"/>
        <item h="1" x="455"/>
        <item h="1" x="456"/>
        <item h="1" x="457"/>
        <item h="1" x="458"/>
        <item h="1" x="461"/>
        <item h="1" x="462"/>
        <item h="1" x="463"/>
        <item h="1" x="464"/>
        <item h="1" x="465"/>
        <item h="1" x="469"/>
        <item h="1" x="488"/>
        <item h="1" x="493"/>
        <item h="1" x="497"/>
        <item h="1" x="534"/>
        <item h="1" x="540"/>
        <item h="1" x="555"/>
        <item h="1" x="564"/>
        <item h="1" x="567"/>
        <item h="1" x="568"/>
        <item h="1" x="571"/>
        <item h="1" x="572"/>
        <item h="1" x="576"/>
        <item h="1" x="581"/>
        <item h="1" x="599"/>
        <item h="1" x="600"/>
        <item h="1" x="601"/>
        <item h="1" x="606"/>
        <item h="1" x="607"/>
        <item h="1" x="608"/>
        <item h="1" x="609"/>
        <item h="1" x="611"/>
        <item h="1" x="619"/>
        <item h="1" x="648"/>
        <item h="1" x="651"/>
        <item h="1" x="665"/>
        <item h="1" x="666"/>
        <item h="1" x="671"/>
        <item h="1" x="684"/>
        <item h="1" x="685"/>
        <item h="1" x="686"/>
        <item h="1" x="689"/>
        <item h="1" x="703"/>
        <item h="1" x="713"/>
        <item h="1" x="714"/>
        <item h="1" x="720"/>
        <item h="1" x="723"/>
        <item h="1" x="724"/>
        <item h="1" x="725"/>
        <item h="1" x="736"/>
        <item h="1" x="764"/>
        <item h="1" x="765"/>
        <item h="1" x="766"/>
        <item h="1" x="777"/>
        <item h="1" x="778"/>
        <item h="1" x="779"/>
        <item h="1" x="780"/>
        <item h="1" x="781"/>
        <item h="1" x="782"/>
        <item h="1" x="803"/>
        <item h="1" x="80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6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 numFmtId="44"/>
  </dataFields>
  <formats count="52">
    <format dxfId="473">
      <pivotArea outline="0" collapsedLevelsAreSubtotals="1" fieldPosition="0"/>
    </format>
    <format dxfId="472">
      <pivotArea type="all" dataOnly="0" outline="0" fieldPosition="0"/>
    </format>
    <format dxfId="471">
      <pivotArea outline="0" collapsedLevelsAreSubtotals="1" fieldPosition="0"/>
    </format>
    <format dxfId="470">
      <pivotArea dataOnly="0" labelOnly="1" grandRow="1" outline="0" fieldPosition="0"/>
    </format>
    <format dxfId="469">
      <pivotArea dataOnly="0" labelOnly="1" outline="0" axis="axisValues" fieldPosition="0"/>
    </format>
    <format dxfId="468">
      <pivotArea type="all" dataOnly="0" outline="0" fieldPosition="0"/>
    </format>
    <format dxfId="467">
      <pivotArea outline="0" collapsedLevelsAreSubtotals="1" fieldPosition="0"/>
    </format>
    <format dxfId="466">
      <pivotArea dataOnly="0" labelOnly="1" grandRow="1" outline="0" fieldPosition="0"/>
    </format>
    <format dxfId="465">
      <pivotArea dataOnly="0" labelOnly="1" outline="0" axis="axisValues" fieldPosition="0"/>
    </format>
    <format dxfId="464">
      <pivotArea outline="0" collapsedLevelsAreSubtotals="1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dataOnly="0" labelOnly="1" grandRow="1" outline="0" fieldPosition="0"/>
    </format>
    <format dxfId="459">
      <pivotArea dataOnly="0" labelOnly="1" outline="0" axis="axisValues" fieldPosition="0"/>
    </format>
    <format dxfId="458">
      <pivotArea type="all" dataOnly="0" outline="0" fieldPosition="0"/>
    </format>
    <format dxfId="457">
      <pivotArea outline="0" collapsedLevelsAreSubtotals="1" fieldPosition="0"/>
    </format>
    <format dxfId="456">
      <pivotArea dataOnly="0" labelOnly="1" grandRow="1" outline="0" fieldPosition="0"/>
    </format>
    <format dxfId="455">
      <pivotArea dataOnly="0" labelOnly="1" outline="0" axis="axisValues" fieldPosition="0"/>
    </format>
    <format dxfId="454">
      <pivotArea field="27" type="button" dataOnly="0" labelOnly="1" outline="0" axis="axisPage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dataOnly="0" labelOnly="1" grandRow="1" outline="0" fieldPosition="0"/>
    </format>
    <format dxfId="450">
      <pivotArea dataOnly="0" labelOnly="1" outline="0" axis="axisValues" fieldPosition="0"/>
    </format>
    <format dxfId="449">
      <pivotArea type="all" dataOnly="0" outline="0" fieldPosition="0"/>
    </format>
    <format dxfId="448">
      <pivotArea dataOnly="0" labelOnly="1" outline="0" axis="axisValues" fieldPosition="0"/>
    </format>
    <format dxfId="447">
      <pivotArea outline="0" collapsedLevelsAreSubtotals="1" fieldPosition="0"/>
    </format>
    <format dxfId="446">
      <pivotArea dataOnly="0" labelOnly="1" grandRow="1" outline="0" fieldPosition="0"/>
    </format>
    <format dxfId="445">
      <pivotArea dataOnly="0" labelOnly="1" grandRow="1" outline="0" fieldPosition="0"/>
    </format>
    <format dxfId="444">
      <pivotArea type="all" dataOnly="0" outline="0" fieldPosition="0"/>
    </format>
    <format dxfId="443">
      <pivotArea outline="0" collapsedLevelsAreSubtotals="1" fieldPosition="0"/>
    </format>
    <format dxfId="442">
      <pivotArea dataOnly="0" labelOnly="1" grandRow="1" outline="0" fieldPosition="0"/>
    </format>
    <format dxfId="441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outline="0" axis="axisValues" fieldPosition="0"/>
    </format>
    <format dxfId="440">
      <pivotArea dataOnly="0" labelOnly="1" fieldPosition="0">
        <references count="1">
          <reference field="6" count="0"/>
        </references>
      </pivotArea>
    </format>
    <format dxfId="439">
      <pivotArea dataOnly="0" labelOnly="1" fieldPosition="0">
        <references count="1">
          <reference field="6" count="0"/>
        </references>
      </pivotArea>
    </format>
    <format dxfId="438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437">
      <pivotArea dataOnly="0" labelOnly="1" fieldPosition="0">
        <references count="1">
          <reference field="6" count="6">
            <x v="0"/>
            <x v="2"/>
            <x v="3"/>
            <x v="4"/>
            <x v="5"/>
            <x v="6"/>
          </reference>
        </references>
      </pivotArea>
    </format>
    <format dxfId="436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435">
      <pivotArea dataOnly="0" labelOnly="1" fieldPosition="0">
        <references count="1">
          <reference field="6" count="6">
            <x v="1"/>
            <x v="2"/>
            <x v="3"/>
            <x v="4"/>
            <x v="5"/>
            <x v="6"/>
          </reference>
        </references>
      </pivotArea>
    </format>
    <format dxfId="434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433">
      <pivotArea dataOnly="0" labelOnly="1" fieldPosition="0">
        <references count="1">
          <reference field="6" count="5">
            <x v="1"/>
            <x v="2"/>
            <x v="3"/>
            <x v="4"/>
            <x v="6"/>
          </reference>
        </references>
      </pivotArea>
    </format>
    <format dxfId="432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431">
      <pivotArea dataOnly="0" labelOnly="1" fieldPosition="0">
        <references count="1">
          <reference field="6" count="4">
            <x v="0"/>
            <x v="1"/>
            <x v="2"/>
            <x v="6"/>
          </reference>
        </references>
      </pivotArea>
    </format>
    <format dxfId="430">
      <pivotArea field="27" type="button" dataOnly="0" labelOnly="1" outline="0" axis="axisPage" fieldPosition="0"/>
    </format>
    <format dxfId="429">
      <pivotArea field="6" type="button" dataOnly="0" labelOnly="1" outline="0" axis="axisRow" fieldPosition="0"/>
    </format>
    <format dxfId="428">
      <pivotArea dataOnly="0" labelOnly="1" fieldPosition="0">
        <references count="1">
          <reference field="6" count="6">
            <x v="0"/>
            <x v="1"/>
            <x v="2"/>
            <x v="3"/>
            <x v="4"/>
            <x v="5"/>
          </reference>
        </references>
      </pivotArea>
    </format>
    <format dxfId="427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7000000}" name="Tabela dinâmica7" cacheId="153" applyNumberFormats="0" applyBorderFormats="0" applyFontFormats="0" applyPatternFormats="0" applyAlignmentFormats="0" applyWidthHeightFormats="1" dataCaption="Valores" grandTotalCaption="Total Geral" updatedVersion="8" minRefreshableVersion="3" itemPrintTitles="1" createdVersion="8" indent="0" outline="1" outlineData="1" multipleFieldFilters="0">
  <location ref="M4:S23" firstHeaderRow="1" firstDataRow="2" firstDataCol="1"/>
  <pivotFields count="45">
    <pivotField subtotalTop="0" showAll="0"/>
    <pivotField subtotalTop="0" showAll="0"/>
    <pivotField subtotalTop="0" showAll="0"/>
    <pivotField subtotalTop="0"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ubtotalTop="0" showAll="0"/>
    <pivotField showAll="0"/>
    <pivotField showAll="0"/>
    <pivotField subtotalTop="0" showAll="0"/>
    <pivotField subtotalTop="0" showAll="0"/>
    <pivotField subtotalTop="0" showAll="0"/>
    <pivotField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howAll="0"/>
    <pivotField subtotalTop="0" showAll="0"/>
    <pivotField subtotalTop="0" showAll="0"/>
    <pivotField axis="axisCol" subtotalTop="0" showAll="0" sortType="ascending">
      <items count="11">
        <item x="0"/>
        <item h="1" x="4"/>
        <item x="2"/>
        <item x="7"/>
        <item x="8"/>
        <item x="6"/>
        <item x="3"/>
        <item h="1" x="1"/>
        <item x="5"/>
        <item h="1" x="9"/>
        <item t="default"/>
      </items>
    </pivotField>
    <pivotField showAll="0"/>
    <pivotField showAll="0"/>
    <pivotField axis="axisRow" subtotalTop="0" showAll="0" sortType="descending">
      <items count="7">
        <item x="4"/>
        <item x="0"/>
        <item x="2"/>
        <item x="1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dataField="1" subtotalTop="0" showAll="0" sortType="descending">
      <items count="12">
        <item x="1"/>
        <item m="1" x="10"/>
        <item m="1" x="9"/>
        <item x="7"/>
        <item x="2"/>
        <item h="1" x="8"/>
        <item x="5"/>
        <item h="1" x="6"/>
        <item h="1" x="4"/>
        <item h="1" x="3"/>
        <item h="1"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42"/>
    <field x="39"/>
  </rowFields>
  <rowItems count="18">
    <i>
      <x v="4"/>
    </i>
    <i r="1">
      <x v="1"/>
    </i>
    <i r="1">
      <x v="3"/>
    </i>
    <i t="default">
      <x v="4"/>
    </i>
    <i>
      <x v="3"/>
    </i>
    <i r="1">
      <x v="1"/>
    </i>
    <i t="default">
      <x v="3"/>
    </i>
    <i>
      <x v="6"/>
    </i>
    <i r="1">
      <x v="1"/>
    </i>
    <i r="1">
      <x v="3"/>
    </i>
    <i r="1">
      <x v="5"/>
    </i>
    <i t="default">
      <x v="6"/>
    </i>
    <i>
      <x/>
    </i>
    <i r="1">
      <x v="1"/>
    </i>
    <i r="1">
      <x v="3"/>
    </i>
    <i r="1">
      <x v="5"/>
    </i>
    <i t="default">
      <x/>
    </i>
    <i t="grand">
      <x/>
    </i>
  </rowItems>
  <colFields count="1">
    <field x="36"/>
  </colFields>
  <colItems count="6">
    <i>
      <x/>
    </i>
    <i>
      <x v="2"/>
    </i>
    <i>
      <x v="4"/>
    </i>
    <i>
      <x v="5"/>
    </i>
    <i>
      <x v="6"/>
    </i>
    <i t="grand">
      <x/>
    </i>
  </colItems>
  <dataFields count="1">
    <dataField name="Contagem de RESPONSÁVEL" fld="42" subtotal="count" baseField="0" baseItem="0" numFmtId="3"/>
  </dataFields>
  <formats count="286">
    <format dxfId="736">
      <pivotArea field="39" type="button" dataOnly="0" labelOnly="1" outline="0" axis="axisRow" fieldPosition="1"/>
    </format>
    <format dxfId="735">
      <pivotArea outline="0" collapsedLevelsAreSubtotals="1" fieldPosition="0"/>
    </format>
    <format dxfId="734">
      <pivotArea dataOnly="0" labelOnly="1" fieldPosition="0">
        <references count="1">
          <reference field="36" count="4">
            <x v="2"/>
            <x v="3"/>
            <x v="4"/>
            <x v="8"/>
          </reference>
        </references>
      </pivotArea>
    </format>
    <format dxfId="733">
      <pivotArea dataOnly="0" labelOnly="1" grandCol="1" outline="0" fieldPosition="0"/>
    </format>
    <format dxfId="732">
      <pivotArea dataOnly="0" labelOnly="1" fieldPosition="0">
        <references count="1">
          <reference field="42" count="0"/>
        </references>
      </pivotArea>
    </format>
    <format dxfId="731">
      <pivotArea dataOnly="0" labelOnly="1" fieldPosition="0">
        <references count="1">
          <reference field="42" count="0"/>
        </references>
      </pivotArea>
    </format>
    <format dxfId="730">
      <pivotArea dataOnly="0" labelOnly="1" fieldPosition="0">
        <references count="1">
          <reference field="42" count="0"/>
        </references>
      </pivotArea>
    </format>
    <format dxfId="729">
      <pivotArea dataOnly="0" labelOnly="1" fieldPosition="0">
        <references count="1">
          <reference field="39" count="0"/>
        </references>
      </pivotArea>
    </format>
    <format dxfId="728">
      <pivotArea dataOnly="0" labelOnly="1" outline="0" fieldPosition="0">
        <references count="1">
          <reference field="42" count="0"/>
        </references>
      </pivotArea>
    </format>
    <format dxfId="727">
      <pivotArea type="origin" dataOnly="0" labelOnly="1" outline="0" fieldPosition="0"/>
    </format>
    <format dxfId="726">
      <pivotArea field="42" type="button" dataOnly="0" labelOnly="1" outline="0" axis="axisRow" fieldPosition="0"/>
    </format>
    <format dxfId="725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724">
      <pivotArea dataOnly="0" labelOnly="1" grandRow="1" outline="0" fieldPosition="0"/>
    </format>
    <format>
      <pivotArea type="origin" dataOnly="0" labelOnly="1" outline="0" fieldPosition="0"/>
    </format>
    <format>
      <pivotArea field="42" type="button" dataOnly="0" labelOnly="1" outline="0" axis="axisRow" fieldPosition="0"/>
    </format>
    <format>
      <pivotArea dataOnly="0" labelOnly="1" grandRow="1" outline="0" fieldPosition="0"/>
    </format>
    <format dxfId="723">
      <pivotArea dataOnly="0" labelOnly="1" fieldPosition="0">
        <references count="1">
          <reference field="42" count="0"/>
        </references>
      </pivotArea>
    </format>
    <format dxfId="722">
      <pivotArea dataOnly="0" labelOnly="1" fieldPosition="0">
        <references count="1">
          <reference field="42" count="0"/>
        </references>
      </pivotArea>
    </format>
    <format dxfId="721">
      <pivotArea dataOnly="0" labelOnly="1" fieldPosition="0">
        <references count="1">
          <reference field="42" count="0"/>
        </references>
      </pivotArea>
    </format>
    <format dxfId="720">
      <pivotArea dataOnly="0" labelOnly="1" fieldPosition="0">
        <references count="1">
          <reference field="42" count="0"/>
        </references>
      </pivotArea>
    </format>
    <format dxfId="719">
      <pivotArea collapsedLevelsAreSubtotals="1" fieldPosition="0">
        <references count="1">
          <reference field="42" count="1">
            <x v="3"/>
          </reference>
        </references>
      </pivotArea>
    </format>
    <format dxfId="718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717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716">
      <pivotArea type="origin" dataOnly="0" labelOnly="1" outline="0" fieldPosition="0"/>
    </format>
    <format dxfId="715">
      <pivotArea field="42" type="button" dataOnly="0" labelOnly="1" outline="0" axis="axisRow" fieldPosition="0"/>
    </format>
    <format dxfId="714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713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712">
      <pivotArea dataOnly="0" labelOnly="1" grandRow="1" outline="0" fieldPosition="0"/>
    </format>
    <format dxfId="711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710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709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708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707">
      <pivotArea dataOnly="0" labelOnly="1" fieldPosition="0">
        <references count="1">
          <reference field="42" count="1" defaultSubtotal="1">
            <x v="4"/>
          </reference>
        </references>
      </pivotArea>
    </format>
    <format dxfId="706">
      <pivotArea dataOnly="0" labelOnly="1" fieldPosition="0">
        <references count="1">
          <reference field="42" count="1" defaultSubtotal="1">
            <x v="3"/>
          </reference>
        </references>
      </pivotArea>
    </format>
    <format dxfId="705">
      <pivotArea dataOnly="0" labelOnly="1" fieldPosition="0">
        <references count="1">
          <reference field="42" count="1" defaultSubtotal="1">
            <x v="2"/>
          </reference>
        </references>
      </pivotArea>
    </format>
    <format dxfId="704">
      <pivotArea dataOnly="0" labelOnly="1" fieldPosition="0">
        <references count="1">
          <reference field="42" count="1" defaultSubtotal="1">
            <x v="1"/>
          </reference>
        </references>
      </pivotArea>
    </format>
    <format dxfId="703">
      <pivotArea field="36" type="button" dataOnly="0" labelOnly="1" outline="0" axis="axisCol" fieldPosition="0"/>
    </format>
    <format dxfId="702">
      <pivotArea type="origin" dataOnly="0" labelOnly="1" outline="0" fieldPosition="0"/>
    </format>
    <format dxfId="701">
      <pivotArea type="all" dataOnly="0" outline="0" fieldPosition="0"/>
    </format>
    <format dxfId="700">
      <pivotArea dataOnly="0" labelOnly="1" fieldPosition="0">
        <references count="1">
          <reference field="42" count="4">
            <x v="1"/>
            <x v="2"/>
            <x v="3"/>
            <x v="4"/>
          </reference>
        </references>
      </pivotArea>
    </format>
    <format dxfId="699"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 dxfId="698">
      <pivotArea dataOnly="0" labelOnly="1" grandRow="1" outline="0" fieldPosition="0"/>
    </format>
    <format dxfId="697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696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695">
      <pivotArea dataOnly="0" labelOnly="1" fieldPosition="0">
        <references count="1">
          <reference field="42" count="1" defaultSubtotal="1">
            <x v="0"/>
          </reference>
        </references>
      </pivotArea>
    </format>
    <format dxfId="694">
      <pivotArea dataOnly="0" labelOnly="1" fieldPosition="0">
        <references count="1">
          <reference field="42" count="0"/>
        </references>
      </pivotArea>
    </format>
    <format dxfId="693">
      <pivotArea dataOnly="0" labelOnly="1" grandRow="1" outline="0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type="origin" dataOnly="0" labelOnly="1" outline="0" fieldPosition="0"/>
    </format>
    <format dxfId="689">
      <pivotArea field="36" type="button" dataOnly="0" labelOnly="1" outline="0" axis="axisCol" fieldPosition="0"/>
    </format>
    <format dxfId="688">
      <pivotArea type="topRight" dataOnly="0" labelOnly="1" outline="0" fieldPosition="0"/>
    </format>
    <format dxfId="687">
      <pivotArea field="42" type="button" dataOnly="0" labelOnly="1" outline="0" axis="axisRow" fieldPosition="0"/>
    </format>
    <format dxfId="686">
      <pivotArea dataOnly="0" labelOnly="1" fieldPosition="0">
        <references count="1">
          <reference field="42" count="0"/>
        </references>
      </pivotArea>
    </format>
    <format dxfId="685">
      <pivotArea dataOnly="0" labelOnly="1" fieldPosition="0">
        <references count="1">
          <reference field="42" count="0" defaultSubtotal="1"/>
        </references>
      </pivotArea>
    </format>
    <format dxfId="684">
      <pivotArea dataOnly="0" labelOnly="1" grandRow="1" outline="0" fieldPosition="0"/>
    </format>
    <format dxfId="683">
      <pivotArea dataOnly="0" labelOnly="1" fieldPosition="0">
        <references count="1">
          <reference field="36" count="0"/>
        </references>
      </pivotArea>
    </format>
    <format dxfId="682">
      <pivotArea dataOnly="0" labelOnly="1" grandCol="1" outline="0" fieldPosition="0"/>
    </format>
    <format dxfId="681">
      <pivotArea type="all" dataOnly="0" outline="0" fieldPosition="0"/>
    </format>
    <format dxfId="680">
      <pivotArea outline="0" collapsedLevelsAreSubtotals="1" fieldPosition="0"/>
    </format>
    <format dxfId="679">
      <pivotArea type="origin" dataOnly="0" labelOnly="1" outline="0" fieldPosition="0"/>
    </format>
    <format dxfId="678">
      <pivotArea field="36" type="button" dataOnly="0" labelOnly="1" outline="0" axis="axisCol" fieldPosition="0"/>
    </format>
    <format dxfId="677">
      <pivotArea type="topRight" dataOnly="0" labelOnly="1" outline="0" fieldPosition="0"/>
    </format>
    <format dxfId="676">
      <pivotArea field="42" type="button" dataOnly="0" labelOnly="1" outline="0" axis="axisRow" fieldPosition="0"/>
    </format>
    <format dxfId="675">
      <pivotArea dataOnly="0" labelOnly="1" fieldPosition="0">
        <references count="1">
          <reference field="42" count="0"/>
        </references>
      </pivotArea>
    </format>
    <format dxfId="674">
      <pivotArea dataOnly="0" labelOnly="1" fieldPosition="0">
        <references count="1">
          <reference field="42" count="0" defaultSubtotal="1"/>
        </references>
      </pivotArea>
    </format>
    <format dxfId="673">
      <pivotArea dataOnly="0" labelOnly="1" grandRow="1" outline="0" fieldPosition="0"/>
    </format>
    <format dxfId="672">
      <pivotArea dataOnly="0" labelOnly="1" fieldPosition="0">
        <references count="1">
          <reference field="36" count="0"/>
        </references>
      </pivotArea>
    </format>
    <format dxfId="671">
      <pivotArea dataOnly="0" labelOnly="1" grandCol="1" outline="0" fieldPosition="0"/>
    </format>
    <format dxfId="670">
      <pivotArea type="all" dataOnly="0" outline="0" fieldPosition="0"/>
    </format>
    <format dxfId="669">
      <pivotArea outline="0" collapsedLevelsAreSubtotals="1" fieldPosition="0"/>
    </format>
    <format dxfId="668">
      <pivotArea type="origin" dataOnly="0" labelOnly="1" outline="0" fieldPosition="0"/>
    </format>
    <format dxfId="667">
      <pivotArea field="36" type="button" dataOnly="0" labelOnly="1" outline="0" axis="axisCol" fieldPosition="0"/>
    </format>
    <format dxfId="666">
      <pivotArea type="topRight" dataOnly="0" labelOnly="1" outline="0" fieldPosition="0"/>
    </format>
    <format dxfId="665">
      <pivotArea field="42" type="button" dataOnly="0" labelOnly="1" outline="0" axis="axisRow" fieldPosition="0"/>
    </format>
    <format dxfId="664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663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662">
      <pivotArea dataOnly="0" labelOnly="1" grandRow="1" outline="0" fieldPosition="0"/>
    </format>
    <format dxfId="661">
      <pivotArea dataOnly="0" labelOnly="1" fieldPosition="0">
        <references count="1">
          <reference field="36" count="0"/>
        </references>
      </pivotArea>
    </format>
    <format dxfId="660">
      <pivotArea dataOnly="0" labelOnly="1" grandCol="1" outline="0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type="origin" dataOnly="0" labelOnly="1" outline="0" fieldPosition="0"/>
    </format>
    <format dxfId="656">
      <pivotArea field="36" type="button" dataOnly="0" labelOnly="1" outline="0" axis="axisCol" fieldPosition="0"/>
    </format>
    <format dxfId="655">
      <pivotArea type="topRight" dataOnly="0" labelOnly="1" outline="0" fieldPosition="0"/>
    </format>
    <format dxfId="654">
      <pivotArea field="42" type="button" dataOnly="0" labelOnly="1" outline="0" axis="axisRow" fieldPosition="0"/>
    </format>
    <format dxfId="653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 dxfId="652">
      <pivotArea dataOnly="0" labelOnly="1" fieldPosition="0">
        <references count="1">
          <reference field="42" count="5" defaultSubtotal="1">
            <x v="0"/>
            <x v="1"/>
            <x v="2"/>
            <x v="3"/>
            <x v="4"/>
          </reference>
        </references>
      </pivotArea>
    </format>
    <format dxfId="651">
      <pivotArea dataOnly="0" labelOnly="1" grandRow="1" outline="0" fieldPosition="0"/>
    </format>
    <format dxfId="650">
      <pivotArea dataOnly="0" labelOnly="1" fieldPosition="0">
        <references count="1">
          <reference field="36" count="0"/>
        </references>
      </pivotArea>
    </format>
    <format dxfId="649">
      <pivotArea dataOnly="0" labelOnly="1" grandCol="1" outline="0" fieldPosition="0"/>
    </format>
    <format dxfId="648">
      <pivotArea type="all" dataOnly="0" outline="0" fieldPosition="0"/>
    </format>
    <format dxfId="647">
      <pivotArea outline="0" collapsedLevelsAreSubtotals="1" fieldPosition="0"/>
    </format>
    <format dxfId="646">
      <pivotArea dataOnly="0" labelOnly="1" fieldPosition="0">
        <references count="1">
          <reference field="36" count="0"/>
        </references>
      </pivotArea>
    </format>
    <format dxfId="645">
      <pivotArea dataOnly="0" labelOnly="1" grandCol="1" outline="0" fieldPosition="0"/>
    </format>
    <format dxfId="644">
      <pivotArea dataOnly="0" labelOnly="1" fieldPosition="0">
        <references count="1">
          <reference field="42" count="0"/>
        </references>
      </pivotArea>
    </format>
    <format dxfId="643">
      <pivotArea outline="0" collapsedLevelsAreSubtotals="1" fieldPosition="0"/>
    </format>
    <format dxfId="642">
      <pivotArea dataOnly="0" labelOnly="1" fieldPosition="0">
        <references count="1">
          <reference field="36" count="0"/>
        </references>
      </pivotArea>
    </format>
    <format dxfId="641">
      <pivotArea dataOnly="0" labelOnly="1" grandCol="1" outline="0" fieldPosition="0"/>
    </format>
    <format dxfId="640">
      <pivotArea outline="0" collapsedLevelsAreSubtotals="1" fieldPosition="0"/>
    </format>
    <format dxfId="639">
      <pivotArea dataOnly="0" labelOnly="1" fieldPosition="0">
        <references count="1">
          <reference field="36" count="0"/>
        </references>
      </pivotArea>
    </format>
    <format dxfId="638">
      <pivotArea dataOnly="0" labelOnly="1" grandCol="1" outline="0" fieldPosition="0"/>
    </format>
    <format dxfId="637">
      <pivotArea outline="0" collapsedLevelsAreSubtotals="1" fieldPosition="0"/>
    </format>
    <format dxfId="636">
      <pivotArea dataOnly="0" labelOnly="1" fieldPosition="0">
        <references count="1">
          <reference field="36" count="0"/>
        </references>
      </pivotArea>
    </format>
    <format dxfId="635">
      <pivotArea dataOnly="0" labelOnly="1" grandCol="1" outline="0" fieldPosition="0"/>
    </format>
    <format dxfId="634">
      <pivotArea type="all" dataOnly="0" outline="0" fieldPosition="0"/>
    </format>
    <format dxfId="633">
      <pivotArea dataOnly="0" labelOnly="1" fieldPosition="0">
        <references count="1">
          <reference field="42" count="5">
            <x v="0"/>
            <x v="1"/>
            <x v="2"/>
            <x v="3"/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0"/>
        </references>
      </pivotArea>
    </format>
    <format dxfId="632">
      <pivotArea dataOnly="0" labelOnly="1" fieldPosition="0">
        <references count="1">
          <reference field="42" count="0"/>
        </references>
      </pivotArea>
    </format>
    <format dxfId="631">
      <pivotArea type="all" dataOnly="0" outline="0" fieldPosition="0"/>
    </format>
    <format dxfId="630">
      <pivotArea outline="0" collapsedLevelsAreSubtotals="1" fieldPosition="0"/>
    </format>
    <format dxfId="629">
      <pivotArea type="origin" dataOnly="0" labelOnly="1" outline="0" fieldPosition="0"/>
    </format>
    <format dxfId="628">
      <pivotArea field="36" type="button" dataOnly="0" labelOnly="1" outline="0" axis="axisCol" fieldPosition="0"/>
    </format>
    <format dxfId="627">
      <pivotArea type="topRight" dataOnly="0" labelOnly="1" outline="0" fieldPosition="0"/>
    </format>
    <format dxfId="626">
      <pivotArea field="42" type="button" dataOnly="0" labelOnly="1" outline="0" axis="axisRow" fieldPosition="0"/>
    </format>
    <format dxfId="625">
      <pivotArea dataOnly="0" labelOnly="1" fieldPosition="0">
        <references count="1">
          <reference field="42" count="0"/>
        </references>
      </pivotArea>
    </format>
    <format dxfId="624">
      <pivotArea dataOnly="0" labelOnly="1" fieldPosition="0">
        <references count="1">
          <reference field="42" count="0" defaultSubtotal="1"/>
        </references>
      </pivotArea>
    </format>
    <format dxfId="623">
      <pivotArea dataOnly="0" labelOnly="1" grandRow="1" outline="0" fieldPosition="0"/>
    </format>
    <format dxfId="622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21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2"/>
          </reference>
        </references>
      </pivotArea>
    </format>
    <format dxfId="620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619">
      <pivotArea dataOnly="0" labelOnly="1" fieldPosition="0">
        <references count="2">
          <reference field="39" count="2">
            <x v="2"/>
            <x v="4"/>
          </reference>
          <reference field="42" count="1" selected="0">
            <x v="0"/>
          </reference>
        </references>
      </pivotArea>
    </format>
    <format dxfId="618">
      <pivotArea dataOnly="0" labelOnly="1" fieldPosition="0">
        <references count="1">
          <reference field="36" count="0"/>
        </references>
      </pivotArea>
    </format>
    <format dxfId="617">
      <pivotArea dataOnly="0" labelOnly="1" grandCol="1" outline="0" fieldPosition="0"/>
    </format>
    <format>
      <pivotArea type="all" dataOnly="0" outline="0" fieldPosition="0"/>
    </format>
    <format dxfId="616">
      <pivotArea type="origin" dataOnly="0" labelOnly="1" outline="0" fieldPosition="0"/>
    </format>
    <format dxfId="615">
      <pivotArea field="36" type="button" dataOnly="0" labelOnly="1" outline="0" axis="axisCol" fieldPosition="0"/>
    </format>
    <format dxfId="614">
      <pivotArea dataOnly="0" labelOnly="1" fieldPosition="0">
        <references count="1">
          <reference field="42" count="0"/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 defaultSubtotal="1">
            <x v="1"/>
            <x v="2"/>
            <x v="3"/>
            <x v="4"/>
          </reference>
        </references>
      </pivotArea>
    </format>
    <format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613">
      <pivotArea dataOnly="0" labelOnly="1" grandCol="1" outline="0" fieldPosition="0"/>
    </format>
    <format dxfId="612">
      <pivotArea collapsedLevelsAreSubtotals="1" fieldPosition="0">
        <references count="1">
          <reference field="42" count="1">
            <x v="1"/>
          </reference>
        </references>
      </pivotArea>
    </format>
    <format dxfId="611">
      <pivotArea collapsedLevelsAreSubtotals="1" fieldPosition="0">
        <references count="1">
          <reference field="42" count="1">
            <x v="3"/>
          </reference>
        </references>
      </pivotArea>
    </format>
    <format dxfId="610">
      <pivotArea collapsedLevelsAreSubtotals="1" fieldPosition="0">
        <references count="2">
          <reference field="39" count="1">
            <x v="4"/>
          </reference>
          <reference field="42" count="1" selected="0">
            <x v="0"/>
          </reference>
        </references>
      </pivotArea>
    </format>
    <format dxfId="609">
      <pivotArea collapsedLevelsAreSubtotals="1" fieldPosition="0">
        <references count="2">
          <reference field="39" count="2">
            <x v="1"/>
            <x v="4"/>
          </reference>
          <reference field="42" count="1" selected="0">
            <x v="1"/>
          </reference>
        </references>
      </pivotArea>
    </format>
    <format dxfId="608">
      <pivotArea collapsedLevelsAreSubtotals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607">
      <pivotArea collapsedLevelsAreSubtotals="1" fieldPosition="0">
        <references count="1">
          <reference field="42" count="1">
            <x v="0"/>
          </reference>
        </references>
      </pivotArea>
    </format>
    <format dxfId="606">
      <pivotArea collapsedLevelsAreSubtotals="1" fieldPosition="0">
        <references count="2">
          <reference field="39" count="1">
            <x v="2"/>
          </reference>
          <reference field="42" count="1" selected="0">
            <x v="0"/>
          </reference>
        </references>
      </pivotArea>
    </format>
    <format dxfId="605">
      <pivotArea collapsedLevelsAreSubtotals="1" fieldPosition="0">
        <references count="3">
          <reference field="36" count="2" selected="0">
            <x v="4"/>
            <x v="5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604">
      <pivotArea collapsedLevelsAreSubtotals="1" fieldPosition="0">
        <references count="3">
          <reference field="36" count="6" selected="0">
            <x v="0"/>
            <x v="2"/>
            <x v="3"/>
            <x v="4"/>
            <x v="6"/>
            <x v="8"/>
          </reference>
          <reference field="39" count="1">
            <x v="4"/>
          </reference>
          <reference field="42" count="1" selected="0">
            <x v="0"/>
          </reference>
        </references>
      </pivotArea>
    </format>
    <format dxfId="603">
      <pivotArea outline="0" collapsedLevelsAreSubtotals="1" fieldPosition="0">
        <references count="1">
          <reference field="36" count="0" selected="0"/>
        </references>
      </pivotArea>
    </format>
    <format dxfId="602">
      <pivotArea collapsedLevelsAreSubtotals="1" fieldPosition="0">
        <references count="2">
          <reference field="36" count="0" selected="0"/>
          <reference field="42" count="1">
            <x v="3"/>
          </reference>
        </references>
      </pivotArea>
    </format>
    <format dxfId="601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600">
      <pivotArea collapsedLevelsAreSubtotals="1" fieldPosition="0">
        <references count="3">
          <reference field="36" count="0" selected="0"/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599">
      <pivotArea collapsedLevelsAreSubtotals="1" fieldPosition="0">
        <references count="1">
          <reference field="42" count="1" defaultSubtotal="1">
            <x v="2"/>
          </reference>
        </references>
      </pivotArea>
    </format>
    <format dxfId="598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597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596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95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594">
      <pivotArea grandRow="1" outline="0" collapsedLevelsAreSubtotals="1" fieldPosition="0"/>
    </format>
    <format dxfId="593">
      <pivotArea dataOnly="0" labelOnly="1" fieldPosition="0">
        <references count="1">
          <reference field="42" count="1" defaultSubtotal="1">
            <x v="6"/>
          </reference>
        </references>
      </pivotArea>
    </format>
    <format dxfId="592">
      <pivotArea type="all" dataOnly="0" outline="0" fieldPosition="0"/>
    </format>
    <format dxfId="591">
      <pivotArea outline="0" collapsedLevelsAreSubtotals="1" fieldPosition="0"/>
    </format>
    <format dxfId="590">
      <pivotArea field="36" type="button" dataOnly="0" labelOnly="1" outline="0" axis="axisCol" fieldPosition="0"/>
    </format>
    <format dxfId="589">
      <pivotArea type="topRight" dataOnly="0" labelOnly="1" outline="0" fieldPosition="0"/>
    </format>
    <format dxfId="588">
      <pivotArea dataOnly="0" labelOnly="1" fieldPosition="0">
        <references count="1">
          <reference field="36" count="0"/>
        </references>
      </pivotArea>
    </format>
    <format dxfId="587">
      <pivotArea dataOnly="0" labelOnly="1" grandCol="1" outline="0" fieldPosition="0"/>
    </format>
    <format dxfId="58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8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84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58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2"/>
          </reference>
        </references>
      </pivotArea>
    </format>
    <format dxfId="582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581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580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57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57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57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76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4"/>
          </reference>
        </references>
      </pivotArea>
    </format>
    <format dxfId="575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0"/>
          </reference>
        </references>
      </pivotArea>
    </format>
    <format dxfId="574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2"/>
          </reference>
        </references>
      </pivotArea>
    </format>
    <format dxfId="573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72">
      <pivotArea type="origin" dataOnly="0" labelOnly="1" outline="0" fieldPosition="0"/>
    </format>
    <format dxfId="571">
      <pivotArea field="42" type="button" dataOnly="0" labelOnly="1" outline="0" axis="axisRow" fieldPosition="0"/>
    </format>
    <format dxfId="570">
      <pivotArea dataOnly="0" labelOnly="1" fieldPosition="0">
        <references count="1">
          <reference field="42" count="0"/>
        </references>
      </pivotArea>
    </format>
    <format dxfId="569">
      <pivotArea dataOnly="0" labelOnly="1" fieldPosition="0">
        <references count="1">
          <reference field="42" count="0" defaultSubtotal="1"/>
        </references>
      </pivotArea>
    </format>
    <format dxfId="568">
      <pivotArea dataOnly="0" labelOnly="1" grandRow="1" outline="0" fieldPosition="0"/>
    </format>
    <format dxfId="567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566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565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564">
      <pivotArea type="origin" dataOnly="0" labelOnly="1" outline="0" fieldPosition="0"/>
    </format>
    <format dxfId="563">
      <pivotArea field="42" type="button" dataOnly="0" labelOnly="1" outline="0" axis="axisRow" fieldPosition="0"/>
    </format>
    <format dxfId="562">
      <pivotArea dataOnly="0" labelOnly="1" fieldPosition="0">
        <references count="1">
          <reference field="42" count="0"/>
        </references>
      </pivotArea>
    </format>
    <format dxfId="561">
      <pivotArea dataOnly="0" labelOnly="1" fieldPosition="0">
        <references count="1">
          <reference field="42" count="0" defaultSubtotal="1"/>
        </references>
      </pivotArea>
    </format>
    <format dxfId="560">
      <pivotArea dataOnly="0" labelOnly="1" grandRow="1" outline="0" fieldPosition="0"/>
    </format>
    <format dxfId="559">
      <pivotArea dataOnly="0" labelOnly="1" fieldPosition="0">
        <references count="2">
          <reference field="39" count="4">
            <x v="1"/>
            <x v="2"/>
            <x v="4"/>
            <x v="5"/>
          </reference>
          <reference field="42" count="1" selected="0">
            <x v="4"/>
          </reference>
        </references>
      </pivotArea>
    </format>
    <format dxfId="558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557">
      <pivotArea dataOnly="0" labelOnly="1" fieldPosition="0">
        <references count="2">
          <reference field="39" count="2">
            <x v="1"/>
            <x v="4"/>
          </reference>
          <reference field="42" count="1" selected="0">
            <x v="2"/>
          </reference>
        </references>
      </pivotArea>
    </format>
    <format dxfId="556">
      <pivotArea type="all" dataOnly="0" outline="0" fieldPosition="0"/>
    </format>
    <format dxfId="555">
      <pivotArea outline="0" collapsedLevelsAreSubtotals="1" fieldPosition="0"/>
    </format>
    <format dxfId="554">
      <pivotArea type="origin" dataOnly="0" labelOnly="1" outline="0" fieldPosition="0"/>
    </format>
    <format dxfId="553">
      <pivotArea field="36" type="button" dataOnly="0" labelOnly="1" outline="0" axis="axisCol" fieldPosition="0"/>
    </format>
    <format dxfId="552">
      <pivotArea type="topRight" dataOnly="0" labelOnly="1" outline="0" fieldPosition="0"/>
    </format>
    <format dxfId="551">
      <pivotArea field="42" type="button" dataOnly="0" labelOnly="1" outline="0" axis="axisRow" fieldPosition="0"/>
    </format>
    <format dxfId="550"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 dxfId="549">
      <pivotArea dataOnly="0" labelOnly="1" fieldPosition="0">
        <references count="1">
          <reference field="42" count="4" defaultSubtotal="1">
            <x v="0"/>
            <x v="1"/>
            <x v="3"/>
            <x v="4"/>
          </reference>
        </references>
      </pivotArea>
    </format>
    <format dxfId="548">
      <pivotArea dataOnly="0" labelOnly="1" grandRow="1" outline="0" fieldPosition="0"/>
    </format>
    <format dxfId="547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4"/>
          </reference>
        </references>
      </pivotArea>
    </format>
    <format dxfId="546"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545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44">
      <pivotArea dataOnly="0" labelOnly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543">
      <pivotArea dataOnly="0" labelOnly="1" fieldPosition="0">
        <references count="1">
          <reference field="36" count="5">
            <x v="0"/>
            <x v="3"/>
            <x v="5"/>
            <x v="6"/>
            <x v="8"/>
          </reference>
        </references>
      </pivotArea>
    </format>
    <format dxfId="542">
      <pivotArea dataOnly="0" labelOnly="1" grandCol="1" outline="0" fieldPosition="0"/>
    </format>
    <format dxfId="541">
      <pivotArea dataOnly="0" labelOnly="1" fieldPosition="0">
        <references count="1">
          <reference field="42" count="1">
            <x v="4"/>
          </reference>
        </references>
      </pivotArea>
    </format>
    <format dxfId="540">
      <pivotArea dataOnly="0" labelOnly="1" fieldPosition="0">
        <references count="1">
          <reference field="42" count="1">
            <x v="4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4">
            <x v="0"/>
            <x v="1"/>
            <x v="3"/>
            <x v="4"/>
          </reference>
        </references>
      </pivotArea>
    </format>
    <format>
      <pivotArea dataOnly="0" labelOnly="1" fieldPosition="0">
        <references count="2">
          <reference field="39" count="3">
            <x v="2"/>
            <x v="3"/>
            <x v="5"/>
          </reference>
          <reference field="42" count="1" selected="0">
            <x v="0"/>
          </reference>
        </references>
      </pivotArea>
    </format>
    <format dxfId="539">
      <pivotArea dataOnly="0" labelOnly="1" fieldPosition="0">
        <references count="1">
          <reference field="42" count="1">
            <x v="4"/>
          </reference>
        </references>
      </pivotArea>
    </format>
    <format dxfId="538">
      <pivotArea dataOnly="0" labelOnly="1" fieldPosition="0">
        <references count="1">
          <reference field="42" count="1">
            <x v="3"/>
          </reference>
        </references>
      </pivotArea>
    </format>
    <format dxfId="537">
      <pivotArea dataOnly="0" labelOnly="1" fieldPosition="0">
        <references count="1">
          <reference field="42" count="1">
            <x v="0"/>
          </reference>
        </references>
      </pivotArea>
    </format>
    <format dxfId="536">
      <pivotArea dataOnly="0" labelOnly="1" fieldPosition="0">
        <references count="1">
          <reference field="42" count="1">
            <x v="6"/>
          </reference>
        </references>
      </pivotArea>
    </format>
    <format dxfId="535">
      <pivotArea dataOnly="0" labelOnly="1" fieldPosition="0">
        <references count="1">
          <reference field="42" count="1">
            <x v="1"/>
          </reference>
        </references>
      </pivotArea>
    </format>
    <format dxfId="534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3"/>
          </reference>
        </references>
      </pivotArea>
    </format>
    <format dxfId="533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32">
      <pivotArea collapsedLevelsAreSubtotals="1" fieldPosition="0">
        <references count="1">
          <reference field="42" count="1" defaultSubtotal="1">
            <x v="4"/>
          </reference>
        </references>
      </pivotArea>
    </format>
    <format dxfId="531">
      <pivotArea collapsedLevelsAreSubtotals="1" fieldPosition="0">
        <references count="1">
          <reference field="42" count="1">
            <x v="0"/>
          </reference>
        </references>
      </pivotArea>
    </format>
    <format dxfId="530">
      <pivotArea collapsedLevelsAreSubtotals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529">
      <pivotArea collapsedLevelsAreSubtotals="1" fieldPosition="0">
        <references count="1">
          <reference field="42" count="1" defaultSubtotal="1">
            <x v="0"/>
          </reference>
        </references>
      </pivotArea>
    </format>
    <format dxfId="528">
      <pivotArea collapsedLevelsAreSubtotals="1" fieldPosition="0">
        <references count="1">
          <reference field="42" count="1">
            <x v="1"/>
          </reference>
        </references>
      </pivotArea>
    </format>
    <format dxfId="527">
      <pivotArea collapsedLevelsAreSubtotals="1" fieldPosition="0">
        <references count="2">
          <reference field="39" count="1">
            <x v="4"/>
          </reference>
          <reference field="42" count="1" selected="0">
            <x v="1"/>
          </reference>
        </references>
      </pivotArea>
    </format>
    <format dxfId="526">
      <pivotArea collapsedLevelsAreSubtotals="1" fieldPosition="0">
        <references count="1">
          <reference field="42" count="1" defaultSubtotal="1">
            <x v="1"/>
          </reference>
        </references>
      </pivotArea>
    </format>
    <format dxfId="525">
      <pivotArea collapsedLevelsAreSubtotals="1" fieldPosition="0">
        <references count="1">
          <reference field="42" count="1">
            <x v="6"/>
          </reference>
        </references>
      </pivotArea>
    </format>
    <format dxfId="524">
      <pivotArea collapsedLevelsAreSubtotals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523">
      <pivotArea collapsedLevelsAreSubtotals="1" fieldPosition="0">
        <references count="1">
          <reference field="42" count="1" defaultSubtotal="1">
            <x v="6"/>
          </reference>
        </references>
      </pivotArea>
    </format>
    <format dxfId="522">
      <pivotArea collapsedLevelsAreSubtotals="1" fieldPosition="0">
        <references count="1">
          <reference field="42" count="1">
            <x v="3"/>
          </reference>
        </references>
      </pivotArea>
    </format>
    <format dxfId="521">
      <pivotArea collapsedLevelsAreSubtotals="1" fieldPosition="0">
        <references count="2">
          <reference field="39" count="1">
            <x v="1"/>
          </reference>
          <reference field="42" count="1" selected="0">
            <x v="3"/>
          </reference>
        </references>
      </pivotArea>
    </format>
    <format dxfId="520">
      <pivotArea collapsedLevelsAreSubtotals="1" fieldPosition="0">
        <references count="1">
          <reference field="42" count="1" defaultSubtotal="1">
            <x v="3"/>
          </reference>
        </references>
      </pivotArea>
    </format>
    <format dxfId="519">
      <pivotArea grandRow="1" outline="0" collapsedLevelsAreSubtotals="1" fieldPosition="0"/>
    </format>
    <format dxfId="518">
      <pivotArea dataOnly="0" labelOnly="1" fieldPosition="0">
        <references count="1">
          <reference field="42" count="0"/>
        </references>
      </pivotArea>
    </format>
    <format dxfId="51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16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515">
      <pivotArea dataOnly="0" labelOnly="1" fieldPosition="0">
        <references count="1">
          <reference field="42" count="0"/>
        </references>
      </pivotArea>
    </format>
    <format dxfId="51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3"/>
          </reference>
        </references>
      </pivotArea>
    </format>
    <format dxfId="513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6"/>
          </reference>
        </references>
      </pivotArea>
    </format>
    <format dxfId="512">
      <pivotArea dataOnly="0" labelOnly="1" fieldPosition="0">
        <references count="1">
          <reference field="42" count="1">
            <x v="2"/>
          </reference>
        </references>
      </pivotArea>
    </format>
    <format dxfId="511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10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509">
      <pivotArea dataOnly="0" labelOnly="1" fieldPosition="0">
        <references count="2">
          <reference field="39" count="5">
            <x v="1"/>
            <x v="2"/>
            <x v="3"/>
            <x v="4"/>
            <x v="5"/>
          </reference>
          <reference field="42" count="1" selected="0">
            <x v="4"/>
          </reference>
        </references>
      </pivotArea>
    </format>
    <format dxfId="508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6"/>
          </reference>
        </references>
      </pivotArea>
    </format>
    <format dxfId="507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4"/>
          </reference>
        </references>
      </pivotArea>
    </format>
    <format dxfId="506">
      <pivotArea dataOnly="0" labelOnly="1" fieldPosition="0">
        <references count="2">
          <reference field="39" count="4">
            <x v="1"/>
            <x v="2"/>
            <x v="3"/>
            <x v="4"/>
          </reference>
          <reference field="42" count="1" selected="0">
            <x v="0"/>
          </reference>
        </references>
      </pivotArea>
    </format>
    <format dxfId="505">
      <pivotArea dataOnly="0" labelOnly="1" fieldPosition="0">
        <references count="2">
          <reference field="39" count="3">
            <x v="1"/>
            <x v="2"/>
            <x v="3"/>
          </reference>
          <reference field="42" count="1" selected="0">
            <x v="6"/>
          </reference>
        </references>
      </pivotArea>
    </format>
    <format dxfId="504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503"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6"/>
          </reference>
        </references>
      </pivotArea>
    </format>
    <format dxfId="502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501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 dxfId="500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 dxfId="499">
      <pivotArea dataOnly="0" labelOnly="1" fieldPosition="0">
        <references count="2">
          <reference field="39" count="2">
            <x v="3"/>
            <x v="4"/>
          </reference>
          <reference field="42" count="1" selected="0">
            <x v="0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4"/>
          </reference>
        </references>
      </pivotArea>
    </format>
    <format>
      <pivotArea dataOnly="0" labelOnly="1" fieldPosition="0">
        <references count="2">
          <reference field="39" count="3">
            <x v="1"/>
            <x v="3"/>
            <x v="4"/>
          </reference>
          <reference field="42" count="1" selected="0">
            <x v="0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498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97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496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495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494">
      <pivotArea dataOnly="0" labelOnly="1" fieldPosition="0">
        <references count="2">
          <reference field="39" count="2">
            <x v="4"/>
            <x v="5"/>
          </reference>
          <reference field="42" count="1" selected="0">
            <x v="1"/>
          </reference>
        </references>
      </pivotArea>
    </format>
    <format dxfId="493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4"/>
          </reference>
        </references>
      </pivotArea>
    </format>
    <format dxfId="492">
      <pivotArea dataOnly="0" labelOnly="1" fieldPosition="0">
        <references count="2">
          <reference field="39" count="3">
            <x v="1"/>
            <x v="4"/>
            <x v="5"/>
          </reference>
          <reference field="42" count="1" selected="0">
            <x v="6"/>
          </reference>
        </references>
      </pivotArea>
    </format>
    <format dxfId="491">
      <pivotArea dataOnly="0" labelOnly="1" fieldPosition="0">
        <references count="2">
          <reference field="39" count="3">
            <x v="1"/>
            <x v="2"/>
            <x v="4"/>
          </reference>
          <reference field="42" count="1" selected="0">
            <x v="0"/>
          </reference>
        </references>
      </pivotArea>
    </format>
    <format dxfId="490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489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488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487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4"/>
          </reference>
        </references>
      </pivotArea>
    </format>
    <format dxfId="486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6"/>
          </reference>
        </references>
      </pivotArea>
    </format>
    <format dxfId="485">
      <pivotArea dataOnly="0" labelOnly="1" fieldPosition="0">
        <references count="2">
          <reference field="39" count="3">
            <x v="1"/>
            <x v="2"/>
            <x v="5"/>
          </reference>
          <reference field="42" count="1" selected="0">
            <x v="0"/>
          </reference>
        </references>
      </pivotArea>
    </format>
    <format dxfId="484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483">
      <pivotArea dataOnly="0" labelOnly="1" fieldPosition="0">
        <references count="2">
          <reference field="39" count="2">
            <x v="1"/>
            <x v="5"/>
          </reference>
          <reference field="42" count="1" selected="0">
            <x v="4"/>
          </reference>
        </references>
      </pivotArea>
    </format>
    <format dxfId="482">
      <pivotArea type="origin" dataOnly="0" labelOnly="1" outline="0" fieldPosition="0"/>
    </format>
    <format dxfId="481">
      <pivotArea field="42" type="button" dataOnly="0" labelOnly="1" outline="0" axis="axisRow" fieldPosition="0"/>
    </format>
    <format dxfId="480">
      <pivotArea dataOnly="0" labelOnly="1" fieldPosition="0">
        <references count="1">
          <reference field="42" count="0"/>
        </references>
      </pivotArea>
    </format>
    <format dxfId="479">
      <pivotArea dataOnly="0" labelOnly="1" fieldPosition="0">
        <references count="1">
          <reference field="42" count="0" defaultSubtotal="1"/>
        </references>
      </pivotArea>
    </format>
    <format dxfId="478">
      <pivotArea dataOnly="0" labelOnly="1" grandRow="1" outline="0" fieldPosition="0"/>
    </format>
    <format dxfId="477">
      <pivotArea dataOnly="0" labelOnly="1" fieldPosition="0">
        <references count="2">
          <reference field="39" count="1">
            <x v="1"/>
          </reference>
          <reference field="42" count="1" selected="0">
            <x v="4"/>
          </reference>
        </references>
      </pivotArea>
    </format>
    <format dxfId="476">
      <pivotArea dataOnly="0" labelOnly="1" fieldPosition="0">
        <references count="2">
          <reference field="39" count="2">
            <x v="1"/>
            <x v="2"/>
          </reference>
          <reference field="42" count="1" selected="0">
            <x v="3"/>
          </reference>
        </references>
      </pivotArea>
    </format>
    <format dxfId="475">
      <pivotArea dataOnly="0" labelOnly="1" fieldPosition="0">
        <references count="2">
          <reference field="39" count="3">
            <x v="1"/>
            <x v="3"/>
            <x v="5"/>
          </reference>
          <reference field="42" count="1" selected="0">
            <x v="6"/>
          </reference>
        </references>
      </pivotArea>
    </format>
    <format dxfId="474">
      <pivotArea dataOnly="0" labelOnly="1" fieldPosition="0">
        <references count="2">
          <reference field="39" count="2">
            <x v="1"/>
            <x v="3"/>
          </reference>
          <reference field="42" count="1" selected="0">
            <x v="0"/>
          </reference>
        </references>
      </pivotArea>
    </format>
  </formats>
  <pivotTableStyleInfo name="Estilo de Tabela Dinâmica 1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6000000}" name="Tabela dinâmica9" cacheId="69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P122:Q128" firstHeaderRow="1" firstDataRow="1" firstDataCol="1" rowPageCount="1" colPageCount="1"/>
  <pivotFields count="48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001">
        <item x="807"/>
        <item m="1" x="6567"/>
        <item m="1" x="6796"/>
        <item m="1" x="7976"/>
        <item m="1" x="7877"/>
        <item m="1" x="4591"/>
        <item m="1" x="6767"/>
        <item m="1" x="6786"/>
        <item m="1" x="6365"/>
        <item m="1" x="6854"/>
        <item m="1" x="7936"/>
        <item m="1" x="5036"/>
        <item m="1" x="7970"/>
        <item m="1" x="6174"/>
        <item m="1" x="6840"/>
        <item m="1" x="6841"/>
        <item m="1" x="6754"/>
        <item m="1" x="7964"/>
        <item m="1" x="6766"/>
        <item m="1" x="7561"/>
        <item m="1" x="7673"/>
        <item m="1" x="3556"/>
        <item m="1" x="6746"/>
        <item m="1" x="6733"/>
        <item m="1" x="7582"/>
        <item x="279"/>
        <item m="1" x="6842"/>
        <item m="1" x="7605"/>
        <item m="1" x="6880"/>
        <item m="1" x="6774"/>
        <item m="1" x="6859"/>
        <item m="1" x="6858"/>
        <item m="1" x="6720"/>
        <item m="1" x="6704"/>
        <item m="1" x="6838"/>
        <item m="1" x="6852"/>
        <item m="1" x="7665"/>
        <item m="1" x="7611"/>
        <item m="1" x="6716"/>
        <item m="1" x="6717"/>
        <item m="1" x="6701"/>
        <item m="1" x="7548"/>
        <item m="1" x="7549"/>
        <item m="1" x="6848"/>
        <item m="1" x="6702"/>
        <item m="1" x="6703"/>
        <item m="1" x="6839"/>
        <item m="1" x="6693"/>
        <item m="1" x="6692"/>
        <item m="1" x="7663"/>
        <item m="1" x="7664"/>
        <item m="1" x="6773"/>
        <item m="1" x="6719"/>
        <item m="1" x="6731"/>
        <item m="1" x="6732"/>
        <item m="1" x="6793"/>
        <item m="1" x="6738"/>
        <item m="1" x="6881"/>
        <item m="1" x="7581"/>
        <item m="1" x="6833"/>
        <item m="1" x="6730"/>
        <item m="1" x="7632"/>
        <item m="1" x="7553"/>
        <item m="1" x="7554"/>
        <item m="1" x="7555"/>
        <item m="1" x="7224"/>
        <item m="1" x="6718"/>
        <item m="1" x="6721"/>
        <item m="1" x="6722"/>
        <item m="1" x="6723"/>
        <item m="1" x="7551"/>
        <item m="1" x="6729"/>
        <item m="1" x="6768"/>
        <item m="1" x="7237"/>
        <item m="1" x="7637"/>
        <item m="1" x="7690"/>
        <item m="1" x="6779"/>
        <item m="1" x="6810"/>
        <item m="1" x="6811"/>
        <item m="1" x="7693"/>
        <item m="1" x="7974"/>
        <item m="1" x="7580"/>
        <item m="1" x="6851"/>
        <item m="1" x="7552"/>
        <item m="1" x="6747"/>
        <item m="1" x="4145"/>
        <item m="1" x="6770"/>
        <item m="1" x="6855"/>
        <item m="1" x="7223"/>
        <item m="1" x="7579"/>
        <item m="1" x="6755"/>
        <item m="1" x="7694"/>
        <item m="1" x="7874"/>
        <item m="1" x="7875"/>
        <item m="1" x="7876"/>
        <item m="1" x="6769"/>
        <item m="1" x="6690"/>
        <item m="1" x="6691"/>
        <item m="1" x="6816"/>
        <item m="1" x="6861"/>
        <item m="1" x="6860"/>
        <item m="1" x="7772"/>
        <item m="1" x="7638"/>
        <item m="1" x="7547"/>
        <item m="1" x="7221"/>
        <item m="1" x="7954"/>
        <item m="1" x="6758"/>
        <item m="1" x="6888"/>
        <item m="1" x="7662"/>
        <item m="1" x="7691"/>
        <item m="1" x="7692"/>
        <item m="1" x="7147"/>
        <item m="1" x="6751"/>
        <item m="1" x="7932"/>
        <item m="1" x="7931"/>
        <item m="1" x="7304"/>
        <item m="1" x="7578"/>
        <item m="1" x="7563"/>
        <item m="1" x="6713"/>
        <item m="1" x="6760"/>
        <item m="1" x="6771"/>
        <item m="1" x="7695"/>
        <item m="1" x="7550"/>
        <item m="1" x="6759"/>
        <item m="1" x="6708"/>
        <item m="1" x="7149"/>
        <item m="1" x="7163"/>
        <item m="1" x="7775"/>
        <item m="1" x="6791"/>
        <item m="1" x="6033"/>
        <item m="1" x="6835"/>
        <item m="1" x="6837"/>
        <item m="1" x="7215"/>
        <item m="1" x="7226"/>
        <item m="1" x="7213"/>
        <item m="1" x="7214"/>
        <item m="1" x="7236"/>
        <item m="1" x="6863"/>
        <item m="1" x="6748"/>
        <item m="1" x="6727"/>
        <item m="1" x="7160"/>
        <item m="1" x="6775"/>
        <item m="1" x="7176"/>
        <item m="1" x="6836"/>
        <item m="1" x="7120"/>
        <item m="1" x="7835"/>
        <item m="1" x="6170"/>
        <item m="1" x="7141"/>
        <item x="797"/>
        <item m="1" x="7776"/>
        <item m="1" x="7777"/>
        <item m="1" x="6882"/>
        <item m="1" x="7685"/>
        <item m="1" x="6707"/>
        <item m="1" x="7942"/>
        <item x="379"/>
        <item m="1" x="7544"/>
        <item m="1" x="7562"/>
        <item m="1" x="7161"/>
        <item m="1" x="7162"/>
        <item m="1" x="6695"/>
        <item m="1" x="7988"/>
        <item m="1" x="7543"/>
        <item m="1" x="6728"/>
        <item m="1" x="7880"/>
        <item m="1" x="7720"/>
        <item m="1" x="7721"/>
        <item m="1" x="7279"/>
        <item m="1" x="7227"/>
        <item m="1" x="7126"/>
        <item m="1" x="7282"/>
        <item m="1" x="7969"/>
        <item m="1" x="7973"/>
        <item m="1" x="7281"/>
        <item m="1" x="7121"/>
        <item m="1" x="7177"/>
        <item m="1" x="6745"/>
        <item m="1" x="7719"/>
        <item m="1" x="7174"/>
        <item m="1" x="7277"/>
        <item m="1" x="6761"/>
        <item m="1" x="7872"/>
        <item m="1" x="6830"/>
        <item m="1" x="6725"/>
        <item m="1" x="7175"/>
        <item m="1" x="6857"/>
        <item m="1" x="7636"/>
        <item m="1" x="7142"/>
        <item m="1" x="6886"/>
        <item m="1" x="7278"/>
        <item m="1" x="7280"/>
        <item m="1" x="2555"/>
        <item m="1" x="6928"/>
        <item m="1" x="7575"/>
        <item m="1" x="7576"/>
        <item m="1" x="6740"/>
        <item m="1" x="6726"/>
        <item m="1" x="6737"/>
        <item m="1" x="7225"/>
        <item m="1" x="6862"/>
        <item m="1" x="6883"/>
        <item m="1" x="6884"/>
        <item m="1" x="7199"/>
        <item m="1" x="6885"/>
        <item m="1" x="7290"/>
        <item m="1" x="7291"/>
        <item m="1" x="6784"/>
        <item m="1" x="7700"/>
        <item m="1" x="6697"/>
        <item m="1" x="6698"/>
        <item m="1" x="7608"/>
        <item m="1" x="7610"/>
        <item m="1" x="7182"/>
        <item m="1" x="7191"/>
        <item m="1" x="7369"/>
        <item m="1" x="6736"/>
        <item m="1" x="7873"/>
        <item m="1" x="7108"/>
        <item m="1" x="7109"/>
        <item m="1" x="7292"/>
        <item m="1" x="7293"/>
        <item m="1" x="7933"/>
        <item m="1" x="7934"/>
        <item m="1" x="7935"/>
        <item m="1" x="7228"/>
        <item m="1" x="7869"/>
        <item m="1" x="6739"/>
        <item m="1" x="7980"/>
        <item m="1" x="7981"/>
        <item m="1" x="6687"/>
        <item m="1" x="6686"/>
        <item m="1" x="4114"/>
        <item m="1" x="7200"/>
        <item m="1" x="7201"/>
        <item m="1" x="7143"/>
        <item m="1" x="7144"/>
        <item m="1" x="7185"/>
        <item m="1" x="7699"/>
        <item m="1" x="6077"/>
        <item m="1" x="6772"/>
        <item m="1" x="6785"/>
        <item m="1" x="7860"/>
        <item m="1" x="7865"/>
        <item m="1" x="7866"/>
        <item m="1" x="7723"/>
        <item m="1" x="7834"/>
        <item m="1" x="7831"/>
        <item m="1" x="7881"/>
        <item m="1" x="6724"/>
        <item m="1" x="7125"/>
        <item m="1" x="7209"/>
        <item m="1" x="7987"/>
        <item m="1" x="7577"/>
        <item m="1" x="7890"/>
        <item m="1" x="7891"/>
        <item m="1" x="7574"/>
        <item m="1" x="6783"/>
        <item m="1" x="6765"/>
        <item m="1" x="3455"/>
        <item m="1" x="7698"/>
        <item m="1" x="6741"/>
        <item m="1" x="6850"/>
        <item m="1" x="6694"/>
        <item m="1" x="7183"/>
        <item m="1" x="7768"/>
        <item m="1" x="7952"/>
        <item m="1" x="7212"/>
        <item m="1" x="7208"/>
        <item m="1" x="6750"/>
        <item m="1" x="7871"/>
        <item m="1" x="7240"/>
        <item m="1" x="7241"/>
        <item m="1" x="7246"/>
        <item m="1" x="7242"/>
        <item m="1" x="7972"/>
        <item m="1" x="7249"/>
        <item m="1" x="7667"/>
        <item m="1" x="7668"/>
        <item m="1" x="7681"/>
        <item m="1" x="7689"/>
        <item m="1" x="7307"/>
        <item m="1" x="7310"/>
        <item m="1" x="7311"/>
        <item m="1" x="7571"/>
        <item m="1" x="6781"/>
        <item m="1" x="6714"/>
        <item m="1" x="6715"/>
        <item m="1" x="7827"/>
        <item m="1" x="7107"/>
        <item m="1" x="7882"/>
        <item m="1" x="7758"/>
        <item m="1" x="7572"/>
        <item m="1" x="7573"/>
        <item m="1" x="6711"/>
        <item m="1" x="6710"/>
        <item m="1" x="6709"/>
        <item m="1" x="6700"/>
        <item m="1" x="6752"/>
        <item m="1" x="6753"/>
        <item m="1" x="7426"/>
        <item m="1" x="7753"/>
        <item m="1" x="6735"/>
        <item m="1" x="7179"/>
        <item m="1" x="7726"/>
        <item m="1" x="6699"/>
        <item m="1" x="7618"/>
        <item m="1" x="7771"/>
        <item m="1" x="5072"/>
        <item m="1" x="7953"/>
        <item x="291"/>
        <item m="1" x="7211"/>
        <item m="1" x="7210"/>
        <item m="1" x="7789"/>
        <item m="1" x="7955"/>
        <item m="1" x="7956"/>
        <item m="1" x="7085"/>
        <item m="1" x="7666"/>
        <item m="1" x="7248"/>
        <item m="1" x="7184"/>
        <item m="1" x="6802"/>
        <item m="1" x="7708"/>
        <item m="1" x="7527"/>
        <item m="1" x="7399"/>
        <item m="1" x="7862"/>
        <item m="1" x="7851"/>
        <item m="1" x="7856"/>
        <item m="1" x="7855"/>
        <item m="1" x="7857"/>
        <item m="1" x="7854"/>
        <item m="1" x="7853"/>
        <item m="1" x="7113"/>
        <item m="1" x="7112"/>
        <item m="1" x="6780"/>
        <item m="1" x="7864"/>
        <item m="1" x="7863"/>
        <item m="1" x="7570"/>
        <item m="1" x="6805"/>
        <item m="1" x="7569"/>
        <item m="1" x="6789"/>
        <item m="1" x="7899"/>
        <item m="1" x="7922"/>
        <item m="1" x="7917"/>
        <item m="1" x="7918"/>
        <item m="1" x="7919"/>
        <item m="1" x="7920"/>
        <item m="1" x="7921"/>
        <item m="1" x="7923"/>
        <item m="1" x="7427"/>
        <item m="1" x="7836"/>
        <item m="1" x="7989"/>
        <item m="1" x="6972"/>
        <item m="1" x="7990"/>
        <item m="1" x="7619"/>
        <item m="1" x="7620"/>
        <item m="1" x="7169"/>
        <item m="1" x="7617"/>
        <item m="1" x="7996"/>
        <item m="1" x="7997"/>
        <item m="1" x="7993"/>
        <item m="1" x="7994"/>
        <item m="1" x="7995"/>
        <item m="1" x="7991"/>
        <item m="1" x="7992"/>
        <item m="1" x="7635"/>
        <item m="1" x="7222"/>
        <item m="1" x="7951"/>
        <item m="1" x="7445"/>
        <item m="1" x="6798"/>
        <item m="1" x="7961"/>
        <item m="1" x="7669"/>
        <item m="1" x="7998"/>
        <item m="1" x="7999"/>
        <item m="1" x="6803"/>
        <item m="1" x="7309"/>
        <item m="1" x="7308"/>
        <item m="1" x="7839"/>
        <item m="1" x="7840"/>
        <item m="1" x="7841"/>
        <item m="1" x="7842"/>
        <item m="1" x="7843"/>
        <item m="1" x="7844"/>
        <item m="1" x="7845"/>
        <item m="1" x="7846"/>
        <item m="1" x="7847"/>
        <item m="1" x="7848"/>
        <item m="1" x="7849"/>
        <item m="1" x="7850"/>
        <item m="1" x="7852"/>
        <item m="1" x="7825"/>
        <item m="1" x="7824"/>
        <item m="1" x="6742"/>
        <item m="1" x="7858"/>
        <item m="1" x="7859"/>
        <item m="1" x="6743"/>
        <item m="1" x="6744"/>
        <item m="1" x="7861"/>
        <item m="1" x="2636"/>
        <item m="1" x="7867"/>
        <item m="1" x="6929"/>
        <item m="1" x="7868"/>
        <item m="1" x="7870"/>
        <item m="1" x="7829"/>
        <item m="1" x="7830"/>
        <item m="1" x="5903"/>
        <item m="1" x="7878"/>
        <item m="1" x="7879"/>
        <item m="1" x="7833"/>
        <item m="1" x="7883"/>
        <item m="1" x="7884"/>
        <item m="1" x="7885"/>
        <item m="1" x="7886"/>
        <item m="1" x="7887"/>
        <item m="1" x="7539"/>
        <item m="1" x="7888"/>
        <item m="1" x="7526"/>
        <item m="1" x="7528"/>
        <item m="1" x="6795"/>
        <item m="1" x="6794"/>
        <item m="1" x="6808"/>
        <item m="1" x="6807"/>
        <item m="1" x="7546"/>
        <item m="1" x="7889"/>
        <item m="1" x="7892"/>
        <item m="1" x="7568"/>
        <item m="1" x="7566"/>
        <item m="1" x="7567"/>
        <item m="1" x="7893"/>
        <item m="1" x="7894"/>
        <item m="1" x="7735"/>
        <item m="1" x="7616"/>
        <item m="1" x="7895"/>
        <item m="1" x="7896"/>
        <item m="1" x="7746"/>
        <item m="1" x="7897"/>
        <item m="1" x="7898"/>
        <item m="1" x="7747"/>
        <item m="1" x="7900"/>
        <item m="1" x="7901"/>
        <item m="1" x="7902"/>
        <item m="1" x="7903"/>
        <item m="1" x="7904"/>
        <item m="1" x="7905"/>
        <item m="1" x="7906"/>
        <item m="1" x="7907"/>
        <item m="1" x="7908"/>
        <item m="1" x="7909"/>
        <item m="1" x="7910"/>
        <item m="1" x="7911"/>
        <item m="1" x="7912"/>
        <item m="1" x="7913"/>
        <item m="1" x="7914"/>
        <item m="1" x="7915"/>
        <item m="1" x="7916"/>
        <item m="1" x="7924"/>
        <item m="1" x="7925"/>
        <item m="1" x="7926"/>
        <item m="1" x="7927"/>
        <item m="1" x="7928"/>
        <item m="1" x="7000"/>
        <item m="1" x="6997"/>
        <item m="1" x="6998"/>
        <item m="1" x="7145"/>
        <item m="1" x="7754"/>
        <item m="1" x="7752"/>
        <item m="1" x="7751"/>
        <item m="1" x="7929"/>
        <item m="1" x="7146"/>
        <item m="1" x="7930"/>
        <item m="1" x="7529"/>
        <item m="1" x="7612"/>
        <item m="1" x="7609"/>
        <item m="1" x="7837"/>
        <item m="1" x="7937"/>
        <item m="1" x="6734"/>
        <item m="1" x="7938"/>
        <item m="1" x="7939"/>
        <item m="1" x="7940"/>
        <item m="1" x="7627"/>
        <item m="1" x="7941"/>
        <item m="1" x="7943"/>
        <item m="1" x="7429"/>
        <item m="1" x="7944"/>
        <item m="1" x="7945"/>
        <item m="1" x="7946"/>
        <item m="1" x="7786"/>
        <item m="1" x="7947"/>
        <item m="1" x="7948"/>
        <item m="1" x="7949"/>
        <item m="1" x="7217"/>
        <item m="1" x="7220"/>
        <item m="1" x="7950"/>
        <item m="1" x="7801"/>
        <item m="1" x="7957"/>
        <item m="1" x="7958"/>
        <item m="1" x="7959"/>
        <item m="1" x="7960"/>
        <item m="1" x="7806"/>
        <item m="1" x="6790"/>
        <item m="1" x="7962"/>
        <item m="1" x="7963"/>
        <item m="1" x="7965"/>
        <item m="1" x="7966"/>
        <item m="1" x="7967"/>
        <item m="1" x="7968"/>
        <item m="1" x="7971"/>
        <item m="1" x="7298"/>
        <item m="1" x="7299"/>
        <item m="1" x="7975"/>
        <item m="1" x="7838"/>
        <item m="1" x="7977"/>
        <item m="1" x="7812"/>
        <item m="1" x="7978"/>
        <item m="1" x="7979"/>
        <item m="1" x="6787"/>
        <item m="1" x="6788"/>
        <item m="1" x="7982"/>
        <item m="1" x="7707"/>
        <item m="1" x="7983"/>
        <item m="1" x="7821"/>
        <item m="1" x="7822"/>
        <item m="1" x="7984"/>
        <item m="1" x="7725"/>
        <item m="1" x="7985"/>
        <item m="1" x="7986"/>
        <item m="1" x="7484"/>
        <item m="1" x="7507"/>
        <item m="1" x="7716"/>
        <item m="1" x="7714"/>
        <item m="1" x="7717"/>
        <item m="1" x="7823"/>
        <item m="1" x="7826"/>
        <item m="1" x="7828"/>
        <item m="1" x="7506"/>
        <item m="1" x="7832"/>
        <item m="1" x="7531"/>
        <item m="1" x="7532"/>
        <item m="1" x="7533"/>
        <item m="1" x="6806"/>
        <item m="1" x="6688"/>
        <item m="1" x="7218"/>
        <item m="1" x="7633"/>
        <item m="1" x="7759"/>
        <item m="1" x="6976"/>
        <item m="1" x="7790"/>
        <item m="1" x="7385"/>
        <item m="1" x="7709"/>
        <item m="1" x="7710"/>
        <item m="1" x="7711"/>
        <item m="1" x="7712"/>
        <item m="1" x="7713"/>
        <item m="1" x="7715"/>
        <item m="1" x="6749"/>
        <item m="1" x="7110"/>
        <item m="1" x="6797"/>
        <item m="1" x="7718"/>
        <item m="1" x="7722"/>
        <item m="1" x="7724"/>
        <item m="1" x="7124"/>
        <item m="1" x="7727"/>
        <item m="1" x="7728"/>
        <item m="1" x="7729"/>
        <item m="1" x="7730"/>
        <item m="1" x="7731"/>
        <item m="1" x="7732"/>
        <item m="1" x="7534"/>
        <item m="1" x="7535"/>
        <item m="1" x="7530"/>
        <item m="1" x="7733"/>
        <item m="1" x="7734"/>
        <item m="1" x="7736"/>
        <item m="1" x="7737"/>
        <item m="1" x="7738"/>
        <item m="1" x="7283"/>
        <item m="1" x="7739"/>
        <item m="1" x="7740"/>
        <item m="1" x="7545"/>
        <item m="1" x="7741"/>
        <item m="1" x="7742"/>
        <item m="1" x="7743"/>
        <item m="1" x="6778"/>
        <item m="1" x="6777"/>
        <item m="1" x="7744"/>
        <item m="1" x="7745"/>
        <item m="1" x="7748"/>
        <item m="1" x="7598"/>
        <item m="1" x="7597"/>
        <item m="1" x="7596"/>
        <item m="1" x="7749"/>
        <item m="1" x="7750"/>
        <item m="1" x="6782"/>
        <item m="1" x="6705"/>
        <item m="1" x="6845"/>
        <item m="1" x="7430"/>
        <item m="1" x="7755"/>
        <item m="1" x="7756"/>
        <item m="1" x="7757"/>
        <item m="1" x="7251"/>
        <item m="1" x="7760"/>
        <item m="1" x="7761"/>
        <item m="1" x="7762"/>
        <item m="1" x="7763"/>
        <item m="1" x="7764"/>
        <item m="1" x="7765"/>
        <item m="1" x="7766"/>
        <item m="1" x="7767"/>
        <item m="1" x="7769"/>
        <item m="1" x="7770"/>
        <item m="1" x="7170"/>
        <item m="1" x="7171"/>
        <item m="1" x="6849"/>
        <item m="1" x="7180"/>
        <item m="1" x="6696"/>
        <item m="1" x="7773"/>
        <item m="1" x="7774"/>
        <item m="1" x="7778"/>
        <item m="1" x="7779"/>
        <item m="1" x="7780"/>
        <item m="1" x="7781"/>
        <item m="1" x="7626"/>
        <item m="1" x="7782"/>
        <item m="1" x="6923"/>
        <item m="1" x="7783"/>
        <item m="1" x="7784"/>
        <item m="1" x="7785"/>
        <item m="1" x="7787"/>
        <item m="1" x="7219"/>
        <item m="1" x="7216"/>
        <item m="1" x="7788"/>
        <item m="1" x="7791"/>
        <item m="1" x="7792"/>
        <item m="1" x="6896"/>
        <item m="1" x="5186"/>
        <item m="1" x="7793"/>
        <item m="1" x="7151"/>
        <item m="1" x="7794"/>
        <item m="1" x="7795"/>
        <item m="1" x="7796"/>
        <item m="1" x="7797"/>
        <item m="1" x="7798"/>
        <item m="1" x="7799"/>
        <item m="1" x="7800"/>
        <item m="1" x="7247"/>
        <item m="1" x="6757"/>
        <item m="1" x="7245"/>
        <item m="1" x="7642"/>
        <item m="1" x="7645"/>
        <item m="1" x="7368"/>
        <item m="1" x="5611"/>
        <item m="1" x="7802"/>
        <item m="1" x="7803"/>
        <item m="1" x="7152"/>
        <item m="1" x="7804"/>
        <item m="1" x="7805"/>
        <item m="1" x="7807"/>
        <item m="1" x="7808"/>
        <item m="1" x="7809"/>
        <item m="1" x="7263"/>
        <item m="1" x="7268"/>
        <item m="1" x="7265"/>
        <item m="1" x="6887"/>
        <item m="1" x="6905"/>
        <item m="1" x="7262"/>
        <item m="1" x="7267"/>
        <item m="1" x="6762"/>
        <item m="1" x="6763"/>
        <item m="1" x="6764"/>
        <item m="1" x="7810"/>
        <item m="1" x="7811"/>
        <item m="1" x="7813"/>
        <item m="1" x="7814"/>
        <item m="1" x="7672"/>
        <item m="1" x="7815"/>
        <item m="1" x="7816"/>
        <item m="1" x="7817"/>
        <item m="1" x="7818"/>
        <item m="1" x="7819"/>
        <item m="1" x="7820"/>
        <item m="1" x="7688"/>
        <item m="1" x="6924"/>
        <item m="1" x="6776"/>
        <item m="1" x="7483"/>
        <item m="1" x="7485"/>
        <item m="1" x="7486"/>
        <item m="1" x="7487"/>
        <item m="1" x="7488"/>
        <item m="1" x="7489"/>
        <item m="1" x="7490"/>
        <item m="1" x="7491"/>
        <item m="1" x="7492"/>
        <item m="1" x="7493"/>
        <item m="1" x="7494"/>
        <item m="1" x="7495"/>
        <item m="1" x="7496"/>
        <item m="1" x="7497"/>
        <item m="1" x="7498"/>
        <item m="1" x="7499"/>
        <item m="1" x="7500"/>
        <item m="1" x="7501"/>
        <item m="1" x="7502"/>
        <item m="1" x="7503"/>
        <item m="1" x="6105"/>
        <item m="1" x="6216"/>
        <item m="1" x="6190"/>
        <item m="1" x="6391"/>
        <item m="1" x="6377"/>
        <item m="1" x="7504"/>
        <item m="1" x="7505"/>
        <item m="1" x="7508"/>
        <item m="1" x="7509"/>
        <item m="1" x="7510"/>
        <item m="1" x="7511"/>
        <item m="1" x="7512"/>
        <item m="1" x="7513"/>
        <item m="1" x="7514"/>
        <item m="1" x="7515"/>
        <item m="1" x="6183"/>
        <item m="1" x="7516"/>
        <item m="1" x="7517"/>
        <item m="1" x="7403"/>
        <item m="1" x="7404"/>
        <item m="1" x="7402"/>
        <item m="1" x="7119"/>
        <item m="1" x="6053"/>
        <item m="1" x="6054"/>
        <item m="1" x="7122"/>
        <item m="1" x="6055"/>
        <item m="1" x="6052"/>
        <item m="1" x="7405"/>
        <item m="1" x="7518"/>
        <item m="1" x="7519"/>
        <item m="1" x="7520"/>
        <item m="1" x="7521"/>
        <item m="1" x="7522"/>
        <item m="1" x="7523"/>
        <item m="1" x="7524"/>
        <item m="1" x="7525"/>
        <item m="1" x="7536"/>
        <item m="1" x="5074"/>
        <item m="1" x="7537"/>
        <item m="1" x="4628"/>
        <item m="1" x="7538"/>
        <item m="1" x="4449"/>
        <item m="1" x="7540"/>
        <item m="1" x="7541"/>
        <item m="1" x="7542"/>
        <item m="1" x="7556"/>
        <item m="1" x="7557"/>
        <item m="1" x="7558"/>
        <item m="1" x="7559"/>
        <item m="1" x="7560"/>
        <item m="1" x="7564"/>
        <item m="1" x="7565"/>
        <item m="1" x="7583"/>
        <item m="1" x="7584"/>
        <item m="1" x="7585"/>
        <item m="1" x="7586"/>
        <item m="1" x="6572"/>
        <item m="1" x="7587"/>
        <item m="1" x="6191"/>
        <item m="1" x="7588"/>
        <item m="1" x="6110"/>
        <item m="1" x="7589"/>
        <item m="1" x="7590"/>
        <item m="1" x="7591"/>
        <item m="1" x="7592"/>
        <item m="1" x="7593"/>
        <item m="1" x="7594"/>
        <item m="1" x="7595"/>
        <item m="1" x="7599"/>
        <item m="1" x="7600"/>
        <item m="1" x="7601"/>
        <item m="1" x="7602"/>
        <item m="1" x="7140"/>
        <item m="1" x="7603"/>
        <item m="1" x="7148"/>
        <item m="1" x="5170"/>
        <item m="1" x="6117"/>
        <item m="1" x="6116"/>
        <item m="1" x="5169"/>
        <item m="1" x="6706"/>
        <item m="1" x="6831"/>
        <item m="1" x="6829"/>
        <item m="1" x="6712"/>
        <item m="1" x="6844"/>
        <item m="1" x="6832"/>
        <item m="1" x="7155"/>
        <item m="1" x="7156"/>
        <item m="1" x="7157"/>
        <item m="1" x="7158"/>
        <item m="1" x="7154"/>
        <item m="1" x="7153"/>
        <item m="1" x="7150"/>
        <item m="1" x="7604"/>
        <item m="1" x="7164"/>
        <item m="1" x="7165"/>
        <item m="1" x="7606"/>
        <item m="1" x="7607"/>
        <item m="1" x="7613"/>
        <item m="1" x="5783"/>
        <item m="1" x="7614"/>
        <item m="1" x="7172"/>
        <item m="1" x="7173"/>
        <item m="1" x="7615"/>
        <item m="1" x="6689"/>
        <item m="1" x="7178"/>
        <item m="1" x="7181"/>
        <item m="1" x="7188"/>
        <item m="1" x="7187"/>
        <item m="1" x="7189"/>
        <item m="1" x="7186"/>
        <item m="1" x="7190"/>
        <item m="1" x="7435"/>
        <item m="1" x="7193"/>
        <item m="1" x="7621"/>
        <item m="1" x="7622"/>
        <item m="1" x="7623"/>
        <item m="1" x="7624"/>
        <item m="1" x="7625"/>
        <item m="1" x="7628"/>
        <item m="1" x="7202"/>
        <item m="1" x="6180"/>
        <item m="1" x="6921"/>
        <item m="1" x="6922"/>
        <item m="1" x="7629"/>
        <item m="1" x="7630"/>
        <item m="1" x="7631"/>
        <item m="1" x="7634"/>
        <item m="1" x="7233"/>
        <item m="1" x="7238"/>
        <item m="1" x="7239"/>
        <item m="1" x="7639"/>
        <item m="1" x="7640"/>
        <item m="1" x="7243"/>
        <item m="1" x="7252"/>
        <item m="1" x="7253"/>
        <item m="1" x="7250"/>
        <item m="1" x="6756"/>
        <item m="1" x="6893"/>
        <item m="1" x="7244"/>
        <item m="1" x="7256"/>
        <item m="1" x="7257"/>
        <item m="1" x="7641"/>
        <item m="1" x="7367"/>
        <item m="1" x="7643"/>
        <item m="1" x="7644"/>
        <item m="1" x="7259"/>
        <item m="1" x="7646"/>
        <item m="1" x="6890"/>
        <item m="1" x="6186"/>
        <item m="1" x="7647"/>
        <item m="1" x="7648"/>
        <item m="1" x="7649"/>
        <item m="1" x="7650"/>
        <item m="1" x="7651"/>
        <item m="1" x="7652"/>
        <item m="1" x="7653"/>
        <item m="1" x="7654"/>
        <item m="1" x="7655"/>
        <item m="1" x="7656"/>
        <item m="1" x="7657"/>
        <item m="1" x="7658"/>
        <item m="1" x="7276"/>
        <item m="1" x="7264"/>
        <item m="1" x="6897"/>
        <item m="1" x="6894"/>
        <item m="1" x="7266"/>
        <item m="1" x="7274"/>
        <item m="1" x="6906"/>
        <item m="1" x="6895"/>
        <item m="1" x="7273"/>
        <item m="1" x="7275"/>
        <item m="1" x="6889"/>
        <item m="1" x="6891"/>
        <item m="1" x="6804"/>
        <item m="1" x="6801"/>
        <item m="1" x="6809"/>
        <item m="1" x="6641"/>
        <item m="1" x="5187"/>
        <item m="1" x="6642"/>
        <item m="1" x="7296"/>
        <item m="1" x="6907"/>
        <item m="1" x="7061"/>
        <item m="1" x="7062"/>
        <item m="1" x="7063"/>
        <item m="1" x="7064"/>
        <item m="1" x="5127"/>
        <item m="1" x="7065"/>
        <item m="1" x="7084"/>
        <item m="1" x="7659"/>
        <item m="1" x="7660"/>
        <item m="1" x="7661"/>
        <item m="1" x="5923"/>
        <item m="1" x="7670"/>
        <item m="1" x="7671"/>
        <item m="1" x="7674"/>
        <item m="1" x="7675"/>
        <item m="1" x="7676"/>
        <item m="1" x="7677"/>
        <item m="1" x="7678"/>
        <item m="1" x="7679"/>
        <item m="1" x="7680"/>
        <item m="1" x="6206"/>
        <item x="384"/>
        <item m="1" x="7305"/>
        <item m="1" x="6856"/>
        <item m="1" x="7682"/>
        <item m="1" x="7683"/>
        <item m="1" x="7684"/>
        <item m="1" x="7686"/>
        <item m="1" x="6207"/>
        <item m="1" x="6222"/>
        <item m="1" x="7687"/>
        <item m="1" x="7696"/>
        <item m="1" x="7697"/>
        <item m="1" x="7701"/>
        <item m="1" x="4569"/>
        <item m="1" x="7702"/>
        <item m="1" x="7703"/>
        <item m="1" x="7704"/>
        <item m="1" x="5890"/>
        <item m="1" x="7705"/>
        <item m="1" x="7706"/>
        <item m="1" x="6925"/>
        <item m="1" x="6926"/>
        <item m="1" x="6927"/>
        <item m="1" x="7317"/>
        <item m="1" x="6933"/>
        <item m="1" x="6969"/>
        <item m="1" x="6970"/>
        <item m="1" x="7386"/>
        <item m="1" x="7043"/>
        <item m="1" x="7387"/>
        <item m="1" x="7388"/>
        <item m="1" x="7389"/>
        <item m="1" x="7390"/>
        <item m="1" x="7391"/>
        <item m="1" x="7392"/>
        <item m="1" x="7393"/>
        <item m="1" x="7394"/>
        <item m="1" x="7395"/>
        <item m="1" x="7396"/>
        <item m="1" x="7397"/>
        <item m="1" x="7398"/>
        <item m="1" x="7327"/>
        <item m="1" x="4442"/>
        <item m="1" x="6392"/>
        <item m="1" x="7400"/>
        <item m="1" x="6048"/>
        <item m="1" x="6045"/>
        <item m="1" x="7111"/>
        <item m="1" x="6991"/>
        <item m="1" x="7401"/>
        <item m="1" x="4613"/>
        <item m="1" x="6051"/>
        <item m="1" x="7406"/>
        <item m="1" x="7407"/>
        <item m="1" x="7408"/>
        <item m="1" x="5073"/>
        <item m="1" x="7409"/>
        <item m="1" x="7410"/>
        <item m="1" x="6877"/>
        <item m="1" x="7411"/>
        <item m="1" x="7412"/>
        <item m="1" x="5064"/>
        <item m="1" x="5650"/>
        <item m="1" x="7413"/>
        <item m="1" x="7020"/>
        <item m="1" x="5843"/>
        <item m="1" x="7414"/>
        <item m="1" x="7415"/>
        <item m="1" x="5842"/>
        <item m="1" x="5832"/>
        <item m="1" x="7416"/>
        <item m="1" x="7417"/>
        <item m="1" x="7418"/>
        <item m="1" x="7419"/>
        <item m="1" x="7420"/>
        <item m="1" x="7421"/>
        <item m="1" x="7422"/>
        <item m="1" x="7423"/>
        <item m="1" x="7424"/>
        <item m="1" x="7425"/>
        <item m="1" x="7016"/>
        <item m="1" x="6597"/>
        <item m="1" x="6078"/>
        <item m="1" x="4141"/>
        <item m="1" x="7355"/>
        <item m="1" x="7356"/>
        <item m="1" x="7428"/>
        <item m="1" x="6160"/>
        <item m="1" x="6167"/>
        <item m="1" x="6843"/>
        <item m="1" x="6169"/>
        <item m="1" x="7159"/>
        <item m="1" x="6214"/>
        <item m="1" x="6209"/>
        <item m="1" x="5793"/>
        <item m="1" x="7431"/>
        <item m="1" x="7022"/>
        <item m="1" x="7432"/>
        <item m="1" x="7433"/>
        <item m="1" x="7434"/>
        <item m="1" x="7192"/>
        <item m="1" x="7436"/>
        <item m="1" x="7437"/>
        <item m="1" x="7438"/>
        <item m="1" x="7439"/>
        <item m="1" x="7011"/>
        <item m="1" x="7440"/>
        <item m="1" x="7014"/>
        <item m="1" x="7013"/>
        <item m="1" x="7203"/>
        <item m="1" x="7441"/>
        <item m="1" x="7204"/>
        <item m="1" x="7018"/>
        <item m="1" x="7019"/>
        <item m="1" x="7054"/>
        <item m="1" x="7442"/>
        <item m="1" x="7028"/>
        <item m="1" x="7026"/>
        <item m="1" x="7055"/>
        <item m="1" x="7051"/>
        <item m="1" x="7052"/>
        <item m="1" x="7053"/>
        <item m="1" x="7049"/>
        <item m="1" x="7050"/>
        <item m="1" x="7443"/>
        <item m="1" x="7207"/>
        <item m="1" x="7444"/>
        <item m="1" x="7057"/>
        <item m="1" x="7234"/>
        <item m="1" x="4626"/>
        <item m="1" x="7446"/>
        <item m="1" x="7447"/>
        <item m="1" x="7448"/>
        <item m="1" x="7449"/>
        <item m="1" x="7450"/>
        <item m="1" x="7451"/>
        <item m="1" x="7452"/>
        <item m="1" x="7453"/>
        <item m="1" x="7255"/>
        <item m="1" x="7258"/>
        <item m="1" x="4138"/>
        <item m="1" x="7454"/>
        <item m="1" x="7455"/>
        <item m="1" x="7456"/>
        <item m="1" x="7457"/>
        <item m="1" x="7458"/>
        <item m="1" x="7459"/>
        <item m="1" x="6899"/>
        <item m="1" x="6901"/>
        <item m="1" x="7289"/>
        <item m="1" x="6900"/>
        <item m="1" x="7288"/>
        <item m="1" x="7287"/>
        <item m="1" x="7286"/>
        <item m="1" x="7285"/>
        <item m="1" x="7284"/>
        <item m="1" x="7460"/>
        <item m="1" x="7295"/>
        <item m="1" x="7068"/>
        <item m="1" x="7300"/>
        <item m="1" x="7066"/>
        <item m="1" x="7067"/>
        <item m="1" x="5838"/>
        <item m="1" x="7461"/>
        <item m="1" x="7462"/>
        <item m="1" x="4157"/>
        <item m="1" x="7463"/>
        <item m="1" x="7464"/>
        <item m="1" x="7465"/>
        <item m="1" x="7466"/>
        <item m="1" x="7467"/>
        <item m="1" x="7468"/>
        <item m="1" x="7469"/>
        <item m="1" x="7470"/>
        <item m="1" x="7471"/>
        <item m="1" x="6072"/>
        <item m="1" x="6071"/>
        <item m="1" x="7472"/>
        <item m="1" x="7473"/>
        <item m="1" x="5943"/>
        <item m="1" x="7376"/>
        <item m="1" x="7377"/>
        <item m="1" x="7474"/>
        <item m="1" x="7475"/>
        <item m="1" x="7476"/>
        <item m="1" x="7477"/>
        <item m="1" x="7478"/>
        <item m="1" x="7479"/>
        <item m="1" x="7480"/>
        <item m="1" x="7481"/>
        <item m="1" x="5444"/>
        <item m="1" x="7482"/>
        <item m="1" x="6971"/>
        <item m="1" x="7318"/>
        <item m="1" x="7319"/>
        <item m="1" x="7320"/>
        <item m="1" x="7321"/>
        <item m="1" x="7322"/>
        <item m="1" x="7323"/>
        <item m="1" x="7324"/>
        <item m="1" x="7325"/>
        <item m="1" x="7326"/>
        <item m="1" x="5743"/>
        <item m="1" x="6548"/>
        <item m="1" x="6121"/>
        <item m="1" x="6990"/>
        <item m="1" x="7104"/>
        <item m="1" x="7105"/>
        <item m="1" x="7103"/>
        <item m="1" x="6286"/>
        <item m="1" x="6987"/>
        <item m="1" x="7328"/>
        <item m="1" x="7329"/>
        <item m="1" x="7330"/>
        <item m="1" x="7331"/>
        <item m="1" x="7332"/>
        <item m="1" x="7333"/>
        <item m="1" x="7334"/>
        <item m="1" x="7118"/>
        <item m="1" x="7335"/>
        <item m="1" x="5069"/>
        <item m="1" x="2232"/>
        <item m="1" x="5908"/>
        <item m="1" x="4147"/>
        <item m="1" x="7336"/>
        <item m="1" x="7337"/>
        <item m="1" x="5764"/>
        <item m="1" x="5651"/>
        <item m="1" x="5673"/>
        <item m="1" x="7338"/>
        <item m="1" x="7339"/>
        <item m="1" x="7340"/>
        <item m="1" x="7341"/>
        <item m="1" x="7342"/>
        <item m="1" x="7343"/>
        <item m="1" x="7344"/>
        <item m="1" x="7345"/>
        <item m="1" x="7346"/>
        <item m="1" x="7347"/>
        <item m="1" x="7348"/>
        <item m="1" x="7349"/>
        <item m="1" x="7350"/>
        <item m="1" x="7351"/>
        <item m="1" x="7352"/>
        <item m="1" x="7353"/>
        <item m="1" x="7354"/>
        <item m="1" x="6865"/>
        <item m="1" x="6864"/>
        <item m="1" x="7139"/>
        <item m="1" x="7254"/>
        <item m="1" x="6826"/>
        <item m="1" x="6827"/>
        <item m="1" x="6825"/>
        <item m="1" x="7357"/>
        <item m="1" x="4031"/>
        <item m="1" x="7358"/>
        <item m="1" x="7359"/>
        <item m="1" x="6817"/>
        <item m="1" x="7360"/>
        <item m="1" x="5242"/>
        <item m="1" x="7017"/>
        <item m="1" x="7025"/>
        <item m="1" x="7033"/>
        <item m="1" x="7031"/>
        <item m="1" x="7032"/>
        <item m="1" x="7361"/>
        <item m="1" x="7362"/>
        <item m="1" x="7363"/>
        <item m="1" x="6276"/>
        <item m="1" x="7364"/>
        <item m="1" x="7365"/>
        <item m="1" x="7366"/>
        <item m="1" x="7058"/>
        <item m="1" x="7060"/>
        <item m="1" x="4553"/>
        <item m="1" x="6892"/>
        <item m="1" x="4139"/>
        <item m="1" x="7370"/>
        <item m="1" x="5246"/>
        <item m="1" x="7371"/>
        <item m="1" x="5732"/>
        <item m="1" x="5917"/>
        <item m="1" x="7270"/>
        <item m="1" x="7269"/>
        <item m="1" x="7271"/>
        <item m="1" x="7272"/>
        <item m="1" x="7294"/>
        <item m="1" x="6643"/>
        <item m="1" x="7297"/>
        <item m="1" x="7069"/>
        <item m="1" x="7070"/>
        <item m="1" x="7071"/>
        <item m="1" x="7072"/>
        <item m="1" x="7073"/>
        <item m="1" x="7074"/>
        <item m="1" x="7075"/>
        <item m="1" x="6066"/>
        <item m="1" x="7076"/>
        <item m="1" x="7077"/>
        <item m="1" x="7078"/>
        <item m="1" x="6908"/>
        <item m="1" x="7372"/>
        <item m="1" x="7373"/>
        <item m="1" x="7374"/>
        <item m="1" x="7375"/>
        <item m="1" x="7378"/>
        <item m="1" x="7379"/>
        <item m="1" x="7380"/>
        <item m="1" x="7381"/>
        <item m="1" x="7382"/>
        <item m="1" x="7383"/>
        <item m="1" x="5443"/>
        <item m="1" x="7384"/>
        <item m="1" x="6099"/>
        <item m="1" x="7086"/>
        <item m="1" x="4288"/>
        <item m="1" x="7088"/>
        <item m="1" x="7089"/>
        <item m="1" x="7090"/>
        <item m="1" x="7091"/>
        <item m="1" x="7092"/>
        <item m="1" x="7093"/>
        <item m="1" x="7094"/>
        <item m="1" x="7095"/>
        <item m="1" x="7096"/>
        <item m="1" x="7097"/>
        <item m="1" x="7098"/>
        <item m="1" x="7099"/>
        <item m="1" x="7100"/>
        <item m="1" x="7101"/>
        <item m="1" x="7102"/>
        <item m="1" x="6986"/>
        <item m="1" x="7106"/>
        <item m="1" x="6988"/>
        <item m="1" x="6989"/>
        <item m="1" x="6399"/>
        <item m="1" x="6400"/>
        <item m="1" x="4658"/>
        <item m="1" x="4657"/>
        <item m="1" x="4656"/>
        <item m="1" x="6131"/>
        <item m="1" x="6994"/>
        <item m="1" x="7114"/>
        <item m="1" x="7115"/>
        <item m="1" x="7116"/>
        <item m="1" x="7117"/>
        <item m="1" x="6213"/>
        <item m="1" x="4427"/>
        <item m="1" x="4069"/>
        <item m="1" x="4612"/>
        <item m="1" x="7123"/>
        <item m="1" x="5071"/>
        <item m="1" x="6173"/>
        <item m="1" x="5070"/>
        <item m="1" x="7127"/>
        <item m="1" x="7128"/>
        <item m="1" x="7129"/>
        <item m="1" x="7130"/>
        <item m="1" x="5765"/>
        <item m="1" x="5677"/>
        <item m="1" x="7131"/>
        <item m="1" x="7132"/>
        <item m="1" x="7133"/>
        <item m="1" x="5665"/>
        <item m="1" x="5670"/>
        <item m="1" x="7134"/>
        <item m="1" x="7135"/>
        <item m="1" x="6596"/>
        <item m="1" x="7136"/>
        <item m="1" x="7137"/>
        <item m="1" x="7138"/>
        <item m="1" x="7001"/>
        <item m="1" x="6185"/>
        <item m="1" x="7166"/>
        <item m="1" x="7167"/>
        <item m="1" x="7168"/>
        <item m="1" x="7194"/>
        <item m="1" x="7195"/>
        <item m="1" x="7196"/>
        <item m="1" x="7197"/>
        <item m="1" x="7012"/>
        <item m="1" x="7198"/>
        <item m="1" x="5082"/>
        <item m="1" x="7021"/>
        <item m="1" x="7024"/>
        <item m="1" x="5731"/>
        <item m="1" x="7027"/>
        <item m="1" x="7205"/>
        <item m="1" x="7042"/>
        <item m="1" x="7038"/>
        <item m="1" x="7034"/>
        <item m="1" x="7035"/>
        <item m="1" x="7039"/>
        <item m="1" x="7040"/>
        <item m="1" x="7036"/>
        <item m="1" x="7037"/>
        <item m="1" x="7041"/>
        <item m="1" x="7206"/>
        <item m="1" x="6975"/>
        <item m="1" x="7229"/>
        <item m="1" x="7230"/>
        <item m="1" x="7231"/>
        <item m="1" x="7232"/>
        <item m="1" x="7235"/>
        <item m="1" x="6449"/>
        <item m="1" x="7260"/>
        <item m="1" x="7261"/>
        <item m="1" x="7079"/>
        <item m="1" x="6179"/>
        <item m="1" x="6065"/>
        <item m="1" x="7301"/>
        <item m="1" x="7302"/>
        <item m="1" x="7303"/>
        <item m="1" x="7059"/>
        <item m="1" x="6966"/>
        <item m="1" x="7306"/>
        <item m="1" x="4568"/>
        <item m="1" x="6015"/>
        <item m="1" x="7312"/>
        <item m="1" x="7313"/>
        <item m="1" x="7314"/>
        <item m="1" x="5449"/>
        <item m="1" x="7315"/>
        <item m="1" x="7316"/>
        <item m="1" x="6080"/>
        <item m="1" x="6212"/>
        <item m="1" x="5768"/>
        <item m="1" x="6159"/>
        <item m="1" x="6161"/>
        <item m="1" x="6585"/>
        <item m="1" x="6977"/>
        <item m="1" x="6978"/>
        <item m="1" x="6979"/>
        <item m="1" x="6980"/>
        <item m="1" x="6981"/>
        <item m="1" x="6293"/>
        <item m="1" x="6982"/>
        <item m="1" x="6983"/>
        <item m="1" x="6984"/>
        <item m="1" x="6985"/>
        <item m="1" x="5693"/>
        <item m="1" x="5694"/>
        <item m="1" x="5692"/>
        <item m="1" x="6992"/>
        <item m="1" x="6993"/>
        <item m="1" x="6227"/>
        <item m="1" x="4546"/>
        <item m="1" x="6995"/>
        <item m="1" x="6996"/>
        <item m="1" x="6386"/>
        <item m="1" x="4782"/>
        <item m="1" x="5067"/>
        <item m="1" x="5068"/>
        <item m="1" x="5063"/>
        <item m="1" x="5065"/>
        <item m="1" x="5066"/>
        <item m="1" x="6812"/>
        <item m="1" x="6813"/>
        <item m="1" x="5537"/>
        <item m="1" x="5841"/>
        <item m="1" x="6380"/>
        <item m="1" x="6329"/>
        <item m="1" x="6338"/>
        <item m="1" x="6346"/>
        <item m="1" x="6341"/>
        <item m="1" x="6069"/>
        <item m="1" x="6351"/>
        <item m="1" x="6336"/>
        <item m="1" x="6337"/>
        <item m="1" x="6347"/>
        <item m="1" x="6348"/>
        <item m="1" x="6340"/>
        <item m="1" x="6349"/>
        <item m="1" x="6339"/>
        <item m="1" x="6350"/>
        <item m="1" x="6331"/>
        <item m="1" x="6352"/>
        <item m="1" x="6353"/>
        <item m="1" x="6354"/>
        <item m="1" x="6333"/>
        <item m="1" x="6332"/>
        <item m="1" x="6334"/>
        <item m="1" x="6335"/>
        <item m="1" x="6330"/>
        <item m="1" x="6342"/>
        <item m="1" x="6343"/>
        <item m="1" x="6344"/>
        <item m="1" x="6345"/>
        <item m="1" x="6593"/>
        <item m="1" x="6595"/>
        <item m="1" x="6591"/>
        <item m="1" x="6594"/>
        <item m="1" x="4103"/>
        <item m="1" x="4557"/>
        <item m="1" x="6999"/>
        <item m="1" x="6076"/>
        <item m="1" x="6589"/>
        <item m="1" x="6588"/>
        <item m="1" x="6799"/>
        <item m="1" x="6967"/>
        <item m="1" x="7002"/>
        <item m="1" x="7003"/>
        <item m="1" x="7004"/>
        <item m="1" x="7005"/>
        <item m="1" x="7006"/>
        <item m="1" x="7007"/>
        <item m="1" x="7008"/>
        <item m="1" x="6853"/>
        <item m="1" x="5203"/>
        <item m="1" x="7009"/>
        <item m="1" x="6298"/>
        <item m="1" x="6814"/>
        <item m="1" x="6815"/>
        <item m="1" x="7010"/>
        <item m="1" x="5884"/>
        <item m="1" x="3505"/>
        <item m="1" x="6478"/>
        <item m="1" x="5083"/>
        <item m="1" x="6414"/>
        <item m="1" x="6412"/>
        <item m="1" x="6417"/>
        <item m="1" x="6413"/>
        <item m="1" x="6410"/>
        <item m="1" x="6411"/>
        <item m="1" x="6415"/>
        <item m="1" x="5084"/>
        <item m="1" x="6416"/>
        <item m="1" x="7015"/>
        <item m="1" x="7023"/>
        <item m="1" x="7029"/>
        <item m="1" x="7030"/>
        <item m="1" x="7044"/>
        <item m="1" x="7045"/>
        <item m="1" x="7046"/>
        <item m="1" x="7047"/>
        <item m="1" x="7048"/>
        <item m="1" x="7056"/>
        <item m="1" x="4627"/>
        <item m="1" x="4081"/>
        <item m="1" x="5176"/>
        <item m="1" x="5177"/>
        <item m="1" x="5872"/>
        <item m="1" x="6450"/>
        <item m="1" x="6834"/>
        <item m="1" x="6508"/>
        <item m="1" x="6517"/>
        <item m="1" x="6520"/>
        <item m="1" x="6876"/>
        <item m="1" x="6904"/>
        <item m="1" x="6644"/>
        <item m="1" x="7080"/>
        <item m="1" x="7081"/>
        <item m="1" x="7082"/>
        <item m="1" x="7083"/>
        <item m="1" x="4146"/>
        <item m="1" x="4148"/>
        <item m="1" x="5929"/>
        <item m="1" x="6488"/>
        <item m="1" x="6068"/>
        <item m="1" x="6074"/>
        <item m="1" x="6067"/>
        <item m="1" x="6075"/>
        <item m="1" x="5061"/>
        <item m="1" x="6493"/>
        <item m="1" x="5928"/>
        <item m="1" x="4155"/>
        <item m="1" x="6070"/>
        <item m="1" x="6367"/>
        <item m="1" x="6824"/>
        <item m="1" x="6369"/>
        <item m="1" x="6370"/>
        <item m="1" x="6368"/>
        <item m="1" x="6823"/>
        <item m="1" x="6372"/>
        <item m="1" x="6371"/>
        <item m="1" x="6366"/>
        <item m="1" x="6523"/>
        <item m="1" x="6524"/>
        <item m="1" x="6525"/>
        <item m="1" x="4641"/>
        <item m="1" x="5597"/>
        <item m="1" x="4647"/>
        <item m="1" x="6535"/>
        <item m="1" x="7087"/>
        <item m="1" x="6536"/>
        <item m="1" x="6537"/>
        <item m="1" x="6540"/>
        <item m="1" x="5867"/>
        <item m="1" x="5840"/>
        <item m="1" x="6290"/>
        <item m="1" x="6297"/>
        <item m="1" x="6586"/>
        <item m="1" x="6587"/>
        <item m="1" x="6818"/>
        <item m="1" x="6628"/>
        <item m="1" x="6819"/>
        <item m="1" x="6820"/>
        <item m="1" x="6821"/>
        <item m="1" x="6822"/>
        <item m="1" x="6044"/>
        <item m="1" x="4597"/>
        <item m="1" x="6302"/>
        <item m="1" x="5706"/>
        <item m="1" x="6303"/>
        <item m="1" x="6592"/>
        <item m="1" x="6304"/>
        <item m="1" x="6600"/>
        <item m="1" x="6601"/>
        <item m="1" x="6602"/>
        <item m="1" x="6603"/>
        <item m="1" x="6604"/>
        <item m="1" x="6605"/>
        <item m="1" x="6606"/>
        <item m="1" x="6607"/>
        <item m="1" x="6608"/>
        <item m="1" x="6609"/>
        <item m="1" x="6610"/>
        <item m="1" x="6611"/>
        <item m="1" x="6612"/>
        <item m="1" x="6613"/>
        <item m="1" x="6598"/>
        <item m="1" x="6599"/>
        <item m="1" x="6614"/>
        <item m="1" x="6308"/>
        <item m="1" x="6309"/>
        <item m="1" x="6310"/>
        <item m="1" x="6311"/>
        <item m="1" x="6625"/>
        <item m="1" x="6327"/>
        <item m="1" x="6626"/>
        <item m="1" x="6312"/>
        <item m="1" x="6313"/>
        <item m="1" x="6314"/>
        <item m="1" x="6315"/>
        <item m="1" x="6316"/>
        <item m="1" x="6317"/>
        <item m="1" x="6319"/>
        <item m="1" x="6320"/>
        <item m="1" x="6321"/>
        <item m="1" x="6322"/>
        <item m="1" x="6323"/>
        <item m="1" x="6325"/>
        <item m="1" x="6324"/>
        <item m="1" x="6328"/>
        <item m="1" x="6305"/>
        <item m="1" x="6306"/>
        <item m="1" x="6307"/>
        <item m="1" x="6615"/>
        <item m="1" x="6616"/>
        <item m="1" x="6617"/>
        <item m="1" x="6326"/>
        <item m="1" x="6618"/>
        <item m="1" x="6619"/>
        <item m="1" x="6620"/>
        <item m="1" x="6621"/>
        <item m="1" x="6623"/>
        <item m="1" x="6624"/>
        <item m="1" x="6622"/>
        <item m="1" x="6828"/>
        <item m="1" x="6226"/>
        <item m="1" x="5824"/>
        <item m="1" x="4445"/>
        <item m="1" x="6846"/>
        <item m="1" x="5235"/>
        <item m="1" x="6847"/>
        <item m="1" x="4060"/>
        <item m="1" x="6379"/>
        <item m="1" x="6388"/>
        <item m="1" x="6381"/>
        <item m="1" x="6383"/>
        <item m="1" x="5894"/>
        <item m="1" x="6387"/>
        <item m="1" x="4619"/>
        <item m="1" x="6390"/>
        <item m="1" x="4087"/>
        <item m="1" x="5566"/>
        <item m="1" x="5870"/>
        <item m="1" x="4104"/>
        <item m="1" x="6397"/>
        <item m="1" x="6398"/>
        <item m="1" x="6636"/>
        <item m="1" x="6634"/>
        <item m="1" x="6635"/>
        <item m="1" x="6629"/>
        <item m="1" x="6630"/>
        <item m="1" x="6631"/>
        <item m="1" x="6632"/>
        <item m="1" x="6633"/>
        <item m="1" x="6418"/>
        <item m="1" x="6419"/>
        <item m="1" x="5684"/>
        <item m="1" x="6421"/>
        <item m="1" x="6866"/>
        <item m="1" x="6130"/>
        <item m="1" x="6236"/>
        <item m="1" x="6235"/>
        <item m="1" x="5222"/>
        <item m="1" x="5075"/>
        <item m="1" x="6237"/>
        <item m="1" x="6238"/>
        <item m="1" x="6234"/>
        <item m="1" x="5085"/>
        <item m="1" x="5088"/>
        <item m="1" x="5696"/>
        <item m="1" x="5691"/>
        <item m="1" x="5697"/>
        <item m="1" x="4655"/>
        <item m="1" x="5695"/>
        <item m="1" x="5690"/>
        <item m="1" x="6867"/>
        <item m="1" x="6868"/>
        <item m="1" x="6869"/>
        <item m="1" x="6494"/>
        <item m="1" x="6870"/>
        <item m="1" x="6871"/>
        <item m="1" x="6872"/>
        <item m="1" x="6447"/>
        <item m="1" x="6873"/>
        <item m="1" x="6874"/>
        <item m="1" x="6875"/>
        <item m="1" x="6878"/>
        <item m="1" x="6879"/>
        <item m="1" x="4143"/>
        <item m="1" x="6898"/>
        <item m="1" x="6902"/>
        <item m="1" x="6903"/>
        <item m="1" x="4142"/>
        <item m="1" x="5927"/>
        <item m="1" x="6489"/>
        <item m="1" x="6490"/>
        <item m="1" x="5939"/>
        <item m="1" x="6073"/>
        <item m="1" x="6462"/>
        <item m="1" x="6909"/>
        <item m="1" x="6910"/>
        <item m="1" x="6911"/>
        <item m="1" x="6912"/>
        <item m="1" x="6913"/>
        <item m="1" x="6914"/>
        <item m="1" x="6915"/>
        <item m="1" x="6916"/>
        <item m="1" x="6917"/>
        <item m="1" x="6918"/>
        <item m="1" x="6919"/>
        <item m="1" x="6920"/>
        <item m="1" x="6496"/>
        <item m="1" x="5724"/>
        <item m="1" x="6519"/>
        <item m="1" x="6498"/>
        <item m="1" x="6499"/>
        <item m="1" x="6500"/>
        <item m="1" x="6501"/>
        <item m="1" x="6502"/>
        <item m="1" x="6504"/>
        <item m="1" x="6509"/>
        <item m="1" x="6510"/>
        <item m="1" x="6514"/>
        <item m="1" x="6516"/>
        <item m="1" x="6528"/>
        <item m="1" x="6538"/>
        <item m="1" x="6541"/>
        <item m="1" x="6542"/>
        <item m="1" x="6546"/>
        <item m="1" x="6545"/>
        <item m="1" x="4178"/>
        <item m="1" x="6532"/>
        <item m="1" x="6534"/>
        <item m="1" x="5450"/>
        <item m="1" x="6647"/>
        <item m="1" x="6646"/>
        <item m="1" x="6930"/>
        <item m="1" x="6931"/>
        <item m="1" x="6932"/>
        <item m="1" x="6934"/>
        <item m="1" x="6935"/>
        <item m="1" x="6158"/>
        <item m="1" x="6936"/>
        <item m="1" x="6937"/>
        <item m="1" x="6938"/>
        <item m="1" x="6939"/>
        <item m="1" x="6940"/>
        <item m="1" x="6941"/>
        <item m="1" x="6942"/>
        <item m="1" x="6162"/>
        <item m="1" x="6163"/>
        <item m="1" x="6943"/>
        <item m="1" x="6944"/>
        <item m="1" x="6945"/>
        <item m="1" x="6946"/>
        <item m="1" x="6947"/>
        <item m="1" x="6948"/>
        <item m="1" x="6949"/>
        <item m="1" x="6950"/>
        <item m="1" x="6951"/>
        <item m="1" x="6952"/>
        <item m="1" x="6953"/>
        <item m="1" x="6954"/>
        <item m="1" x="6955"/>
        <item m="1" x="6956"/>
        <item m="1" x="6957"/>
        <item m="1" x="6958"/>
        <item m="1" x="6959"/>
        <item m="1" x="6960"/>
        <item m="1" x="6961"/>
        <item m="1" x="6670"/>
        <item m="1" x="6571"/>
        <item m="1" x="6962"/>
        <item m="1" x="6963"/>
        <item m="1" x="6964"/>
        <item m="1" x="6965"/>
        <item m="1" x="6178"/>
        <item m="1" x="6181"/>
        <item m="1" x="6968"/>
        <item m="1" x="6973"/>
        <item m="1" x="6974"/>
        <item m="1" x="6205"/>
        <item m="1" x="6202"/>
        <item m="1" x="6683"/>
        <item m="1" x="6211"/>
        <item m="1" x="6685"/>
        <item m="1" x="6292"/>
        <item m="1" x="6274"/>
        <item m="1" x="6291"/>
        <item m="1" x="5857"/>
        <item m="1" x="6294"/>
        <item m="1" x="6299"/>
        <item m="1" x="5652"/>
        <item m="1" x="6442"/>
        <item m="1" x="6590"/>
        <item m="1" x="6042"/>
        <item m="1" x="6262"/>
        <item m="1" x="6373"/>
        <item m="1" x="6225"/>
        <item m="1" x="4048"/>
        <item m="1" x="6301"/>
        <item m="1" x="6318"/>
        <item m="1" x="6627"/>
        <item m="1" x="4045"/>
        <item m="1" x="6389"/>
        <item m="1" x="6049"/>
        <item m="1" x="6050"/>
        <item m="1" x="4614"/>
        <item m="1" x="6228"/>
        <item m="1" x="4066"/>
        <item m="1" x="4247"/>
        <item m="1" x="6378"/>
        <item m="1" x="6393"/>
        <item m="1" x="6394"/>
        <item m="1" x="6395"/>
        <item m="1" x="6396"/>
        <item m="1" x="6637"/>
        <item m="1" x="6638"/>
        <item m="1" x="6640"/>
        <item m="1" x="6639"/>
        <item m="1" x="5880"/>
        <item m="1" x="6404"/>
        <item m="1" x="6405"/>
        <item m="1" x="6403"/>
        <item m="1" x="6239"/>
        <item m="1" x="5089"/>
        <item m="1" x="5090"/>
        <item m="1" x="5087"/>
        <item m="1" x="6240"/>
        <item m="1" x="6241"/>
        <item m="1" x="6409"/>
        <item m="1" x="4297"/>
        <item m="1" x="5086"/>
        <item m="1" x="5688"/>
        <item m="1" x="5689"/>
        <item m="1" x="5062"/>
        <item m="1" x="5060"/>
        <item m="1" x="6420"/>
        <item m="1" x="6422"/>
        <item m="1" x="6427"/>
        <item m="1" x="6428"/>
        <item m="1" x="6429"/>
        <item m="1" x="6430"/>
        <item m="1" x="6431"/>
        <item m="1" x="6440"/>
        <item m="1" x="6441"/>
        <item m="1" x="6249"/>
        <item m="1" x="6250"/>
        <item m="1" x="6446"/>
        <item m="1" x="5907"/>
        <item m="1" x="6453"/>
        <item m="1" x="5056"/>
        <item m="1" x="6473"/>
        <item m="1" x="6457"/>
        <item m="1" x="6458"/>
        <item m="1" x="6459"/>
        <item m="1" x="6460"/>
        <item m="1" x="6461"/>
        <item m="1" x="6466"/>
        <item m="1" x="6467"/>
        <item m="1" x="6468"/>
        <item m="1" x="4364"/>
        <item m="1" x="6454"/>
        <item m="1" x="6455"/>
        <item m="1" x="6456"/>
        <item m="1" x="6474"/>
        <item m="1" x="6491"/>
        <item m="1" x="6492"/>
        <item m="1" x="5952"/>
        <item m="1" x="6481"/>
        <item m="1" x="6482"/>
        <item m="1" x="6484"/>
        <item m="1" x="4156"/>
        <item m="1" x="6483"/>
        <item m="1" x="6521"/>
        <item m="1" x="6506"/>
        <item m="1" x="6507"/>
        <item m="1" x="2534"/>
        <item m="1" x="6511"/>
        <item m="1" x="6503"/>
        <item m="1" x="5956"/>
        <item m="1" x="6515"/>
        <item m="1" x="6513"/>
        <item m="1" x="6522"/>
        <item m="1" x="6530"/>
        <item m="1" x="6531"/>
        <item m="1" x="6533"/>
        <item m="1" x="4398"/>
        <item m="1" x="6527"/>
        <item m="1" x="5601"/>
        <item m="1" x="6155"/>
        <item m="1" x="6645"/>
        <item m="1" x="6648"/>
        <item m="1" x="6649"/>
        <item m="1" x="6157"/>
        <item m="1" x="6651"/>
        <item m="1" x="6650"/>
        <item m="1" x="6652"/>
        <item m="1" x="4181"/>
        <item m="1" x="6656"/>
        <item m="1" x="6657"/>
        <item m="1" x="6654"/>
        <item m="1" x="6655"/>
        <item m="1" x="6653"/>
        <item m="1" x="6659"/>
        <item m="1" x="6660"/>
        <item m="1" x="6661"/>
        <item m="1" x="6658"/>
        <item m="1" x="6665"/>
        <item m="1" x="6662"/>
        <item m="1" x="6663"/>
        <item m="1" x="6664"/>
        <item m="1" x="6667"/>
        <item m="1" x="6666"/>
        <item m="1" x="6668"/>
        <item m="1" x="6669"/>
        <item m="1" x="6282"/>
        <item m="1" x="6671"/>
        <item m="1" x="6672"/>
        <item m="1" x="6673"/>
        <item m="1" x="6577"/>
        <item m="1" x="6581"/>
        <item m="1" x="6677"/>
        <item m="1" x="6681"/>
        <item m="1" x="6679"/>
        <item m="1" x="6682"/>
        <item m="1" x="6680"/>
        <item m="1" x="6678"/>
        <item m="1" x="6196"/>
        <item m="1" x="6792"/>
        <item m="1" x="6676"/>
        <item m="1" x="6675"/>
        <item m="1" x="6192"/>
        <item m="1" x="6582"/>
        <item m="1" x="6800"/>
        <item m="1" x="6684"/>
        <item m="1" x="6477"/>
        <item m="1" x="6674"/>
        <item m="1" x="5855"/>
        <item m="1" x="5856"/>
        <item m="1" x="6295"/>
        <item m="1" x="5848"/>
        <item m="1" x="6296"/>
        <item m="1" x="5858"/>
        <item m="1" x="6300"/>
        <item m="1" x="6120"/>
        <item m="1" x="6118"/>
        <item m="1" x="6119"/>
        <item m="1" x="6355"/>
        <item m="1" x="6356"/>
        <item m="1" x="6357"/>
        <item m="1" x="6358"/>
        <item m="1" x="6359"/>
        <item m="1" x="5316"/>
        <item m="1" x="5924"/>
        <item m="1" x="6360"/>
        <item m="1" x="6361"/>
        <item m="1" x="5318"/>
        <item m="1" x="5319"/>
        <item m="1" x="5320"/>
        <item m="1" x="5321"/>
        <item m="1" x="5322"/>
        <item m="1" x="6362"/>
        <item m="1" x="6363"/>
        <item m="1" x="6364"/>
        <item m="1" x="5317"/>
        <item m="1" x="5323"/>
        <item m="1" x="6043"/>
        <item m="1" x="6277"/>
        <item m="1" x="6374"/>
        <item m="1" x="6375"/>
        <item m="1" x="6215"/>
        <item m="1" x="5742"/>
        <item m="1" x="4030"/>
        <item m="1" x="6376"/>
        <item m="1" x="5828"/>
        <item m="1" x="6382"/>
        <item m="1" x="6384"/>
        <item m="1" x="6385"/>
        <item m="1" x="6122"/>
        <item m="1" x="6401"/>
        <item m="1" x="6402"/>
        <item m="1" x="6406"/>
        <item m="1" x="6407"/>
        <item m="1" x="6408"/>
        <item x="346"/>
        <item m="1" x="4659"/>
        <item m="1" x="5059"/>
        <item m="1" x="6230"/>
        <item m="1" x="6423"/>
        <item m="1" x="6424"/>
        <item m="1" x="6425"/>
        <item m="1" x="6426"/>
        <item m="1" x="6432"/>
        <item m="1" x="6433"/>
        <item m="1" x="6434"/>
        <item m="1" x="6435"/>
        <item m="1" x="6436"/>
        <item m="1" x="6437"/>
        <item m="1" x="6438"/>
        <item m="1" x="6439"/>
        <item m="1" x="6443"/>
        <item m="1" x="6444"/>
        <item m="1" x="6445"/>
        <item m="1" x="6056"/>
        <item m="1" x="6248"/>
        <item m="1" x="4088"/>
        <item m="1" x="6448"/>
        <item m="1" x="4089"/>
        <item m="1" x="5179"/>
        <item m="1" x="5563"/>
        <item m="1" x="5564"/>
        <item m="1" x="6451"/>
        <item m="1" x="6452"/>
        <item m="1" x="6463"/>
        <item m="1" x="6464"/>
        <item m="1" x="6465"/>
        <item m="1" x="6469"/>
        <item m="1" x="6470"/>
        <item m="1" x="6471"/>
        <item m="1" x="6472"/>
        <item m="1" x="6475"/>
        <item m="1" x="6476"/>
        <item m="1" x="6479"/>
        <item m="1" x="6480"/>
        <item m="1" x="6485"/>
        <item m="1" x="6486"/>
        <item m="1" x="6487"/>
        <item m="1" x="6495"/>
        <item m="1" x="6497"/>
        <item m="1" x="6505"/>
        <item m="1" x="6512"/>
        <item m="1" x="6518"/>
        <item m="1" x="5973"/>
        <item m="1" x="6526"/>
        <item m="1" x="4169"/>
        <item m="1" x="6529"/>
        <item m="1" x="5975"/>
        <item m="1" x="6539"/>
        <item m="1" x="6543"/>
        <item m="1" x="6544"/>
        <item m="1" x="6547"/>
        <item m="1" x="6549"/>
        <item m="1" x="6550"/>
        <item m="1" x="6551"/>
        <item m="1" x="6552"/>
        <item m="1" x="6553"/>
        <item m="1" x="6554"/>
        <item m="1" x="6555"/>
        <item m="1" x="4443"/>
        <item m="1" x="6556"/>
        <item m="1" x="6557"/>
        <item m="1" x="6558"/>
        <item m="1" x="6559"/>
        <item m="1" x="6560"/>
        <item m="1" x="6561"/>
        <item m="1" x="6562"/>
        <item m="1" x="6283"/>
        <item m="1" x="6563"/>
        <item m="1" x="6564"/>
        <item m="1" x="6565"/>
        <item m="1" x="6566"/>
        <item m="1" x="6568"/>
        <item m="1" x="6569"/>
        <item m="1" x="6570"/>
        <item m="1" x="6284"/>
        <item m="1" x="4567"/>
        <item m="1" x="4566"/>
        <item m="1" x="6573"/>
        <item m="1" x="6574"/>
        <item m="1" x="6575"/>
        <item m="1" x="6188"/>
        <item m="1" x="6189"/>
        <item m="1" x="6576"/>
        <item m="1" x="6578"/>
        <item m="1" x="6579"/>
        <item m="1" x="6580"/>
        <item m="1" x="6583"/>
        <item m="1" x="6204"/>
        <item m="1" x="4466"/>
        <item m="1" x="6199"/>
        <item m="1" x="6200"/>
        <item m="1" x="6201"/>
        <item m="1" x="6208"/>
        <item m="1" x="6210"/>
        <item m="1" x="6584"/>
        <item m="1" x="5859"/>
        <item m="1" x="5860"/>
        <item m="1" x="5861"/>
        <item m="1" x="5045"/>
        <item m="1" x="5863"/>
        <item m="1" x="5862"/>
        <item m="1" x="5540"/>
        <item m="1" x="5541"/>
        <item m="1" x="5868"/>
        <item m="1" x="5773"/>
        <item m="1" x="5775"/>
        <item m="1" x="3780"/>
        <item m="1" x="5788"/>
        <item m="1" x="5786"/>
        <item m="1" x="5785"/>
        <item m="1" x="5778"/>
        <item m="1" x="5660"/>
        <item m="1" x="6046"/>
        <item m="1" x="5794"/>
        <item m="1" x="5820"/>
        <item m="1" x="5816"/>
        <item m="1" x="5809"/>
        <item m="1" x="5810"/>
        <item m="1" x="5811"/>
        <item m="1" x="5557"/>
        <item m="1" x="5663"/>
        <item m="1" x="5831"/>
        <item m="1" x="5666"/>
        <item m="1" x="4250"/>
        <item m="1" x="4249"/>
        <item m="1" x="4248"/>
        <item m="1" x="6062"/>
        <item m="1" x="5174"/>
        <item m="1" x="5175"/>
        <item m="1" x="5178"/>
        <item m="1" x="6229"/>
        <item x="404"/>
        <item m="1" x="6231"/>
        <item m="1" x="5058"/>
        <item x="338"/>
        <item m="1" x="6232"/>
        <item m="1" x="6233"/>
        <item m="1" x="4894"/>
        <item m="1" x="4649"/>
        <item m="1" x="5570"/>
        <item m="1" x="4654"/>
        <item m="1" x="6242"/>
        <item m="1" x="6243"/>
        <item m="1" x="6244"/>
        <item m="1" x="6218"/>
        <item m="1" x="6245"/>
        <item m="1" x="6246"/>
        <item m="1" x="6247"/>
        <item m="1" x="5905"/>
        <item m="1" x="5913"/>
        <item m="1" x="5705"/>
        <item m="1" x="6140"/>
        <item m="1" x="6251"/>
        <item m="1" x="6252"/>
        <item m="1" x="6253"/>
        <item m="1" x="6254"/>
        <item m="1" x="6255"/>
        <item m="1" x="6256"/>
        <item m="1" x="6257"/>
        <item m="1" x="6258"/>
        <item m="1" x="6259"/>
        <item m="1" x="6260"/>
        <item m="1" x="6261"/>
        <item m="1" x="6148"/>
        <item m="1" x="6263"/>
        <item m="1" x="6264"/>
        <item m="1" x="6265"/>
        <item m="1" x="6266"/>
        <item m="1" x="6149"/>
        <item m="1" x="6267"/>
        <item m="1" x="6268"/>
        <item m="1" x="6269"/>
        <item m="1" x="5999"/>
        <item m="1" x="6150"/>
        <item m="1" x="6151"/>
        <item m="1" x="6270"/>
        <item m="1" x="6147"/>
        <item m="1" x="6271"/>
        <item m="1" x="4150"/>
        <item m="1" x="5942"/>
        <item m="1" x="5940"/>
        <item m="1" x="5953"/>
        <item m="1" x="5729"/>
        <item m="1" x="5955"/>
        <item m="1" x="5954"/>
        <item m="1" x="5728"/>
        <item m="1" x="4166"/>
        <item m="1" x="5969"/>
        <item m="1" x="5619"/>
        <item m="1" x="5617"/>
        <item m="1" x="5618"/>
        <item m="1" x="5620"/>
        <item m="1" x="5621"/>
        <item m="1" x="5972"/>
        <item m="1" x="5445"/>
        <item m="1" x="6003"/>
        <item m="1" x="6005"/>
        <item m="1" x="6272"/>
        <item m="1" x="6273"/>
        <item m="1" x="6275"/>
        <item m="1" x="6278"/>
        <item m="1" x="6279"/>
        <item m="1" x="6175"/>
        <item m="1" x="6280"/>
        <item m="1" x="6281"/>
        <item m="1" x="6285"/>
        <item m="1" x="6184"/>
        <item m="1" x="6287"/>
        <item m="1" x="6100"/>
        <item m="1" x="6187"/>
        <item m="1" x="6288"/>
        <item m="1" x="6289"/>
        <item m="1" x="5483"/>
        <item m="1" x="6219"/>
        <item m="1" x="6224"/>
        <item m="1" x="5854"/>
        <item m="1" x="5852"/>
        <item m="1" x="5850"/>
        <item m="1" x="5851"/>
        <item m="1" x="5849"/>
        <item m="1" x="5869"/>
        <item m="1" x="6113"/>
        <item m="1" x="6040"/>
        <item m="1" x="6114"/>
        <item m="1" x="5779"/>
        <item m="1" x="5789"/>
        <item m="1" x="4029"/>
        <item m="1" x="5790"/>
        <item m="1" x="6115"/>
        <item m="1" x="5314"/>
        <item m="1" x="5819"/>
        <item m="1" x="5812"/>
        <item m="1" x="5311"/>
        <item m="1" x="5312"/>
        <item m="1" x="5315"/>
        <item m="1" x="5817"/>
        <item m="1" x="5818"/>
        <item m="1" x="4044"/>
        <item m="1" x="5830"/>
        <item m="1" x="5825"/>
        <item m="1" x="5669"/>
        <item m="1" x="5833"/>
        <item m="1" x="5835"/>
        <item m="1" x="5837"/>
        <item m="1" x="4526"/>
        <item m="1" x="5897"/>
        <item m="1" x="5898"/>
        <item m="1" x="5899"/>
        <item m="1" x="5901"/>
        <item m="1" x="4080"/>
        <item m="1" x="5172"/>
        <item m="1" x="5046"/>
        <item m="1" x="4086"/>
        <item m="1" x="6123"/>
        <item m="1" x="6124"/>
        <item m="1" x="6125"/>
        <item m="1" x="6059"/>
        <item m="1" x="6126"/>
        <item m="1" x="6060"/>
        <item m="1" x="6127"/>
        <item m="1" x="6128"/>
        <item m="1" x="4097"/>
        <item m="1" x="5716"/>
        <item m="1" x="6129"/>
        <item m="1" x="5877"/>
        <item m="1" x="5878"/>
        <item m="1" x="5879"/>
        <item m="1" x="4300"/>
        <item m="1" x="4651"/>
        <item m="1" x="6132"/>
        <item m="1" x="6133"/>
        <item m="1" x="6134"/>
        <item m="1" x="5240"/>
        <item m="1" x="6135"/>
        <item m="1" x="6136"/>
        <item m="1" x="5997"/>
        <item m="1" x="5721"/>
        <item m="1" x="6137"/>
        <item m="1" x="5885"/>
        <item m="1" x="6138"/>
        <item m="1" x="6139"/>
        <item m="1" x="4131"/>
        <item m="1" x="6141"/>
        <item m="1" x="6142"/>
        <item m="1" x="6143"/>
        <item m="1" x="6144"/>
        <item m="1" x="6145"/>
        <item m="1" x="6146"/>
        <item m="1" x="4132"/>
        <item m="1" x="6016"/>
        <item m="1" x="5108"/>
        <item m="1" x="5124"/>
        <item m="1" x="5125"/>
        <item m="1" x="5126"/>
        <item m="1" x="4368"/>
        <item m="1" x="6152"/>
        <item m="1" x="6153"/>
        <item m="1" x="6012"/>
        <item m="1" x="6014"/>
        <item m="1" x="5951"/>
        <item m="1" x="5941"/>
        <item m="1" x="5945"/>
        <item m="1" x="5962"/>
        <item m="1" x="5963"/>
        <item m="1" x="5968"/>
        <item m="1" x="5967"/>
        <item m="1" x="4167"/>
        <item m="1" x="5974"/>
        <item m="1" x="5988"/>
        <item m="1" x="5989"/>
        <item m="1" x="5977"/>
        <item m="1" x="5987"/>
        <item m="1" x="5986"/>
        <item m="1" x="5978"/>
        <item m="1" x="5981"/>
        <item m="1" x="5976"/>
        <item m="1" x="5995"/>
        <item m="1" x="6001"/>
        <item m="1" x="6000"/>
        <item m="1" x="5994"/>
        <item m="1" x="6007"/>
        <item m="1" x="6079"/>
        <item m="1" x="6154"/>
        <item m="1" x="6156"/>
        <item m="1" x="5211"/>
        <item m="1" x="3812"/>
        <item m="1" x="6164"/>
        <item m="1" x="6165"/>
        <item m="1" x="5228"/>
        <item m="1" x="5229"/>
        <item m="1" x="6166"/>
        <item m="1" x="6168"/>
        <item m="1" x="6171"/>
        <item m="1" x="6172"/>
        <item m="1" x="6176"/>
        <item m="1" x="6177"/>
        <item m="1" x="6182"/>
        <item m="1" x="6193"/>
        <item m="1" x="6194"/>
        <item m="1" x="6195"/>
        <item m="1" x="6197"/>
        <item m="1" x="6198"/>
        <item m="1" x="6203"/>
        <item m="1" x="6217"/>
        <item m="1" x="6220"/>
        <item m="1" x="6221"/>
        <item m="1" x="6223"/>
        <item m="1" x="5766"/>
        <item m="1" x="5762"/>
        <item m="1" x="5763"/>
        <item m="1" x="5767"/>
        <item m="1" x="6041"/>
        <item m="1" x="5053"/>
        <item m="1" x="5717"/>
        <item m="1" x="5784"/>
        <item m="1" x="5787"/>
        <item m="1" x="5781"/>
        <item m="1" x="5791"/>
        <item m="1" x="5544"/>
        <item m="1" x="5795"/>
        <item m="1" x="5796"/>
        <item m="1" x="5302"/>
        <item m="1" x="5813"/>
        <item m="1" x="5303"/>
        <item m="1" x="5304"/>
        <item m="1" x="5814"/>
        <item m="1" x="5815"/>
        <item m="1" x="5308"/>
        <item m="1" x="5309"/>
        <item m="1" x="5310"/>
        <item m="1" x="5313"/>
        <item m="1" x="5808"/>
        <item m="1" x="5300"/>
        <item m="1" x="5301"/>
        <item m="1" x="5802"/>
        <item m="1" x="5801"/>
        <item m="1" x="5305"/>
        <item m="1" x="5306"/>
        <item m="1" x="5307"/>
        <item m="1" x="5547"/>
        <item m="1" x="5548"/>
        <item m="1" x="5774"/>
        <item m="1" x="5772"/>
        <item m="1" x="5829"/>
        <item m="1" x="5826"/>
        <item m="1" x="5827"/>
        <item m="1" x="5668"/>
        <item m="1" x="5895"/>
        <item m="1" x="5896"/>
        <item m="1" x="5900"/>
        <item m="1" x="4620"/>
        <item m="1" x="4073"/>
        <item m="1" x="5853"/>
        <item m="1" x="5847"/>
        <item m="1" x="5845"/>
        <item m="1" x="5846"/>
        <item m="1" x="5678"/>
        <item m="1" x="5844"/>
        <item m="1" x="5559"/>
        <item m="1" x="6047"/>
        <item m="1" x="5560"/>
        <item m="1" x="5672"/>
        <item m="1" x="5836"/>
        <item m="1" x="5173"/>
        <item m="1" x="5904"/>
        <item m="1" x="5886"/>
        <item m="1" x="4299"/>
        <item x="466"/>
        <item m="1" x="4298"/>
        <item m="1" x="5888"/>
        <item m="1" x="5887"/>
        <item m="1" x="5891"/>
        <item m="1" x="4660"/>
        <item m="1" x="4652"/>
        <item m="1" x="4653"/>
        <item m="1" x="4650"/>
        <item m="1" x="5568"/>
        <item m="1" x="5569"/>
        <item m="1" x="5715"/>
        <item m="1" x="4179"/>
        <item m="1" x="5871"/>
        <item m="1" x="6057"/>
        <item m="1" x="6058"/>
        <item m="1" x="5687"/>
        <item m="1" x="5051"/>
        <item m="1" x="5055"/>
        <item m="1" x="5876"/>
        <item m="1" x="5052"/>
        <item m="1" x="6061"/>
        <item m="1" x="5050"/>
        <item m="1" x="5875"/>
        <item m="1" x="5049"/>
        <item m="1" x="6063"/>
        <item m="1" x="6064"/>
        <item m="1" x="5590"/>
        <item m="1" x="5128"/>
        <item m="1" x="5591"/>
        <item m="1" x="5592"/>
        <item m="1" x="4938"/>
        <item m="1" x="5129"/>
        <item m="1" x="6011"/>
        <item m="1" x="6013"/>
        <item m="1" x="5925"/>
        <item m="1" x="5936"/>
        <item m="1" x="5937"/>
        <item m="1" x="5938"/>
        <item m="1" x="5935"/>
        <item m="1" x="5934"/>
        <item m="1" x="5961"/>
        <item m="1" x="5964"/>
        <item m="1" x="5970"/>
        <item m="1" x="5914"/>
        <item m="1" x="5921"/>
        <item m="1" x="5920"/>
        <item m="1" x="5916"/>
        <item m="1" x="5918"/>
        <item m="1" x="5919"/>
        <item m="1" x="5980"/>
        <item m="1" x="5979"/>
        <item m="1" x="5991"/>
        <item m="1" x="5992"/>
        <item m="1" x="5990"/>
        <item m="1" x="4177"/>
        <item m="1" x="4174"/>
        <item m="1" x="4176"/>
        <item m="1" x="4175"/>
        <item m="1" x="5993"/>
        <item m="1" x="5996"/>
        <item m="1" x="5998"/>
        <item m="1" x="6002"/>
        <item m="1" x="6004"/>
        <item m="1" x="6006"/>
        <item m="1" x="6009"/>
        <item m="1" x="6081"/>
        <item m="1" x="6082"/>
        <item m="1" x="6083"/>
        <item m="1" x="6084"/>
        <item m="1" x="6085"/>
        <item m="1" x="6086"/>
        <item m="1" x="6087"/>
        <item m="1" x="6088"/>
        <item m="1" x="6089"/>
        <item m="1" x="6090"/>
        <item m="1" x="6091"/>
        <item m="1" x="6092"/>
        <item m="1" x="6093"/>
        <item m="1" x="6094"/>
        <item m="1" x="6095"/>
        <item m="1" x="6032"/>
        <item m="1" x="6096"/>
        <item m="1" x="6097"/>
        <item m="1" x="6098"/>
        <item m="1" x="6101"/>
        <item m="1" x="6102"/>
        <item m="1" x="6103"/>
        <item m="1" x="6104"/>
        <item m="1" x="6106"/>
        <item m="1" x="6107"/>
        <item m="1" x="4481"/>
        <item m="1" x="4558"/>
        <item m="1" x="5754"/>
        <item m="1" x="4505"/>
        <item m="1" x="6108"/>
        <item m="1" x="6109"/>
        <item m="1" x="6111"/>
        <item m="1" x="6112"/>
        <item m="1" x="6039"/>
        <item m="1" x="5761"/>
        <item m="1" x="5769"/>
        <item m="1" x="5770"/>
        <item m="1" x="5771"/>
        <item m="1" x="5653"/>
        <item m="1" x="5776"/>
        <item m="1" x="5777"/>
        <item m="1" x="5780"/>
        <item m="1" x="5782"/>
        <item m="1" x="5792"/>
        <item m="1" x="4246"/>
        <item m="1" x="4200"/>
        <item m="1" x="4047"/>
        <item m="1" x="5545"/>
        <item m="1" x="5797"/>
        <item m="1" x="5798"/>
        <item m="1" x="5799"/>
        <item m="1" x="5556"/>
        <item m="1" x="5800"/>
        <item m="1" x="5549"/>
        <item m="1" x="5298"/>
        <item m="1" x="5299"/>
        <item m="1" x="5295"/>
        <item m="1" x="5803"/>
        <item m="1" x="5804"/>
        <item m="1" x="5805"/>
        <item m="1" x="5806"/>
        <item m="1" x="5807"/>
        <item m="1" x="5297"/>
        <item m="1" x="5296"/>
        <item m="1" x="5821"/>
        <item m="1" x="5822"/>
        <item m="1" x="5823"/>
        <item m="1" x="5667"/>
        <item m="1" x="5834"/>
        <item m="1" x="4067"/>
        <item m="1" x="4068"/>
        <item m="1" x="5839"/>
        <item m="1" x="4074"/>
        <item m="1" x="5864"/>
        <item m="1" x="5865"/>
        <item m="1" x="5866"/>
        <item m="1" x="5680"/>
        <item m="1" x="5573"/>
        <item m="1" x="5572"/>
        <item m="1" x="5057"/>
        <item m="1" x="5873"/>
        <item m="1" x="5874"/>
        <item m="1" x="5054"/>
        <item m="1" x="5685"/>
        <item m="1" x="5686"/>
        <item m="1" x="5881"/>
        <item m="1" x="5882"/>
        <item m="1" x="5883"/>
        <item m="1" x="5889"/>
        <item m="1" x="5892"/>
        <item m="1" x="5893"/>
        <item m="1" x="5561"/>
        <item m="1" x="5562"/>
        <item m="1" x="4265"/>
        <item m="1" x="4092"/>
        <item m="1" x="5902"/>
        <item m="1" x="4307"/>
        <item m="1" x="4308"/>
        <item m="1" x="4309"/>
        <item m="1" x="4370"/>
        <item m="1" x="5714"/>
        <item m="1" x="5185"/>
        <item m="1" x="5571"/>
        <item m="1" x="4525"/>
        <item m="1" x="5906"/>
        <item m="1" x="5909"/>
        <item m="1" x="5910"/>
        <item m="1" x="5911"/>
        <item m="1" x="5912"/>
        <item m="1" x="5915"/>
        <item m="1" x="5922"/>
        <item m="1" x="5926"/>
        <item m="1" x="5930"/>
        <item m="1" x="5931"/>
        <item m="1" x="5932"/>
        <item m="1" x="5933"/>
        <item m="1" x="5944"/>
        <item m="1" x="5946"/>
        <item m="1" x="5947"/>
        <item m="1" x="4907"/>
        <item m="1" x="5948"/>
        <item m="1" x="5949"/>
        <item m="1" x="4151"/>
        <item m="1" x="5950"/>
        <item m="1" x="5957"/>
        <item m="1" x="5958"/>
        <item m="1" x="3393"/>
        <item m="1" x="5959"/>
        <item m="1" x="5960"/>
        <item m="1" x="5727"/>
        <item m="1" x="5965"/>
        <item m="1" x="5966"/>
        <item m="1" x="4168"/>
        <item m="1" x="5971"/>
        <item m="1" x="4064"/>
        <item m="1" x="5982"/>
        <item m="1" x="5983"/>
        <item m="1" x="5984"/>
        <item m="1" x="5985"/>
        <item m="1" x="4170"/>
        <item m="1" x="4171"/>
        <item m="1" x="5738"/>
        <item m="1" x="6008"/>
        <item m="1" x="6010"/>
        <item m="1" x="5130"/>
        <item m="1" x="5593"/>
        <item m="1" x="5594"/>
        <item m="1" x="5589"/>
        <item m="1" x="5131"/>
        <item m="1" x="5132"/>
        <item m="1" x="5133"/>
        <item m="1" x="5134"/>
        <item m="1" x="5135"/>
        <item m="1" x="5136"/>
        <item m="1" x="5585"/>
        <item m="1" x="5586"/>
        <item m="1" x="5587"/>
        <item m="1" x="6017"/>
        <item m="1" x="6018"/>
        <item m="1" x="6019"/>
        <item m="1" x="6020"/>
        <item m="1" x="6021"/>
        <item m="1" x="6022"/>
        <item m="1" x="6023"/>
        <item m="1" x="6024"/>
        <item m="1" x="6025"/>
        <item m="1" x="6026"/>
        <item m="1" x="6027"/>
        <item m="1" x="6028"/>
        <item m="1" x="6029"/>
        <item m="1" x="5609"/>
        <item m="1" x="6030"/>
        <item m="1" x="6031"/>
        <item m="1" x="6034"/>
        <item m="1" x="6035"/>
        <item m="1" x="6036"/>
        <item m="1" x="6037"/>
        <item m="1" x="6038"/>
        <item m="1" x="5542"/>
        <item m="1" x="5546"/>
        <item m="1" x="5550"/>
        <item m="1" x="5622"/>
        <item m="1" x="5623"/>
        <item m="1" x="5551"/>
        <item m="1" x="5624"/>
        <item m="1" x="5625"/>
        <item m="1" x="5626"/>
        <item m="1" x="5627"/>
        <item m="1" x="5628"/>
        <item m="1" x="5552"/>
        <item m="1" x="5553"/>
        <item m="1" x="5629"/>
        <item m="1" x="5554"/>
        <item m="1" x="5555"/>
        <item m="1" x="5630"/>
        <item m="1" x="5631"/>
        <item m="1" x="5632"/>
        <item m="1" x="5633"/>
        <item m="1" x="5634"/>
        <item m="1" x="5635"/>
        <item m="1" x="5636"/>
        <item m="1" x="5637"/>
        <item m="1" x="5638"/>
        <item m="1" x="5639"/>
        <item m="1" x="5290"/>
        <item m="1" x="5640"/>
        <item m="1" x="5641"/>
        <item m="1" x="5642"/>
        <item m="1" x="5293"/>
        <item m="1" x="5294"/>
        <item m="1" x="5292"/>
        <item m="1" x="5467"/>
        <item m="1" x="5643"/>
        <item m="1" x="5644"/>
        <item m="1" x="5645"/>
        <item m="1" x="5646"/>
        <item m="1" x="5647"/>
        <item m="1" x="5339"/>
        <item m="1" x="4476"/>
        <item m="1" x="4054"/>
        <item m="1" x="5648"/>
        <item m="1" x="5649"/>
        <item m="1" x="5539"/>
        <item m="1" x="5538"/>
        <item m="1" x="5654"/>
        <item m="1" x="5565"/>
        <item m="1" x="5655"/>
        <item m="1" x="5656"/>
        <item m="1" x="4173"/>
        <item m="1" x="5657"/>
        <item m="1" x="5658"/>
        <item m="1" x="4456"/>
        <item m="1" x="5659"/>
        <item m="1" x="5661"/>
        <item m="1" x="5168"/>
        <item m="1" x="5167"/>
        <item m="1" x="4037"/>
        <item m="1" x="5662"/>
        <item m="1" x="5543"/>
        <item m="1" x="4046"/>
        <item m="1" x="5664"/>
        <item m="1" x="5671"/>
        <item m="1" x="4063"/>
        <item m="1" x="4149"/>
        <item m="1" x="4065"/>
        <item m="1" x="5558"/>
        <item m="1" x="4241"/>
        <item m="1" x="4436"/>
        <item m="1" x="5674"/>
        <item m="1" x="5675"/>
        <item m="1" x="4245"/>
        <item m="1" x="5676"/>
        <item m="1" x="4091"/>
        <item m="1" x="4078"/>
        <item m="1" x="4077"/>
        <item m="1" x="4079"/>
        <item m="1" x="4494"/>
        <item m="1" x="5679"/>
        <item m="1" x="4105"/>
        <item m="1" x="5681"/>
        <item m="1" x="5682"/>
        <item m="1" x="4287"/>
        <item m="1" x="5683"/>
        <item m="1" x="4301"/>
        <item m="1" x="4284"/>
        <item m="1" x="4314"/>
        <item m="1" x="4316"/>
        <item m="1" x="5567"/>
        <item m="1" x="4315"/>
        <item m="1" x="5698"/>
        <item m="1" x="5699"/>
        <item m="1" x="5700"/>
        <item m="1" x="5701"/>
        <item m="1" x="4543"/>
        <item m="1" x="5702"/>
        <item m="1" x="5703"/>
        <item m="1" x="4133"/>
        <item m="1" x="5704"/>
        <item m="1" x="5707"/>
        <item m="1" x="5708"/>
        <item m="1" x="5576"/>
        <item m="1" x="5417"/>
        <item m="1" x="5709"/>
        <item m="1" x="5710"/>
        <item m="1" x="5577"/>
        <item m="1" x="5711"/>
        <item m="1" x="5712"/>
        <item m="1" x="5713"/>
        <item m="1" x="4542"/>
        <item m="1" x="4544"/>
        <item m="1" x="5718"/>
        <item m="1" x="5719"/>
        <item m="1" x="5588"/>
        <item m="1" x="5720"/>
        <item m="1" x="4130"/>
        <item m="1" x="5722"/>
        <item m="1" x="5723"/>
        <item m="1" x="4537"/>
        <item m="1" x="4144"/>
        <item m="1" x="5419"/>
        <item m="1" x="5420"/>
        <item m="1" x="5581"/>
        <item m="1" x="5583"/>
        <item m="1" x="5582"/>
        <item m="1" x="5584"/>
        <item m="1" x="4936"/>
        <item m="1" x="4937"/>
        <item m="1" x="5418"/>
        <item m="1" x="5725"/>
        <item m="1" x="4152"/>
        <item m="1" x="5726"/>
        <item m="1" x="5730"/>
        <item m="1" x="5733"/>
        <item m="1" x="4554"/>
        <item m="1" x="5734"/>
        <item m="1" x="5598"/>
        <item m="1" x="5446"/>
        <item m="1" x="4172"/>
        <item m="1" x="5735"/>
        <item m="1" x="5736"/>
        <item m="1" x="5737"/>
        <item m="1" x="5739"/>
        <item m="1" x="5740"/>
        <item m="1" x="4488"/>
        <item m="1" x="5741"/>
        <item m="1" x="4180"/>
        <item m="1" x="5600"/>
        <item m="1" x="5207"/>
        <item m="1" x="5744"/>
        <item m="1" x="5745"/>
        <item m="1" x="5212"/>
        <item m="1" x="5746"/>
        <item m="1" x="5747"/>
        <item m="1" x="5748"/>
        <item m="1" x="4532"/>
        <item m="1" x="4530"/>
        <item m="1" x="4531"/>
        <item m="1" x="5021"/>
        <item m="1" x="5148"/>
        <item m="1" x="4535"/>
        <item m="1" x="4534"/>
        <item m="1" x="5468"/>
        <item m="1" x="5220"/>
        <item m="1" x="5749"/>
        <item m="1" x="5230"/>
        <item m="1" x="4465"/>
        <item m="1" x="5750"/>
        <item m="1" x="5751"/>
        <item m="1" x="5233"/>
        <item m="1" x="5234"/>
        <item m="1" x="5236"/>
        <item m="1" x="5752"/>
        <item m="1" x="5239"/>
        <item m="1" x="5238"/>
        <item m="1" x="5753"/>
        <item m="1" x="5755"/>
        <item m="1" x="5756"/>
        <item m="1" x="5251"/>
        <item m="1" x="5253"/>
        <item m="1" x="5254"/>
        <item m="1" x="5757"/>
        <item m="1" x="5758"/>
        <item m="1" x="5255"/>
        <item m="1" x="4523"/>
        <item m="1" x="4522"/>
        <item m="1" x="5759"/>
        <item m="1" x="5760"/>
        <item m="1" x="5257"/>
        <item m="1" x="5259"/>
        <item m="1" x="5484"/>
        <item m="1" x="4440"/>
        <item x="403"/>
        <item m="1" x="4028"/>
        <item m="1" x="5263"/>
        <item m="1" x="5264"/>
        <item m="1" x="5265"/>
        <item m="1" x="5274"/>
        <item m="1" x="5279"/>
        <item m="1" x="5282"/>
        <item m="1" x="5283"/>
        <item m="1" x="5291"/>
        <item m="1" x="5280"/>
        <item m="1" x="5281"/>
        <item m="1" x="5489"/>
        <item m="1" x="5486"/>
        <item m="1" x="5487"/>
        <item m="1" x="5488"/>
        <item m="1" x="4483"/>
        <item m="1" x="5491"/>
        <item m="1" x="5492"/>
        <item m="1" x="4076"/>
        <item m="1" x="5346"/>
        <item m="1" x="4264"/>
        <item m="1" x="4098"/>
        <item m="1" x="4099"/>
        <item m="1" x="4096"/>
        <item m="1" x="5498"/>
        <item m="1" x="5499"/>
        <item m="1" x="5502"/>
        <item m="1" x="4313"/>
        <item m="1" x="5366"/>
        <item m="1" x="4511"/>
        <item m="1" x="4508"/>
        <item m="1" x="5574"/>
        <item m="1" x="5575"/>
        <item m="1" x="5367"/>
        <item m="1" x="5368"/>
        <item m="1" x="5398"/>
        <item m="1" x="5399"/>
        <item m="1" x="5400"/>
        <item m="1" x="5392"/>
        <item m="1" x="5393"/>
        <item m="1" x="5396"/>
        <item m="1" x="5507"/>
        <item m="1" x="5402"/>
        <item m="1" x="5403"/>
        <item m="1" x="4363"/>
        <item m="1" x="5578"/>
        <item m="1" x="5579"/>
        <item m="1" x="5117"/>
        <item m="1" x="5120"/>
        <item m="1" x="5580"/>
        <item m="1" x="5121"/>
        <item m="1" x="5118"/>
        <item m="1" x="5119"/>
        <item m="1" x="3454"/>
        <item m="1" x="5137"/>
        <item m="1" x="5113"/>
        <item m="1" x="5114"/>
        <item m="1" x="5595"/>
        <item m="1" x="5116"/>
        <item m="1" x="5115"/>
        <item m="1" x="5122"/>
        <item m="1" x="5511"/>
        <item m="1" x="5512"/>
        <item m="1" x="5510"/>
        <item m="1" x="5596"/>
        <item m="1" x="5517"/>
        <item m="1" x="5518"/>
        <item m="1" x="4038"/>
        <item m="1" x="4165"/>
        <item m="1" x="5447"/>
        <item m="1" x="5448"/>
        <item m="1" x="5416"/>
        <item m="1" x="5599"/>
        <item m="1" x="5536"/>
        <item m="1" x="5415"/>
        <item m="1" x="5123"/>
        <item m="1" x="4392"/>
        <item m="1" x="5189"/>
        <item m="1" x="5602"/>
        <item m="1" x="5209"/>
        <item m="1" x="5603"/>
        <item m="1" x="5604"/>
        <item m="1" x="5605"/>
        <item m="1" x="5606"/>
        <item m="1" x="5607"/>
        <item m="1" x="5608"/>
        <item m="1" x="5523"/>
        <item m="1" x="5521"/>
        <item m="1" x="5522"/>
        <item m="1" x="5470"/>
        <item m="1" x="5610"/>
        <item m="1" x="3099"/>
        <item m="1" x="5612"/>
        <item m="1" x="2113"/>
        <item m="1" x="4477"/>
        <item m="1" x="5613"/>
        <item m="1" x="5531"/>
        <item m="1" x="5614"/>
        <item m="1" x="5615"/>
        <item m="1" x="5616"/>
        <item m="1" x="4478"/>
        <item m="1" x="5534"/>
        <item m="1" x="4057"/>
        <item m="1" x="4459"/>
        <item m="1" x="4126"/>
        <item m="1" x="5261"/>
        <item m="1" x="5260"/>
        <item m="1" x="5262"/>
        <item m="1" x="4450"/>
        <item m="1" x="5272"/>
        <item m="1" x="5111"/>
        <item m="1" x="5273"/>
        <item m="1" x="5327"/>
        <item m="1" x="5286"/>
        <item m="1" x="5287"/>
        <item m="1" x="5288"/>
        <item m="1" x="5284"/>
        <item m="1" x="5285"/>
        <item m="1" x="5289"/>
        <item m="1" x="5485"/>
        <item m="1" x="2652"/>
        <item m="1" x="3425"/>
        <item m="1" x="4484"/>
        <item m="1" x="2641"/>
        <item m="1" x="5490"/>
        <item m="1" x="4242"/>
        <item m="1" x="3632"/>
        <item m="1" x="5493"/>
        <item m="1" x="5494"/>
        <item m="1" x="4244"/>
        <item m="1" x="4545"/>
        <item m="1" x="5348"/>
        <item m="1" x="5347"/>
        <item m="1" x="2664"/>
        <item m="1" x="4085"/>
        <item m="1" x="5350"/>
        <item m="1" x="5047"/>
        <item m="1" x="5048"/>
        <item m="1" x="4510"/>
        <item m="1" x="4312"/>
        <item m="1" x="5365"/>
        <item m="1" x="5495"/>
        <item m="1" x="5496"/>
        <item m="1" x="5497"/>
        <item m="1" x="5500"/>
        <item m="1" x="5501"/>
        <item m="1" x="5385"/>
        <item m="1" x="5386"/>
        <item m="1" x="5383"/>
        <item m="1" x="5387"/>
        <item m="1" x="5394"/>
        <item m="1" x="5397"/>
        <item m="1" x="5395"/>
        <item m="1" x="5375"/>
        <item m="1" x="5376"/>
        <item m="1" x="5503"/>
        <item m="1" x="5504"/>
        <item m="1" x="5505"/>
        <item m="1" x="5506"/>
        <item m="1" x="3665"/>
        <item m="1" x="5404"/>
        <item m="1" x="5405"/>
        <item m="1" x="5406"/>
        <item m="1" x="5407"/>
        <item m="1" x="5408"/>
        <item m="1" x="4556"/>
        <item m="1" x="5508"/>
        <item m="1" x="5414"/>
        <item m="1" x="5411"/>
        <item m="1" x="5412"/>
        <item m="1" x="5413"/>
        <item m="1" x="5509"/>
        <item m="1" x="5513"/>
        <item m="1" x="5514"/>
        <item m="1" x="2733"/>
        <item m="1" x="5515"/>
        <item m="1" x="5516"/>
        <item m="1" x="5436"/>
        <item m="1" x="4393"/>
        <item m="1" x="5437"/>
        <item m="1" x="5438"/>
        <item m="1" x="4401"/>
        <item m="1" x="4403"/>
        <item m="1" x="4404"/>
        <item m="1" x="4405"/>
        <item m="1" x="2781"/>
        <item m="1" x="2763"/>
        <item m="1" x="5455"/>
        <item m="1" x="5206"/>
        <item m="1" x="5205"/>
        <item m="1" x="5519"/>
        <item m="1" x="5520"/>
        <item m="1" x="4426"/>
        <item m="1" x="5010"/>
        <item m="1" x="5524"/>
        <item m="1" x="5525"/>
        <item m="1" x="4732"/>
        <item m="1" x="5526"/>
        <item m="1" x="5527"/>
        <item m="1" x="5528"/>
        <item m="1" x="5529"/>
        <item m="1" x="5477"/>
        <item m="1" x="5478"/>
        <item m="1" x="5479"/>
        <item m="1" x="5530"/>
        <item m="1" x="5160"/>
        <item m="1" x="5161"/>
        <item m="1" x="4503"/>
        <item m="1" x="4563"/>
        <item m="1" x="5532"/>
        <item m="1" x="4504"/>
        <item m="1" x="5533"/>
        <item m="1" x="5535"/>
        <item m="1" x="2841"/>
        <item m="1" x="3578"/>
        <item m="1" x="4433"/>
        <item m="1" x="4441"/>
        <item m="1" x="5266"/>
        <item m="1" x="5267"/>
        <item m="1" x="5268"/>
        <item m="1" x="5269"/>
        <item m="1" x="5270"/>
        <item m="1" x="5271"/>
        <item m="1" x="5275"/>
        <item m="1" x="5276"/>
        <item m="1" x="5277"/>
        <item m="1" x="5278"/>
        <item m="1" x="5324"/>
        <item m="1" x="5325"/>
        <item m="1" x="5326"/>
        <item m="1" x="5328"/>
        <item m="1" x="5329"/>
        <item m="1" x="3719"/>
        <item m="1" x="4506"/>
        <item m="1" x="5330"/>
        <item m="1" x="5331"/>
        <item m="1" x="5332"/>
        <item m="1" x="5333"/>
        <item m="1" x="5334"/>
        <item m="1" x="5335"/>
        <item m="1" x="5336"/>
        <item m="1" x="5337"/>
        <item m="1" x="5338"/>
        <item m="1" x="5340"/>
        <item m="1" x="3410"/>
        <item m="1" x="5341"/>
        <item m="1" x="5342"/>
        <item m="1" x="5343"/>
        <item m="1" x="2642"/>
        <item m="1" x="2653"/>
        <item m="1" x="5344"/>
        <item m="1" x="5345"/>
        <item m="1" x="5349"/>
        <item m="1" x="4507"/>
        <item m="1" x="2673"/>
        <item m="1" x="4115"/>
        <item m="1" x="4286"/>
        <item m="1" x="4285"/>
        <item m="1" x="4124"/>
        <item m="1" x="5351"/>
        <item m="1" x="5352"/>
        <item m="1" x="5353"/>
        <item m="1" x="5354"/>
        <item m="1" x="4306"/>
        <item m="1" x="5355"/>
        <item m="1" x="5180"/>
        <item m="1" x="5181"/>
        <item m="1" x="5182"/>
        <item m="1" x="5183"/>
        <item m="1" x="5184"/>
        <item m="1" x="5356"/>
        <item m="1" x="5357"/>
        <item m="1" x="5358"/>
        <item m="1" x="5359"/>
        <item m="1" x="5360"/>
        <item m="1" x="5361"/>
        <item m="1" x="5362"/>
        <item m="1" x="5363"/>
        <item m="1" x="5364"/>
        <item m="1" x="5369"/>
        <item m="1" x="5370"/>
        <item m="1" x="5371"/>
        <item m="1" x="5372"/>
        <item m="1" x="5373"/>
        <item m="1" x="5374"/>
        <item m="1" x="5377"/>
        <item m="1" x="4238"/>
        <item m="1" x="5258"/>
        <item m="1" x="5378"/>
        <item m="1" x="5379"/>
        <item m="1" x="5380"/>
        <item m="1" x="5164"/>
        <item m="1" x="5381"/>
        <item m="1" x="5382"/>
        <item m="1" x="5384"/>
        <item m="1" x="5388"/>
        <item m="1" x="5389"/>
        <item m="1" x="5390"/>
        <item m="1" x="5391"/>
        <item m="1" x="3664"/>
        <item m="1" x="5401"/>
        <item m="1" x="5409"/>
        <item m="1" x="5410"/>
        <item m="1" x="2732"/>
        <item m="1" x="5112"/>
        <item m="1" x="5421"/>
        <item m="1" x="5422"/>
        <item m="1" x="3699"/>
        <item m="1" x="5423"/>
        <item m="1" x="4374"/>
        <item m="1" x="5424"/>
        <item m="1" x="5425"/>
        <item m="1" x="5426"/>
        <item m="1" x="5427"/>
        <item m="1" x="5428"/>
        <item m="1" x="5429"/>
        <item m="1" x="5430"/>
        <item m="1" x="5431"/>
        <item m="1" x="4385"/>
        <item m="1" x="5432"/>
        <item m="1" x="5433"/>
        <item m="1" x="5434"/>
        <item m="1" x="5435"/>
        <item m="1" x="5439"/>
        <item m="1" x="5440"/>
        <item m="1" x="5441"/>
        <item m="1" x="5442"/>
        <item m="1" x="2765"/>
        <item m="1" x="2764"/>
        <item m="1" x="5451"/>
        <item m="1" x="5452"/>
        <item m="1" x="5453"/>
        <item m="1" x="5454"/>
        <item m="1" x="4573"/>
        <item m="1" x="4572"/>
        <item m="1" x="5210"/>
        <item m="1" x="5456"/>
        <item m="1" x="1413"/>
        <item m="1" x="5457"/>
        <item m="1" x="5458"/>
        <item m="1" x="5459"/>
        <item m="1" x="5460"/>
        <item m="1" x="5461"/>
        <item m="1" x="5462"/>
        <item m="1" x="5463"/>
        <item m="1" x="5464"/>
        <item m="1" x="5465"/>
        <item m="1" x="5466"/>
        <item m="1" x="5221"/>
        <item m="1" x="5469"/>
        <item m="1" x="4425"/>
        <item m="1" x="5471"/>
        <item m="1" x="5472"/>
        <item m="1" x="4428"/>
        <item m="1" x="5231"/>
        <item m="1" x="5473"/>
        <item m="1" x="5474"/>
        <item m="1" x="4452"/>
        <item m="1" x="4457"/>
        <item m="1" x="5475"/>
        <item m="1" x="5476"/>
        <item m="1" x="4565"/>
        <item m="1" x="5237"/>
        <item m="1" x="5480"/>
        <item m="1" x="5481"/>
        <item m="1" x="5482"/>
        <item m="1" x="4439"/>
        <item m="1" x="4496"/>
        <item m="1" x="4524"/>
        <item m="1" x="5166"/>
        <item m="1" x="4815"/>
        <item m="1" x="4818"/>
        <item m="1" x="4819"/>
        <item m="1" x="4820"/>
        <item m="1" x="4051"/>
        <item m="1" x="3628"/>
        <item m="1" x="2634"/>
        <item m="1" x="2633"/>
        <item m="1" x="4828"/>
        <item m="1" x="4829"/>
        <item m="1" x="4827"/>
        <item m="1" x="4857"/>
        <item m="1" x="4858"/>
        <item m="1" x="4859"/>
        <item m="1" x="4860"/>
        <item m="1" x="4861"/>
        <item m="1" x="4862"/>
        <item m="1" x="4052"/>
        <item m="1" x="4863"/>
        <item m="1" x="4864"/>
        <item m="1" x="4201"/>
        <item m="1" x="4865"/>
        <item m="1" x="4216"/>
        <item m="1" x="4217"/>
        <item m="1" x="4213"/>
        <item m="1" x="4214"/>
        <item m="1" x="4215"/>
        <item m="1" x="4833"/>
        <item m="1" x="4834"/>
        <item m="1" x="4873"/>
        <item m="1" x="4874"/>
        <item m="1" x="4875"/>
        <item m="1" x="2644"/>
        <item m="1" x="4879"/>
        <item m="1" x="4878"/>
        <item m="1" x="5171"/>
        <item m="1" x="2654"/>
        <item m="1" x="4883"/>
        <item m="1" x="4884"/>
        <item m="1" x="4100"/>
        <item m="1" x="4121"/>
        <item m="1" x="4084"/>
        <item m="1" x="4106"/>
        <item m="1" x="5076"/>
        <item m="1" x="5077"/>
        <item m="1" x="5078"/>
        <item m="1" x="5079"/>
        <item m="1" x="4311"/>
        <item m="1" x="4310"/>
        <item m="1" x="5091"/>
        <item m="1" x="4391"/>
        <item m="1" x="5092"/>
        <item m="1" x="5093"/>
        <item m="1" x="4897"/>
        <item m="1" x="5094"/>
        <item m="1" x="5103"/>
        <item m="1" x="2712"/>
        <item m="1" x="2713"/>
        <item m="1" x="4904"/>
        <item m="1" x="4915"/>
        <item m="1" x="4916"/>
        <item m="1" x="4917"/>
        <item m="1" x="5105"/>
        <item m="1" x="4918"/>
        <item m="1" x="4919"/>
        <item m="1" x="4360"/>
        <item m="1" x="3111"/>
        <item m="1" x="5106"/>
        <item m="1" x="4365"/>
        <item m="1" x="5109"/>
        <item m="1" x="3108"/>
        <item m="1" x="4973"/>
        <item m="1" x="4959"/>
        <item m="1" x="4960"/>
        <item m="1" x="4961"/>
        <item m="1" x="4962"/>
        <item m="1" x="4804"/>
        <item m="1" x="4963"/>
        <item m="1" x="4957"/>
        <item m="1" x="4967"/>
        <item m="1" x="4968"/>
        <item m="1" x="4969"/>
        <item m="1" x="4970"/>
        <item m="1" x="4971"/>
        <item m="1" x="4972"/>
        <item m="1" x="4974"/>
        <item m="1" x="4975"/>
        <item m="1" x="4976"/>
        <item m="1" x="4977"/>
        <item m="1" x="4964"/>
        <item m="1" x="4966"/>
        <item m="1" x="4984"/>
        <item m="1" x="4990"/>
        <item m="1" x="3696"/>
        <item m="1" x="4958"/>
        <item m="1" x="4991"/>
        <item m="1" x="5004"/>
        <item m="1" x="4402"/>
        <item m="1" x="4998"/>
        <item m="1" x="4999"/>
        <item m="1" x="5000"/>
        <item m="1" x="5002"/>
        <item m="1" x="5188"/>
        <item m="1" x="4574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5199"/>
        <item m="1" x="5200"/>
        <item m="1" x="5201"/>
        <item m="1" x="5202"/>
        <item m="1" x="5204"/>
        <item m="1" x="5208"/>
        <item m="1" x="5142"/>
        <item m="1" x="5143"/>
        <item m="1" x="2785"/>
        <item m="1" x="5213"/>
        <item m="1" x="5214"/>
        <item m="1" x="5215"/>
        <item m="1" x="4020"/>
        <item m="1" x="5216"/>
        <item m="1" x="4533"/>
        <item m="1" x="5217"/>
        <item m="1" x="5218"/>
        <item m="1" x="5219"/>
        <item m="1" x="4281"/>
        <item m="1" x="3107"/>
        <item m="1" x="5223"/>
        <item m="1" x="5224"/>
        <item m="1" x="2812"/>
        <item m="1" x="5225"/>
        <item m="1" x="5226"/>
        <item m="1" x="5227"/>
        <item m="1" x="4451"/>
        <item m="1" x="5232"/>
        <item m="1" x="5154"/>
        <item m="1" x="4472"/>
        <item m="1" x="4474"/>
        <item m="1" x="4473"/>
        <item m="1" x="4458"/>
        <item m="1" x="5162"/>
        <item m="1" x="5241"/>
        <item m="1" x="5243"/>
        <item m="1" x="5244"/>
        <item m="1" x="5245"/>
        <item m="1" x="5247"/>
        <item m="1" x="5248"/>
        <item m="1" x="5249"/>
        <item m="1" x="5250"/>
        <item m="1" x="5252"/>
        <item m="1" x="4482"/>
        <item m="1" x="4498"/>
        <item m="1" x="5256"/>
        <item m="1" x="4497"/>
        <item m="1" x="5041"/>
        <item m="1" x="4814"/>
        <item m="1" x="4022"/>
        <item m="1" x="4821"/>
        <item m="1" x="3411"/>
        <item m="1" x="4822"/>
        <item m="1" x="4823"/>
        <item m="1" x="4033"/>
        <item m="1" x="5043"/>
        <item m="1" x="2630"/>
        <item m="1" x="4831"/>
        <item m="1" x="4832"/>
        <item m="1" x="4835"/>
        <item m="1" x="4050"/>
        <item m="1" x="3642"/>
        <item m="1" x="4236"/>
        <item m="1" x="4205"/>
        <item m="1" x="4836"/>
        <item m="1" x="4837"/>
        <item m="1" x="4838"/>
        <item m="1" x="4849"/>
        <item m="1" x="4850"/>
        <item m="1" x="4219"/>
        <item m="1" x="4851"/>
        <item m="1" x="4220"/>
        <item m="1" x="4852"/>
        <item m="1" x="4853"/>
        <item m="1" x="4854"/>
        <item m="1" x="4847"/>
        <item m="1" x="4848"/>
        <item m="1" x="4855"/>
        <item m="1" x="4856"/>
        <item m="1" x="4221"/>
        <item m="1" x="3426"/>
        <item m="1" x="2643"/>
        <item m="1" x="4239"/>
        <item m="1" x="4880"/>
        <item m="1" x="5044"/>
        <item m="1" x="4499"/>
        <item m="1" x="3643"/>
        <item m="1" x="4075"/>
        <item m="1" x="4253"/>
        <item m="1" x="4771"/>
        <item m="1" x="4268"/>
        <item m="1" x="4283"/>
        <item m="1" x="4549"/>
        <item m="1" x="5080"/>
        <item m="1" x="5081"/>
        <item m="1" x="4119"/>
        <item m="1" x="2003"/>
        <item m="1" x="4895"/>
        <item m="1" x="4896"/>
        <item m="1" x="5095"/>
        <item m="1" x="5096"/>
        <item m="1" x="5097"/>
        <item m="1" x="5098"/>
        <item m="1" x="5099"/>
        <item m="1" x="5100"/>
        <item m="1" x="5101"/>
        <item m="1" x="5102"/>
        <item m="1" x="4905"/>
        <item m="1" x="4536"/>
        <item m="1" x="4788"/>
        <item m="1" x="5104"/>
        <item m="1" x="2728"/>
        <item m="1" x="3668"/>
        <item m="1" x="5107"/>
        <item m="1" x="5110"/>
        <item m="1" x="5138"/>
        <item m="1" x="5139"/>
        <item m="1" x="5140"/>
        <item m="1" x="4932"/>
        <item m="1" x="4933"/>
        <item m="1" x="5141"/>
        <item m="1" x="4934"/>
        <item m="1" x="4367"/>
        <item m="1" x="3733"/>
        <item m="1" x="4965"/>
        <item m="1" x="4985"/>
        <item m="1" x="4986"/>
        <item m="1" x="4987"/>
        <item m="1" x="4988"/>
        <item m="1" x="4989"/>
        <item m="1" x="4996"/>
        <item m="1" x="4997"/>
        <item m="1" x="2780"/>
        <item m="1" x="4397"/>
        <item m="1" x="5001"/>
        <item m="1" x="5003"/>
        <item m="1" x="4939"/>
        <item m="1" x="4952"/>
        <item m="1" x="4953"/>
        <item m="1" x="4954"/>
        <item m="1" x="4956"/>
        <item m="1" x="4390"/>
        <item m="1" x="5144"/>
        <item m="1" x="5145"/>
        <item m="1" x="5146"/>
        <item m="1" x="5147"/>
        <item m="1" x="5011"/>
        <item m="1" x="5149"/>
        <item m="1" x="5150"/>
        <item m="1" x="5151"/>
        <item m="1" x="5152"/>
        <item m="1" x="5153"/>
        <item m="1" x="5155"/>
        <item m="1" x="5156"/>
        <item m="1" x="1515"/>
        <item m="1" x="5157"/>
        <item m="1" x="3415"/>
        <item m="1" x="5158"/>
        <item m="1" x="5159"/>
        <item m="1" x="5033"/>
        <item m="1" x="4772"/>
        <item m="1" x="5040"/>
        <item m="1" x="4447"/>
        <item m="1" x="5163"/>
        <item m="1" x="4734"/>
        <item m="1" x="4625"/>
        <item m="1" x="5165"/>
        <item m="1" x="4021"/>
        <item m="1" x="2253"/>
        <item m="1" x="4816"/>
        <item m="1" x="4817"/>
        <item m="1" x="4432"/>
        <item m="1" x="1453"/>
        <item m="1" x="4824"/>
        <item m="1" x="4193"/>
        <item m="1" x="3392"/>
        <item m="1" x="4825"/>
        <item m="1" x="4826"/>
        <item m="1" x="4453"/>
        <item m="1" x="4830"/>
        <item m="1" x="4839"/>
        <item m="1" x="4840"/>
        <item m="1" x="4841"/>
        <item m="1" x="4842"/>
        <item m="1" x="4843"/>
        <item m="1" x="4844"/>
        <item m="1" x="4845"/>
        <item m="1" x="4846"/>
        <item m="1" x="4866"/>
        <item m="1" x="4867"/>
        <item m="1" x="4868"/>
        <item m="1" x="4869"/>
        <item m="1" x="4053"/>
        <item m="1" x="4211"/>
        <item m="1" x="4212"/>
        <item m="1" x="4222"/>
        <item m="1" x="4223"/>
        <item m="1" x="4218"/>
        <item m="1" x="4870"/>
        <item m="1" x="4871"/>
        <item m="1" x="4235"/>
        <item m="1" x="4872"/>
        <item m="1" x="4876"/>
        <item m="1" x="4059"/>
        <item m="1" x="4058"/>
        <item m="1" x="4877"/>
        <item m="1" x="4881"/>
        <item m="1" x="4882"/>
        <item m="1" x="3304"/>
        <item m="1" x="2297"/>
        <item m="1" x="4885"/>
        <item m="1" x="4252"/>
        <item m="1" x="2666"/>
        <item m="1" x="4886"/>
        <item m="1" x="4101"/>
        <item m="1" x="4887"/>
        <item m="1" x="4888"/>
        <item m="1" x="4290"/>
        <item m="1" x="4282"/>
        <item m="1" x="4889"/>
        <item m="1" x="4890"/>
        <item m="1" x="4509"/>
        <item m="1" x="4891"/>
        <item m="1" x="4892"/>
        <item m="1" x="4893"/>
        <item m="1" x="2231"/>
        <item m="1" x="4898"/>
        <item m="1" x="4319"/>
        <item m="1" x="4899"/>
        <item m="1" x="4900"/>
        <item m="1" x="4901"/>
        <item m="1" x="4902"/>
        <item m="1" x="4903"/>
        <item m="1" x="2120"/>
        <item m="1" x="4137"/>
        <item m="1" x="1562"/>
        <item m="1" x="1561"/>
        <item m="1" x="4906"/>
        <item m="1" x="4538"/>
        <item m="1" x="4908"/>
        <item m="1" x="4909"/>
        <item m="1" x="4910"/>
        <item m="1" x="4911"/>
        <item m="1" x="4912"/>
        <item m="1" x="4913"/>
        <item m="1" x="4914"/>
        <item m="1" x="4547"/>
        <item m="1" x="4550"/>
        <item m="1" x="4540"/>
        <item m="1" x="3033"/>
        <item m="1" x="4920"/>
        <item m="1" x="4921"/>
        <item m="1" x="4922"/>
        <item m="1" x="4923"/>
        <item m="1" x="4924"/>
        <item m="1" x="4925"/>
        <item m="1" x="4926"/>
        <item m="1" x="4927"/>
        <item m="1" x="4928"/>
        <item m="1" x="4929"/>
        <item m="1" x="4930"/>
        <item m="1" x="4931"/>
        <item m="1" x="4935"/>
        <item m="1" x="3698"/>
        <item m="1" x="4158"/>
        <item m="1" x="4940"/>
        <item m="1" x="4941"/>
        <item m="1" x="4942"/>
        <item m="1" x="4943"/>
        <item m="1" x="4944"/>
        <item m="1" x="4945"/>
        <item m="1" x="4946"/>
        <item m="1" x="4947"/>
        <item m="1" x="4948"/>
        <item m="1" x="4949"/>
        <item m="1" x="4950"/>
        <item m="1" x="4951"/>
        <item m="1" x="4162"/>
        <item m="1" x="4955"/>
        <item m="1" x="4978"/>
        <item m="1" x="4979"/>
        <item m="1" x="4980"/>
        <item m="1" x="4128"/>
        <item m="1" x="4981"/>
        <item m="1" x="4982"/>
        <item m="1" x="4983"/>
        <item m="1" x="4555"/>
        <item m="1" x="3732"/>
        <item m="1" x="4992"/>
        <item m="1" x="4993"/>
        <item m="1" x="4994"/>
        <item m="1" x="4995"/>
        <item m="1" x="3518"/>
        <item m="1" x="4564"/>
        <item m="1" x="5005"/>
        <item m="1" x="5006"/>
        <item m="1" x="5007"/>
        <item m="1" x="5008"/>
        <item m="1" x="5009"/>
        <item m="1" x="4495"/>
        <item m="1" x="4490"/>
        <item m="1" x="5012"/>
        <item x="467"/>
        <item m="1" x="4795"/>
        <item m="1" x="4796"/>
        <item m="1" x="5013"/>
        <item m="1" x="5014"/>
        <item m="1" x="5015"/>
        <item m="1" x="5016"/>
        <item m="1" x="5017"/>
        <item m="1" x="5018"/>
        <item x="190"/>
        <item m="1" x="5019"/>
        <item m="1" x="5020"/>
        <item x="380"/>
        <item m="1" x="4493"/>
        <item m="1" x="5022"/>
        <item m="1" x="5023"/>
        <item m="1" x="5024"/>
        <item m="1" x="5025"/>
        <item m="1" x="5026"/>
        <item m="1" x="5027"/>
        <item m="1" x="5028"/>
        <item m="1" x="4479"/>
        <item m="1" x="5029"/>
        <item m="1" x="5030"/>
        <item m="1" x="4485"/>
        <item m="1" x="4486"/>
        <item m="1" x="5031"/>
        <item m="1" x="5032"/>
        <item m="1" x="5034"/>
        <item m="1" x="4116"/>
        <item m="1" x="4489"/>
        <item m="1" x="4502"/>
        <item m="1" x="5035"/>
        <item m="1" x="5037"/>
        <item m="1" x="4446"/>
        <item m="1" x="5038"/>
        <item m="1" x="5039"/>
        <item m="1" x="4455"/>
        <item m="1" x="4541"/>
        <item m="1" x="4587"/>
        <item m="1" x="5042"/>
        <item m="1" x="4689"/>
        <item m="1" x="4690"/>
        <item m="1" x="2254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579"/>
        <item m="1" x="3384"/>
        <item m="1" x="3383"/>
        <item m="1" x="3687"/>
        <item m="1" x="3382"/>
        <item m="1" x="4728"/>
        <item m="1" x="4729"/>
        <item m="1" x="2722"/>
        <item m="1" x="4444"/>
        <item m="1" x="4730"/>
        <item m="1" x="4731"/>
        <item x="195"/>
        <item m="1" x="4354"/>
        <item m="1" x="4733"/>
        <item m="1" x="4448"/>
        <item m="1" x="4735"/>
        <item m="1" x="3133"/>
        <item m="1" x="4454"/>
        <item m="1" x="4736"/>
        <item m="1" x="4737"/>
        <item m="1" x="4738"/>
        <item m="1" x="4739"/>
        <item m="1" x="4740"/>
        <item m="1" x="4741"/>
        <item m="1" x="4742"/>
        <item m="1" x="4596"/>
        <item m="1" x="4463"/>
        <item m="1" x="3130"/>
        <item m="1" x="3131"/>
        <item m="1" x="3132"/>
        <item m="1" x="3128"/>
        <item m="1" x="4743"/>
        <item m="1" x="4744"/>
        <item m="1" x="4745"/>
        <item m="1" x="4746"/>
        <item m="1" x="2587"/>
        <item m="1" x="2588"/>
        <item m="1" x="4225"/>
        <item m="1" x="4747"/>
        <item m="1" x="2270"/>
        <item m="1" x="2584"/>
        <item m="1" x="4224"/>
        <item m="1" x="2586"/>
        <item m="1" x="4748"/>
        <item m="1" x="4749"/>
        <item m="1" x="4750"/>
        <item m="1" x="4751"/>
        <item m="1" x="4752"/>
        <item m="1" x="4753"/>
        <item m="1" x="4754"/>
        <item m="1" x="4755"/>
        <item m="1" x="4756"/>
        <item m="1" x="4757"/>
        <item m="1" x="4758"/>
        <item m="1" x="4759"/>
        <item m="1" x="4760"/>
        <item m="1" x="2589"/>
        <item m="1" x="3397"/>
        <item m="1" x="3291"/>
        <item m="1" x="3292"/>
        <item m="1" x="4761"/>
        <item m="1" x="4762"/>
        <item m="1" x="2196"/>
        <item m="1" x="4467"/>
        <item m="1" x="4469"/>
        <item m="1" x="4470"/>
        <item m="1" x="4468"/>
        <item m="1" x="4471"/>
        <item m="1" x="3409"/>
        <item m="1" x="4475"/>
        <item m="1" x="4763"/>
        <item m="1" x="4764"/>
        <item m="1" x="4765"/>
        <item x="304"/>
        <item x="305"/>
        <item m="1" x="4487"/>
        <item m="1" x="3629"/>
        <item x="157"/>
        <item m="1" x="4491"/>
        <item m="1" x="4766"/>
        <item m="1" x="4492"/>
        <item m="1" x="3644"/>
        <item m="1" x="4501"/>
        <item m="1" x="4767"/>
        <item m="1" x="4260"/>
        <item m="1" x="4261"/>
        <item m="1" x="4768"/>
        <item m="1" x="4769"/>
        <item m="1" x="4258"/>
        <item m="1" x="4770"/>
        <item m="1" x="4259"/>
        <item m="1" x="4773"/>
        <item m="1" x="4083"/>
        <item m="1" x="4774"/>
        <item m="1" x="4513"/>
        <item m="1" x="4516"/>
        <item m="1" x="4120"/>
        <item m="1" x="2116"/>
        <item m="1" x="4117"/>
        <item m="1" x="3457"/>
        <item m="1" x="4280"/>
        <item m="1" x="4775"/>
        <item x="191"/>
        <item x="192"/>
        <item x="193"/>
        <item m="1" x="4366"/>
        <item m="1" x="4776"/>
        <item m="1" x="2048"/>
        <item m="1" x="4777"/>
        <item m="1" x="4778"/>
        <item m="1" x="4295"/>
        <item m="1" x="4294"/>
        <item m="1" x="4779"/>
        <item m="1" x="4780"/>
        <item m="1" x="4123"/>
        <item m="1" x="4304"/>
        <item m="1" x="4305"/>
        <item m="1" x="4781"/>
        <item m="1" x="4303"/>
        <item m="1" x="4302"/>
        <item m="1" x="4646"/>
        <item m="1" x="4648"/>
        <item m="1" x="4644"/>
        <item m="1" x="4640"/>
        <item m="1" x="4645"/>
        <item m="1" x="4642"/>
        <item m="1" x="4643"/>
        <item m="1" x="4527"/>
        <item m="1" x="2086"/>
        <item m="1" x="4528"/>
        <item m="1" x="4783"/>
        <item m="1" x="4784"/>
        <item m="1" x="4332"/>
        <item m="1" x="4328"/>
        <item m="1" x="4330"/>
        <item m="1" x="4331"/>
        <item m="1" x="4327"/>
        <item m="1" x="3191"/>
        <item m="1" x="4785"/>
        <item x="284"/>
        <item m="1" x="4786"/>
        <item m="1" x="4787"/>
        <item m="1" x="4350"/>
        <item m="1" x="1570"/>
        <item m="1" x="4352"/>
        <item m="1" x="4134"/>
        <item m="1" x="4789"/>
        <item m="1" x="4790"/>
        <item m="1" x="4791"/>
        <item m="1" x="2315"/>
        <item m="1" x="4792"/>
        <item m="1" x="4793"/>
        <item m="1" x="4794"/>
        <item m="1" x="2538"/>
        <item m="1" x="4548"/>
        <item m="1" x="2121"/>
        <item m="1" x="3675"/>
        <item m="1" x="2122"/>
        <item m="1" x="2124"/>
        <item m="1" x="2123"/>
        <item m="1" x="3037"/>
        <item m="1" x="3458"/>
        <item m="1" x="3038"/>
        <item m="1" x="3039"/>
        <item m="1" x="3040"/>
        <item m="1" x="3035"/>
        <item m="1" x="3036"/>
        <item m="1" x="3688"/>
        <item m="1" x="3689"/>
        <item m="1" x="3460"/>
        <item m="1" x="3691"/>
        <item m="1" x="3692"/>
        <item m="1" x="3459"/>
        <item m="1" x="3462"/>
        <item m="1" x="3062"/>
        <item m="1" x="3461"/>
        <item m="1" x="3063"/>
        <item m="1" x="3690"/>
        <item m="1" x="4413"/>
        <item m="1" x="4797"/>
        <item m="1" x="4798"/>
        <item m="1" x="4799"/>
        <item m="1" x="4800"/>
        <item m="1" x="4801"/>
        <item m="1" x="4414"/>
        <item m="1" x="4802"/>
        <item m="1" x="4803"/>
        <item m="1" x="4805"/>
        <item m="1" x="4806"/>
        <item m="1" x="4807"/>
        <item m="1" x="4808"/>
        <item m="1" x="4809"/>
        <item m="1" x="4810"/>
        <item m="1" x="4811"/>
        <item m="1" x="4812"/>
        <item m="1" x="4570"/>
        <item m="1" x="2958"/>
        <item m="1" x="2954"/>
        <item m="1" x="4813"/>
        <item m="1" x="2356"/>
        <item m="1" x="4575"/>
        <item m="1" x="4576"/>
        <item m="1" x="4411"/>
        <item m="1" x="2990"/>
        <item m="1" x="4412"/>
        <item m="1" x="4415"/>
        <item m="1" x="4577"/>
        <item m="1" x="4578"/>
        <item m="1" x="2980"/>
        <item m="1" x="2471"/>
        <item m="1" x="4580"/>
        <item m="1" x="4227"/>
        <item m="1" x="4581"/>
        <item m="1" x="4582"/>
        <item m="1" x="4583"/>
        <item m="1" x="4584"/>
        <item m="1" x="4585"/>
        <item m="1" x="4254"/>
        <item m="1" x="4430"/>
        <item m="1" x="4431"/>
        <item m="1" x="4586"/>
        <item x="383"/>
        <item m="1" x="4435"/>
        <item m="1" x="4437"/>
        <item m="1" x="4438"/>
        <item m="1" x="3390"/>
        <item m="1" x="4588"/>
        <item m="1" x="4589"/>
        <item m="1" x="3621"/>
        <item m="1" x="4590"/>
        <item m="1" x="4035"/>
        <item x="335"/>
        <item m="1" x="1940"/>
        <item m="1" x="4462"/>
        <item m="1" x="4592"/>
        <item m="1" x="4593"/>
        <item m="1" x="4594"/>
        <item m="1" x="4595"/>
        <item m="1" x="2983"/>
        <item m="1" x="2635"/>
        <item m="1" x="2632"/>
        <item m="1" x="4208"/>
        <item m="1" x="4209"/>
        <item m="1" x="3129"/>
        <item m="1" x="4598"/>
        <item m="1" x="4226"/>
        <item m="1" x="4599"/>
        <item m="1" x="4600"/>
        <item m="1" x="4601"/>
        <item m="1" x="4602"/>
        <item m="1" x="4603"/>
        <item m="1" x="4604"/>
        <item m="1" x="4605"/>
        <item m="1" x="4606"/>
        <item m="1" x="4233"/>
        <item m="1" x="3398"/>
        <item m="1" x="4607"/>
        <item m="1" x="4464"/>
        <item m="1" x="4237"/>
        <item m="1" x="4608"/>
        <item m="1" x="4609"/>
        <item m="1" x="4610"/>
        <item m="1" x="4611"/>
        <item x="156"/>
        <item m="1" x="4615"/>
        <item m="1" x="4616"/>
        <item m="1" x="4617"/>
        <item m="1" x="4618"/>
        <item m="1" x="3964"/>
        <item m="1" x="4500"/>
        <item m="1" x="4320"/>
        <item m="1" x="3155"/>
        <item m="1" x="4621"/>
        <item m="1" x="4622"/>
        <item m="1" x="3646"/>
        <item m="1" x="4623"/>
        <item m="1" x="4624"/>
        <item m="1" x="3676"/>
        <item m="1" x="4082"/>
        <item m="1" x="4093"/>
        <item m="1" x="4159"/>
        <item m="1" x="2506"/>
        <item m="1" x="4629"/>
        <item m="1" x="2112"/>
        <item m="1" x="4630"/>
        <item m="1" x="4271"/>
        <item m="1" x="4512"/>
        <item m="1" x="4396"/>
        <item m="1" x="4631"/>
        <item m="1" x="4632"/>
        <item m="1" x="4633"/>
        <item m="1" x="4634"/>
        <item m="1" x="4635"/>
        <item m="1" x="4279"/>
        <item m="1" x="4277"/>
        <item m="1" x="4636"/>
        <item m="1" x="4278"/>
        <item x="194"/>
        <item m="1" x="2696"/>
        <item m="1" x="4127"/>
        <item m="1" x="4637"/>
        <item m="1" x="4638"/>
        <item m="1" x="4639"/>
        <item m="1" x="2085"/>
        <item m="1" x="3433"/>
        <item m="1" x="3007"/>
        <item m="1" x="3434"/>
        <item m="1" x="3008"/>
        <item m="1" x="4661"/>
        <item x="477"/>
        <item m="1" x="4325"/>
        <item m="1" x="4326"/>
        <item m="1" x="4335"/>
        <item m="1" x="3202"/>
        <item m="1" x="4336"/>
        <item m="1" x="4337"/>
        <item m="1" x="4334"/>
        <item m="1" x="4333"/>
        <item m="1" x="4321"/>
        <item m="1" x="4329"/>
        <item m="1" x="4317"/>
        <item m="1" x="4129"/>
        <item m="1" x="2711"/>
        <item m="1" x="4662"/>
        <item m="1" x="4663"/>
        <item m="1" x="4351"/>
        <item m="1" x="4355"/>
        <item m="1" x="4664"/>
        <item m="1" x="4665"/>
        <item m="1" x="3456"/>
        <item m="1" x="2249"/>
        <item m="1" x="3677"/>
        <item m="1" x="3034"/>
        <item m="1" x="1802"/>
        <item m="1" x="3682"/>
        <item m="1" x="3463"/>
        <item m="1" x="3064"/>
        <item m="1" x="3059"/>
        <item m="1" x="4562"/>
        <item m="1" x="3065"/>
        <item m="1" x="3683"/>
        <item m="1" x="3464"/>
        <item m="1" x="3465"/>
        <item m="1" x="3066"/>
        <item m="1" x="3466"/>
        <item m="1" x="3684"/>
        <item m="1" x="3685"/>
        <item m="1" x="3686"/>
        <item m="1" x="3067"/>
        <item m="1" x="3467"/>
        <item m="1" x="3468"/>
        <item m="1" x="4666"/>
        <item m="1" x="4667"/>
        <item m="1" x="4668"/>
        <item m="1" x="4669"/>
        <item m="1" x="212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716"/>
        <item m="1" x="4682"/>
        <item m="1" x="4683"/>
        <item m="1" x="4684"/>
        <item m="1" x="4685"/>
        <item m="1" x="2138"/>
        <item m="1" x="4686"/>
        <item m="1" x="4687"/>
        <item m="1" x="4688"/>
        <item x="795"/>
        <item m="1" x="3511"/>
        <item m="1" x="4410"/>
        <item m="1" x="2548"/>
        <item m="1" x="4416"/>
        <item m="1" x="4417"/>
        <item m="1" x="4418"/>
        <item m="1" x="4419"/>
        <item m="1" x="4420"/>
        <item m="1" x="4421"/>
        <item m="1" x="4422"/>
        <item m="1" x="4423"/>
        <item m="1" x="4424"/>
        <item m="1" x="954"/>
        <item m="1" x="4185"/>
        <item m="1" x="4429"/>
        <item x="393"/>
        <item m="1" x="2848"/>
        <item m="1" x="4434"/>
        <item m="1" x="3584"/>
        <item m="1" x="2981"/>
        <item m="1" x="4187"/>
        <item m="1" x="4188"/>
        <item m="1" x="4189"/>
        <item m="1" x="4192"/>
        <item m="1" x="3813"/>
        <item m="1" x="4196"/>
        <item m="1" x="4197"/>
        <item x="315"/>
        <item m="1" x="3421"/>
        <item x="345"/>
        <item m="1" x="4460"/>
        <item m="1" x="4461"/>
        <item m="1" x="808"/>
        <item m="1" x="4202"/>
        <item m="1" x="4203"/>
        <item m="1" x="2576"/>
        <item m="1" x="2197"/>
        <item m="1" x="4230"/>
        <item m="1" x="4231"/>
        <item m="1" x="4232"/>
        <item m="1" x="4234"/>
        <item m="1" x="2191"/>
        <item m="1" x="2361"/>
        <item m="1" x="4204"/>
        <item m="1" x="4480"/>
        <item m="1" x="4061"/>
        <item m="1" x="810"/>
        <item m="1" x="2651"/>
        <item m="1" x="809"/>
        <item m="1" x="2994"/>
        <item m="1" x="3300"/>
        <item m="1" x="4251"/>
        <item m="1" x="4255"/>
        <item m="1" x="4256"/>
        <item m="1" x="4102"/>
        <item m="1" x="4269"/>
        <item m="1" x="4514"/>
        <item m="1" x="4515"/>
        <item m="1" x="4517"/>
        <item m="1" x="4273"/>
        <item m="1" x="4276"/>
        <item m="1" x="4275"/>
        <item m="1" x="4274"/>
        <item m="1" x="4289"/>
        <item m="1" x="4518"/>
        <item m="1" x="4519"/>
        <item m="1" x="4520"/>
        <item m="1" x="4521"/>
        <item m="1" x="811"/>
        <item m="1" x="4292"/>
        <item m="1" x="3154"/>
        <item m="1" x="4291"/>
        <item m="1" x="4296"/>
        <item m="1" x="4122"/>
        <item m="1" x="2080"/>
        <item m="1" x="3435"/>
        <item m="1" x="4529"/>
        <item m="1" x="4322"/>
        <item m="1" x="4323"/>
        <item m="1" x="4324"/>
        <item m="1" x="4318"/>
        <item m="1" x="4346"/>
        <item m="1" x="4347"/>
        <item m="1" x="4345"/>
        <item m="1" x="4358"/>
        <item m="1" x="4356"/>
        <item m="1" x="4361"/>
        <item m="1" x="4539"/>
        <item m="1" x="4551"/>
        <item m="1" x="4552"/>
        <item m="1" x="4559"/>
        <item m="1" x="4560"/>
        <item m="1" x="4561"/>
        <item m="1" x="3674"/>
        <item m="1" x="3026"/>
        <item m="1" x="1801"/>
        <item m="1" x="3027"/>
        <item x="677"/>
        <item m="1" x="3028"/>
        <item m="1" x="3694"/>
        <item m="1" x="3478"/>
        <item m="1" x="4369"/>
        <item m="1" x="4373"/>
        <item m="1" x="4377"/>
        <item m="1" x="4376"/>
        <item m="1" x="4378"/>
        <item m="1" x="4387"/>
        <item m="1" x="4386"/>
        <item m="1" x="4388"/>
        <item m="1" x="2554"/>
        <item m="1" x="4381"/>
        <item m="1" x="4382"/>
        <item m="1" x="4400"/>
        <item m="1" x="4399"/>
        <item m="1" x="2151"/>
        <item m="1" x="3727"/>
        <item m="1" x="4571"/>
        <item m="1" x="3500"/>
        <item m="1" x="4182"/>
        <item m="1" x="1891"/>
        <item m="1" x="4183"/>
        <item m="1" x="3934"/>
        <item m="1" x="4184"/>
        <item x="397"/>
        <item m="1" x="3583"/>
        <item m="1" x="2470"/>
        <item m="1" x="2483"/>
        <item m="1" x="2559"/>
        <item m="1" x="2251"/>
        <item m="1" x="4186"/>
        <item m="1" x="3623"/>
        <item m="1" x="4190"/>
        <item m="1" x="4191"/>
        <item m="1" x="4032"/>
        <item m="1" x="4034"/>
        <item m="1" x="3627"/>
        <item m="1" x="4194"/>
        <item m="1" x="4195"/>
        <item m="1" x="4198"/>
        <item m="1" x="4043"/>
        <item m="1" x="4199"/>
        <item m="1" x="2542"/>
        <item m="1" x="3029"/>
        <item m="1" x="2631"/>
        <item m="1" x="4206"/>
        <item m="1" x="4207"/>
        <item m="1" x="4210"/>
        <item m="1" x="4228"/>
        <item m="1" x="2496"/>
        <item m="1" x="4229"/>
        <item m="1" x="2295"/>
        <item x="302"/>
        <item m="1" x="4062"/>
        <item m="1" x="1508"/>
        <item m="1" x="4240"/>
        <item m="1" x="4070"/>
        <item m="1" x="4071"/>
        <item m="1" x="4243"/>
        <item m="1" x="3773"/>
        <item m="1" x="3772"/>
        <item m="1" x="3637"/>
        <item m="1" x="3645"/>
        <item m="1" x="4257"/>
        <item m="1" x="4262"/>
        <item m="1" x="4263"/>
        <item m="1" x="4266"/>
        <item m="1" x="4267"/>
        <item m="1" x="4270"/>
        <item m="1" x="2039"/>
        <item m="1" x="3908"/>
        <item m="1" x="3898"/>
        <item m="1" x="4272"/>
        <item m="1" x="4118"/>
        <item m="1" x="2694"/>
        <item x="417"/>
        <item m="1" x="4293"/>
        <item x="418"/>
        <item m="1" x="3438"/>
        <item m="1" x="3439"/>
        <item m="1" x="3885"/>
        <item m="1" x="3762"/>
        <item m="1" x="4338"/>
        <item m="1" x="3702"/>
        <item m="1" x="4339"/>
        <item m="1" x="4340"/>
        <item m="1" x="4341"/>
        <item m="1" x="4342"/>
        <item m="1" x="4343"/>
        <item m="1" x="4344"/>
        <item m="1" x="4348"/>
        <item m="1" x="4349"/>
        <item m="1" x="4353"/>
        <item m="1" x="4357"/>
        <item m="1" x="4359"/>
        <item m="1" x="4362"/>
        <item m="1" x="3448"/>
        <item m="1" x="3358"/>
        <item m="1" x="3802"/>
        <item m="1" x="3693"/>
        <item m="1" x="3068"/>
        <item m="1" x="3477"/>
        <item m="1" x="3474"/>
        <item m="1" x="3475"/>
        <item m="1" x="3030"/>
        <item m="1" x="3031"/>
        <item m="1" x="3032"/>
        <item m="1" x="4371"/>
        <item m="1" x="2740"/>
        <item m="1" x="4372"/>
        <item m="1" x="4375"/>
        <item m="1" x="4379"/>
        <item m="1" x="4380"/>
        <item m="1" x="4383"/>
        <item m="1" x="4384"/>
        <item m="1" x="4389"/>
        <item m="1" x="4394"/>
        <item m="1" x="4395"/>
        <item m="1" x="4406"/>
        <item m="1" x="3726"/>
        <item m="1" x="4407"/>
        <item m="1" x="4408"/>
        <item m="1" x="4409"/>
        <item m="1" x="3022"/>
        <item m="1" x="3579"/>
        <item m="1" x="3576"/>
        <item m="1" x="3580"/>
        <item m="1" x="4023"/>
        <item m="1" x="4024"/>
        <item m="1" x="4025"/>
        <item m="1" x="3781"/>
        <item m="1" x="3889"/>
        <item m="1" x="4026"/>
        <item m="1" x="4027"/>
        <item m="1" x="2847"/>
        <item x="405"/>
        <item m="1" x="2366"/>
        <item m="1" x="1241"/>
        <item m="1" x="3622"/>
        <item m="1" x="3619"/>
        <item m="1" x="3620"/>
        <item m="1" x="3625"/>
        <item m="1" x="3626"/>
        <item m="1" x="3779"/>
        <item m="1" x="3810"/>
        <item m="1" x="1455"/>
        <item m="1" x="3776"/>
        <item m="1" x="3777"/>
        <item m="1" x="3886"/>
        <item m="1" x="3887"/>
        <item m="1" x="3778"/>
        <item m="1" x="4036"/>
        <item m="1" x="3422"/>
        <item m="1" x="3394"/>
        <item m="1" x="3144"/>
        <item m="1" x="2487"/>
        <item m="1" x="4039"/>
        <item m="1" x="4040"/>
        <item m="1" x="4041"/>
        <item m="1" x="4042"/>
        <item m="1" x="4049"/>
        <item m="1" x="2585"/>
        <item m="1" x="2395"/>
        <item m="1" x="2393"/>
        <item m="1" x="2394"/>
        <item m="1" x="3140"/>
        <item m="1" x="2396"/>
        <item m="1" x="3612"/>
        <item m="1" x="3613"/>
        <item m="1" x="3591"/>
        <item m="1" x="3589"/>
        <item m="1" x="3594"/>
        <item m="1" x="3604"/>
        <item m="1" x="3597"/>
        <item m="1" x="3598"/>
        <item m="1" x="3599"/>
        <item m="1" x="3600"/>
        <item m="1" x="3601"/>
        <item m="1" x="3595"/>
        <item m="1" x="3596"/>
        <item m="1" x="3609"/>
        <item m="1" x="3610"/>
        <item m="1" x="3611"/>
        <item m="1" x="3592"/>
        <item m="1" x="3593"/>
        <item m="1" x="2175"/>
        <item m="1" x="3585"/>
        <item m="1" x="3586"/>
        <item m="1" x="3587"/>
        <item m="1" x="3412"/>
        <item m="1" x="4055"/>
        <item m="1" x="4056"/>
        <item m="1" x="1506"/>
        <item m="1" x="3616"/>
        <item m="1" x="812"/>
        <item m="1" x="813"/>
        <item x="381"/>
        <item m="1" x="3103"/>
        <item m="1" x="1509"/>
        <item m="1" x="3630"/>
        <item m="1" x="3634"/>
        <item m="1" x="3635"/>
        <item m="1" x="3631"/>
        <item m="1" x="4072"/>
        <item m="1" x="3641"/>
        <item m="1" x="3640"/>
        <item m="1" x="3558"/>
        <item m="1" x="2667"/>
        <item m="1" x="4090"/>
        <item m="1" x="4094"/>
        <item m="1" x="4095"/>
        <item m="1" x="2043"/>
        <item m="1" x="4107"/>
        <item m="1" x="4108"/>
        <item m="1" x="3837"/>
        <item m="1" x="4109"/>
        <item m="1" x="4110"/>
        <item m="1" x="4111"/>
        <item m="1" x="4112"/>
        <item m="1" x="4113"/>
        <item m="1" x="2695"/>
        <item m="1" x="3160"/>
        <item m="1" x="3652"/>
        <item m="1" x="3659"/>
        <item m="1" x="4125"/>
        <item m="1" x="3004"/>
        <item m="1" x="3764"/>
        <item m="1" x="3824"/>
        <item m="1" x="3821"/>
        <item m="1" x="3827"/>
        <item m="1" x="3828"/>
        <item m="1" x="3767"/>
        <item m="1" x="3884"/>
        <item m="1" x="3661"/>
        <item m="1" x="3197"/>
        <item m="1" x="3198"/>
        <item m="1" x="2714"/>
        <item x="285"/>
        <item x="65"/>
        <item m="1" x="4135"/>
        <item m="1" x="4136"/>
        <item m="1" x="4140"/>
        <item m="1" x="3670"/>
        <item m="1" x="3671"/>
        <item m="1" x="3449"/>
        <item m="1" x="3450"/>
        <item m="1" x="3754"/>
        <item m="1" x="3741"/>
        <item m="1" x="3476"/>
        <item m="1" x="3680"/>
        <item m="1" x="3681"/>
        <item m="1" x="1803"/>
        <item m="1" x="3697"/>
        <item m="1" x="4153"/>
        <item m="1" x="4154"/>
        <item m="1" x="4160"/>
        <item m="1" x="4161"/>
        <item m="1" x="4163"/>
        <item m="1" x="4164"/>
        <item m="1" x="955"/>
        <item m="1" x="2742"/>
        <item m="1" x="2743"/>
        <item m="1" x="3709"/>
        <item m="1" x="3714"/>
        <item m="1" x="3715"/>
        <item m="1" x="3735"/>
        <item m="1" x="2754"/>
        <item m="1" x="3707"/>
        <item m="1" x="3710"/>
        <item m="1" x="1585"/>
        <item m="1" x="3706"/>
        <item m="1" x="2515"/>
        <item m="1" x="815"/>
        <item m="1" x="3734"/>
        <item m="1" x="2755"/>
        <item m="1" x="3717"/>
        <item m="1" x="3718"/>
        <item m="1" x="3720"/>
        <item m="1" x="3723"/>
        <item m="1" x="3736"/>
        <item m="1" x="3724"/>
        <item m="1" x="3728"/>
        <item m="1" x="3357"/>
        <item m="1" x="3512"/>
        <item m="1" x="3575"/>
        <item m="1" x="3577"/>
        <item m="1" x="1416"/>
        <item m="1" x="3581"/>
        <item m="1" x="3582"/>
        <item m="1" x="3391"/>
        <item m="1" x="2637"/>
        <item m="1" x="3588"/>
        <item m="1" x="3396"/>
        <item m="1" x="3590"/>
        <item m="1" x="2170"/>
        <item m="1" x="2171"/>
        <item m="1" x="2172"/>
        <item m="1" x="3602"/>
        <item m="1" x="3603"/>
        <item m="1" x="2582"/>
        <item m="1" x="3605"/>
        <item m="1" x="3606"/>
        <item m="1" x="3607"/>
        <item m="1" x="3608"/>
        <item m="1" x="3614"/>
        <item m="1" x="3615"/>
        <item m="1" x="2886"/>
        <item m="1" x="3617"/>
        <item m="1" x="3618"/>
        <item m="1" x="1949"/>
        <item m="1" x="3624"/>
        <item m="1" x="2570"/>
        <item m="1" x="2006"/>
        <item m="1" x="3633"/>
        <item m="1" x="3636"/>
        <item m="1" x="2658"/>
        <item m="1" x="2659"/>
        <item m="1" x="3200"/>
        <item m="1" x="3638"/>
        <item m="1" x="3639"/>
        <item m="1" x="3647"/>
        <item m="1" x="3648"/>
        <item m="1" x="3428"/>
        <item m="1" x="3429"/>
        <item m="1" x="2665"/>
        <item m="1" x="3649"/>
        <item m="1" x="3430"/>
        <item m="1" x="3650"/>
        <item m="1" x="2687"/>
        <item m="1" x="2686"/>
        <item m="1" x="2689"/>
        <item m="1" x="2688"/>
        <item m="1" x="3651"/>
        <item m="1" x="3653"/>
        <item m="1" x="3654"/>
        <item x="399"/>
        <item m="1" x="3655"/>
        <item m="1" x="3656"/>
        <item m="1" x="3657"/>
        <item m="1" x="3658"/>
        <item m="1" x="2701"/>
        <item m="1" x="2702"/>
        <item m="1" x="3437"/>
        <item m="1" x="3159"/>
        <item m="1" x="3660"/>
        <item m="1" x="3662"/>
        <item m="1" x="3187"/>
        <item m="1" x="3192"/>
        <item m="1" x="3193"/>
        <item m="1" x="3194"/>
        <item m="1" x="3195"/>
        <item m="1" x="3196"/>
        <item m="1" x="3190"/>
        <item m="1" x="3188"/>
        <item m="1" x="3189"/>
        <item m="1" x="3663"/>
        <item m="1" x="3201"/>
        <item m="1" x="3203"/>
        <item m="1" x="3204"/>
        <item m="1" x="2093"/>
        <item m="1" x="3666"/>
        <item m="1" x="3667"/>
        <item m="1" x="3669"/>
        <item m="1" x="3480"/>
        <item m="1" x="3479"/>
        <item m="1" x="3481"/>
        <item m="1" x="3023"/>
        <item m="1" x="3672"/>
        <item m="1" x="3673"/>
        <item m="1" x="3025"/>
        <item m="1" x="3024"/>
        <item m="1" x="3678"/>
        <item m="1" x="3070"/>
        <item m="1" x="3679"/>
        <item m="1" x="3695"/>
        <item m="1" x="3700"/>
        <item m="1" x="3701"/>
        <item m="1" x="3703"/>
        <item m="1" x="3704"/>
        <item m="1" x="2753"/>
        <item m="1" x="3705"/>
        <item m="1" x="2756"/>
        <item m="1" x="3708"/>
        <item m="1" x="3711"/>
        <item m="1" x="3712"/>
        <item m="1" x="3713"/>
        <item m="1" x="2752"/>
        <item x="579"/>
        <item m="1" x="1586"/>
        <item m="1" x="1587"/>
        <item m="1" x="3721"/>
        <item m="1" x="3722"/>
        <item m="1" x="3725"/>
        <item m="1" x="3122"/>
        <item m="1" x="3729"/>
        <item m="1" x="3730"/>
        <item m="1" x="3731"/>
        <item m="1" x="2353"/>
        <item m="1" x="3516"/>
        <item m="1" x="3485"/>
        <item m="1" x="3486"/>
        <item m="1" x="3737"/>
        <item m="1" x="3738"/>
        <item m="1" x="3739"/>
        <item m="1" x="3740"/>
        <item m="1" x="3742"/>
        <item m="1" x="3743"/>
        <item m="1" x="3744"/>
        <item m="1" x="3745"/>
        <item m="1" x="3746"/>
        <item m="1" x="3747"/>
        <item m="1" x="3748"/>
        <item m="1" x="3749"/>
        <item m="1" x="3750"/>
        <item m="1" x="3751"/>
        <item m="1" x="3752"/>
        <item m="1" x="3753"/>
        <item m="1" x="3755"/>
        <item m="1" x="3756"/>
        <item x="639"/>
        <item m="1" x="3757"/>
        <item m="1" x="3758"/>
        <item m="1" x="3759"/>
        <item m="1" x="3760"/>
        <item m="1" x="3761"/>
        <item m="1" x="3763"/>
        <item m="1" x="3765"/>
        <item m="1" x="3766"/>
        <item m="1" x="3768"/>
        <item m="1" x="3769"/>
        <item m="1" x="3770"/>
        <item m="1" x="3771"/>
        <item m="1" x="3774"/>
        <item m="1" x="3775"/>
        <item m="1" x="3782"/>
        <item m="1" x="3783"/>
        <item m="1" x="3784"/>
        <item m="1" x="3785"/>
        <item m="1" x="3786"/>
        <item m="1" x="3787"/>
        <item m="1" x="3788"/>
        <item m="1" x="3789"/>
        <item m="1" x="3790"/>
        <item m="1" x="3791"/>
        <item m="1" x="3792"/>
        <item m="1" x="3793"/>
        <item m="1" x="3794"/>
        <item m="1" x="3795"/>
        <item m="1" x="3796"/>
        <item m="1" x="3519"/>
        <item m="1" x="3797"/>
        <item m="1" x="3798"/>
        <item m="1" x="3799"/>
        <item m="1" x="3800"/>
        <item m="1" x="3801"/>
        <item m="1" x="3803"/>
        <item m="1" x="3804"/>
        <item m="1" x="3805"/>
        <item m="1" x="3806"/>
        <item m="1" x="3807"/>
        <item m="1" x="3808"/>
        <item m="1" x="3809"/>
        <item m="1" x="3811"/>
        <item m="1" x="3814"/>
        <item m="1" x="3815"/>
        <item m="1" x="3816"/>
        <item m="1" x="3817"/>
        <item m="1" x="3818"/>
        <item m="1" x="1031"/>
        <item m="1" x="3819"/>
        <item m="1" x="2546"/>
        <item m="1" x="3820"/>
        <item m="1" x="3822"/>
        <item m="1" x="3823"/>
        <item m="1" x="3825"/>
        <item m="1" x="3826"/>
        <item m="1" x="3829"/>
        <item m="1" x="3830"/>
        <item m="1" x="3831"/>
        <item m="1" x="3832"/>
        <item m="1" x="3833"/>
        <item m="1" x="3834"/>
        <item m="1" x="3835"/>
        <item m="1" x="3836"/>
        <item m="1" x="2821"/>
        <item m="1" x="2079"/>
        <item m="1" x="3838"/>
        <item m="1" x="3839"/>
        <item m="1" x="3840"/>
        <item x="530"/>
        <item m="1" x="3841"/>
        <item m="1" x="3842"/>
        <item m="1" x="3843"/>
        <item m="1" x="3844"/>
        <item m="1" x="3845"/>
        <item m="1" x="2495"/>
        <item m="1" x="3846"/>
        <item m="1" x="3847"/>
        <item m="1" x="3848"/>
        <item m="1" x="3849"/>
        <item m="1" x="3850"/>
        <item m="1" x="3851"/>
        <item m="1" x="3852"/>
        <item m="1" x="3853"/>
        <item m="1" x="3854"/>
        <item m="1" x="3855"/>
        <item m="1" x="3856"/>
        <item m="1" x="3857"/>
        <item m="1" x="3858"/>
        <item m="1" x="3859"/>
        <item m="1" x="3860"/>
        <item m="1" x="3861"/>
        <item m="1" x="3862"/>
        <item m="1" x="3863"/>
        <item m="1" x="3864"/>
        <item m="1" x="3865"/>
        <item m="1" x="3866"/>
        <item m="1" x="3867"/>
        <item m="1" x="3868"/>
        <item m="1" x="3869"/>
        <item m="1" x="3870"/>
        <item m="1" x="3871"/>
        <item m="1" x="3872"/>
        <item m="1" x="3873"/>
        <item m="1" x="3874"/>
        <item m="1" x="3875"/>
        <item m="1" x="3876"/>
        <item m="1" x="3877"/>
        <item m="1" x="3878"/>
        <item m="1" x="3879"/>
        <item m="1" x="3880"/>
        <item m="1" x="3881"/>
        <item m="1" x="3882"/>
        <item m="1" x="3883"/>
        <item m="1" x="1956"/>
        <item m="1" x="3888"/>
        <item m="1" x="3890"/>
        <item m="1" x="3891"/>
        <item m="1" x="3892"/>
        <item m="1" x="3893"/>
        <item m="1" x="1997"/>
        <item m="1" x="1998"/>
        <item m="1" x="1988"/>
        <item m="1" x="3894"/>
        <item m="1" x="3895"/>
        <item m="1" x="3896"/>
        <item m="1" x="3897"/>
        <item m="1" x="3899"/>
        <item m="1" x="3900"/>
        <item m="1" x="3901"/>
        <item m="1" x="3902"/>
        <item m="1" x="2693"/>
        <item m="1" x="3903"/>
        <item m="1" x="3904"/>
        <item m="1" x="3905"/>
        <item m="1" x="3906"/>
        <item m="1" x="3907"/>
        <item m="1" x="3909"/>
        <item m="1" x="3910"/>
        <item m="1" x="3911"/>
        <item m="1" x="3912"/>
        <item m="1" x="3913"/>
        <item m="1" x="3914"/>
        <item m="1" x="3915"/>
        <item m="1" x="3916"/>
        <item m="1" x="3917"/>
        <item m="1" x="3918"/>
        <item m="1" x="3919"/>
        <item m="1" x="3920"/>
        <item m="1" x="3921"/>
        <item m="1" x="3922"/>
        <item m="1" x="3923"/>
        <item m="1" x="3924"/>
        <item m="1" x="3925"/>
        <item m="1" x="3926"/>
        <item m="1" x="3927"/>
        <item m="1" x="3928"/>
        <item m="1" x="3929"/>
        <item m="1" x="3930"/>
        <item m="1" x="3931"/>
        <item m="1" x="3932"/>
        <item m="1" x="3933"/>
        <item m="1" x="3935"/>
        <item m="1" x="3936"/>
        <item m="1" x="3937"/>
        <item m="1" x="3938"/>
        <item m="1" x="3939"/>
        <item m="1" x="3940"/>
        <item m="1" x="3941"/>
        <item m="1" x="3942"/>
        <item m="1" x="3943"/>
        <item m="1" x="3944"/>
        <item m="1" x="3945"/>
        <item m="1" x="3946"/>
        <item m="1" x="3947"/>
        <item m="1" x="3948"/>
        <item m="1" x="3949"/>
        <item m="1" x="3950"/>
        <item m="1" x="3951"/>
        <item m="1" x="3952"/>
        <item m="1" x="3953"/>
        <item m="1" x="3954"/>
        <item m="1" x="3955"/>
        <item m="1" x="3956"/>
        <item m="1" x="3957"/>
        <item m="1" x="3958"/>
        <item m="1" x="3959"/>
        <item m="1" x="2537"/>
        <item m="1" x="3960"/>
        <item m="1" x="3961"/>
        <item m="1" x="3962"/>
        <item m="1" x="3963"/>
        <item m="1" x="3965"/>
        <item m="1" x="3966"/>
        <item m="1" x="3967"/>
        <item m="1" x="3968"/>
        <item m="1" x="3969"/>
        <item m="1" x="3970"/>
        <item m="1" x="3971"/>
        <item m="1" x="3972"/>
        <item m="1" x="3973"/>
        <item m="1" x="3974"/>
        <item m="1" x="3975"/>
        <item m="1" x="3976"/>
        <item m="1" x="3977"/>
        <item m="1" x="3978"/>
        <item m="1" x="3979"/>
        <item m="1" x="3980"/>
        <item m="1" x="3981"/>
        <item m="1" x="3982"/>
        <item m="1" x="3983"/>
        <item m="1" x="3984"/>
        <item m="1" x="3985"/>
        <item m="1" x="3986"/>
        <item m="1" x="3987"/>
        <item m="1" x="3988"/>
        <item m="1" x="3989"/>
        <item m="1" x="3990"/>
        <item m="1" x="3991"/>
        <item m="1" x="3992"/>
        <item m="1" x="3993"/>
        <item m="1" x="3994"/>
        <item m="1" x="3995"/>
        <item m="1" x="3996"/>
        <item m="1" x="3997"/>
        <item m="1" x="3998"/>
        <item m="1" x="3999"/>
        <item m="1" x="4000"/>
        <item m="1" x="4001"/>
        <item m="1" x="4002"/>
        <item m="1" x="4003"/>
        <item m="1" x="4004"/>
        <item m="1" x="4005"/>
        <item m="1" x="4006"/>
        <item m="1" x="4007"/>
        <item m="1" x="4008"/>
        <item m="1" x="4009"/>
        <item m="1" x="4010"/>
        <item m="1" x="4011"/>
        <item m="1" x="4012"/>
        <item m="1" x="4013"/>
        <item m="1" x="4014"/>
        <item m="1" x="4015"/>
        <item m="1" x="2837"/>
        <item m="1" x="4016"/>
        <item m="1" x="4017"/>
        <item m="1" x="4018"/>
        <item m="1" x="4019"/>
        <item m="1" x="2177"/>
        <item m="1" x="2840"/>
        <item m="1" x="2255"/>
        <item m="1" x="2556"/>
        <item m="1" x="2838"/>
        <item x="398"/>
        <item x="728"/>
        <item x="382"/>
        <item m="1" x="3123"/>
        <item m="1" x="3385"/>
        <item m="1" x="3386"/>
        <item m="1" x="3387"/>
        <item x="368"/>
        <item m="1" x="3388"/>
        <item m="1" x="3389"/>
        <item m="1" x="822"/>
        <item m="1" x="2566"/>
        <item m="1" x="2567"/>
        <item m="1" x="2568"/>
        <item m="1" x="2569"/>
        <item m="1" x="2391"/>
        <item m="1" x="3295"/>
        <item x="525"/>
        <item m="1" x="3395"/>
        <item m="1" x="2575"/>
        <item m="1" x="2581"/>
        <item m="1" x="2184"/>
        <item m="1" x="2590"/>
        <item m="1" x="2583"/>
        <item m="1" x="2598"/>
        <item m="1" x="2599"/>
        <item m="1" x="2593"/>
        <item m="1" x="2594"/>
        <item m="1" x="2592"/>
        <item m="1" x="2595"/>
        <item x="330"/>
        <item m="1" x="3399"/>
        <item m="1" x="3400"/>
        <item m="1" x="2174"/>
        <item m="1" x="2176"/>
        <item m="1" x="3401"/>
        <item m="1" x="3402"/>
        <item m="1" x="3403"/>
        <item m="1" x="3404"/>
        <item m="1" x="3405"/>
        <item m="1" x="3406"/>
        <item m="1" x="3407"/>
        <item m="1" x="3408"/>
        <item m="1" x="3413"/>
        <item m="1" x="3414"/>
        <item m="1" x="3416"/>
        <item m="1" x="3417"/>
        <item m="1" x="3418"/>
        <item m="1" x="3419"/>
        <item m="1" x="2768"/>
        <item m="1" x="3420"/>
        <item x="482"/>
        <item m="1" x="1987"/>
        <item x="329"/>
        <item x="331"/>
        <item m="1" x="819"/>
        <item m="1" x="2638"/>
        <item m="1" x="3423"/>
        <item m="1" x="3424"/>
        <item m="1" x="2647"/>
        <item m="1" x="820"/>
        <item m="1" x="2645"/>
        <item x="107"/>
        <item m="1" x="3298"/>
        <item m="1" x="2650"/>
        <item m="1" x="814"/>
        <item m="1" x="2649"/>
        <item m="1" x="821"/>
        <item x="159"/>
        <item m="1" x="3146"/>
        <item m="1" x="3145"/>
        <item m="1" x="3427"/>
        <item m="1" x="3301"/>
        <item m="1" x="3302"/>
        <item m="1" x="3303"/>
        <item m="1" x="2497"/>
        <item m="1" x="2993"/>
        <item m="1" x="2894"/>
        <item m="1" x="2895"/>
        <item m="1" x="2896"/>
        <item m="1" x="1991"/>
        <item x="518"/>
        <item m="1" x="2668"/>
        <item m="1" x="2996"/>
        <item m="1" x="3309"/>
        <item m="1" x="2998"/>
        <item m="1" x="2042"/>
        <item m="1" x="2038"/>
        <item m="1" x="3431"/>
        <item m="1" x="2690"/>
        <item m="1" x="2908"/>
        <item m="1" x="2907"/>
        <item m="1" x="2674"/>
        <item m="1" x="2675"/>
        <item x="458"/>
        <item m="1" x="2677"/>
        <item m="1" x="1598"/>
        <item m="1" x="2913"/>
        <item m="1" x="2912"/>
        <item m="1" x="3308"/>
        <item m="1" x="3157"/>
        <item m="1" x="3158"/>
        <item m="1" x="1127"/>
        <item m="1" x="3156"/>
        <item m="1" x="3002"/>
        <item x="727"/>
        <item m="1" x="2703"/>
        <item m="1" x="3432"/>
        <item m="1" x="957"/>
        <item m="1" x="956"/>
        <item m="1" x="958"/>
        <item m="1" x="3001"/>
        <item m="1" x="3436"/>
        <item m="1" x="3010"/>
        <item m="1" x="2494"/>
        <item m="1" x="3009"/>
        <item m="1" x="3440"/>
        <item m="1" x="3005"/>
        <item m="1" x="1688"/>
        <item m="1" x="3011"/>
        <item m="1" x="3012"/>
        <item m="1" x="3013"/>
        <item m="1" x="3441"/>
        <item m="1" x="3161"/>
        <item m="1" x="3170"/>
        <item m="1" x="3171"/>
        <item m="1" x="3172"/>
        <item m="1" x="3173"/>
        <item m="1" x="3163"/>
        <item m="1" x="3164"/>
        <item m="1" x="3165"/>
        <item m="1" x="3178"/>
        <item m="1" x="3184"/>
        <item m="1" x="3185"/>
        <item m="1" x="3179"/>
        <item m="1" x="3180"/>
        <item m="1" x="3181"/>
        <item m="1" x="3162"/>
        <item m="1" x="3177"/>
        <item m="1" x="3182"/>
        <item m="1" x="3166"/>
        <item m="1" x="3167"/>
        <item m="1" x="3174"/>
        <item m="1" x="3175"/>
        <item m="1" x="3176"/>
        <item m="1" x="2419"/>
        <item m="1" x="2417"/>
        <item m="1" x="2215"/>
        <item m="1" x="2418"/>
        <item m="1" x="3186"/>
        <item m="1" x="3168"/>
        <item m="1" x="3169"/>
        <item m="1" x="3183"/>
        <item m="1" x="3207"/>
        <item m="1" x="3208"/>
        <item m="1" x="3209"/>
        <item m="1" x="3210"/>
        <item m="1" x="3211"/>
        <item m="1" x="3212"/>
        <item m="1" x="3213"/>
        <item m="1" x="2427"/>
        <item m="1" x="3214"/>
        <item m="1" x="823"/>
        <item m="1" x="3442"/>
        <item m="1" x="3443"/>
        <item m="1" x="3444"/>
        <item m="1" x="2096"/>
        <item m="1" x="2098"/>
        <item m="1" x="2716"/>
        <item x="561"/>
        <item m="1" x="2431"/>
        <item m="1" x="2928"/>
        <item m="1" x="3445"/>
        <item m="1" x="2933"/>
        <item m="1" x="3446"/>
        <item m="1" x="2726"/>
        <item m="1" x="3447"/>
        <item m="1" x="3451"/>
        <item m="1" x="3452"/>
        <item m="1" x="3453"/>
        <item m="1" x="2539"/>
        <item x="606"/>
        <item m="1" x="2500"/>
        <item m="1" x="1800"/>
        <item m="1" x="3077"/>
        <item m="1" x="3071"/>
        <item m="1" x="3469"/>
        <item m="1" x="3069"/>
        <item m="1" x="3470"/>
        <item m="1" x="3471"/>
        <item m="1" x="3472"/>
        <item m="1" x="3473"/>
        <item m="1" x="3072"/>
        <item m="1" x="3073"/>
        <item m="1" x="1741"/>
        <item x="484"/>
        <item m="1" x="3074"/>
        <item x="610"/>
        <item x="612"/>
        <item x="281"/>
        <item m="1" x="3082"/>
        <item m="1" x="3081"/>
        <item m="1" x="3482"/>
        <item m="1" x="3483"/>
        <item x="654"/>
        <item m="1" x="3484"/>
        <item m="1" x="2127"/>
        <item m="1" x="3373"/>
        <item x="711"/>
        <item m="1" x="3487"/>
        <item m="1" x="3488"/>
        <item m="1" x="2946"/>
        <item m="1" x="2741"/>
        <item m="1" x="960"/>
        <item m="1" x="2443"/>
        <item m="1" x="2141"/>
        <item m="1" x="3489"/>
        <item x="580"/>
        <item m="1" x="3490"/>
        <item m="1" x="2775"/>
        <item m="1" x="3491"/>
        <item m="1" x="2773"/>
        <item m="1" x="3492"/>
        <item m="1" x="3493"/>
        <item m="1" x="3494"/>
        <item m="1" x="3495"/>
        <item m="1" x="3223"/>
        <item m="1" x="3496"/>
        <item m="1" x="2779"/>
        <item m="1" x="2778"/>
        <item m="1" x="3497"/>
        <item m="1" x="2762"/>
        <item m="1" x="2152"/>
        <item x="775"/>
        <item m="1" x="3498"/>
        <item m="1" x="2767"/>
        <item m="1" x="1884"/>
        <item m="1" x="1886"/>
        <item m="1" x="2212"/>
        <item m="1" x="3356"/>
        <item m="1" x="3499"/>
        <item m="1" x="3501"/>
        <item m="1" x="3502"/>
        <item m="1" x="3503"/>
        <item m="1" x="3504"/>
        <item m="1" x="3506"/>
        <item m="1" x="3507"/>
        <item m="1" x="3508"/>
        <item m="1" x="961"/>
        <item m="1" x="3509"/>
        <item m="1" x="3510"/>
        <item m="1" x="962"/>
        <item m="1" x="3513"/>
        <item m="1" x="3514"/>
        <item m="1" x="3515"/>
        <item m="1" x="3517"/>
        <item x="796"/>
        <item m="1" x="2072"/>
        <item m="1" x="2075"/>
        <item m="1" x="2071"/>
        <item m="1" x="1543"/>
        <item m="1" x="2029"/>
        <item m="1" x="3084"/>
        <item m="1" x="3085"/>
        <item m="1" x="3520"/>
        <item m="1" x="3233"/>
        <item m="1" x="3521"/>
        <item m="1" x="3093"/>
        <item m="1" x="3239"/>
        <item m="1" x="3522"/>
        <item m="1" x="3523"/>
        <item m="1" x="1414"/>
        <item m="1" x="3524"/>
        <item m="1" x="2521"/>
        <item m="1" x="3100"/>
        <item m="1" x="3101"/>
        <item m="1" x="3525"/>
        <item m="1" x="2819"/>
        <item m="1" x="3526"/>
        <item m="1" x="3527"/>
        <item m="1" x="3528"/>
        <item m="1" x="3244"/>
        <item m="1" x="2813"/>
        <item m="1" x="3529"/>
        <item m="1" x="3530"/>
        <item m="1" x="3531"/>
        <item m="1" x="2214"/>
        <item m="1" x="953"/>
        <item m="1" x="3532"/>
        <item m="1" x="3533"/>
        <item m="1" x="3534"/>
        <item m="1" x="2213"/>
        <item m="1" x="3535"/>
        <item m="1" x="3536"/>
        <item m="1" x="3537"/>
        <item m="1" x="3538"/>
        <item m="1" x="3539"/>
        <item m="1" x="2476"/>
        <item m="1" x="3540"/>
        <item m="1" x="3541"/>
        <item m="1" x="3542"/>
        <item m="1" x="3543"/>
        <item m="1" x="3544"/>
        <item m="1" x="3545"/>
        <item m="1" x="3546"/>
        <item m="1" x="3547"/>
        <item m="1" x="3548"/>
        <item m="1" x="3549"/>
        <item m="1" x="3550"/>
        <item m="1" x="3551"/>
        <item m="1" x="3552"/>
        <item m="1" x="3553"/>
        <item m="1" x="3554"/>
        <item m="1" x="3555"/>
        <item m="1" x="3557"/>
        <item m="1" x="2833"/>
        <item m="1" x="3559"/>
        <item x="97"/>
        <item m="1" x="2378"/>
        <item m="1" x="3268"/>
        <item m="1" x="3269"/>
        <item m="1" x="3271"/>
        <item m="1" x="3560"/>
        <item m="1" x="3561"/>
        <item m="1" x="3562"/>
        <item m="1" x="3563"/>
        <item m="1" x="3564"/>
        <item m="1" x="3565"/>
        <item m="1" x="1473"/>
        <item m="1" x="3566"/>
        <item m="1" x="3567"/>
        <item m="1" x="3568"/>
        <item m="1" x="3569"/>
        <item m="1" x="3570"/>
        <item m="1" x="2118"/>
        <item m="1" x="3571"/>
        <item m="1" x="2143"/>
        <item m="1" x="965"/>
        <item m="1" x="3379"/>
        <item x="726"/>
        <item m="1" x="3285"/>
        <item m="1" x="3572"/>
        <item m="1" x="3573"/>
        <item m="1" x="2518"/>
        <item m="1" x="2519"/>
        <item m="1" x="2522"/>
        <item m="1" x="3381"/>
        <item x="541"/>
        <item m="1" x="2832"/>
        <item x="96"/>
        <item m="1" x="3574"/>
        <item m="1" x="2834"/>
        <item m="1" x="2835"/>
        <item m="1" x="2543"/>
        <item m="1" x="2544"/>
        <item m="1" x="2836"/>
        <item m="1" x="2550"/>
        <item m="1" x="2552"/>
        <item m="1" x="3288"/>
        <item m="1" x="3289"/>
        <item m="1" x="1892"/>
        <item x="64"/>
        <item m="1" x="2845"/>
        <item m="1" x="2839"/>
        <item m="1" x="817"/>
        <item m="1" x="818"/>
        <item m="1" x="3290"/>
        <item m="1" x="2596"/>
        <item m="1" x="2597"/>
        <item m="1" x="2591"/>
        <item m="1" x="2173"/>
        <item x="341"/>
        <item m="1" x="3293"/>
        <item m="1" x="3294"/>
        <item m="1" x="816"/>
        <item m="1" x="3296"/>
        <item m="1" x="3297"/>
        <item m="1" x="3280"/>
        <item m="1" x="2648"/>
        <item x="155"/>
        <item m="1" x="3299"/>
        <item m="1" x="2028"/>
        <item m="1" x="3305"/>
        <item m="1" x="2898"/>
        <item m="1" x="2900"/>
        <item x="549"/>
        <item m="1" x="2897"/>
        <item m="1" x="3306"/>
        <item m="1" x="3307"/>
        <item m="1" x="3000"/>
        <item x="529"/>
        <item x="632"/>
        <item x="339"/>
        <item m="1" x="2676"/>
        <item m="1" x="2671"/>
        <item m="1" x="2691"/>
        <item m="1" x="2692"/>
        <item m="1" x="2074"/>
        <item m="1" x="3310"/>
        <item x="435"/>
        <item m="1" x="968"/>
        <item m="1" x="3311"/>
        <item m="1" x="3312"/>
        <item m="1" x="3257"/>
        <item m="1" x="959"/>
        <item m="1" x="3014"/>
        <item m="1" x="1243"/>
        <item m="1" x="3313"/>
        <item m="1" x="3314"/>
        <item m="1" x="3315"/>
        <item m="1" x="3316"/>
        <item m="1" x="3317"/>
        <item m="1" x="3318"/>
        <item m="1" x="3319"/>
        <item m="1" x="3320"/>
        <item m="1" x="2715"/>
        <item m="1" x="3321"/>
        <item m="1" x="3322"/>
        <item x="552"/>
        <item m="1" x="2718"/>
        <item m="1" x="2097"/>
        <item m="1" x="2717"/>
        <item m="1" x="2720"/>
        <item m="1" x="3323"/>
        <item m="1" x="3324"/>
        <item m="1" x="3325"/>
        <item m="1" x="3326"/>
        <item m="1" x="3327"/>
        <item x="461"/>
        <item x="625"/>
        <item m="1" x="3216"/>
        <item m="1" x="3076"/>
        <item m="1" x="3075"/>
        <item m="1" x="2937"/>
        <item m="1" x="2938"/>
        <item m="1" x="2939"/>
        <item m="1" x="2936"/>
        <item m="1" x="3078"/>
        <item m="1" x="3079"/>
        <item m="1" x="3080"/>
        <item m="1" x="3328"/>
        <item m="1" x="3329"/>
        <item m="1" x="3330"/>
        <item m="1" x="3331"/>
        <item m="1" x="3332"/>
        <item m="1" x="3333"/>
        <item m="1" x="3283"/>
        <item m="1" x="3334"/>
        <item m="1" x="3335"/>
        <item m="1" x="3255"/>
        <item m="1" x="3336"/>
        <item m="1" x="3337"/>
        <item m="1" x="3338"/>
        <item m="1" x="3339"/>
        <item m="1" x="3284"/>
        <item m="1" x="3340"/>
        <item m="1" x="3341"/>
        <item m="1" x="3342"/>
        <item m="1" x="3061"/>
        <item m="1" x="2774"/>
        <item m="1" x="3343"/>
        <item m="1" x="3344"/>
        <item m="1" x="3345"/>
        <item m="1" x="2962"/>
        <item m="1" x="3346"/>
        <item m="1" x="3347"/>
        <item m="1" x="3348"/>
        <item m="1" x="3349"/>
        <item x="576"/>
        <item m="1" x="3350"/>
        <item m="1" x="3351"/>
        <item m="1" x="3352"/>
        <item m="1" x="3353"/>
        <item m="1" x="3354"/>
        <item m="1" x="3355"/>
        <item m="1" x="2766"/>
        <item m="1" x="2968"/>
        <item m="1" x="2355"/>
        <item m="1" x="3227"/>
        <item m="1" x="2465"/>
        <item m="1" x="3231"/>
        <item m="1" x="3359"/>
        <item m="1" x="3086"/>
        <item m="1" x="3230"/>
        <item m="1" x="3360"/>
        <item m="1" x="3361"/>
        <item m="1" x="3362"/>
        <item m="1" x="3363"/>
        <item m="1" x="3364"/>
        <item m="1" x="3365"/>
        <item m="1" x="3234"/>
        <item m="1" x="3366"/>
        <item m="1" x="3367"/>
        <item m="1" x="3368"/>
        <item m="1" x="3369"/>
        <item m="1" x="3370"/>
        <item m="1" x="3243"/>
        <item m="1" x="3371"/>
        <item m="1" x="3372"/>
        <item m="1" x="3245"/>
        <item m="1" x="3102"/>
        <item m="1" x="3374"/>
        <item m="1" x="3250"/>
        <item m="1" x="3246"/>
        <item m="1" x="3256"/>
        <item m="1" x="2810"/>
        <item m="1" x="3258"/>
        <item m="1" x="3264"/>
        <item m="1" x="3249"/>
        <item m="1" x="3261"/>
        <item m="1" x="3262"/>
        <item m="1" x="3375"/>
        <item m="1" x="3376"/>
        <item m="1" x="3377"/>
        <item m="1" x="3378"/>
        <item m="1" x="1986"/>
        <item m="1" x="3281"/>
        <item m="1" x="3279"/>
        <item m="1" x="3276"/>
        <item m="1" x="3277"/>
        <item m="1" x="2512"/>
        <item m="1" x="3278"/>
        <item m="1" x="3282"/>
        <item m="1" x="3380"/>
        <item m="1" x="2117"/>
        <item x="99"/>
        <item x="729"/>
        <item m="1" x="1242"/>
        <item m="1" x="3124"/>
        <item m="1" x="3125"/>
        <item m="1" x="3126"/>
        <item m="1" x="3127"/>
        <item m="1" x="826"/>
        <item m="1" x="2607"/>
        <item m="1" x="2605"/>
        <item m="1" x="2606"/>
        <item m="1" x="2600"/>
        <item m="1" x="2601"/>
        <item m="1" x="2602"/>
        <item m="1" x="2603"/>
        <item m="1" x="2604"/>
        <item m="1" x="3134"/>
        <item m="1" x="3135"/>
        <item m="1" x="3136"/>
        <item m="1" x="3137"/>
        <item m="1" x="3138"/>
        <item m="1" x="3139"/>
        <item m="1" x="3141"/>
        <item m="1" x="3142"/>
        <item x="316"/>
        <item m="1" x="966"/>
        <item m="1" x="3143"/>
        <item m="1" x="1476"/>
        <item x="310"/>
        <item x="296"/>
        <item x="306"/>
        <item x="307"/>
        <item m="1" x="827"/>
        <item m="1" x="2022"/>
        <item m="1" x="2899"/>
        <item m="1" x="2656"/>
        <item m="1" x="2657"/>
        <item m="1" x="3147"/>
        <item m="1" x="2902"/>
        <item m="1" x="3148"/>
        <item m="1" x="3149"/>
        <item x="730"/>
        <item x="731"/>
        <item x="732"/>
        <item x="524"/>
        <item m="1" x="3150"/>
        <item x="297"/>
        <item m="1" x="3151"/>
        <item m="1" x="3152"/>
        <item m="1" x="3153"/>
        <item m="1" x="2421"/>
        <item m="1" x="3015"/>
        <item m="1" x="3199"/>
        <item m="1" x="3003"/>
        <item x="129"/>
        <item m="1" x="3205"/>
        <item m="1" x="3206"/>
        <item m="1" x="3215"/>
        <item x="597"/>
        <item m="1" x="2533"/>
        <item m="1" x="969"/>
        <item x="626"/>
        <item x="624"/>
        <item m="1" x="2230"/>
        <item m="1" x="2233"/>
        <item m="1" x="3052"/>
        <item m="1" x="3053"/>
        <item m="1" x="3054"/>
        <item m="1" x="3055"/>
        <item m="1" x="3056"/>
        <item m="1" x="3057"/>
        <item m="1" x="3058"/>
        <item x="655"/>
        <item m="1" x="3041"/>
        <item m="1" x="3042"/>
        <item m="1" x="3043"/>
        <item m="1" x="3044"/>
        <item m="1" x="3045"/>
        <item m="1" x="1811"/>
        <item m="1" x="3020"/>
        <item m="1" x="3021"/>
        <item m="1" x="3018"/>
        <item m="1" x="3019"/>
        <item m="1" x="2507"/>
        <item m="1" x="3016"/>
        <item m="1" x="3017"/>
        <item m="1" x="3217"/>
        <item m="1" x="3218"/>
        <item m="1" x="3219"/>
        <item m="1" x="3220"/>
        <item m="1" x="3221"/>
        <item m="1" x="3222"/>
        <item m="1" x="3224"/>
        <item m="1" x="3225"/>
        <item m="1" x="3226"/>
        <item m="1" x="2354"/>
        <item x="800"/>
        <item m="1" x="3228"/>
        <item m="1" x="3229"/>
        <item m="1" x="3087"/>
        <item m="1" x="3232"/>
        <item m="1" x="2975"/>
        <item m="1" x="2974"/>
        <item m="1" x="3235"/>
        <item m="1" x="3236"/>
        <item m="1" x="3237"/>
        <item m="1" x="3238"/>
        <item m="1" x="3088"/>
        <item m="1" x="3089"/>
        <item m="1" x="3090"/>
        <item m="1" x="3091"/>
        <item m="1" x="3092"/>
        <item m="1" x="3240"/>
        <item m="1" x="3241"/>
        <item m="1" x="3242"/>
        <item m="1" x="3096"/>
        <item m="1" x="3097"/>
        <item m="1" x="3247"/>
        <item m="1" x="3248"/>
        <item m="1" x="3251"/>
        <item m="1" x="3252"/>
        <item m="1" x="3253"/>
        <item m="1" x="3254"/>
        <item m="1" x="3259"/>
        <item m="1" x="3260"/>
        <item m="1" x="3263"/>
        <item m="1" x="3265"/>
        <item m="1" x="3266"/>
        <item m="1" x="2129"/>
        <item m="1" x="1700"/>
        <item m="1" x="3115"/>
        <item m="1" x="3267"/>
        <item m="1" x="3270"/>
        <item m="1" x="3116"/>
        <item m="1" x="3117"/>
        <item m="1" x="3118"/>
        <item m="1" x="3120"/>
        <item m="1" x="3272"/>
        <item m="1" x="3273"/>
        <item m="1" x="3274"/>
        <item m="1" x="3275"/>
        <item m="1" x="1462"/>
        <item x="59"/>
        <item m="1" x="3286"/>
        <item m="1" x="3287"/>
        <item m="1" x="2115"/>
        <item m="1" x="2549"/>
        <item m="1" x="2551"/>
        <item m="1" x="2842"/>
        <item m="1" x="2843"/>
        <item m="1" x="2844"/>
        <item x="396"/>
        <item m="1" x="2849"/>
        <item m="1" x="2992"/>
        <item m="1" x="2852"/>
        <item m="1" x="2853"/>
        <item m="1" x="2854"/>
        <item m="1" x="2857"/>
        <item m="1" x="1804"/>
        <item m="1" x="2858"/>
        <item x="328"/>
        <item m="1" x="2609"/>
        <item m="1" x="2784"/>
        <item m="1" x="2608"/>
        <item m="1" x="2628"/>
        <item m="1" x="2629"/>
        <item m="1" x="2871"/>
        <item m="1" x="2884"/>
        <item m="1" x="2511"/>
        <item m="1" x="2881"/>
        <item m="1" x="2067"/>
        <item m="1" x="2882"/>
        <item m="1" x="2883"/>
        <item m="1" x="2876"/>
        <item m="1" x="2877"/>
        <item m="1" x="2878"/>
        <item m="1" x="2879"/>
        <item m="1" x="2880"/>
        <item m="1" x="2867"/>
        <item m="1" x="2868"/>
        <item m="1" x="2869"/>
        <item m="1" x="2870"/>
        <item m="1" x="2872"/>
        <item m="1" x="2873"/>
        <item m="1" x="2874"/>
        <item m="1" x="2875"/>
        <item m="1" x="2885"/>
        <item m="1" x="2891"/>
        <item m="1" x="2640"/>
        <item m="1" x="2639"/>
        <item m="1" x="2889"/>
        <item m="1" x="2663"/>
        <item x="309"/>
        <item m="1" x="2646"/>
        <item m="1" x="830"/>
        <item m="1" x="2901"/>
        <item m="1" x="2905"/>
        <item m="1" x="1661"/>
        <item m="1" x="1660"/>
        <item m="1" x="967"/>
        <item m="1" x="2890"/>
        <item m="1" x="2669"/>
        <item m="1" x="2995"/>
        <item m="1" x="1671"/>
        <item m="1" x="2997"/>
        <item m="1" x="2999"/>
        <item m="1" x="2909"/>
        <item m="1" x="2910"/>
        <item m="1" x="2918"/>
        <item m="1" x="2914"/>
        <item m="1" x="2919"/>
        <item m="1" x="2917"/>
        <item m="1" x="2921"/>
        <item x="426"/>
        <item m="1" x="2923"/>
        <item x="425"/>
        <item m="1" x="2924"/>
        <item m="1" x="2925"/>
        <item m="1" x="836"/>
        <item x="126"/>
        <item m="1" x="3006"/>
        <item x="127"/>
        <item m="1" x="2704"/>
        <item m="1" x="2705"/>
        <item m="1" x="2706"/>
        <item m="1" x="1128"/>
        <item x="556"/>
        <item m="1" x="1742"/>
        <item m="1" x="2934"/>
        <item m="1" x="2066"/>
        <item x="611"/>
        <item x="676"/>
        <item m="1" x="3046"/>
        <item m="1" x="2499"/>
        <item m="1" x="3047"/>
        <item m="1" x="3048"/>
        <item m="1" x="3049"/>
        <item m="1" x="3050"/>
        <item m="1" x="3051"/>
        <item m="1" x="3060"/>
        <item m="1" x="1805"/>
        <item m="1" x="1808"/>
        <item m="1" x="1809"/>
        <item m="1" x="1810"/>
        <item m="1" x="833"/>
        <item m="1" x="2948"/>
        <item m="1" x="2947"/>
        <item m="1" x="2945"/>
        <item m="1" x="2941"/>
        <item m="1" x="2942"/>
        <item m="1" x="2943"/>
        <item m="1" x="2944"/>
        <item m="1" x="970"/>
        <item m="1" x="2949"/>
        <item m="1" x="1588"/>
        <item m="1" x="2950"/>
        <item m="1" x="2953"/>
        <item m="1" x="2959"/>
        <item m="1" x="1927"/>
        <item m="1" x="2963"/>
        <item m="1" x="2966"/>
        <item m="1" x="2969"/>
        <item m="1" x="2970"/>
        <item x="798"/>
        <item x="394"/>
        <item m="1" x="2065"/>
        <item m="1" x="3083"/>
        <item m="1" x="2977"/>
        <item m="1" x="2799"/>
        <item m="1" x="2979"/>
        <item m="1" x="3094"/>
        <item m="1" x="3095"/>
        <item m="1" x="3098"/>
        <item m="1" x="2978"/>
        <item m="1" x="3104"/>
        <item m="1" x="3105"/>
        <item m="1" x="3106"/>
        <item m="1" x="2139"/>
        <item m="1" x="3109"/>
        <item m="1" x="3110"/>
        <item m="1" x="3112"/>
        <item m="1" x="3113"/>
        <item m="1" x="3114"/>
        <item m="1" x="1448"/>
        <item m="1" x="2825"/>
        <item m="1" x="3119"/>
        <item m="1" x="3121"/>
        <item m="1" x="2516"/>
        <item m="1" x="2846"/>
        <item x="386"/>
        <item x="385"/>
        <item m="1" x="2850"/>
        <item m="1" x="2851"/>
        <item m="1" x="2855"/>
        <item m="1" x="2856"/>
        <item m="1" x="825"/>
        <item m="1" x="2859"/>
        <item m="1" x="2577"/>
        <item m="1" x="2860"/>
        <item m="1" x="2861"/>
        <item m="1" x="2862"/>
        <item m="1" x="2531"/>
        <item m="1" x="2863"/>
        <item m="1" x="2864"/>
        <item m="1" x="2865"/>
        <item m="1" x="2866"/>
        <item m="1" x="2887"/>
        <item m="1" x="2888"/>
        <item x="308"/>
        <item m="1" x="2655"/>
        <item m="1" x="831"/>
        <item m="1" x="1735"/>
        <item x="367"/>
        <item m="1" x="832"/>
        <item m="1" x="2892"/>
        <item m="1" x="2893"/>
        <item m="1" x="2903"/>
        <item m="1" x="2904"/>
        <item m="1" x="2798"/>
        <item m="1" x="835"/>
        <item m="1" x="834"/>
        <item m="1" x="2906"/>
        <item m="1" x="2911"/>
        <item m="1" x="2672"/>
        <item m="1" x="2915"/>
        <item m="1" x="2916"/>
        <item m="1" x="2920"/>
        <item x="423"/>
        <item m="1" x="2699"/>
        <item m="1" x="2697"/>
        <item m="1" x="2077"/>
        <item m="1" x="2922"/>
        <item m="1" x="837"/>
        <item m="1" x="2926"/>
        <item x="301"/>
        <item m="1" x="1689"/>
        <item m="1" x="2420"/>
        <item m="1" x="2927"/>
        <item x="569"/>
        <item m="1" x="2929"/>
        <item m="1" x="2930"/>
        <item m="1" x="2931"/>
        <item m="1" x="1575"/>
        <item m="1" x="2932"/>
        <item m="1" x="2935"/>
        <item x="615"/>
        <item m="1" x="1812"/>
        <item m="1" x="1806"/>
        <item m="1" x="1807"/>
        <item m="1" x="1743"/>
        <item m="1" x="1744"/>
        <item m="1" x="2940"/>
        <item m="1" x="2524"/>
        <item m="1" x="2951"/>
        <item m="1" x="2952"/>
        <item m="1" x="2955"/>
        <item m="1" x="2956"/>
        <item m="1" x="838"/>
        <item m="1" x="2957"/>
        <item m="1" x="2960"/>
        <item m="1" x="2961"/>
        <item m="1" x="2964"/>
        <item x="774"/>
        <item m="1" x="2965"/>
        <item m="1" x="2150"/>
        <item m="1" x="2967"/>
        <item m="1" x="1996"/>
        <item m="1" x="2971"/>
        <item m="1" x="2126"/>
        <item m="1" x="2068"/>
        <item m="1" x="2069"/>
        <item m="1" x="2032"/>
        <item m="1" x="2362"/>
        <item m="1" x="2782"/>
        <item m="1" x="2972"/>
        <item m="1" x="2473"/>
        <item m="1" x="2973"/>
        <item m="1" x="2787"/>
        <item m="1" x="2976"/>
        <item m="1" x="2801"/>
        <item m="1" x="2472"/>
        <item m="1" x="2365"/>
        <item x="54"/>
        <item m="1" x="2982"/>
        <item m="1" x="2488"/>
        <item m="1" x="2489"/>
        <item m="1" x="2814"/>
        <item x="208"/>
        <item m="1" x="1556"/>
        <item m="1" x="2984"/>
        <item x="283"/>
        <item m="1" x="2985"/>
        <item m="1" x="2986"/>
        <item m="1" x="2987"/>
        <item m="1" x="2988"/>
        <item m="1" x="2829"/>
        <item m="1" x="2830"/>
        <item m="1" x="2989"/>
        <item x="209"/>
        <item m="1" x="2528"/>
        <item m="1" x="2529"/>
        <item m="1" x="2530"/>
        <item m="1" x="2532"/>
        <item x="490"/>
        <item m="1" x="2991"/>
        <item m="1" x="2157"/>
        <item m="1" x="2156"/>
        <item m="1" x="2384"/>
        <item x="378"/>
        <item m="1" x="2557"/>
        <item m="1" x="2162"/>
        <item m="1" x="2163"/>
        <item m="1" x="2558"/>
        <item m="1" x="2560"/>
        <item m="1" x="2561"/>
        <item m="1" x="2562"/>
        <item m="1" x="2563"/>
        <item m="1" x="2564"/>
        <item m="1" x="2565"/>
        <item m="1" x="824"/>
        <item m="1" x="2571"/>
        <item m="1" x="2572"/>
        <item m="1" x="2573"/>
        <item m="1" x="2574"/>
        <item x="321"/>
        <item m="1" x="2578"/>
        <item m="1" x="2579"/>
        <item m="1" x="2580"/>
        <item m="1" x="2610"/>
        <item m="1" x="2611"/>
        <item m="1" x="2612"/>
        <item m="1" x="2613"/>
        <item m="1" x="1813"/>
        <item m="1" x="2194"/>
        <item m="1" x="2614"/>
        <item m="1" x="2615"/>
        <item m="1" x="2186"/>
        <item m="1" x="2616"/>
        <item m="1" x="871"/>
        <item m="1" x="2617"/>
        <item m="1" x="2618"/>
        <item m="1" x="1138"/>
        <item m="1" x="2619"/>
        <item m="1" x="1815"/>
        <item m="1" x="2620"/>
        <item m="1" x="2621"/>
        <item m="1" x="2622"/>
        <item m="1" x="2623"/>
        <item m="1" x="2624"/>
        <item m="1" x="2625"/>
        <item m="1" x="2626"/>
        <item m="1" x="2627"/>
        <item m="1" x="2195"/>
        <item m="1" x="842"/>
        <item m="1" x="2193"/>
        <item x="295"/>
        <item x="294"/>
        <item m="1" x="1510"/>
        <item m="1" x="2660"/>
        <item m="1" x="2661"/>
        <item m="1" x="2662"/>
        <item m="1" x="973"/>
        <item x="733"/>
        <item m="1" x="2670"/>
        <item m="1" x="2040"/>
        <item m="1" x="1667"/>
        <item m="1" x="2678"/>
        <item m="1" x="2679"/>
        <item m="1" x="2680"/>
        <item m="1" x="2681"/>
        <item m="1" x="2682"/>
        <item m="1" x="2683"/>
        <item m="1" x="2684"/>
        <item m="1" x="2685"/>
        <item m="1" x="2416"/>
        <item m="1" x="1554"/>
        <item m="1" x="2698"/>
        <item m="1" x="2700"/>
        <item m="1" x="2306"/>
        <item m="1" x="1690"/>
        <item m="1" x="1691"/>
        <item x="125"/>
        <item m="1" x="2707"/>
        <item m="1" x="2422"/>
        <item m="1" x="2708"/>
        <item m="1" x="2709"/>
        <item m="1" x="2710"/>
        <item m="1" x="2428"/>
        <item m="1" x="839"/>
        <item m="1" x="1568"/>
        <item m="1" x="2719"/>
        <item m="1" x="2721"/>
        <item m="1" x="2434"/>
        <item m="1" x="843"/>
        <item m="1" x="844"/>
        <item m="1" x="2723"/>
        <item m="1" x="2724"/>
        <item m="1" x="2725"/>
        <item m="1" x="2727"/>
        <item m="1" x="2729"/>
        <item m="1" x="2730"/>
        <item m="1" x="2731"/>
        <item m="1" x="1814"/>
        <item m="1" x="2734"/>
        <item m="1" x="2735"/>
        <item m="1" x="2736"/>
        <item m="1" x="1579"/>
        <item m="1" x="2737"/>
        <item m="1" x="2738"/>
        <item m="1" x="2739"/>
        <item m="1" x="2744"/>
        <item m="1" x="2745"/>
        <item m="1" x="2746"/>
        <item m="1" x="2747"/>
        <item m="1" x="2748"/>
        <item m="1" x="2749"/>
        <item m="1" x="2750"/>
        <item m="1" x="2751"/>
        <item m="1" x="2757"/>
        <item m="1" x="2758"/>
        <item m="1" x="2759"/>
        <item m="1" x="2760"/>
        <item m="1" x="1254"/>
        <item m="1" x="2761"/>
        <item m="1" x="2769"/>
        <item m="1" x="2770"/>
        <item m="1" x="2771"/>
        <item m="1" x="2772"/>
        <item m="1" x="2776"/>
        <item m="1" x="2777"/>
        <item m="1" x="2140"/>
        <item m="1" x="2142"/>
        <item m="1" x="2031"/>
        <item m="1" x="2070"/>
        <item m="1" x="2064"/>
        <item m="1" x="2033"/>
        <item m="1" x="2783"/>
        <item m="1" x="2467"/>
        <item m="1" x="2786"/>
        <item m="1" x="2788"/>
        <item m="1" x="2789"/>
        <item m="1" x="2790"/>
        <item m="1" x="2791"/>
        <item m="1" x="2792"/>
        <item m="1" x="2793"/>
        <item m="1" x="2794"/>
        <item m="1" x="2795"/>
        <item m="1" x="2796"/>
        <item m="1" x="2797"/>
        <item m="1" x="2800"/>
        <item m="1" x="2802"/>
        <item m="1" x="2803"/>
        <item m="1" x="2804"/>
        <item m="1" x="2805"/>
        <item m="1" x="2806"/>
        <item m="1" x="2807"/>
        <item m="1" x="2087"/>
        <item m="1" x="2808"/>
        <item m="1" x="2809"/>
        <item m="1" x="2477"/>
        <item m="1" x="2811"/>
        <item m="1" x="2815"/>
        <item m="1" x="2816"/>
        <item m="1" x="2817"/>
        <item m="1" x="2484"/>
        <item x="332"/>
        <item m="1" x="2818"/>
        <item m="1" x="2486"/>
        <item m="1" x="2820"/>
        <item m="1" x="2822"/>
        <item m="1" x="2491"/>
        <item m="1" x="2823"/>
        <item m="1" x="2493"/>
        <item m="1" x="2501"/>
        <item m="1" x="2824"/>
        <item m="1" x="2826"/>
        <item m="1" x="2508"/>
        <item m="1" x="2509"/>
        <item m="1" x="2510"/>
        <item m="1" x="2827"/>
        <item m="1" x="2828"/>
        <item m="1" x="1432"/>
        <item x="288"/>
        <item x="166"/>
        <item m="1" x="2514"/>
        <item x="57"/>
        <item m="1" x="2041"/>
        <item m="1" x="2517"/>
        <item m="1" x="2831"/>
        <item m="1" x="2526"/>
        <item m="1" x="2527"/>
        <item m="1" x="2535"/>
        <item m="1" x="2536"/>
        <item m="1" x="2540"/>
        <item m="1" x="2541"/>
        <item m="1" x="2100"/>
        <item m="1" x="2547"/>
        <item m="1" x="2013"/>
        <item m="1" x="2553"/>
        <item m="1" x="2381"/>
        <item m="1" x="2382"/>
        <item m="1" x="2383"/>
        <item m="1" x="2385"/>
        <item m="1" x="2258"/>
        <item m="1" x="2386"/>
        <item m="1" x="2387"/>
        <item m="1" x="2388"/>
        <item m="1" x="2389"/>
        <item m="1" x="2390"/>
        <item m="1" x="2392"/>
        <item m="1" x="2397"/>
        <item m="1" x="2398"/>
        <item m="1" x="2399"/>
        <item m="1" x="2400"/>
        <item m="1" x="2401"/>
        <item m="1" x="2402"/>
        <item m="1" x="2403"/>
        <item m="1" x="2178"/>
        <item m="1" x="1694"/>
        <item m="1" x="2404"/>
        <item m="1" x="1989"/>
        <item x="298"/>
        <item m="1" x="828"/>
        <item m="1" x="829"/>
        <item m="1" x="853"/>
        <item m="1" x="2405"/>
        <item m="1" x="2406"/>
        <item m="1" x="2012"/>
        <item x="526"/>
        <item m="1" x="2203"/>
        <item m="1" x="2199"/>
        <item m="1" x="2407"/>
        <item m="1" x="1532"/>
        <item m="1" x="1668"/>
        <item m="1" x="2408"/>
        <item m="1" x="2409"/>
        <item m="1" x="2410"/>
        <item m="1" x="2411"/>
        <item m="1" x="2412"/>
        <item m="1" x="2078"/>
        <item m="1" x="2413"/>
        <item m="1" x="2414"/>
        <item x="441"/>
        <item m="1" x="2415"/>
        <item m="1" x="2423"/>
        <item m="1" x="2424"/>
        <item m="1" x="2425"/>
        <item m="1" x="1695"/>
        <item m="1" x="2426"/>
        <item m="1" x="840"/>
        <item m="1" x="841"/>
        <item m="1" x="2429"/>
        <item m="1" x="2430"/>
        <item m="1" x="2432"/>
        <item m="1" x="845"/>
        <item m="1" x="2433"/>
        <item m="1" x="1574"/>
        <item m="1" x="2109"/>
        <item x="623"/>
        <item x="630"/>
        <item m="1" x="1746"/>
        <item m="1" x="1749"/>
        <item m="1" x="1750"/>
        <item m="1" x="1820"/>
        <item m="1" x="1816"/>
        <item m="1" x="1747"/>
        <item m="1" x="1748"/>
        <item m="1" x="1754"/>
        <item m="1" x="1755"/>
        <item m="1" x="1821"/>
        <item m="1" x="2435"/>
        <item m="1" x="2436"/>
        <item m="1" x="2437"/>
        <item m="1" x="1134"/>
        <item m="1" x="2438"/>
        <item m="1" x="1133"/>
        <item m="1" x="2439"/>
        <item m="1" x="2440"/>
        <item m="1" x="2441"/>
        <item m="1" x="2442"/>
        <item m="1" x="1589"/>
        <item m="1" x="2055"/>
        <item m="1" x="2444"/>
        <item m="1" x="2445"/>
        <item m="1" x="1447"/>
        <item m="1" x="2446"/>
        <item m="1" x="1963"/>
        <item m="1" x="2447"/>
        <item m="1" x="1752"/>
        <item m="1" x="1753"/>
        <item m="1" x="1751"/>
        <item m="1" x="2448"/>
        <item m="1" x="872"/>
        <item m="1" x="2449"/>
        <item m="1" x="1583"/>
        <item m="1" x="2450"/>
        <item m="1" x="2451"/>
        <item m="1" x="2452"/>
        <item m="1" x="2453"/>
        <item m="1" x="2454"/>
        <item m="1" x="2455"/>
        <item m="1" x="2456"/>
        <item m="1" x="2457"/>
        <item m="1" x="2458"/>
        <item m="1" x="1622"/>
        <item x="713"/>
        <item m="1" x="2459"/>
        <item m="1" x="2460"/>
        <item m="1" x="2461"/>
        <item m="1" x="2462"/>
        <item m="1" x="2463"/>
        <item m="1" x="2464"/>
        <item m="1" x="2298"/>
        <item m="1" x="2061"/>
        <item m="1" x="2056"/>
        <item m="1" x="2057"/>
        <item m="1" x="2058"/>
        <item m="1" x="2062"/>
        <item m="1" x="2063"/>
        <item m="1" x="2466"/>
        <item m="1" x="2468"/>
        <item m="1" x="2469"/>
        <item m="1" x="2474"/>
        <item m="1" x="2475"/>
        <item m="1" x="1674"/>
        <item m="1" x="2478"/>
        <item m="1" x="2479"/>
        <item m="1" x="2480"/>
        <item m="1" x="2481"/>
        <item m="1" x="2482"/>
        <item m="1" x="2485"/>
        <item m="1" x="2034"/>
        <item m="1" x="2490"/>
        <item m="1" x="2492"/>
        <item m="1" x="2498"/>
        <item m="1" x="2502"/>
        <item m="1" x="1136"/>
        <item x="712"/>
        <item m="1" x="2503"/>
        <item m="1" x="2504"/>
        <item m="1" x="2505"/>
        <item x="344"/>
        <item m="1" x="2513"/>
        <item m="1" x="2520"/>
        <item m="1" x="2523"/>
        <item m="1" x="2525"/>
        <item x="8"/>
        <item m="1" x="2545"/>
        <item m="1" x="2158"/>
        <item m="1" x="1895"/>
        <item m="1" x="2256"/>
        <item m="1" x="1893"/>
        <item m="1" x="1894"/>
        <item m="1" x="2257"/>
        <item x="389"/>
        <item x="387"/>
        <item x="388"/>
        <item x="395"/>
        <item m="1" x="2259"/>
        <item m="1" x="2260"/>
        <item m="1" x="2261"/>
        <item m="1" x="2262"/>
        <item m="1" x="2263"/>
        <item x="347"/>
        <item m="1" x="2264"/>
        <item m="1" x="2265"/>
        <item x="322"/>
        <item x="323"/>
        <item x="324"/>
        <item x="325"/>
        <item m="1" x="2266"/>
        <item m="1" x="2267"/>
        <item m="1" x="2268"/>
        <item m="1" x="2269"/>
        <item m="1" x="2190"/>
        <item m="1" x="2271"/>
        <item m="1" x="2272"/>
        <item m="1" x="2273"/>
        <item m="1" x="2274"/>
        <item m="1" x="2275"/>
        <item m="1" x="2276"/>
        <item m="1" x="2277"/>
        <item m="1" x="2278"/>
        <item m="1" x="2279"/>
        <item m="1" x="2280"/>
        <item m="1" x="2281"/>
        <item m="1" x="2282"/>
        <item m="1" x="2283"/>
        <item m="1" x="2284"/>
        <item m="1" x="2285"/>
        <item m="1" x="2286"/>
        <item m="1" x="2287"/>
        <item m="1" x="2288"/>
        <item m="1" x="2289"/>
        <item m="1" x="2290"/>
        <item m="1" x="2291"/>
        <item m="1" x="2292"/>
        <item m="1" x="2293"/>
        <item m="1" x="2294"/>
        <item x="343"/>
        <item m="1" x="972"/>
        <item x="336"/>
        <item m="1" x="1990"/>
        <item m="1" x="1993"/>
        <item m="1" x="848"/>
        <item m="1" x="1474"/>
        <item m="1" x="850"/>
        <item m="1" x="2296"/>
        <item m="1" x="852"/>
        <item m="1" x="1514"/>
        <item x="163"/>
        <item x="369"/>
        <item x="370"/>
        <item m="1" x="854"/>
        <item m="1" x="855"/>
        <item m="1" x="2015"/>
        <item x="519"/>
        <item x="520"/>
        <item m="1" x="2200"/>
        <item m="1" x="2201"/>
        <item m="1" x="2299"/>
        <item m="1" x="2300"/>
        <item m="1" x="2301"/>
        <item m="1" x="2302"/>
        <item m="1" x="858"/>
        <item m="1" x="859"/>
        <item m="1" x="857"/>
        <item m="1" x="2303"/>
        <item m="1" x="868"/>
        <item m="1" x="2304"/>
        <item m="1" x="2305"/>
        <item m="1" x="975"/>
        <item m="1" x="1245"/>
        <item x="613"/>
        <item m="1" x="2307"/>
        <item m="1" x="2308"/>
        <item m="1" x="1246"/>
        <item m="1" x="977"/>
        <item m="1" x="976"/>
        <item x="442"/>
        <item m="1" x="2082"/>
        <item m="1" x="1687"/>
        <item m="1" x="2309"/>
        <item m="1" x="1129"/>
        <item m="1" x="2221"/>
        <item m="1" x="1678"/>
        <item m="1" x="1696"/>
        <item m="1" x="2310"/>
        <item m="1" x="2311"/>
        <item m="1" x="2312"/>
        <item m="1" x="2313"/>
        <item m="1" x="2314"/>
        <item m="1" x="2316"/>
        <item m="1" x="2317"/>
        <item m="1" x="2318"/>
        <item m="1" x="2319"/>
        <item m="1" x="2320"/>
        <item m="1" x="1576"/>
        <item m="1" x="2321"/>
        <item x="614"/>
        <item x="607"/>
        <item x="608"/>
        <item x="605"/>
        <item x="602"/>
        <item m="1" x="1745"/>
        <item m="1" x="1829"/>
        <item m="1" x="1824"/>
        <item m="1" x="1825"/>
        <item m="1" x="1819"/>
        <item m="1" x="1817"/>
        <item m="1" x="1818"/>
        <item m="1" x="2322"/>
        <item m="1" x="870"/>
        <item m="1" x="2133"/>
        <item m="1" x="2135"/>
        <item m="1" x="2130"/>
        <item m="1" x="2134"/>
        <item m="1" x="2323"/>
        <item m="1" x="2324"/>
        <item m="1" x="2325"/>
        <item m="1" x="2326"/>
        <item m="1" x="2327"/>
        <item m="1" x="2328"/>
        <item m="1" x="2329"/>
        <item m="1" x="2330"/>
        <item m="1" x="2331"/>
        <item m="1" x="2332"/>
        <item m="1" x="2333"/>
        <item m="1" x="2334"/>
        <item m="1" x="2335"/>
        <item m="1" x="2336"/>
        <item m="1" x="2337"/>
        <item m="1" x="2338"/>
        <item m="1" x="2339"/>
        <item x="123"/>
        <item x="741"/>
        <item m="1" x="2340"/>
        <item m="1" x="2149"/>
        <item m="1" x="2341"/>
        <item m="1" x="2342"/>
        <item m="1" x="2343"/>
        <item m="1" x="2344"/>
        <item m="1" x="2345"/>
        <item x="776"/>
        <item m="1" x="2346"/>
        <item x="773"/>
        <item m="1" x="2347"/>
        <item m="1" x="1885"/>
        <item m="1" x="2348"/>
        <item m="1" x="2154"/>
        <item m="1" x="2349"/>
        <item m="1" x="2350"/>
        <item m="1" x="2351"/>
        <item m="1" x="2352"/>
        <item m="1" x="2357"/>
        <item m="1" x="2358"/>
        <item m="1" x="2359"/>
        <item m="1" x="2360"/>
        <item m="1" x="1135"/>
        <item x="539"/>
        <item m="1" x="2030"/>
        <item m="1" x="1992"/>
        <item x="161"/>
        <item m="1" x="1621"/>
        <item m="1" x="2363"/>
        <item m="1" x="2364"/>
        <item m="1" x="2088"/>
        <item m="1" x="2106"/>
        <item m="1" x="2107"/>
        <item m="1" x="2073"/>
        <item x="60"/>
        <item x="51"/>
        <item m="1" x="1420"/>
        <item m="1" x="2367"/>
        <item m="1" x="2368"/>
        <item m="1" x="1937"/>
        <item m="1" x="2369"/>
        <item m="1" x="1935"/>
        <item m="1" x="1936"/>
        <item m="1" x="1934"/>
        <item m="1" x="2370"/>
        <item m="1" x="2371"/>
        <item m="1" x="1953"/>
        <item m="1" x="1952"/>
        <item m="1" x="1948"/>
        <item m="1" x="2164"/>
        <item m="1" x="1950"/>
        <item m="1" x="1945"/>
        <item m="1" x="1946"/>
        <item m="1" x="1941"/>
        <item m="1" x="2005"/>
        <item m="1" x="2007"/>
        <item m="1" x="2010"/>
        <item x="374"/>
        <item x="375"/>
        <item x="372"/>
        <item m="1" x="2025"/>
        <item m="1" x="2125"/>
        <item m="1" x="2372"/>
        <item m="1" x="2373"/>
        <item m="1" x="2374"/>
        <item m="1" x="1943"/>
        <item m="1" x="1942"/>
        <item m="1" x="1951"/>
        <item m="1" x="1944"/>
        <item m="1" x="1955"/>
        <item m="1" x="2008"/>
        <item m="1" x="2375"/>
        <item m="1" x="2376"/>
        <item m="1" x="2099"/>
        <item m="1" x="2377"/>
        <item m="1" x="1939"/>
        <item m="1" x="2024"/>
        <item x="376"/>
        <item m="1" x="1962"/>
        <item m="1" x="1928"/>
        <item m="1" x="2379"/>
        <item m="1" x="2161"/>
        <item m="1" x="2108"/>
        <item m="1" x="2110"/>
        <item m="1" x="1947"/>
        <item m="1" x="1929"/>
        <item x="419"/>
        <item x="420"/>
        <item m="1" x="2014"/>
        <item m="1" x="2155"/>
        <item m="1" x="2084"/>
        <item m="1" x="2083"/>
        <item m="1" x="2036"/>
        <item m="1" x="2037"/>
        <item m="1" x="2081"/>
        <item m="1" x="2380"/>
        <item m="1" x="1604"/>
        <item x="207"/>
        <item x="50"/>
        <item m="1" x="1896"/>
        <item m="1" x="2159"/>
        <item m="1" x="2160"/>
        <item m="1" x="1897"/>
        <item m="1" x="1903"/>
        <item m="1" x="1907"/>
        <item m="1" x="1909"/>
        <item m="1" x="1910"/>
        <item m="1" x="1917"/>
        <item m="1" x="1918"/>
        <item m="1" x="1919"/>
        <item m="1" x="1913"/>
        <item m="1" x="1857"/>
        <item m="1" x="1912"/>
        <item m="1" x="1898"/>
        <item m="1" x="1914"/>
        <item m="1" x="1915"/>
        <item m="1" x="1916"/>
        <item m="1" x="1904"/>
        <item m="1" x="1906"/>
        <item m="1" x="1899"/>
        <item m="1" x="1908"/>
        <item m="1" x="1900"/>
        <item m="1" x="1905"/>
        <item m="1" x="1921"/>
        <item m="1" x="1611"/>
        <item m="1" x="1920"/>
        <item m="1" x="1922"/>
        <item m="1" x="1431"/>
        <item m="1" x="1923"/>
        <item m="1" x="1924"/>
        <item m="1" x="1925"/>
        <item m="1" x="1628"/>
        <item m="1" x="1633"/>
        <item m="1" x="1930"/>
        <item m="1" x="1931"/>
        <item m="1" x="1932"/>
        <item m="1" x="1631"/>
        <item m="1" x="1632"/>
        <item x="356"/>
        <item m="1" x="1933"/>
        <item m="1" x="847"/>
        <item m="1" x="1938"/>
        <item x="326"/>
        <item x="300"/>
        <item m="1" x="1954"/>
        <item x="352"/>
        <item m="1" x="2165"/>
        <item m="1" x="1961"/>
        <item m="1" x="1960"/>
        <item m="1" x="2166"/>
        <item m="1" x="2167"/>
        <item m="1" x="2168"/>
        <item m="1" x="2169"/>
        <item m="1" x="2179"/>
        <item m="1" x="2180"/>
        <item m="1" x="2181"/>
        <item m="1" x="2182"/>
        <item m="1" x="2183"/>
        <item m="1" x="2185"/>
        <item m="1" x="2187"/>
        <item m="1" x="2188"/>
        <item m="1" x="2189"/>
        <item m="1" x="2192"/>
        <item m="1" x="1980"/>
        <item m="1" x="1981"/>
        <item m="1" x="1982"/>
        <item m="1" x="1984"/>
        <item m="1" x="1983"/>
        <item m="1" x="1985"/>
        <item m="1" x="1505"/>
        <item m="1" x="2000"/>
        <item m="1" x="2001"/>
        <item m="1" x="851"/>
        <item m="1" x="2002"/>
        <item x="95"/>
        <item m="1" x="2004"/>
        <item x="153"/>
        <item x="373"/>
        <item m="1" x="2011"/>
        <item m="1" x="1665"/>
        <item m="1" x="2021"/>
        <item m="1" x="2019"/>
        <item m="1" x="2018"/>
        <item m="1" x="2017"/>
        <item m="1" x="2016"/>
        <item m="1" x="2020"/>
        <item m="1" x="2026"/>
        <item m="1" x="2027"/>
        <item m="1" x="2198"/>
        <item m="1" x="2202"/>
        <item m="1" x="1675"/>
        <item m="1" x="2204"/>
        <item m="1" x="2205"/>
        <item m="1" x="1677"/>
        <item m="1" x="2044"/>
        <item m="1" x="2047"/>
        <item m="1" x="2046"/>
        <item m="1" x="974"/>
        <item m="1" x="1542"/>
        <item m="1" x="1679"/>
        <item m="1" x="2052"/>
        <item m="1" x="2051"/>
        <item m="1" x="2050"/>
        <item m="1" x="863"/>
        <item m="1" x="2054"/>
        <item m="1" x="2053"/>
        <item m="1" x="2059"/>
        <item m="1" x="1683"/>
        <item m="1" x="2076"/>
        <item m="1" x="1685"/>
        <item m="1" x="1555"/>
        <item x="427"/>
        <item m="1" x="1558"/>
        <item x="443"/>
        <item m="1" x="1247"/>
        <item m="1" x="1248"/>
        <item m="1" x="1249"/>
        <item m="1" x="1557"/>
        <item m="1" x="1244"/>
        <item x="124"/>
        <item m="1" x="1250"/>
        <item m="1" x="2206"/>
        <item m="1" x="2207"/>
        <item m="1" x="2208"/>
        <item m="1" x="2209"/>
        <item m="1" x="963"/>
        <item m="1" x="964"/>
        <item m="1" x="2210"/>
        <item m="1" x="2211"/>
        <item m="1" x="2216"/>
        <item m="1" x="2217"/>
        <item m="1" x="2218"/>
        <item m="1" x="2219"/>
        <item m="1" x="2220"/>
        <item x="469"/>
        <item m="1" x="2222"/>
        <item m="1" x="2223"/>
        <item m="1" x="1699"/>
        <item m="1" x="1698"/>
        <item m="1" x="1697"/>
        <item m="1" x="1705"/>
        <item m="1" x="2224"/>
        <item m="1" x="2225"/>
        <item m="1" x="2226"/>
        <item m="1" x="2227"/>
        <item m="1" x="2090"/>
        <item m="1" x="2089"/>
        <item m="1" x="2228"/>
        <item m="1" x="2091"/>
        <item m="1" x="2092"/>
        <item m="1" x="1566"/>
        <item m="1" x="1706"/>
        <item m="1" x="2229"/>
        <item m="1" x="1567"/>
        <item m="1" x="1569"/>
        <item m="1" x="2104"/>
        <item m="1" x="1708"/>
        <item m="1" x="1726"/>
        <item m="1" x="1719"/>
        <item m="1" x="1725"/>
        <item m="1" x="1723"/>
        <item x="593"/>
        <item m="1" x="1724"/>
        <item m="1" x="979"/>
        <item x="282"/>
        <item m="1" x="2234"/>
        <item m="1" x="2235"/>
        <item x="644"/>
        <item x="642"/>
        <item m="1" x="2236"/>
        <item m="1" x="2237"/>
        <item m="1" x="2238"/>
        <item m="1" x="2239"/>
        <item m="1" x="2240"/>
        <item x="648"/>
        <item m="1" x="2241"/>
        <item m="1" x="2242"/>
        <item m="1" x="2243"/>
        <item m="1" x="2244"/>
        <item m="1" x="2245"/>
        <item m="1" x="2246"/>
        <item m="1" x="2247"/>
        <item m="1" x="2248"/>
        <item x="645"/>
        <item m="1" x="2250"/>
        <item m="1" x="982"/>
        <item m="1" x="2119"/>
        <item m="1" x="980"/>
        <item m="1" x="981"/>
        <item m="1" x="1765"/>
        <item m="1" x="1252"/>
        <item m="1" x="1767"/>
        <item m="1" x="1764"/>
        <item m="1" x="1757"/>
        <item m="1" x="983"/>
        <item m="1" x="1756"/>
        <item m="1" x="1759"/>
        <item m="1" x="1760"/>
        <item m="1" x="1762"/>
        <item m="1" x="1763"/>
        <item m="1" x="1761"/>
        <item m="1" x="1758"/>
        <item m="1" x="1766"/>
        <item m="1" x="1822"/>
        <item m="1" x="1823"/>
        <item m="1" x="1251"/>
        <item m="1" x="1832"/>
        <item m="1" x="1833"/>
        <item m="1" x="1831"/>
        <item m="1" x="2132"/>
        <item m="1" x="1835"/>
        <item m="1" x="862"/>
        <item m="1" x="1582"/>
        <item m="1" x="1580"/>
        <item m="1" x="1847"/>
        <item m="1" x="1581"/>
        <item m="1" x="1850"/>
        <item m="1" x="1253"/>
        <item m="1" x="1855"/>
        <item m="1" x="1584"/>
        <item m="1" x="1856"/>
        <item m="1" x="1858"/>
        <item m="1" x="1851"/>
        <item m="1" x="1852"/>
        <item m="1" x="1853"/>
        <item m="1" x="2148"/>
        <item x="743"/>
        <item x="742"/>
        <item m="1" x="1868"/>
        <item m="1" x="996"/>
        <item m="1" x="1869"/>
        <item m="1" x="1870"/>
        <item m="1" x="1871"/>
        <item m="1" x="1872"/>
        <item m="1" x="2146"/>
        <item m="1" x="2147"/>
        <item m="1" x="1877"/>
        <item m="1" x="1879"/>
        <item x="748"/>
        <item m="1" x="1876"/>
        <item x="749"/>
        <item m="1" x="1878"/>
        <item m="1" x="2153"/>
        <item m="1" x="2252"/>
        <item x="785"/>
        <item x="786"/>
        <item m="1" x="987"/>
        <item x="805"/>
        <item x="11"/>
        <item m="1" x="1608"/>
        <item m="1" x="1610"/>
        <item m="1" x="1901"/>
        <item m="1" x="1902"/>
        <item m="1" x="1911"/>
        <item m="1" x="1926"/>
        <item m="1" x="971"/>
        <item x="406"/>
        <item m="1" x="1637"/>
        <item m="1" x="1638"/>
        <item m="1" x="1634"/>
        <item m="1" x="1635"/>
        <item m="1" x="1639"/>
        <item m="1" x="1641"/>
        <item m="1" x="1642"/>
        <item m="1" x="1640"/>
        <item m="1" x="1644"/>
        <item m="1" x="1645"/>
        <item m="1" x="1643"/>
        <item x="327"/>
        <item m="1" x="1578"/>
        <item m="1" x="1957"/>
        <item m="1" x="1958"/>
        <item m="1" x="1959"/>
        <item m="1" x="1964"/>
        <item m="1" x="1965"/>
        <item m="1" x="1966"/>
        <item m="1" x="1967"/>
        <item m="1" x="1968"/>
        <item m="1" x="1969"/>
        <item m="1" x="1970"/>
        <item m="1" x="1971"/>
        <item m="1" x="1972"/>
        <item m="1" x="1973"/>
        <item m="1" x="1974"/>
        <item m="1" x="1975"/>
        <item m="1" x="1976"/>
        <item m="1" x="1977"/>
        <item m="1" x="1978"/>
        <item m="1" x="1842"/>
        <item m="1" x="1979"/>
        <item x="342"/>
        <item m="1" x="1994"/>
        <item m="1" x="1995"/>
        <item m="1" x="1999"/>
        <item x="311"/>
        <item m="1" x="2009"/>
        <item m="1" x="1516"/>
        <item m="1" x="1666"/>
        <item m="1" x="1662"/>
        <item m="1" x="1664"/>
        <item m="1" x="1663"/>
        <item m="1" x="2023"/>
        <item m="1" x="866"/>
        <item m="1" x="1672"/>
        <item m="1" x="2035"/>
        <item m="1" x="2045"/>
        <item m="1" x="2049"/>
        <item m="1" x="1540"/>
        <item m="1" x="1541"/>
        <item m="1" x="860"/>
        <item m="1" x="861"/>
        <item m="1" x="2060"/>
        <item m="1" x="867"/>
        <item m="1" x="1684"/>
        <item m="1" x="1682"/>
        <item x="437"/>
        <item x="438"/>
        <item x="457"/>
        <item m="1" x="1692"/>
        <item m="1" x="1693"/>
        <item m="1" x="1131"/>
        <item m="1" x="1130"/>
        <item m="1" x="1132"/>
        <item m="1" x="1702"/>
        <item x="478"/>
        <item m="1" x="1560"/>
        <item m="1" x="1559"/>
        <item m="1" x="1701"/>
        <item x="499"/>
        <item m="1" x="1707"/>
        <item m="1" x="2094"/>
        <item m="1" x="2095"/>
        <item m="1" x="869"/>
        <item m="1" x="2101"/>
        <item x="559"/>
        <item m="1" x="2102"/>
        <item m="1" x="2103"/>
        <item m="1" x="2105"/>
        <item m="1" x="1709"/>
        <item m="1" x="2111"/>
        <item m="1" x="1720"/>
        <item m="1" x="1721"/>
        <item m="1" x="1717"/>
        <item m="1" x="1718"/>
        <item m="1" x="1728"/>
        <item m="1" x="978"/>
        <item m="1" x="2114"/>
        <item x="629"/>
        <item m="1" x="1729"/>
        <item m="1" x="985"/>
        <item m="1" x="984"/>
        <item m="1" x="1772"/>
        <item m="1" x="1773"/>
        <item m="1" x="1730"/>
        <item m="1" x="1770"/>
        <item m="1" x="1771"/>
        <item x="675"/>
        <item m="1" x="1775"/>
        <item m="1" x="1776"/>
        <item m="1" x="1774"/>
        <item m="1" x="1826"/>
        <item m="1" x="1827"/>
        <item m="1" x="1828"/>
        <item m="1" x="1791"/>
        <item m="1" x="1792"/>
        <item m="1" x="1777"/>
        <item m="1" x="1778"/>
        <item m="1" x="1779"/>
        <item m="1" x="1780"/>
        <item m="1" x="1830"/>
        <item m="1" x="2131"/>
        <item m="1" x="1843"/>
        <item x="705"/>
        <item x="706"/>
        <item m="1" x="1836"/>
        <item m="1" x="1834"/>
        <item m="1" x="1841"/>
        <item x="707"/>
        <item m="1" x="2136"/>
        <item m="1" x="1839"/>
        <item m="1" x="1840"/>
        <item m="1" x="1844"/>
        <item m="1" x="1845"/>
        <item m="1" x="1846"/>
        <item m="1" x="1837"/>
        <item m="1" x="1838"/>
        <item m="1" x="2137"/>
        <item m="1" x="1863"/>
        <item m="1" x="1861"/>
        <item m="1" x="1860"/>
        <item m="1" x="1864"/>
        <item m="1" x="2144"/>
        <item m="1" x="2145"/>
        <item x="734"/>
        <item x="746"/>
        <item m="1" x="1865"/>
        <item m="1" x="1866"/>
        <item m="1" x="1867"/>
        <item x="745"/>
        <item m="1" x="1269"/>
        <item m="1" x="1880"/>
        <item m="1" x="1881"/>
        <item x="768"/>
        <item m="1" x="1882"/>
        <item m="1" x="1883"/>
        <item x="401"/>
        <item x="806"/>
        <item x="801"/>
        <item x="2"/>
        <item x="3"/>
        <item x="4"/>
        <item m="1" x="1605"/>
        <item m="1" x="1606"/>
        <item x="45"/>
        <item x="46"/>
        <item x="47"/>
        <item m="1" x="1607"/>
        <item m="1" x="1609"/>
        <item m="1" x="1419"/>
        <item m="1" x="1612"/>
        <item m="1" x="1613"/>
        <item m="1" x="1614"/>
        <item m="1" x="1615"/>
        <item m="1" x="1616"/>
        <item m="1" x="1617"/>
        <item m="1" x="1618"/>
        <item m="1" x="1619"/>
        <item m="1" x="1256"/>
        <item m="1" x="1620"/>
        <item x="289"/>
        <item m="1" x="1623"/>
        <item m="1" x="1624"/>
        <item m="1" x="1625"/>
        <item m="1" x="1626"/>
        <item m="1" x="1627"/>
        <item m="1" x="1629"/>
        <item m="1" x="1630"/>
        <item m="1" x="1636"/>
        <item x="355"/>
        <item m="1" x="846"/>
        <item m="1" x="1646"/>
        <item m="1" x="1647"/>
        <item m="1" x="1467"/>
        <item m="1" x="1648"/>
        <item m="1" x="1649"/>
        <item m="1" x="1475"/>
        <item m="1" x="849"/>
        <item m="1" x="1650"/>
        <item m="1" x="1651"/>
        <item m="1" x="1652"/>
        <item m="1" x="1653"/>
        <item m="1" x="1258"/>
        <item m="1" x="1654"/>
        <item m="1" x="1655"/>
        <item m="1" x="1656"/>
        <item x="223"/>
        <item x="312"/>
        <item x="313"/>
        <item x="314"/>
        <item m="1" x="1513"/>
        <item x="162"/>
        <item m="1" x="997"/>
        <item m="1" x="998"/>
        <item m="1" x="1657"/>
        <item m="1" x="1658"/>
        <item x="371"/>
        <item m="1" x="1659"/>
        <item m="1" x="1522"/>
        <item m="1" x="1523"/>
        <item m="1" x="1531"/>
        <item m="1" x="1527"/>
        <item m="1" x="1528"/>
        <item x="510"/>
        <item x="521"/>
        <item x="804"/>
        <item m="1" x="856"/>
        <item m="1" x="1669"/>
        <item m="1" x="1670"/>
        <item x="173"/>
        <item m="1" x="1673"/>
        <item m="1" x="1676"/>
        <item m="1" x="864"/>
        <item m="1" x="1143"/>
        <item m="1" x="1680"/>
        <item m="1" x="1547"/>
        <item x="537"/>
        <item x="538"/>
        <item m="1" x="1681"/>
        <item m="1" x="1261"/>
        <item m="1" x="1686"/>
        <item x="436"/>
        <item x="122"/>
        <item m="1" x="1703"/>
        <item m="1" x="1704"/>
        <item m="1" x="1571"/>
        <item m="1" x="1710"/>
        <item m="1" x="1711"/>
        <item m="1" x="1712"/>
        <item m="1" x="1713"/>
        <item m="1" x="1714"/>
        <item m="1" x="1715"/>
        <item m="1" x="1716"/>
        <item m="1" x="1722"/>
        <item x="596"/>
        <item m="1" x="1727"/>
        <item m="1" x="1731"/>
        <item m="1" x="1732"/>
        <item m="1" x="1733"/>
        <item m="1" x="1033"/>
        <item m="1" x="1734"/>
        <item m="1" x="1736"/>
        <item m="1" x="1737"/>
        <item m="1" x="1738"/>
        <item m="1" x="1739"/>
        <item m="1" x="1740"/>
        <item m="1" x="1768"/>
        <item x="158"/>
        <item x="765"/>
        <item m="1" x="1004"/>
        <item m="1" x="1005"/>
        <item m="1" x="1769"/>
        <item m="1" x="1781"/>
        <item m="1" x="1782"/>
        <item m="1" x="1783"/>
        <item m="1" x="1784"/>
        <item m="1" x="1785"/>
        <item m="1" x="1786"/>
        <item m="1" x="1787"/>
        <item m="1" x="1788"/>
        <item m="1" x="1789"/>
        <item m="1" x="1790"/>
        <item m="1" x="1793"/>
        <item m="1" x="1794"/>
        <item m="1" x="1795"/>
        <item m="1" x="1796"/>
        <item m="1" x="1797"/>
        <item m="1" x="1798"/>
        <item m="1" x="1799"/>
        <item m="1" x="1265"/>
        <item m="1" x="986"/>
        <item x="684"/>
        <item m="1" x="1848"/>
        <item m="1" x="1849"/>
        <item m="1" x="1854"/>
        <item m="1" x="1859"/>
        <item m="1" x="1862"/>
        <item m="1" x="1873"/>
        <item m="1" x="1874"/>
        <item m="1" x="1596"/>
        <item x="744"/>
        <item m="1" x="1875"/>
        <item m="1" x="1887"/>
        <item m="1" x="1888"/>
        <item m="1" x="1889"/>
        <item m="1" x="1890"/>
        <item m="1" x="1410"/>
        <item m="1" x="1411"/>
        <item m="1" x="1412"/>
        <item x="7"/>
        <item x="9"/>
        <item m="1" x="1415"/>
        <item x="21"/>
        <item x="22"/>
        <item x="24"/>
        <item x="38"/>
        <item x="23"/>
        <item x="48"/>
        <item m="1" x="1255"/>
        <item m="1" x="994"/>
        <item m="1" x="1417"/>
        <item m="1" x="1418"/>
        <item x="299"/>
        <item x="678"/>
        <item m="1" x="1421"/>
        <item m="1" x="1422"/>
        <item m="1" x="1423"/>
        <item m="1" x="1424"/>
        <item m="1" x="1425"/>
        <item m="1" x="1426"/>
        <item m="1" x="1427"/>
        <item m="1" x="1267"/>
        <item m="1" x="1428"/>
        <item m="1" x="1429"/>
        <item m="1" x="1430"/>
        <item m="1" x="1433"/>
        <item m="1" x="1434"/>
        <item m="1" x="1435"/>
        <item m="1" x="1436"/>
        <item m="1" x="1437"/>
        <item m="1" x="1438"/>
        <item m="1" x="1439"/>
        <item m="1" x="1440"/>
        <item m="1" x="1441"/>
        <item m="1" x="1442"/>
        <item m="1" x="1443"/>
        <item m="1" x="1444"/>
        <item m="1" x="1445"/>
        <item m="1" x="1446"/>
        <item x="290"/>
        <item x="58"/>
        <item x="348"/>
        <item m="1" x="1449"/>
        <item m="1" x="1450"/>
        <item m="1" x="1264"/>
        <item m="1" x="1451"/>
        <item m="1" x="1452"/>
        <item m="1" x="1454"/>
        <item m="1" x="1456"/>
        <item m="1" x="1457"/>
        <item m="1" x="1458"/>
        <item m="1" x="1459"/>
        <item m="1" x="1460"/>
        <item m="1" x="1461"/>
        <item m="1" x="1270"/>
        <item m="1" x="1463"/>
        <item m="1" x="1464"/>
        <item m="1" x="1257"/>
        <item x="353"/>
        <item m="1" x="1465"/>
        <item m="1" x="1466"/>
        <item m="1" x="1468"/>
        <item m="1" x="1469"/>
        <item m="1" x="1470"/>
        <item m="1" x="1471"/>
        <item x="351"/>
        <item m="1" x="1472"/>
        <item m="1" x="873"/>
        <item x="604"/>
        <item m="1" x="1280"/>
        <item m="1" x="1477"/>
        <item m="1" x="875"/>
        <item x="229"/>
        <item x="227"/>
        <item m="1" x="1478"/>
        <item m="1" x="1479"/>
        <item m="1" x="1480"/>
        <item x="228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492"/>
        <item m="1" x="1493"/>
        <item m="1" x="1494"/>
        <item m="1" x="1495"/>
        <item x="226"/>
        <item m="1" x="1496"/>
        <item m="1" x="1497"/>
        <item m="1" x="1498"/>
        <item m="1" x="1499"/>
        <item m="1" x="1500"/>
        <item m="1" x="1501"/>
        <item x="257"/>
        <item m="1" x="1502"/>
        <item m="1" x="1503"/>
        <item m="1" x="1504"/>
        <item x="214"/>
        <item m="1" x="1507"/>
        <item m="1" x="1511"/>
        <item m="1" x="880"/>
        <item m="1" x="881"/>
        <item m="1" x="1512"/>
        <item x="113"/>
        <item m="1" x="1517"/>
        <item m="1" x="1518"/>
        <item m="1" x="1519"/>
        <item m="1" x="1520"/>
        <item m="1" x="1521"/>
        <item x="337"/>
        <item m="1" x="1259"/>
        <item x="206"/>
        <item m="1" x="1524"/>
        <item m="1" x="1525"/>
        <item x="175"/>
        <item m="1" x="1526"/>
        <item m="1" x="1529"/>
        <item m="1" x="1530"/>
        <item m="1" x="1275"/>
        <item x="528"/>
        <item x="509"/>
        <item x="508"/>
        <item m="1" x="1533"/>
        <item m="1" x="1534"/>
        <item m="1" x="1535"/>
        <item m="1" x="1536"/>
        <item m="1" x="883"/>
        <item m="1" x="1260"/>
        <item m="1" x="1140"/>
        <item m="1" x="1139"/>
        <item x="172"/>
        <item m="1" x="884"/>
        <item m="1" x="1537"/>
        <item m="1" x="1538"/>
        <item m="1" x="1539"/>
        <item m="1" x="865"/>
        <item m="1" x="1544"/>
        <item m="1" x="1545"/>
        <item m="1" x="1546"/>
        <item m="1" x="1548"/>
        <item m="1" x="1549"/>
        <item m="1" x="1550"/>
        <item m="1" x="1551"/>
        <item m="1" x="1552"/>
        <item m="1" x="885"/>
        <item m="1" x="1553"/>
        <item x="440"/>
        <item m="1" x="1002"/>
        <item x="473"/>
        <item x="505"/>
        <item m="1" x="1141"/>
        <item m="1" x="1268"/>
        <item x="480"/>
        <item x="492"/>
        <item x="493"/>
        <item x="491"/>
        <item x="483"/>
        <item x="494"/>
        <item x="496"/>
        <item x="497"/>
        <item x="485"/>
        <item x="488"/>
        <item x="489"/>
        <item x="500"/>
        <item m="1" x="1563"/>
        <item m="1" x="1564"/>
        <item m="1" x="1262"/>
        <item m="1" x="1565"/>
        <item x="540"/>
        <item x="66"/>
        <item m="1" x="1003"/>
        <item m="1" x="1572"/>
        <item m="1" x="1007"/>
        <item x="571"/>
        <item m="1" x="1573"/>
        <item x="598"/>
        <item x="603"/>
        <item x="631"/>
        <item x="627"/>
        <item x="633"/>
        <item m="1" x="1577"/>
        <item x="616"/>
        <item x="617"/>
        <item x="618"/>
        <item x="679"/>
        <item x="647"/>
        <item m="1" x="1263"/>
        <item m="1" x="1006"/>
        <item m="1" x="1012"/>
        <item m="1" x="1013"/>
        <item m="1" x="1014"/>
        <item m="1" x="1018"/>
        <item m="1" x="1015"/>
        <item m="1" x="1008"/>
        <item m="1" x="1009"/>
        <item m="1" x="1010"/>
        <item m="1" x="1011"/>
        <item m="1" x="1016"/>
        <item m="1" x="1017"/>
        <item m="1" x="1590"/>
        <item m="1" x="1591"/>
        <item x="165"/>
        <item m="1" x="1592"/>
        <item m="1" x="1593"/>
        <item m="1" x="1594"/>
        <item x="725"/>
        <item m="1" x="1595"/>
        <item x="738"/>
        <item m="1" x="1597"/>
        <item x="764"/>
        <item x="766"/>
        <item x="767"/>
        <item m="1" x="1266"/>
        <item m="1" x="1599"/>
        <item m="1" x="1600"/>
        <item x="718"/>
        <item x="780"/>
        <item x="779"/>
        <item x="778"/>
        <item m="1" x="1601"/>
        <item m="1" x="1602"/>
        <item x="787"/>
        <item m="1" x="1603"/>
        <item x="803"/>
        <item x="169"/>
        <item x="643"/>
        <item x="649"/>
        <item x="650"/>
        <item x="651"/>
        <item x="652"/>
        <item x="653"/>
        <item m="1" x="988"/>
        <item m="1" x="990"/>
        <item m="1" x="992"/>
        <item m="1" x="993"/>
        <item x="486"/>
        <item m="1" x="1137"/>
        <item m="1" x="989"/>
        <item x="498"/>
        <item x="149"/>
        <item x="487"/>
        <item m="1" x="1144"/>
        <item m="1" x="1146"/>
        <item m="1" x="1147"/>
        <item m="1" x="991"/>
        <item m="1" x="1271"/>
        <item x="495"/>
        <item x="211"/>
        <item m="1" x="995"/>
        <item m="1" x="1024"/>
        <item m="1" x="1272"/>
        <item x="280"/>
        <item m="1" x="1273"/>
        <item m="1" x="1274"/>
        <item x="225"/>
        <item m="1" x="876"/>
        <item m="1" x="879"/>
        <item m="1" x="999"/>
        <item m="1" x="1276"/>
        <item x="513"/>
        <item m="1" x="1151"/>
        <item x="439"/>
        <item m="1" x="1277"/>
        <item m="1" x="1278"/>
        <item m="1" x="1279"/>
        <item m="1" x="1001"/>
        <item x="103"/>
        <item m="1" x="1000"/>
        <item x="128"/>
        <item x="479"/>
        <item m="1" x="1039"/>
        <item x="564"/>
        <item m="1" x="889"/>
        <item m="1" x="890"/>
        <item m="1" x="1281"/>
        <item m="1" x="1282"/>
        <item x="685"/>
        <item x="704"/>
        <item m="1" x="1020"/>
        <item m="1" x="1019"/>
        <item m="1" x="1042"/>
        <item m="1" x="1043"/>
        <item x="407"/>
        <item m="1" x="892"/>
        <item m="1" x="1021"/>
        <item x="555"/>
        <item m="1" x="1283"/>
        <item m="1" x="1061"/>
        <item x="781"/>
        <item x="17"/>
        <item m="1" x="1284"/>
        <item m="1" x="1142"/>
        <item x="536"/>
        <item m="1" x="1285"/>
        <item m="1" x="1286"/>
        <item m="1" x="1287"/>
        <item m="1" x="1288"/>
        <item m="1" x="1289"/>
        <item m="1" x="1290"/>
        <item m="1" x="1291"/>
        <item m="1" x="1292"/>
        <item m="1" x="1293"/>
        <item m="1" x="1294"/>
        <item m="1" x="1295"/>
        <item m="1" x="1296"/>
        <item m="1" x="1297"/>
        <item m="1" x="1298"/>
        <item m="1" x="1299"/>
        <item m="1" x="1300"/>
        <item m="1" x="1301"/>
        <item m="1" x="1302"/>
        <item m="1" x="1303"/>
        <item m="1" x="1304"/>
        <item m="1" x="1305"/>
        <item m="1" x="1306"/>
        <item x="769"/>
        <item m="1" x="1307"/>
        <item m="1" x="1308"/>
        <item m="1" x="1309"/>
        <item m="1" x="1310"/>
        <item m="1" x="1311"/>
        <item x="53"/>
        <item x="102"/>
        <item x="104"/>
        <item m="1" x="1312"/>
        <item x="658"/>
        <item m="1" x="1023"/>
        <item m="1" x="1022"/>
        <item x="463"/>
        <item m="1" x="1166"/>
        <item x="410"/>
        <item x="286"/>
        <item m="1" x="1170"/>
        <item m="1" x="1145"/>
        <item x="182"/>
        <item x="1"/>
        <item x="67"/>
        <item x="35"/>
        <item x="562"/>
        <item x="392"/>
        <item x="400"/>
        <item m="1" x="1313"/>
        <item m="1" x="1025"/>
        <item m="1" x="1314"/>
        <item x="357"/>
        <item x="317"/>
        <item x="111"/>
        <item m="1" x="874"/>
        <item m="1" x="1315"/>
        <item m="1" x="1028"/>
        <item m="1" x="1316"/>
        <item m="1" x="878"/>
        <item x="514"/>
        <item m="1" x="1317"/>
        <item m="1" x="882"/>
        <item m="1" x="1032"/>
        <item x="515"/>
        <item x="287"/>
        <item m="1" x="1149"/>
        <item m="1" x="1034"/>
        <item m="1" x="1148"/>
        <item m="1" x="1318"/>
        <item m="1" x="1150"/>
        <item m="1" x="886"/>
        <item m="1" x="1319"/>
        <item x="560"/>
        <item m="1" x="1320"/>
        <item x="594"/>
        <item x="340"/>
        <item m="1" x="1321"/>
        <item m="1" x="1322"/>
        <item m="1" x="877"/>
        <item m="1" x="1323"/>
        <item x="703"/>
        <item m="1" x="1324"/>
        <item m="1" x="1325"/>
        <item m="1" x="1326"/>
        <item m="1" x="1327"/>
        <item m="1" x="1328"/>
        <item m="1" x="1329"/>
        <item x="770"/>
        <item m="1" x="1330"/>
        <item m="1" x="888"/>
        <item x="475"/>
        <item x="476"/>
        <item x="628"/>
        <item m="1" x="1040"/>
        <item m="1" x="1041"/>
        <item x="600"/>
        <item x="599"/>
        <item x="601"/>
        <item m="1" x="1044"/>
        <item x="421"/>
        <item x="507"/>
        <item m="1" x="1331"/>
        <item x="52"/>
        <item x="56"/>
        <item m="1" x="1332"/>
        <item m="1" x="1333"/>
        <item m="1" x="1334"/>
        <item m="1" x="1335"/>
        <item m="1" x="1336"/>
        <item m="1" x="1337"/>
        <item m="1" x="1338"/>
        <item m="1" x="1154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m="1" x="1366"/>
        <item m="1" x="1367"/>
        <item m="1" x="1368"/>
        <item m="1" x="1369"/>
        <item m="1" x="1370"/>
        <item m="1" x="1156"/>
        <item m="1" x="1371"/>
        <item x="164"/>
        <item m="1" x="1159"/>
        <item m="1" x="1158"/>
        <item m="1" x="1160"/>
        <item m="1" x="1167"/>
        <item m="1" x="1168"/>
        <item m="1" x="1165"/>
        <item x="462"/>
        <item m="1" x="1162"/>
        <item x="501"/>
        <item x="422"/>
        <item x="40"/>
        <item m="1" x="1372"/>
        <item x="350"/>
        <item x="5"/>
        <item m="1" x="1373"/>
        <item m="1" x="1374"/>
        <item m="1" x="1375"/>
        <item m="1" x="1376"/>
        <item m="1" x="1377"/>
        <item x="635"/>
        <item x="6"/>
        <item x="146"/>
        <item m="1" x="1378"/>
        <item x="802"/>
        <item x="408"/>
        <item x="349"/>
        <item m="1" x="1379"/>
        <item m="1" x="1380"/>
        <item m="1" x="1381"/>
        <item m="1" x="1382"/>
        <item m="1" x="1383"/>
        <item m="1" x="1384"/>
        <item x="516"/>
        <item m="1" x="1385"/>
        <item m="1" x="1386"/>
        <item m="1" x="1387"/>
        <item m="1" x="1388"/>
        <item m="1" x="1389"/>
        <item m="1" x="1390"/>
        <item m="1" x="1047"/>
        <item m="1" x="1048"/>
        <item m="1" x="1049"/>
        <item m="1" x="1051"/>
        <item m="1" x="1052"/>
        <item m="1" x="1053"/>
        <item m="1" x="1054"/>
        <item m="1" x="1055"/>
        <item m="1" x="1045"/>
        <item m="1" x="1046"/>
        <item m="1" x="1050"/>
        <item x="708"/>
        <item m="1" x="1391"/>
        <item m="1" x="1392"/>
        <item m="1" x="1393"/>
        <item m="1" x="1394"/>
        <item m="1" x="1395"/>
        <item x="747"/>
        <item x="771"/>
        <item m="1" x="1396"/>
        <item x="772"/>
        <item x="719"/>
        <item m="1" x="891"/>
        <item m="1" x="1397"/>
        <item m="1" x="1398"/>
        <item m="1" x="1399"/>
        <item m="1" x="1400"/>
        <item m="1" x="1401"/>
        <item x="724"/>
        <item m="1" x="1155"/>
        <item m="1" x="1402"/>
        <item m="1" x="1403"/>
        <item m="1" x="1157"/>
        <item m="1" x="1404"/>
        <item m="1" x="893"/>
        <item m="1" x="1405"/>
        <item m="1" x="1406"/>
        <item m="1" x="1407"/>
        <item x="101"/>
        <item m="1" x="1161"/>
        <item m="1" x="1169"/>
        <item m="1" x="1408"/>
        <item m="1" x="1409"/>
        <item x="69"/>
        <item x="148"/>
        <item x="147"/>
        <item x="212"/>
        <item m="1" x="899"/>
        <item x="174"/>
        <item m="1" x="1029"/>
        <item m="1" x="1030"/>
        <item m="1" x="1152"/>
        <item m="1" x="1153"/>
        <item m="1" x="1037"/>
        <item m="1" x="887"/>
        <item m="1" x="1038"/>
        <item x="592"/>
        <item x="595"/>
        <item x="674"/>
        <item x="673"/>
        <item x="578"/>
        <item x="61"/>
        <item m="1" x="1163"/>
        <item m="1" x="1164"/>
        <item x="502"/>
        <item x="565"/>
        <item x="25"/>
        <item x="37"/>
        <item x="548"/>
        <item x="36"/>
        <item x="634"/>
        <item m="1" x="1171"/>
        <item m="1" x="1172"/>
        <item m="1" x="1173"/>
        <item x="318"/>
        <item m="1" x="1174"/>
        <item m="1" x="1027"/>
        <item m="1" x="1175"/>
        <item x="253"/>
        <item m="1" x="1026"/>
        <item m="1" x="1176"/>
        <item m="1" x="1177"/>
        <item m="1" x="1178"/>
        <item m="1" x="1179"/>
        <item x="241"/>
        <item x="244"/>
        <item m="1" x="1180"/>
        <item x="245"/>
        <item m="1" x="1181"/>
        <item m="1" x="1182"/>
        <item m="1" x="1183"/>
        <item m="1" x="1184"/>
        <item m="1" x="1185"/>
        <item x="303"/>
        <item m="1" x="900"/>
        <item m="1" x="1186"/>
        <item m="1" x="1187"/>
        <item x="522"/>
        <item x="523"/>
        <item m="1" x="1188"/>
        <item m="1" x="1189"/>
        <item m="1" x="1190"/>
        <item m="1" x="1191"/>
        <item m="1" x="902"/>
        <item m="1" x="1192"/>
        <item m="1" x="1193"/>
        <item x="563"/>
        <item m="1" x="1194"/>
        <item m="1" x="1195"/>
        <item m="1" x="1058"/>
        <item m="1" x="1078"/>
        <item m="1" x="1059"/>
        <item m="1" x="1056"/>
        <item m="1" x="1057"/>
        <item m="1" x="903"/>
        <item m="1" x="1196"/>
        <item m="1" x="1060"/>
        <item m="1" x="1197"/>
        <item x="577"/>
        <item m="1" x="1198"/>
        <item m="1" x="1199"/>
        <item m="1" x="1200"/>
        <item m="1" x="1201"/>
        <item m="1" x="1202"/>
        <item m="1" x="1203"/>
        <item m="1" x="1079"/>
        <item m="1" x="1204"/>
        <item x="760"/>
        <item m="1" x="1205"/>
        <item m="1" x="1080"/>
        <item x="431"/>
        <item x="723"/>
        <item x="720"/>
        <item x="721"/>
        <item x="722"/>
        <item x="793"/>
        <item m="1" x="1062"/>
        <item m="1" x="1063"/>
        <item m="1" x="1064"/>
        <item m="1" x="1067"/>
        <item x="432"/>
        <item m="1" x="1035"/>
        <item m="1" x="1036"/>
        <item x="619"/>
        <item x="620"/>
        <item x="621"/>
        <item m="1" x="1206"/>
        <item m="1" x="1207"/>
        <item m="1" x="1208"/>
        <item m="1" x="1209"/>
        <item m="1" x="1210"/>
        <item m="1" x="1211"/>
        <item m="1" x="1212"/>
        <item m="1" x="1213"/>
        <item m="1" x="1214"/>
        <item m="1" x="1215"/>
        <item m="1" x="1216"/>
        <item m="1" x="1217"/>
        <item m="1" x="1218"/>
        <item m="1" x="1219"/>
        <item m="1" x="1220"/>
        <item m="1" x="1221"/>
        <item m="1" x="1222"/>
        <item m="1" x="1223"/>
        <item m="1" x="1224"/>
        <item m="1" x="913"/>
        <item m="1" x="1225"/>
        <item m="1" x="1226"/>
        <item m="1" x="1227"/>
        <item m="1" x="1228"/>
        <item m="1" x="1229"/>
        <item m="1" x="1230"/>
        <item m="1" x="1065"/>
        <item m="1" x="1231"/>
        <item m="1" x="1232"/>
        <item m="1" x="1233"/>
        <item m="1" x="1234"/>
        <item m="1" x="1235"/>
        <item m="1" x="1236"/>
        <item m="1" x="1237"/>
        <item x="34"/>
        <item x="456"/>
        <item m="1" x="1238"/>
        <item m="1" x="1239"/>
        <item x="215"/>
        <item m="1" x="1240"/>
        <item x="110"/>
        <item x="39"/>
        <item x="33"/>
        <item x="63"/>
        <item x="140"/>
        <item m="1" x="1066"/>
        <item m="1" x="894"/>
        <item m="1" x="895"/>
        <item x="213"/>
        <item x="390"/>
        <item x="42"/>
        <item m="1" x="1068"/>
        <item x="363"/>
        <item m="1" x="896"/>
        <item x="362"/>
        <item m="1" x="897"/>
        <item x="262"/>
        <item x="261"/>
        <item x="178"/>
        <item x="179"/>
        <item x="180"/>
        <item x="177"/>
        <item m="1" x="1069"/>
        <item m="1" x="1070"/>
        <item x="512"/>
        <item m="1" x="1071"/>
        <item x="168"/>
        <item x="415"/>
        <item x="121"/>
        <item x="472"/>
        <item x="471"/>
        <item x="481"/>
        <item m="1" x="1072"/>
        <item x="567"/>
        <item x="572"/>
        <item x="570"/>
        <item x="181"/>
        <item x="464"/>
        <item m="1" x="1073"/>
        <item m="1" x="1074"/>
        <item m="1" x="1075"/>
        <item m="1" x="1076"/>
        <item m="1" x="1077"/>
        <item x="683"/>
        <item x="694"/>
        <item x="689"/>
        <item x="690"/>
        <item x="693"/>
        <item x="735"/>
        <item x="736"/>
        <item x="752"/>
        <item x="762"/>
        <item m="1" x="1081"/>
        <item x="751"/>
        <item x="763"/>
        <item x="354"/>
        <item x="799"/>
        <item m="1" x="1082"/>
        <item m="1" x="1083"/>
        <item x="664"/>
        <item x="204"/>
        <item x="203"/>
        <item x="503"/>
        <item x="504"/>
        <item x="533"/>
        <item x="534"/>
        <item m="1" x="1084"/>
        <item m="1" x="1085"/>
        <item m="1" x="1086"/>
        <item m="1" x="1087"/>
        <item m="1" x="1088"/>
        <item x="15"/>
        <item x="10"/>
        <item x="19"/>
        <item m="1" x="1089"/>
        <item m="1" x="1090"/>
        <item m="1" x="1091"/>
        <item m="1" x="1092"/>
        <item m="1" x="1093"/>
        <item m="1" x="1094"/>
        <item m="1" x="1095"/>
        <item m="1" x="1096"/>
        <item m="1" x="1097"/>
        <item m="1" x="1098"/>
        <item m="1" x="1099"/>
        <item x="49"/>
        <item m="1" x="1100"/>
        <item m="1" x="1101"/>
        <item m="1" x="1102"/>
        <item m="1" x="1103"/>
        <item m="1" x="1104"/>
        <item m="1" x="1105"/>
        <item m="1" x="1106"/>
        <item m="1" x="1107"/>
        <item m="1" x="1108"/>
        <item m="1" x="1109"/>
        <item m="1" x="1110"/>
        <item m="1" x="1111"/>
        <item m="1" x="1112"/>
        <item m="1" x="1113"/>
        <item m="1" x="1114"/>
        <item m="1" x="1115"/>
        <item m="1" x="1116"/>
        <item x="680"/>
        <item m="1" x="1117"/>
        <item m="1" x="1118"/>
        <item m="1" x="1119"/>
        <item m="1" x="1120"/>
        <item x="30"/>
        <item m="1" x="1121"/>
        <item m="1" x="1122"/>
        <item m="1" x="1123"/>
        <item m="1" x="1124"/>
        <item x="16"/>
        <item m="1" x="1125"/>
        <item m="1" x="1126"/>
        <item x="31"/>
        <item x="32"/>
        <item x="43"/>
        <item x="681"/>
        <item x="62"/>
        <item x="150"/>
        <item x="543"/>
        <item x="544"/>
        <item m="1" x="898"/>
        <item x="546"/>
        <item m="1" x="901"/>
        <item x="450"/>
        <item x="451"/>
        <item x="366"/>
        <item x="200"/>
        <item x="197"/>
        <item x="696"/>
        <item x="697"/>
        <item x="695"/>
        <item x="587"/>
        <item x="584"/>
        <item x="717"/>
        <item x="715"/>
        <item x="716"/>
        <item x="783"/>
        <item x="777"/>
        <item x="792"/>
        <item x="511"/>
        <item x="535"/>
        <item m="1" x="904"/>
        <item m="1" x="905"/>
        <item m="1" x="906"/>
        <item m="1" x="907"/>
        <item m="1" x="908"/>
        <item x="151"/>
        <item x="224"/>
        <item m="1" x="909"/>
        <item m="1" x="910"/>
        <item m="1" x="911"/>
        <item x="790"/>
        <item m="1" x="912"/>
        <item x="18"/>
        <item x="791"/>
        <item x="112"/>
        <item m="1" x="914"/>
        <item x="55"/>
        <item m="1" x="915"/>
        <item x="428"/>
        <item x="210"/>
        <item x="364"/>
        <item x="365"/>
        <item m="1" x="916"/>
        <item m="1" x="917"/>
        <item x="252"/>
        <item x="263"/>
        <item x="264"/>
        <item x="237"/>
        <item x="238"/>
        <item x="239"/>
        <item x="242"/>
        <item x="243"/>
        <item x="233"/>
        <item x="234"/>
        <item x="246"/>
        <item x="247"/>
        <item x="235"/>
        <item x="248"/>
        <item x="249"/>
        <item x="250"/>
        <item x="251"/>
        <item x="236"/>
        <item x="240"/>
        <item x="216"/>
        <item x="217"/>
        <item x="176"/>
        <item x="14"/>
        <item m="1" x="918"/>
        <item x="414"/>
        <item x="416"/>
        <item x="120"/>
        <item m="1" x="919"/>
        <item x="589"/>
        <item x="588"/>
        <item x="460"/>
        <item x="609"/>
        <item m="1" x="920"/>
        <item m="1" x="921"/>
        <item m="1" x="922"/>
        <item m="1" x="923"/>
        <item m="1" x="924"/>
        <item m="1" x="925"/>
        <item m="1" x="926"/>
        <item m="1" x="927"/>
        <item m="1" x="928"/>
        <item m="1" x="929"/>
        <item m="1" x="930"/>
        <item m="1" x="931"/>
        <item x="566"/>
        <item m="1" x="932"/>
        <item m="1" x="933"/>
        <item m="1" x="934"/>
        <item x="470"/>
        <item m="1" x="935"/>
        <item x="202"/>
        <item x="201"/>
        <item x="568"/>
        <item x="205"/>
        <item m="1" x="936"/>
        <item x="686"/>
        <item x="687"/>
        <item x="688"/>
        <item x="699"/>
        <item x="700"/>
        <item x="586"/>
        <item x="737"/>
        <item x="761"/>
        <item x="750"/>
        <item x="714"/>
        <item x="789"/>
        <item x="794"/>
        <item m="1" x="937"/>
        <item m="1" x="938"/>
        <item m="1" x="939"/>
        <item x="292"/>
        <item x="152"/>
        <item x="100"/>
        <item m="1" x="940"/>
        <item x="154"/>
        <item x="109"/>
        <item m="1" x="941"/>
        <item m="1" x="942"/>
        <item x="145"/>
        <item m="1" x="943"/>
        <item x="160"/>
        <item x="558"/>
        <item m="1" x="944"/>
        <item m="1" x="945"/>
        <item m="1" x="946"/>
        <item m="1" x="947"/>
        <item m="1" x="948"/>
        <item m="1" x="949"/>
        <item m="1" x="950"/>
        <item m="1" x="951"/>
        <item m="1" x="952"/>
        <item x="41"/>
        <item x="377"/>
        <item x="710"/>
        <item x="108"/>
        <item x="0"/>
        <item x="167"/>
        <item x="12"/>
        <item x="13"/>
        <item x="20"/>
        <item x="26"/>
        <item x="27"/>
        <item x="28"/>
        <item x="29"/>
        <item x="44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8"/>
        <item x="105"/>
        <item x="106"/>
        <item x="114"/>
        <item x="115"/>
        <item x="116"/>
        <item x="117"/>
        <item x="118"/>
        <item x="119"/>
        <item x="130"/>
        <item x="131"/>
        <item x="132"/>
        <item x="133"/>
        <item x="134"/>
        <item x="135"/>
        <item x="136"/>
        <item x="137"/>
        <item x="138"/>
        <item x="139"/>
        <item x="141"/>
        <item x="142"/>
        <item x="143"/>
        <item x="144"/>
        <item x="170"/>
        <item x="171"/>
        <item x="183"/>
        <item x="184"/>
        <item x="185"/>
        <item x="186"/>
        <item x="187"/>
        <item x="188"/>
        <item x="189"/>
        <item x="196"/>
        <item x="198"/>
        <item x="199"/>
        <item x="218"/>
        <item x="219"/>
        <item x="220"/>
        <item x="221"/>
        <item x="222"/>
        <item x="230"/>
        <item x="231"/>
        <item x="232"/>
        <item x="254"/>
        <item x="255"/>
        <item x="256"/>
        <item x="258"/>
        <item x="259"/>
        <item x="260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93"/>
        <item x="319"/>
        <item x="320"/>
        <item x="333"/>
        <item x="334"/>
        <item x="358"/>
        <item x="359"/>
        <item x="360"/>
        <item x="361"/>
        <item x="391"/>
        <item x="402"/>
        <item x="409"/>
        <item x="411"/>
        <item x="412"/>
        <item x="413"/>
        <item x="424"/>
        <item x="429"/>
        <item x="430"/>
        <item x="433"/>
        <item x="434"/>
        <item x="444"/>
        <item x="445"/>
        <item x="446"/>
        <item x="447"/>
        <item x="448"/>
        <item x="449"/>
        <item x="452"/>
        <item x="453"/>
        <item x="454"/>
        <item x="455"/>
        <item x="459"/>
        <item x="465"/>
        <item x="468"/>
        <item x="474"/>
        <item x="506"/>
        <item x="517"/>
        <item x="527"/>
        <item x="531"/>
        <item x="532"/>
        <item x="542"/>
        <item x="545"/>
        <item x="547"/>
        <item x="550"/>
        <item x="551"/>
        <item x="553"/>
        <item x="554"/>
        <item x="557"/>
        <item x="573"/>
        <item x="574"/>
        <item x="575"/>
        <item x="581"/>
        <item x="582"/>
        <item x="583"/>
        <item x="585"/>
        <item x="590"/>
        <item x="591"/>
        <item x="622"/>
        <item x="636"/>
        <item x="637"/>
        <item x="638"/>
        <item x="640"/>
        <item x="641"/>
        <item x="646"/>
        <item x="656"/>
        <item x="657"/>
        <item x="659"/>
        <item x="660"/>
        <item x="661"/>
        <item x="662"/>
        <item x="663"/>
        <item x="665"/>
        <item x="666"/>
        <item x="667"/>
        <item x="668"/>
        <item x="669"/>
        <item x="670"/>
        <item x="671"/>
        <item x="672"/>
        <item x="682"/>
        <item x="691"/>
        <item x="692"/>
        <item x="698"/>
        <item x="701"/>
        <item x="702"/>
        <item x="709"/>
        <item x="739"/>
        <item x="740"/>
        <item x="753"/>
        <item x="754"/>
        <item x="755"/>
        <item x="756"/>
        <item x="757"/>
        <item x="758"/>
        <item x="759"/>
        <item x="782"/>
        <item x="784"/>
        <item x="78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dataField="1" multipleItemSelectionAllowed="1" showAll="0">
      <items count="8001">
        <item h="1" x="73"/>
        <item x="164"/>
        <item x="503"/>
        <item m="1" x="2073"/>
        <item x="407"/>
        <item m="1" x="1734"/>
        <item m="1" x="5138"/>
        <item x="629"/>
        <item x="697"/>
        <item x="12"/>
        <item x="774"/>
        <item m="1" x="2008"/>
        <item m="1" x="3571"/>
        <item m="1" x="3124"/>
        <item x="129"/>
        <item m="1" x="6779"/>
        <item x="579"/>
        <item x="191"/>
        <item m="1" x="1533"/>
        <item x="471"/>
        <item x="447"/>
        <item m="1" x="982"/>
        <item x="466"/>
        <item m="1" x="2502"/>
        <item x="580"/>
        <item x="590"/>
        <item x="7"/>
        <item x="404"/>
        <item m="1" x="6226"/>
        <item m="1" x="1929"/>
        <item m="1" x="1932"/>
        <item x="660"/>
        <item x="386"/>
        <item x="825"/>
        <item x="43"/>
        <item x="585"/>
        <item x="662"/>
        <item m="1" x="3998"/>
        <item x="131"/>
        <item x="14"/>
        <item m="1" x="3292"/>
        <item m="1" x="979"/>
        <item x="379"/>
        <item m="1" x="2425"/>
        <item x="649"/>
        <item m="1" x="6049"/>
        <item x="484"/>
        <item x="248"/>
        <item x="47"/>
        <item m="1" x="1046"/>
        <item m="1" x="6402"/>
        <item x="41"/>
        <item x="657"/>
        <item m="1" x="7782"/>
        <item x="200"/>
        <item m="1" x="837"/>
        <item m="1" x="2013"/>
        <item m="1" x="2795"/>
        <item m="1" x="6502"/>
        <item m="1" x="3567"/>
        <item m="1" x="978"/>
        <item m="1" x="1013"/>
        <item m="1" x="1000"/>
        <item x="565"/>
        <item h="1" m="1" x="1027"/>
        <item h="1" m="1" x="6026"/>
        <item x="343"/>
        <item h="1" m="1" x="1681"/>
        <item h="1" m="1" x="1022"/>
        <item h="1" x="661"/>
        <item h="1" m="1" x="4045"/>
        <item h="1" m="1" x="3602"/>
        <item h="1" x="194"/>
        <item h="1" x="417"/>
        <item h="1" x="10"/>
        <item h="1" m="1" x="1029"/>
        <item h="1" x="485"/>
        <item h="1" x="823"/>
        <item h="1" x="474"/>
        <item h="1" m="1" x="2041"/>
        <item h="1" m="1" x="2363"/>
        <item h="1" x="694"/>
        <item h="1" m="1" x="3330"/>
        <item h="1" m="1" x="4569"/>
        <item h="1" m="1" x="1700"/>
        <item h="1" x="51"/>
        <item h="1" x="355"/>
        <item h="1" x="794"/>
        <item h="1" m="1" x="1545"/>
        <item h="1" x="142"/>
        <item h="1" x="138"/>
        <item h="1" m="1" x="1015"/>
        <item h="1" x="492"/>
        <item h="1" m="1" x="888"/>
        <item h="1" m="1" x="985"/>
        <item h="1" m="1" x="949"/>
        <item h="1" x="410"/>
        <item h="1" x="406"/>
        <item h="1" m="1" x="1067"/>
        <item h="1" x="377"/>
        <item h="1" x="467"/>
        <item h="1" m="1" x="986"/>
        <item h="1" x="688"/>
        <item h="1" m="1" x="1931"/>
        <item h="1" m="1" x="899"/>
        <item h="1" m="1" x="6590"/>
        <item h="1" m="1" x="6231"/>
        <item h="1" x="188"/>
        <item h="1" m="1" x="3515"/>
        <item h="1" m="1" x="2775"/>
        <item h="1" m="1" x="2636"/>
        <item h="1" m="1" x="3576"/>
        <item h="1" x="475"/>
        <item h="1" m="1" x="6250"/>
        <item h="1" m="1" x="2790"/>
        <item h="1" x="482"/>
        <item h="1" m="1" x="3988"/>
        <item h="1" x="186"/>
        <item h="1" m="1" x="2024"/>
        <item h="1" m="1" x="6041"/>
        <item h="1" m="1" x="2724"/>
        <item h="1" m="1" x="2801"/>
        <item h="1" m="1" x="4334"/>
        <item h="1" m="1" x="5264"/>
        <item h="1" m="1" x="6989"/>
        <item h="1" x="357"/>
        <item h="1" x="557"/>
        <item h="1" m="1" x="6255"/>
        <item h="1" x="787"/>
        <item h="1" m="1" x="6712"/>
        <item h="1" m="1" x="3585"/>
        <item h="1" m="1" x="1077"/>
        <item h="1" m="1" x="3532"/>
        <item h="1" m="1" x="4043"/>
        <item h="1" m="1" x="2513"/>
        <item h="1" x="295"/>
        <item h="1" m="1" x="2372"/>
        <item h="1" m="1" x="5105"/>
        <item h="1" m="1" x="1316"/>
        <item h="1" x="696"/>
        <item h="1" m="1" x="6420"/>
        <item h="1" m="1" x="2144"/>
        <item h="1" m="1" x="3645"/>
        <item h="1" m="1" x="6799"/>
        <item h="1" m="1" x="7316"/>
        <item h="1" m="1" x="3581"/>
        <item h="1" m="1" x="4247"/>
        <item h="1" m="1" x="2537"/>
        <item h="1" m="1" x="4611"/>
        <item h="1" m="1" x="6924"/>
        <item h="1" m="1" x="3019"/>
        <item h="1" m="1" x="5500"/>
        <item h="1" m="1" x="6349"/>
        <item h="1" m="1" x="5103"/>
        <item h="1" m="1" x="5094"/>
        <item h="1" m="1" x="1672"/>
        <item h="1" m="1" x="5020"/>
        <item h="1" m="1" x="5502"/>
        <item h="1" m="1" x="2370"/>
        <item h="1" m="1" x="3589"/>
        <item h="1" m="1" x="5374"/>
        <item h="1" m="1" x="3604"/>
        <item h="1" x="595"/>
        <item h="1" m="1" x="3593"/>
        <item h="1" m="1" x="1582"/>
        <item h="1" x="594"/>
        <item h="1" m="1" x="2754"/>
        <item h="1" x="109"/>
        <item h="1" m="1" x="7182"/>
        <item h="1" m="1" x="5497"/>
        <item h="1" m="1" x="7368"/>
        <item h="1" m="1" x="4669"/>
        <item h="1" m="1" x="7519"/>
        <item h="1" m="1" x="836"/>
        <item h="1" x="476"/>
        <item h="1" x="479"/>
        <item h="1" m="1" x="4941"/>
        <item h="1" m="1" x="5921"/>
        <item h="1" m="1" x="4668"/>
        <item h="1" m="1" x="3575"/>
        <item h="1" x="574"/>
        <item h="1" m="1" x="1769"/>
        <item h="1" m="1" x="6014"/>
        <item h="1" m="1" x="1040"/>
        <item h="1" m="1" x="4003"/>
        <item h="1" m="1" x="6494"/>
        <item h="1" m="1" x="1854"/>
        <item h="1" m="1" x="6609"/>
        <item h="1" x="429"/>
        <item h="1" m="1" x="7503"/>
        <item h="1" m="1" x="5957"/>
        <item h="1" m="1" x="5316"/>
        <item h="1" m="1" x="3517"/>
        <item h="1" x="414"/>
        <item h="1" x="663"/>
        <item h="1" m="1" x="4520"/>
        <item h="1" x="139"/>
        <item h="1" m="1" x="3597"/>
        <item h="1" m="1" x="1702"/>
        <item h="1" m="1" x="7683"/>
        <item h="1" m="1" x="6247"/>
        <item h="1" m="1" x="6432"/>
        <item h="1" x="821"/>
        <item h="1" x="350"/>
        <item h="1" m="1" x="3591"/>
        <item h="1" m="1" x="4521"/>
        <item h="1" x="30"/>
        <item h="1" m="1" x="6567"/>
        <item h="1" x="190"/>
        <item h="1" m="1" x="5445"/>
        <item h="1" m="1" x="2781"/>
        <item h="1" x="193"/>
        <item h="1" m="1" x="6310"/>
        <item h="1" m="1" x="2386"/>
        <item h="1" m="1" x="880"/>
        <item h="1" m="1" x="4524"/>
        <item h="1" m="1" x="3606"/>
        <item h="1" m="1" x="3601"/>
        <item h="1" m="1" x="1494"/>
        <item h="1" m="1" x="5155"/>
        <item h="1" x="646"/>
        <item h="1" x="283"/>
        <item h="1" m="1" x="1990"/>
        <item h="1" m="1" x="5958"/>
        <item h="1" m="1" x="4686"/>
        <item h="1" m="1" x="5145"/>
        <item h="1" m="1" x="898"/>
        <item h="1" m="1" x="3629"/>
        <item h="1" m="1" x="4050"/>
        <item h="1" m="1" x="5127"/>
        <item h="1" m="1" x="4546"/>
        <item h="1" m="1" x="1749"/>
        <item h="1" m="1" x="2273"/>
        <item h="1" m="1" x="6252"/>
        <item h="1" x="693"/>
        <item h="1" m="1" x="866"/>
        <item h="1" m="1" x="1593"/>
        <item h="1" m="1" x="5107"/>
        <item h="1" m="1" x="4125"/>
        <item h="1" m="1" x="7920"/>
        <item h="1" x="695"/>
        <item h="1" m="1" x="4871"/>
        <item h="1" m="1" x="3578"/>
        <item h="1" x="573"/>
        <item h="1" m="1" x="5139"/>
        <item h="1" m="1" x="1735"/>
        <item h="1" m="1" x="7699"/>
        <item h="1" x="145"/>
        <item h="1" m="1" x="5535"/>
        <item h="1" m="1" x="5134"/>
        <item h="1" m="1" x="5545"/>
        <item h="1" m="1" x="4917"/>
        <item h="1" m="1" x="7834"/>
        <item h="1" m="1" x="3522"/>
        <item h="1" m="1" x="4336"/>
        <item h="1" m="1" x="4937"/>
        <item h="1" m="1" x="4510"/>
        <item h="1" m="1" x="4026"/>
        <item h="1" m="1" x="6561"/>
        <item h="1" m="1" x="6322"/>
        <item h="1" m="1" x="6548"/>
        <item h="1" m="1" x="6668"/>
        <item h="1" m="1" x="6181"/>
        <item h="1" x="632"/>
        <item h="1" m="1" x="1491"/>
        <item h="1" m="1" x="7836"/>
        <item h="1" m="1" x="1770"/>
        <item h="1" x="80"/>
        <item h="1" m="1" x="7709"/>
        <item h="1" m="1" x="7706"/>
        <item h="1" m="1" x="3535"/>
        <item h="1" m="1" x="5546"/>
        <item h="1" x="480"/>
        <item h="1" m="1" x="7783"/>
        <item h="1" m="1" x="5639"/>
        <item h="1" m="1" x="4799"/>
        <item h="1" m="1" x="3582"/>
        <item h="1" m="1" x="5637"/>
        <item h="1" m="1" x="7534"/>
        <item h="1" m="1" x="4074"/>
        <item h="1" m="1" x="6527"/>
        <item h="1" m="1" x="6948"/>
        <item h="1" m="1" x="1767"/>
        <item h="1" m="1" x="5809"/>
        <item h="1" m="1" x="6396"/>
        <item h="1" m="1" x="1026"/>
        <item h="1" x="52"/>
        <item h="1" m="1" x="5816"/>
        <item h="1" m="1" x="5631"/>
        <item h="1" m="1" x="3652"/>
        <item h="1" m="1" x="6660"/>
        <item h="1" m="1" x="5946"/>
        <item h="1" m="1" x="7912"/>
        <item h="1" m="1" x="7928"/>
        <item h="1" x="412"/>
        <item h="1" m="1" x="5908"/>
        <item h="1" m="1" x="5143"/>
        <item h="1" m="1" x="5109"/>
        <item h="1" m="1" x="5042"/>
        <item h="1" m="1" x="5045"/>
        <item h="1" x="578"/>
        <item h="1" m="1" x="1739"/>
        <item h="1" m="1" x="6550"/>
        <item h="1" m="1" x="5622"/>
        <item h="1" m="1" x="7855"/>
        <item h="1" m="1" x="3594"/>
        <item h="1" m="1" x="6553"/>
        <item h="1" m="1" x="3293"/>
        <item h="1" m="1" x="7521"/>
        <item h="1" m="1" x="6359"/>
        <item h="1" m="1" x="7827"/>
        <item h="1" m="1" x="5892"/>
        <item h="1" x="702"/>
        <item h="1" m="1" x="2003"/>
        <item h="1" m="1" x="4094"/>
        <item h="1" x="682"/>
        <item h="1" m="1" x="3156"/>
        <item h="1" m="1" x="5886"/>
        <item h="1" m="1" x="4935"/>
        <item h="1" x="244"/>
        <item h="1" m="1" x="6160"/>
        <item h="1" m="1" x="6759"/>
        <item h="1" m="1" x="3140"/>
        <item h="1" m="1" x="3590"/>
        <item h="1" x="575"/>
        <item h="1" m="1" x="4023"/>
        <item h="1" m="1" x="1530"/>
        <item h="1" x="257"/>
        <item h="1" m="1" x="2658"/>
        <item h="1" m="1" x="7670"/>
        <item h="1" m="1" x="5135"/>
        <item h="1" x="481"/>
        <item h="1" m="1" x="947"/>
        <item h="1" m="1" x="4554"/>
        <item h="1" m="1" x="6388"/>
        <item h="1" m="1" x="7652"/>
        <item h="1" m="1" x="2430"/>
        <item h="1" m="1" x="6173"/>
        <item h="1" m="1" x="4741"/>
        <item h="1" m="1" x="7505"/>
        <item h="1" m="1" x="3737"/>
        <item h="1" m="1" x="7838"/>
        <item h="1" m="1" x="7819"/>
        <item h="1" m="1" x="2023"/>
        <item h="1" m="1" x="4710"/>
        <item h="1" m="1" x="3572"/>
        <item h="1" m="1" x="6361"/>
        <item h="1" m="1" x="7520"/>
        <item h="1" m="1" x="7965"/>
        <item h="1" m="1" x="7811"/>
        <item h="1" m="1" x="6186"/>
        <item h="1" x="192"/>
        <item h="1" m="1" x="6753"/>
        <item h="1" m="1" x="4870"/>
        <item h="1" x="690"/>
        <item h="1" m="1" x="6395"/>
        <item h="1" m="1" x="7257"/>
        <item h="1" x="56"/>
        <item h="1" m="1" x="7165"/>
        <item h="1" m="1" x="6431"/>
        <item h="1" m="1" x="6350"/>
        <item h="1" m="1" x="2467"/>
        <item h="1" m="1" x="5325"/>
        <item h="1" m="1" x="7924"/>
        <item h="1" m="1" x="7966"/>
        <item h="1" m="1" x="5478"/>
        <item h="1" m="1" x="6545"/>
        <item h="1" m="1" x="5036"/>
        <item h="1" m="1" x="5803"/>
        <item h="1" m="1" x="7974"/>
        <item h="1" m="1" x="3520"/>
        <item h="1" m="1" x="7919"/>
        <item h="1" m="1" x="7926"/>
        <item h="1" m="1" x="6657"/>
        <item h="1" m="1" x="6184"/>
        <item h="1" m="1" x="4246"/>
        <item h="1" m="1" x="6600"/>
        <item h="1" m="1" x="7536"/>
        <item h="1" m="1" x="7825"/>
        <item h="1" m="1" x="7050"/>
        <item h="1" m="1" x="3861"/>
        <item h="1" m="1" x="2508"/>
        <item h="1" m="1" x="5044"/>
        <item h="1" m="1" x="6632"/>
        <item h="1" m="1" x="4872"/>
        <item h="1" m="1" x="7784"/>
        <item h="1" m="1" x="3695"/>
        <item h="1" m="1" x="5375"/>
        <item h="1" m="1" x="2459"/>
        <item h="1" m="1" x="5956"/>
        <item h="1" m="1" x="3867"/>
        <item h="1" m="1" x="5985"/>
        <item h="1" m="1" x="6198"/>
        <item h="1" m="1" x="7852"/>
        <item h="1" x="430"/>
        <item h="1" m="1" x="7280"/>
        <item h="1" m="1" x="4369"/>
        <item h="1" m="1" x="1519"/>
        <item h="1" m="1" x="3779"/>
        <item h="1" m="1" x="7629"/>
        <item h="1" m="1" x="7860"/>
        <item h="1" m="1" x="2815"/>
        <item h="1" m="1" x="2889"/>
        <item h="1" m="1" x="7180"/>
        <item h="1" m="1" x="5150"/>
        <item h="1" m="1" x="6835"/>
        <item h="1" m="1" x="845"/>
        <item h="1" m="1" x="6896"/>
        <item h="1" m="1" x="6509"/>
        <item h="1" m="1" x="3159"/>
        <item h="1" m="1" x="3063"/>
        <item h="1" m="1" x="3064"/>
        <item h="1" m="1" x="5895"/>
        <item h="1" m="1" x="2525"/>
        <item h="1" m="1" x="4547"/>
        <item h="1" m="1" x="7907"/>
        <item h="1" m="1" x="6832"/>
        <item h="1" m="1" x="3906"/>
        <item h="1" m="1" x="5303"/>
        <item h="1" m="1" x="6386"/>
        <item h="1" m="1" x="3932"/>
        <item h="1" m="1" x="3221"/>
        <item h="1" m="1" x="6559"/>
        <item h="1" m="1" x="5942"/>
        <item h="1" m="1" x="5591"/>
        <item h="1" m="1" x="6152"/>
        <item h="1" m="1" x="5047"/>
        <item h="1" m="1" x="5625"/>
        <item h="1" m="1" x="4624"/>
        <item h="1" m="1" x="2667"/>
        <item h="1" m="1" x="5046"/>
        <item h="1" m="1" x="4210"/>
        <item h="1" m="1" x="6196"/>
        <item h="1" m="1" x="6487"/>
        <item h="1" m="1" x="1877"/>
        <item h="1" x="691"/>
        <item h="1" x="490"/>
        <item h="1" m="1" x="6737"/>
        <item h="1" m="1" x="6933"/>
        <item h="1" m="1" x="3052"/>
        <item h="1" m="1" x="6378"/>
        <item h="1" m="1" x="4408"/>
        <item h="1" m="1" x="6973"/>
        <item h="1" m="1" x="1529"/>
        <item h="1" m="1" x="5456"/>
        <item h="1" m="1" x="3961"/>
        <item h="1" m="1" x="4027"/>
        <item h="1" m="1" x="6637"/>
        <item h="1" m="1" x="4973"/>
        <item h="1" m="1" x="1805"/>
        <item h="1" m="1" x="2025"/>
        <item h="1" m="1" x="5190"/>
        <item h="1" m="1" x="4551"/>
        <item h="1" m="1" x="7687"/>
        <item h="1" m="1" x="5552"/>
        <item h="1" m="1" x="3587"/>
        <item h="1" m="1" x="3943"/>
        <item h="1" m="1" x="6048"/>
        <item h="1" m="1" x="915"/>
        <item h="1" m="1" x="4513"/>
        <item h="1" m="1" x="2674"/>
        <item h="1" x="258"/>
        <item h="1" m="1" x="7292"/>
        <item h="1" m="1" x="2427"/>
        <item h="1" m="1" x="3862"/>
        <item h="1" m="1" x="1768"/>
        <item h="1" m="1" x="5984"/>
        <item h="1" m="1" x="6840"/>
        <item h="1" m="1" x="3686"/>
        <item h="1" m="1" x="5231"/>
        <item h="1" m="1" x="4805"/>
        <item h="1" m="1" x="1718"/>
        <item h="1" m="1" x="7616"/>
        <item h="1" m="1" x="4859"/>
        <item h="1" m="1" x="3919"/>
        <item h="1" m="1" x="1691"/>
        <item h="1" m="1" x="4283"/>
        <item h="1" m="1" x="6446"/>
        <item h="1" m="1" x="7594"/>
        <item h="1" m="1" x="5666"/>
        <item h="1" m="1" x="7535"/>
        <item h="1" m="1" x="7741"/>
        <item h="1" m="1" x="4657"/>
        <item h="1" m="1" x="4966"/>
        <item h="1" m="1" x="5172"/>
        <item h="1" m="1" x="5738"/>
        <item h="1" m="1" x="6189"/>
        <item h="1" m="1" x="2856"/>
        <item h="1" m="1" x="6844"/>
        <item h="1" m="1" x="5576"/>
        <item h="1" m="1" x="7705"/>
        <item h="1" m="1" x="7631"/>
        <item h="1" m="1" x="5147"/>
        <item h="1" m="1" x="2022"/>
        <item h="1" m="1" x="3780"/>
        <item h="1" m="1" x="5912"/>
        <item h="1" m="1" x="2114"/>
        <item h="1" m="1" x="4188"/>
        <item h="1" m="1" x="5515"/>
        <item h="1" m="1" x="7707"/>
        <item h="1" m="1" x="3410"/>
        <item h="1" m="1" x="6077"/>
        <item h="1" m="1" x="4152"/>
        <item h="1" m="1" x="7715"/>
        <item h="1" x="189"/>
        <item h="1" m="1" x="4974"/>
        <item h="1" m="1" x="6557"/>
        <item h="1" m="1" x="7905"/>
        <item h="1" m="1" x="7756"/>
        <item h="1" m="1" x="5261"/>
        <item h="1" m="1" x="3329"/>
        <item h="1" m="1" x="3138"/>
        <item h="1" x="282"/>
        <item h="1" m="1" x="7757"/>
        <item h="1" m="1" x="6495"/>
        <item h="1" m="1" x="7758"/>
        <item h="1" m="1" x="6622"/>
        <item h="1" m="1" x="7694"/>
        <item h="1" m="1" x="7759"/>
        <item h="1" m="1" x="7760"/>
        <item h="1" m="1" x="5247"/>
        <item h="1" m="1" x="5730"/>
        <item h="1" m="1" x="7762"/>
        <item h="1" m="1" x="3920"/>
        <item h="1" m="1" x="7636"/>
        <item h="1" m="1" x="3885"/>
        <item h="1" m="1" x="7876"/>
        <item h="1" m="1" x="3298"/>
        <item h="1" m="1" x="7925"/>
        <item h="1" m="1" x="3857"/>
        <item h="1" m="1" x="2900"/>
        <item h="1" m="1" x="7883"/>
        <item h="1" m="1" x="7763"/>
        <item h="1" m="1" x="3651"/>
        <item h="1" m="1" x="2062"/>
        <item h="1" m="1" x="7765"/>
        <item h="1" m="1" x="7766"/>
        <item h="1" m="1" x="7761"/>
        <item h="1" m="1" x="6492"/>
        <item h="1" m="1" x="7308"/>
        <item h="1" m="1" x="6512"/>
        <item h="1" m="1" x="7771"/>
        <item h="1" m="1" x="5603"/>
        <item h="1" m="1" x="5201"/>
        <item h="1" x="621"/>
        <item h="1" m="1" x="7755"/>
        <item h="1" m="1" x="7906"/>
        <item h="1" m="1" x="4893"/>
        <item h="1" m="1" x="6762"/>
        <item h="1" m="1" x="1924"/>
        <item h="1" m="1" x="5557"/>
        <item h="1" m="1" x="3717"/>
        <item h="1" m="1" x="6961"/>
        <item h="1" m="1" x="5205"/>
        <item h="1" m="1" x="3194"/>
        <item h="1" m="1" x="3794"/>
        <item h="1" m="1" x="5951"/>
        <item h="1" m="1" x="7098"/>
        <item h="1" m="1" x="2409"/>
        <item h="1" m="1" x="7767"/>
        <item h="1" m="1" x="3719"/>
        <item h="1" m="1" x="7769"/>
        <item h="1" m="1" x="7770"/>
        <item h="1" m="1" x="6891"/>
        <item h="1" m="1" x="4223"/>
        <item h="1" m="1" x="3381"/>
        <item h="1" m="1" x="1129"/>
        <item h="1" x="729"/>
        <item h="1" m="1" x="7473"/>
        <item h="1" m="1" x="6735"/>
        <item h="1" m="1" x="5568"/>
        <item h="1" m="1" x="6208"/>
        <item h="1" m="1" x="1732"/>
        <item h="1" m="1" x="998"/>
        <item h="1" m="1" x="5542"/>
        <item h="1" m="1" x="7970"/>
        <item h="1" m="1" x="6177"/>
        <item h="1" m="1" x="7768"/>
        <item h="1" m="1" x="7779"/>
        <item h="1" m="1" x="7764"/>
        <item h="1" m="1" x="6179"/>
        <item h="1" m="1" x="7772"/>
        <item h="1" m="1" x="7773"/>
        <item h="1" m="1" x="3916"/>
        <item h="1" m="1" x="7910"/>
        <item h="1" m="1" x="6710"/>
        <item h="1" m="1" x="4761"/>
        <item h="1" m="1" x="7774"/>
        <item h="1" m="1" x="4934"/>
        <item h="1" m="1" x="6092"/>
        <item h="1" m="1" x="3774"/>
        <item h="1" m="1" x="4594"/>
        <item h="1" m="1" x="5115"/>
        <item h="1" m="1" x="3963"/>
        <item h="1" m="1" x="6913"/>
        <item h="1" m="1" x="6786"/>
        <item h="1" m="1" x="4411"/>
        <item h="1" m="1" x="7661"/>
        <item h="1" m="1" x="6145"/>
        <item h="1" m="1" x="3588"/>
        <item h="1" m="1" x="3573"/>
        <item h="1" m="1" x="6387"/>
        <item h="1" m="1" x="1304"/>
        <item h="1" m="1" x="3612"/>
        <item h="1" m="1" x="7959"/>
        <item h="1" m="1" x="7656"/>
        <item h="1" m="1" x="7166"/>
        <item h="1" m="1" x="5567"/>
        <item h="1" m="1" x="7909"/>
        <item h="1" m="1" x="7780"/>
        <item h="1" m="1" x="4656"/>
        <item h="1" m="1" x="4481"/>
        <item h="1" x="225"/>
        <item h="1" m="1" x="2665"/>
        <item h="1" m="1" x="7351"/>
        <item h="1" m="1" x="6047"/>
        <item h="1" m="1" x="6194"/>
        <item h="1" x="71"/>
        <item h="1" m="1" x="5565"/>
        <item h="1" m="1" x="7352"/>
        <item h="1" m="1" x="5638"/>
        <item h="1" m="1" x="5882"/>
        <item h="1" m="1" x="3297"/>
        <item h="1" m="1" x="5744"/>
        <item h="1" m="1" x="7353"/>
        <item h="1" m="1" x="1912"/>
        <item h="1" m="1" x="3505"/>
        <item h="1" m="1" x="7354"/>
        <item h="1" m="1" x="4498"/>
        <item h="1" m="1" x="5586"/>
        <item h="1" m="1" x="7797"/>
        <item h="1" m="1" x="7284"/>
        <item h="1" m="1" x="7236"/>
        <item h="1" m="1" x="6804"/>
        <item h="1" m="1" x="7716"/>
        <item h="1" m="1" x="2064"/>
        <item h="1" m="1" x="6606"/>
        <item h="1" m="1" x="4466"/>
        <item h="1" m="1" x="5529"/>
        <item h="1" m="1" x="5156"/>
        <item h="1" m="1" x="6266"/>
        <item h="1" m="1" x="3922"/>
        <item h="1" m="1" x="3756"/>
        <item h="1" m="1" x="7911"/>
        <item h="1" m="1" x="7753"/>
        <item h="1" m="1" x="7776"/>
        <item h="1" m="1" x="7775"/>
        <item h="1" m="1" x="4636"/>
        <item h="1" m="1" x="4025"/>
        <item h="1" m="1" x="7778"/>
        <item h="1" m="1" x="6778"/>
        <item h="1" m="1" x="6268"/>
        <item h="1" m="1" x="5629"/>
        <item h="1" m="1" x="5624"/>
        <item h="1" m="1" x="6814"/>
        <item h="1" x="659"/>
        <item h="1" m="1" x="2647"/>
        <item h="1" m="1" x="6510"/>
        <item h="1" m="1" x="6090"/>
        <item h="1" m="1" x="5861"/>
        <item h="1" m="1" x="6279"/>
        <item h="1" m="1" x="5877"/>
        <item h="1" x="411"/>
        <item h="1" m="1" x="3702"/>
        <item h="1" m="1" x="4653"/>
        <item h="1" x="246"/>
        <item h="1" x="253"/>
        <item h="1" m="1" x="2881"/>
        <item h="1" m="1" x="3824"/>
        <item h="1" m="1" x="6549"/>
        <item h="1" m="1" x="7358"/>
        <item h="1" m="1" x="5237"/>
        <item h="1" m="1" x="5240"/>
        <item h="1" m="1" x="3018"/>
        <item h="1" m="1" x="2761"/>
        <item h="1" m="1" x="7395"/>
        <item h="1" m="1" x="1553"/>
        <item h="1" m="1" x="5019"/>
        <item h="1" m="1" x="7357"/>
        <item h="1" m="1" x="6763"/>
        <item h="1" m="1" x="6256"/>
        <item h="1" m="1" x="6770"/>
        <item h="1" m="1" x="4649"/>
        <item h="1" m="1" x="7360"/>
        <item h="1" m="1" x="7041"/>
        <item h="1" x="133"/>
        <item h="1" m="1" x="5324"/>
        <item h="1" m="1" x="2903"/>
        <item h="1" m="1" x="6911"/>
        <item h="1" m="1" x="7263"/>
        <item h="1" m="1" x="4645"/>
        <item h="1" m="1" x="6391"/>
        <item h="1" m="1" x="7210"/>
        <item h="1" m="1" x="6399"/>
        <item h="1" m="1" x="6554"/>
        <item h="1" m="1" x="3844"/>
        <item h="1" m="1" x="2524"/>
        <item h="1" m="1" x="4940"/>
        <item h="1" m="1" x="2839"/>
        <item h="1" m="1" x="7355"/>
        <item h="1" m="1" x="5164"/>
        <item h="1" m="1" x="7361"/>
        <item h="1" m="1" x="7647"/>
        <item h="1" m="1" x="3749"/>
        <item h="1" m="1" x="7176"/>
        <item h="1" m="1" x="7356"/>
        <item h="1" m="1" x="6720"/>
        <item h="1" m="1" x="7777"/>
        <item h="1" m="1" x="7916"/>
        <item h="1" m="1" x="6751"/>
        <item h="1" m="1" x="4719"/>
        <item h="1" m="1" x="7392"/>
        <item h="1" m="1" x="6059"/>
        <item h="1" m="1" x="2546"/>
        <item h="1" m="1" x="7914"/>
        <item h="1" m="1" x="7915"/>
        <item h="1" m="1" x="4661"/>
        <item h="1" x="532"/>
        <item h="1" m="1" x="7659"/>
        <item h="1" m="1" x="7658"/>
        <item h="1" m="1" x="7020"/>
        <item h="1" m="1" x="4911"/>
        <item h="1" x="256"/>
        <item h="1" m="1" x="2664"/>
        <item h="1" m="1" x="7913"/>
        <item h="1" m="1" x="1489"/>
        <item h="1" m="1" x="6497"/>
        <item h="1" m="1" x="7785"/>
        <item h="1" m="1" x="7362"/>
        <item h="1" m="1" x="7359"/>
        <item h="1" m="1" x="3294"/>
        <item h="1" m="1" x="4195"/>
        <item h="1" m="1" x="4363"/>
        <item h="1" m="1" x="3855"/>
        <item h="1" m="1" x="6866"/>
        <item h="1" x="647"/>
        <item h="1" m="1" x="2563"/>
        <item h="1" m="1" x="5931"/>
        <item h="1" m="1" x="4863"/>
        <item h="1" m="1" x="4633"/>
        <item h="1" m="1" x="861"/>
        <item h="1" m="1" x="5917"/>
        <item h="1" m="1" x="7379"/>
        <item h="1" m="1" x="4980"/>
        <item h="1" m="1" x="6300"/>
        <item h="1" m="1" x="1756"/>
        <item h="1" m="1" x="4760"/>
        <item h="1" m="1" x="7918"/>
        <item h="1" m="1" x="4471"/>
        <item h="1" m="1" x="5905"/>
        <item h="1" m="1" x="5855"/>
        <item h="1" m="1" x="4766"/>
        <item h="1" m="1" x="6798"/>
        <item h="1" m="1" x="3110"/>
        <item h="1" m="1" x="3976"/>
        <item h="1" m="1" x="4544"/>
        <item h="1" m="1" x="1196"/>
        <item h="1" m="1" x="6454"/>
        <item h="1" m="1" x="1524"/>
        <item h="1" m="1" x="6408"/>
        <item h="1" m="1" x="6240"/>
        <item h="1" m="1" x="7922"/>
        <item h="1" m="1" x="2235"/>
        <item h="1" m="1" x="7917"/>
        <item h="1" m="1" x="6544"/>
        <item h="1" m="1" x="7937"/>
        <item h="1" m="1" x="7786"/>
        <item h="1" m="1" x="6427"/>
        <item h="1" m="1" x="3236"/>
        <item h="1" m="1" x="4947"/>
        <item h="1" m="1" x="1858"/>
        <item h="1" m="1" x="1468"/>
        <item h="1" m="1" x="4838"/>
        <item h="1" m="1" x="3559"/>
        <item h="1" m="1" x="5847"/>
        <item h="1" m="1" x="5838"/>
        <item h="1" m="1" x="6471"/>
        <item h="1" m="1" x="5088"/>
        <item h="1" m="1" x="7938"/>
        <item h="1" m="1" x="2247"/>
        <item h="1" m="1" x="7921"/>
        <item h="1" m="1" x="2246"/>
        <item h="1" m="1" x="1526"/>
        <item h="1" x="260"/>
        <item h="1" m="1" x="6775"/>
        <item h="1" m="1" x="5906"/>
        <item h="1" m="1" x="5043"/>
        <item h="1" m="1" x="4667"/>
        <item h="1" m="1" x="2866"/>
        <item h="1" m="1" x="5447"/>
        <item h="1" m="1" x="7927"/>
        <item h="1" m="1" x="1038"/>
        <item h="1" m="1" x="2077"/>
        <item h="1" m="1" x="3493"/>
        <item h="1" m="1" x="7931"/>
        <item h="1" m="1" x="7932"/>
        <item h="1" m="1" x="6543"/>
        <item h="1" m="1" x="4971"/>
        <item h="1" m="1" x="5920"/>
        <item h="1" m="1" x="4335"/>
        <item h="1" m="1" x="2171"/>
        <item h="1" m="1" x="1703"/>
        <item h="1" m="1" x="3108"/>
        <item h="1" m="1" x="7814"/>
        <item h="1" m="1" x="5837"/>
        <item h="1" m="1" x="7238"/>
        <item h="1" m="1" x="7239"/>
        <item h="1" m="1" x="4332"/>
        <item h="1" m="1" x="7939"/>
        <item h="1" m="1" x="7942"/>
        <item h="1" m="1" x="7237"/>
        <item h="1" m="1" x="5350"/>
        <item h="1" m="1" x="6773"/>
        <item h="1" m="1" x="6937"/>
        <item h="1" m="1" x="7930"/>
        <item h="1" m="1" x="4955"/>
        <item h="1" m="1" x="7923"/>
        <item h="1" m="1" x="7806"/>
        <item h="1" m="1" x="7929"/>
        <item h="1" m="1" x="6243"/>
        <item h="1" m="1" x="5693"/>
        <item h="1" m="1" x="7935"/>
        <item h="1" m="1" x="7936"/>
        <item h="1" m="1" x="7943"/>
        <item h="1" m="1" x="6535"/>
        <item h="1" m="1" x="5239"/>
        <item h="1" m="1" x="7429"/>
        <item h="1" m="1" x="4078"/>
        <item h="1" m="1" x="5821"/>
        <item h="1" m="1" x="5822"/>
        <item h="1" m="1" x="7668"/>
        <item h="1" m="1" x="7669"/>
        <item h="1" m="1" x="7815"/>
        <item h="1" m="1" x="7132"/>
        <item h="1" m="1" x="1930"/>
        <item h="1" m="1" x="6443"/>
        <item h="1" m="1" x="6444"/>
        <item h="1" m="1" x="7941"/>
        <item h="1" m="1" x="7940"/>
        <item h="1" m="1" x="7795"/>
        <item h="1" m="1" x="7794"/>
        <item h="1" m="1" x="7792"/>
        <item h="1" m="1" x="7958"/>
        <item h="1" m="1" x="7243"/>
        <item h="1" m="1" x="7954"/>
        <item h="1" m="1" x="7504"/>
        <item h="1" m="1" x="5904"/>
        <item h="1" m="1" x="7810"/>
        <item h="1" m="1" x="7975"/>
        <item h="1" m="1" x="7964"/>
        <item h="1" m="1" x="7971"/>
        <item h="1" m="1" x="7967"/>
        <item h="1" m="1" x="7963"/>
        <item h="1" m="1" x="7791"/>
        <item h="1" m="1" x="7812"/>
        <item h="1" m="1" x="2704"/>
        <item h="1" m="1" x="5743"/>
        <item h="1" m="1" x="7679"/>
        <item h="1" m="1" x="1062"/>
        <item h="1" x="53"/>
        <item h="1" m="1" x="7933"/>
        <item h="1" m="1" x="7934"/>
        <item h="1" m="1" x="7976"/>
        <item h="1" m="1" x="6533"/>
        <item h="1" m="1" x="6534"/>
        <item h="1" m="1" x="7989"/>
        <item h="1" m="1" x="7988"/>
        <item h="1" m="1" x="7807"/>
        <item h="1" m="1" x="5867"/>
        <item h="1" m="1" x="5701"/>
        <item h="1" m="1" x="5129"/>
        <item h="1" m="1" x="6936"/>
        <item h="1" m="1" x="5835"/>
        <item h="1" m="1" x="5836"/>
        <item h="1" m="1" x="7944"/>
        <item h="1" m="1" x="1525"/>
        <item h="1" m="1" x="7949"/>
        <item h="1" m="1" x="7950"/>
        <item h="1" m="1" x="7951"/>
        <item h="1" m="1" x="7952"/>
        <item h="1" m="1" x="6486"/>
        <item h="1" m="1" x="7740"/>
        <item h="1" m="1" x="7953"/>
        <item h="1" m="1" x="7948"/>
        <item h="1" m="1" x="7437"/>
        <item h="1" m="1" x="1523"/>
        <item h="1" m="1" x="7798"/>
        <item h="1" m="1" x="7809"/>
        <item h="1" m="1" x="7962"/>
        <item h="1" m="1" x="4694"/>
        <item h="1" m="1" x="6063"/>
        <item h="1" m="1" x="3882"/>
        <item h="1" m="1" x="4512"/>
        <item h="1" m="1" x="7801"/>
        <item h="1" m="1" x="7802"/>
        <item h="1" m="1" x="7979"/>
        <item h="1" m="1" x="7664"/>
        <item h="1" m="1" x="3791"/>
        <item h="1" m="1" x="7983"/>
        <item h="1" m="1" x="7945"/>
        <item h="1" m="1" x="7946"/>
        <item h="1" m="1" x="7793"/>
        <item h="1" m="1" x="7956"/>
        <item h="1" m="1" x="4299"/>
        <item h="1" m="1" x="7955"/>
        <item h="1" m="1" x="5670"/>
        <item h="1" m="1" x="6303"/>
        <item h="1" x="245"/>
        <item h="1" m="1" x="7984"/>
        <item h="1" m="1" x="7818"/>
        <item h="1" m="1" x="7969"/>
        <item h="1" m="1" x="7787"/>
        <item h="1" m="1" x="4044"/>
        <item h="1" m="1" x="7796"/>
        <item h="1" m="1" x="5132"/>
        <item h="1" m="1" x="7500"/>
        <item h="1" m="1" x="6918"/>
        <item h="1" m="1" x="5131"/>
        <item h="1" m="1" x="5936"/>
        <item h="1" m="1" x="7947"/>
        <item h="1" m="1" x="7973"/>
        <item h="1" x="626"/>
        <item h="1" m="1" x="7972"/>
        <item h="1" m="1" x="3752"/>
        <item h="1" m="1" x="7803"/>
        <item h="1" m="1" x="7804"/>
        <item h="1" m="1" x="7805"/>
        <item h="1" m="1" x="7985"/>
        <item h="1" m="1" x="4759"/>
        <item h="1" m="1" x="7665"/>
        <item h="1" m="1" x="7666"/>
        <item h="1" m="1" x="7667"/>
        <item h="1" m="1" x="7808"/>
        <item h="1" m="1" x="7908"/>
        <item h="1" m="1" x="7790"/>
        <item h="1" m="1" x="7660"/>
        <item h="1" m="1" x="5937"/>
        <item h="1" m="1" x="1366"/>
        <item h="1" m="1" x="3839"/>
        <item h="1" m="1" x="5902"/>
        <item h="1" m="1" x="7957"/>
        <item h="1" m="1" x="4302"/>
        <item h="1" m="1" x="7800"/>
        <item h="1" m="1" x="7799"/>
        <item h="1" m="1" x="5834"/>
        <item h="1" m="1" x="7499"/>
        <item h="1" m="1" x="7501"/>
        <item h="1" m="1" x="7502"/>
        <item h="1" m="1" x="4954"/>
        <item h="1" m="1" x="6935"/>
        <item h="1" m="1" x="7960"/>
        <item h="1" m="1" x="7961"/>
        <item h="1" m="1" x="6500"/>
        <item h="1" m="1" x="7968"/>
        <item h="1" m="1" x="7496"/>
        <item h="1" m="1" x="7498"/>
        <item h="1" m="1" x="6448"/>
        <item h="1" m="1" x="6449"/>
        <item h="1" m="1" x="6214"/>
        <item h="1" m="1" x="7662"/>
        <item h="1" m="1" x="7663"/>
        <item h="1" m="1" x="7977"/>
        <item h="1" m="1" x="7978"/>
        <item h="1" m="1" x="7980"/>
        <item h="1" m="1" x="6901"/>
        <item h="1" m="1" x="7981"/>
        <item h="1" m="1" x="7982"/>
        <item h="1" m="1" x="4031"/>
        <item h="1" m="1" x="7813"/>
        <item h="1" m="1" x="7986"/>
        <item h="1" m="1" x="7987"/>
        <item h="1" m="1" x="7363"/>
        <item h="1" m="1" x="7990"/>
        <item h="1" m="1" x="7817"/>
        <item h="1" m="1" x="7816"/>
        <item h="1" m="1" x="7991"/>
        <item h="1" x="352"/>
        <item h="1" m="1" x="7822"/>
        <item h="1" m="1" x="7823"/>
        <item h="1" m="1" x="7992"/>
        <item h="1" m="1" x="7824"/>
        <item h="1" m="1" x="7821"/>
        <item h="1" m="1" x="7495"/>
        <item h="1" m="1" x="7831"/>
        <item h="1" m="1" x="5823"/>
        <item h="1" m="1" x="5825"/>
        <item h="1" m="1" x="5826"/>
        <item h="1" m="1" x="5827"/>
        <item h="1" m="1" x="7993"/>
        <item h="1" m="1" x="7994"/>
        <item h="1" m="1" x="7995"/>
        <item h="1" m="1" x="7996"/>
        <item h="1" m="1" x="7997"/>
        <item h="1" m="1" x="7998"/>
        <item h="1" m="1" x="7999"/>
        <item h="1" m="1" x="5558"/>
        <item h="1" m="1" x="6709"/>
        <item h="1" m="1" x="5584"/>
        <item h="1" m="1" x="4688"/>
        <item h="1" m="1" x="2946"/>
        <item h="1" m="1" x="7854"/>
        <item h="1" m="1" x="7856"/>
        <item h="1" m="1" x="5833"/>
        <item h="1" m="1" x="7849"/>
        <item h="1" m="1" x="7850"/>
        <item h="1" m="1" x="7845"/>
        <item h="1" m="1" x="7846"/>
        <item h="1" m="1" x="7847"/>
        <item h="1" m="1" x="5862"/>
        <item h="1" m="1" x="7844"/>
        <item h="1" m="1" x="6229"/>
        <item h="1" m="1" x="6504"/>
        <item h="1" m="1" x="7835"/>
        <item h="1" m="1" x="7497"/>
        <item h="1" m="1" x="6572"/>
        <item h="1" m="1" x="7682"/>
        <item h="1" m="1" x="2952"/>
        <item h="1" m="1" x="4456"/>
        <item h="1" m="1" x="2841"/>
        <item h="1" m="1" x="5781"/>
        <item h="1" m="1" x="5976"/>
        <item h="1" m="1" x="7513"/>
        <item h="1" m="1" x="7820"/>
        <item h="1" m="1" x="7826"/>
        <item h="1" m="1" x="7830"/>
        <item h="1" m="1" x="4918"/>
        <item h="1" m="1" x="7851"/>
        <item h="1" m="1" x="6931"/>
        <item h="1" m="1" x="6932"/>
        <item h="1" m="1" x="1023"/>
        <item h="1" m="1" x="7494"/>
        <item h="1" m="1" x="6934"/>
        <item h="1" m="1" x="7676"/>
        <item h="1" m="1" x="7677"/>
        <item h="1" m="1" x="1024"/>
        <item h="1" m="1" x="6574"/>
        <item h="1" m="1" x="4414"/>
        <item h="1" m="1" x="7430"/>
        <item h="1" m="1" x="7862"/>
        <item h="1" x="66"/>
        <item h="1" m="1" x="1632"/>
        <item h="1" m="1" x="7868"/>
        <item h="1" m="1" x="6803"/>
        <item h="1" m="1" x="7874"/>
        <item h="1" m="1" x="7875"/>
        <item h="1" m="1" x="7781"/>
        <item h="1" m="1" x="7788"/>
        <item h="1" m="1" x="7789"/>
        <item h="1" m="1" x="6470"/>
        <item h="1" m="1" x="7828"/>
        <item h="1" m="1" x="7829"/>
        <item h="1" m="1" x="7671"/>
        <item h="1" m="1" x="7674"/>
        <item h="1" m="1" x="7832"/>
        <item h="1" m="1" x="5914"/>
        <item h="1" m="1" x="7833"/>
        <item h="1" m="1" x="5848"/>
        <item h="1" m="1" x="7364"/>
        <item h="1" m="1" x="7365"/>
        <item h="1" m="1" x="6930"/>
        <item h="1" m="1" x="6447"/>
        <item h="1" m="1" x="7837"/>
        <item h="1" m="1" x="6929"/>
        <item h="1" m="1" x="6928"/>
        <item h="1" m="1" x="6927"/>
        <item h="1" m="1" x="6925"/>
        <item h="1" m="1" x="6926"/>
        <item h="1" m="1" x="7839"/>
        <item h="1" m="1" x="3865"/>
        <item h="1" m="1" x="7840"/>
        <item h="1" m="1" x="7841"/>
        <item h="1" m="1" x="7842"/>
        <item h="1" m="1" x="3851"/>
        <item h="1" m="1" x="7843"/>
        <item h="1" m="1" x="7678"/>
        <item h="1" m="1" x="7680"/>
        <item h="1" m="1" x="3045"/>
        <item h="1" m="1" x="7493"/>
        <item h="1" m="1" x="5864"/>
        <item h="1" m="1" x="7848"/>
        <item h="1" m="1" x="7684"/>
        <item h="1" m="1" x="7685"/>
        <item h="1" m="1" x="7686"/>
        <item h="1" m="1" x="6452"/>
        <item h="1" m="1" x="7853"/>
        <item h="1" m="1" x="7857"/>
        <item h="1" m="1" x="7858"/>
        <item h="1" m="1" x="7859"/>
        <item h="1" m="1" x="6213"/>
        <item h="1" m="1" x="7861"/>
        <item h="1" m="1" x="5863"/>
        <item h="1" m="1" x="7863"/>
        <item h="1" m="1" x="7864"/>
        <item h="1" m="1" x="7865"/>
        <item h="1" m="1" x="7866"/>
        <item h="1" m="1" x="7867"/>
        <item h="1" m="1" x="7869"/>
        <item h="1" m="1" x="7870"/>
        <item h="1" m="1" x="7871"/>
        <item h="1" m="1" x="7691"/>
        <item h="1" m="1" x="7872"/>
        <item h="1" m="1" x="7873"/>
        <item h="1" m="1" x="7690"/>
        <item h="1" m="1" x="7877"/>
        <item h="1" m="1" x="7878"/>
        <item h="1" m="1" x="6469"/>
        <item h="1" m="1" x="7879"/>
        <item h="1" m="1" x="7675"/>
        <item h="1" m="1" x="1817"/>
        <item h="1" m="1" x="6022"/>
        <item h="1" m="1" x="7672"/>
        <item h="1" m="1" x="7673"/>
        <item h="1" m="1" x="7880"/>
        <item h="1" m="1" x="7881"/>
        <item h="1" m="1" x="3868"/>
        <item h="1" m="1" x="7882"/>
        <item h="1" m="1" x="7884"/>
        <item h="1" m="1" x="5856"/>
        <item h="1" m="1" x="7885"/>
        <item h="1" m="1" x="7470"/>
        <item h="1" m="1" x="7471"/>
        <item h="1" m="1" x="7681"/>
        <item h="1" m="1" x="7886"/>
        <item h="1" m="1" x="7887"/>
        <item h="1" m="1" x="7708"/>
        <item h="1" m="1" x="7688"/>
        <item h="1" m="1" x="7689"/>
        <item h="1" m="1" x="7888"/>
        <item h="1" m="1" x="5192"/>
        <item h="1" m="1" x="7889"/>
        <item h="1" m="1" x="7247"/>
        <item h="1" m="1" x="7890"/>
        <item h="1" m="1" x="7891"/>
        <item h="1" m="1" x="7892"/>
        <item h="1" m="1" x="7893"/>
        <item h="1" m="1" x="7894"/>
        <item h="1" m="1" x="7895"/>
        <item h="1" m="1" x="7896"/>
        <item h="1" m="1" x="7897"/>
        <item h="1" m="1" x="7898"/>
        <item h="1" m="1" x="4713"/>
        <item h="1" m="1" x="7899"/>
        <item h="1" m="1" x="7256"/>
        <item h="1" m="1" x="7255"/>
        <item h="1" m="1" x="7900"/>
        <item h="1" m="1" x="7901"/>
        <item h="1" m="1" x="7902"/>
        <item h="1" m="1" x="7445"/>
        <item h="1" m="1" x="7903"/>
        <item h="1" m="1" x="7904"/>
        <item h="1" m="1" x="7692"/>
        <item h="1" m="1" x="7367"/>
        <item h="1" m="1" x="6752"/>
        <item h="1" m="1" x="7693"/>
        <item h="1" m="1" x="6163"/>
        <item h="1" m="1" x="6922"/>
        <item h="1" m="1" x="7695"/>
        <item h="1" x="134"/>
        <item h="1" m="1" x="2465"/>
        <item h="1" m="1" x="7696"/>
        <item h="1" m="1" x="7697"/>
        <item h="1" m="1" x="7698"/>
        <item h="1" m="1" x="7506"/>
        <item h="1" m="1" x="5922"/>
        <item h="1" m="1" x="6629"/>
        <item h="1" m="1" x="6505"/>
        <item h="1" m="1" x="7507"/>
        <item h="1" m="1" x="6923"/>
        <item h="1" m="1" x="7248"/>
        <item h="1" m="1" x="7249"/>
        <item h="1" m="1" x="7252"/>
        <item h="1" m="1" x="6920"/>
        <item h="1" m="1" x="6921"/>
        <item h="1" m="1" x="7250"/>
        <item h="1" m="1" x="7251"/>
        <item h="1" m="1" x="7253"/>
        <item h="1" m="1" x="6442"/>
        <item h="1" m="1" x="7700"/>
        <item h="1" m="1" x="7701"/>
        <item h="1" m="1" x="7508"/>
        <item h="1" m="1" x="7366"/>
        <item h="1" m="1" x="7492"/>
        <item h="1" m="1" x="7702"/>
        <item h="1" m="1" x="7319"/>
        <item h="1" m="1" x="7703"/>
        <item h="1" m="1" x="7704"/>
        <item h="1" m="1" x="6211"/>
        <item h="1" m="1" x="6789"/>
        <item h="1" m="1" x="5321"/>
        <item h="1" m="1" x="5858"/>
        <item h="1" m="1" x="7710"/>
        <item h="1" m="1" x="3744"/>
        <item h="1" m="1" x="7530"/>
        <item h="1" m="1" x="7531"/>
        <item h="1" m="1" x="7532"/>
        <item h="1" m="1" x="7533"/>
        <item h="1" m="1" x="7522"/>
        <item h="1" m="1" x="7523"/>
        <item h="1" m="1" x="7524"/>
        <item h="1" m="1" x="6532"/>
        <item h="1" m="1" x="5206"/>
        <item h="1" m="1" x="7525"/>
        <item h="1" m="1" x="5630"/>
        <item h="1" m="1" x="7539"/>
        <item h="1" m="1" x="7537"/>
        <item h="1" m="1" x="7538"/>
        <item h="1" m="1" x="7526"/>
        <item h="1" m="1" x="7527"/>
        <item h="1" m="1" x="7528"/>
        <item h="1" m="1" x="7529"/>
        <item h="1" m="1" x="7509"/>
        <item h="1" m="1" x="7542"/>
        <item h="1" m="1" x="6919"/>
        <item h="1" m="1" x="3024"/>
        <item h="1" m="1" x="6573"/>
        <item h="1" m="1" x="7510"/>
        <item h="1" m="1" x="7511"/>
        <item h="1" m="1" x="7711"/>
        <item h="1" m="1" x="7712"/>
        <item h="1" m="1" x="7713"/>
        <item h="1" m="1" x="7512"/>
        <item h="1" m="1" x="7714"/>
        <item h="1" m="1" x="7717"/>
        <item h="1" m="1" x="7718"/>
        <item h="1" m="1" x="7719"/>
        <item h="1" m="1" x="7254"/>
        <item h="1" m="1" x="7489"/>
        <item h="1" m="1" x="7720"/>
        <item h="1" m="1" x="7721"/>
        <item h="1" m="1" x="7557"/>
        <item h="1" m="1" x="7194"/>
        <item h="1" m="1" x="7722"/>
        <item h="1" m="1" x="7723"/>
        <item h="1" x="215"/>
        <item h="1" m="1" x="7724"/>
        <item h="1" m="1" x="7725"/>
        <item h="1" m="1" x="7726"/>
        <item h="1" m="1" x="7727"/>
        <item h="1" m="1" x="7728"/>
        <item h="1" m="1" x="7116"/>
        <item h="1" m="1" x="6777"/>
        <item h="1" m="1" x="7729"/>
        <item h="1" m="1" x="7515"/>
        <item h="1" m="1" x="7730"/>
        <item h="1" m="1" x="7514"/>
        <item h="1" m="1" x="7731"/>
        <item h="1" m="1" x="7732"/>
        <item h="1" m="1" x="7733"/>
        <item h="1" m="1" x="7734"/>
        <item h="1" m="1" x="7735"/>
        <item h="1" m="1" x="7736"/>
        <item h="1" m="1" x="7488"/>
        <item h="1" m="1" x="7737"/>
        <item h="1" m="1" x="7738"/>
        <item h="1" m="1" x="6468"/>
        <item h="1" m="1" x="6456"/>
        <item h="1" m="1" x="7739"/>
        <item h="1" m="1" x="5819"/>
        <item h="1" m="1" x="7742"/>
        <item h="1" m="1" x="7743"/>
        <item h="1" m="1" x="7744"/>
        <item h="1" m="1" x="7745"/>
        <item h="1" m="1" x="6060"/>
        <item h="1" m="1" x="5852"/>
        <item h="1" m="1" x="7421"/>
        <item h="1" m="1" x="7422"/>
        <item h="1" m="1" x="7746"/>
        <item h="1" m="1" x="7747"/>
        <item h="1" m="1" x="7748"/>
        <item h="1" m="1" x="5860"/>
        <item h="1" m="1" x="5865"/>
        <item h="1" m="1" x="7543"/>
        <item h="1" m="1" x="7545"/>
        <item h="1" m="1" x="7393"/>
        <item h="1" m="1" x="7749"/>
        <item h="1" m="1" x="7750"/>
        <item h="1" m="1" x="6180"/>
        <item h="1" m="1" x="6445"/>
        <item h="1" m="1" x="7561"/>
        <item h="1" x="424"/>
        <item h="1" m="1" x="7029"/>
        <item h="1" m="1" x="7030"/>
        <item h="1" m="1" x="7751"/>
        <item h="1" m="1" x="7752"/>
        <item h="1" m="1" x="3320"/>
        <item h="1" m="1" x="7560"/>
        <item h="1" m="1" x="7554"/>
        <item h="1" m="1" x="7555"/>
        <item h="1" m="1" x="7550"/>
        <item h="1" m="1" x="7556"/>
        <item h="1" m="1" x="7558"/>
        <item h="1" m="1" x="7567"/>
        <item h="1" m="1" x="7082"/>
        <item h="1" m="1" x="7568"/>
        <item h="1" m="1" x="7569"/>
        <item h="1" m="1" x="7576"/>
        <item h="1" m="1" x="7570"/>
        <item h="1" m="1" x="7564"/>
        <item h="1" m="1" x="7565"/>
        <item h="1" m="1" x="3237"/>
        <item h="1" m="1" x="7566"/>
        <item h="1" m="1" x="7572"/>
        <item h="1" m="1" x="7573"/>
        <item h="1" m="1" x="7562"/>
        <item h="1" m="1" x="7571"/>
        <item h="1" m="1" x="7754"/>
        <item h="1" m="1" x="7581"/>
        <item h="1" m="1" x="7580"/>
        <item h="1" m="1" x="7031"/>
        <item h="1" m="1" x="7032"/>
        <item h="1" m="1" x="7036"/>
        <item h="1" m="1" x="7037"/>
        <item h="1" m="1" x="7038"/>
        <item h="1" m="1" x="7026"/>
        <item h="1" m="1" x="7035"/>
        <item h="1" m="1" x="7027"/>
        <item h="1" m="1" x="7028"/>
        <item h="1" m="1" x="7034"/>
        <item h="1" m="1" x="7583"/>
        <item h="1" m="1" x="7161"/>
        <item h="1" m="1" x="7246"/>
        <item h="1" m="1" x="7491"/>
        <item h="1" m="1" x="6900"/>
        <item h="1" m="1" x="7160"/>
        <item h="1" m="1" x="7516"/>
        <item h="1" m="1" x="5817"/>
        <item h="1" m="1" x="2431"/>
        <item h="1" x="250"/>
        <item h="1" m="1" x="3288"/>
        <item h="1" m="1" x="7517"/>
        <item h="1" m="1" x="6215"/>
        <item h="1" m="1" x="6204"/>
        <item h="1" m="1" x="6228"/>
        <item h="1" m="1" x="7518"/>
        <item h="1" m="1" x="7487"/>
        <item h="1" m="1" x="7486"/>
        <item h="1" m="1" x="7485"/>
        <item h="1" m="1" x="5605"/>
        <item h="1" x="378"/>
        <item h="1" m="1" x="7483"/>
        <item h="1" m="1" x="7000"/>
        <item h="1" m="1" x="7540"/>
        <item h="1" m="1" x="7541"/>
        <item h="1" m="1" x="7544"/>
        <item h="1" m="1" x="7546"/>
        <item h="1" m="1" x="5831"/>
        <item h="1" m="1" x="4093"/>
        <item h="1" m="1" x="6915"/>
        <item h="1" m="1" x="6916"/>
        <item h="1" m="1" x="1072"/>
        <item h="1" x="143"/>
        <item h="1" m="1" x="7547"/>
        <item h="1" m="1" x="7548"/>
        <item h="1" m="1" x="7549"/>
        <item h="1" m="1" x="7228"/>
        <item h="1" m="1" x="6917"/>
        <item h="1" m="1" x="5859"/>
        <item h="1" m="1" x="7490"/>
        <item h="1" m="1" x="7551"/>
        <item h="1" m="1" x="7552"/>
        <item h="1" m="1" x="7553"/>
        <item h="1" m="1" x="1356"/>
        <item h="1" m="1" x="7114"/>
        <item h="1" m="1" x="7559"/>
        <item h="1" m="1" x="7563"/>
        <item h="1" m="1" x="7574"/>
        <item h="1" m="1" x="7575"/>
        <item h="1" m="1" x="7484"/>
        <item h="1" m="1" x="7577"/>
        <item h="1" m="1" x="7578"/>
        <item h="1" m="1" x="7579"/>
        <item h="1" m="1" x="7582"/>
        <item h="1" m="1" x="2124"/>
        <item h="1" m="1" x="6899"/>
        <item h="1" m="1" x="7033"/>
        <item h="1" m="1" x="5359"/>
        <item h="1" m="1" x="5868"/>
        <item h="1" m="1" x="7584"/>
        <item h="1" m="1" x="7585"/>
        <item h="1" m="1" x="7586"/>
        <item h="1" m="1" x="7587"/>
        <item h="1" m="1" x="7588"/>
        <item h="1" m="1" x="7589"/>
        <item h="1" m="1" x="7590"/>
        <item h="1" m="1" x="7591"/>
        <item h="1" m="1" x="7592"/>
        <item h="1" m="1" x="7593"/>
        <item h="1" m="1" x="7595"/>
        <item h="1" m="1" x="7596"/>
        <item h="1" m="1" x="7597"/>
        <item h="1" m="1" x="7598"/>
        <item h="1" m="1" x="7599"/>
        <item h="1" m="1" x="3789"/>
        <item h="1" m="1" x="6717"/>
        <item h="1" m="1" x="7475"/>
        <item h="1" m="1" x="7481"/>
        <item h="1" m="1" x="7199"/>
        <item h="1" m="1" x="7600"/>
        <item h="1" m="1" x="6175"/>
        <item h="1" m="1" x="6631"/>
        <item h="1" m="1" x="6912"/>
        <item h="1" m="1" x="7601"/>
        <item h="1" m="1" x="7602"/>
        <item h="1" m="1" x="7603"/>
        <item h="1" m="1" x="7604"/>
        <item h="1" m="1" x="7605"/>
        <item h="1" m="1" x="6914"/>
        <item h="1" m="1" x="7606"/>
        <item h="1" m="1" x="7607"/>
        <item h="1" m="1" x="7608"/>
        <item h="1" m="1" x="7609"/>
        <item h="1" m="1" x="7610"/>
        <item h="1" m="1" x="7611"/>
        <item h="1" m="1" x="7612"/>
        <item h="1" m="1" x="7613"/>
        <item h="1" m="1" x="7014"/>
        <item h="1" m="1" x="6808"/>
        <item h="1" m="1" x="7614"/>
        <item h="1" m="1" x="7615"/>
        <item h="1" m="1" x="7617"/>
        <item h="1" m="1" x="7618"/>
        <item h="1" m="1" x="7619"/>
        <item h="1" m="1" x="7620"/>
        <item h="1" m="1" x="7621"/>
        <item h="1" m="1" x="7622"/>
        <item h="1" m="1" x="7623"/>
        <item h="1" m="1" x="7624"/>
        <item h="1" m="1" x="7625"/>
        <item h="1" m="1" x="5537"/>
        <item h="1" m="1" x="7626"/>
        <item h="1" m="1" x="7627"/>
        <item h="1" m="1" x="7628"/>
        <item h="1" m="1" x="7630"/>
        <item h="1" m="1" x="1755"/>
        <item h="1" m="1" x="6251"/>
        <item h="1" m="1" x="6080"/>
        <item h="1" m="1" x="7229"/>
        <item h="1" m="1" x="7632"/>
        <item h="1" m="1" x="7633"/>
        <item h="1" m="1" x="6564"/>
        <item h="1" m="1" x="7634"/>
        <item h="1" m="1" x="7635"/>
        <item h="1" m="1" x="7637"/>
        <item h="1" m="1" x="7638"/>
        <item h="1" m="1" x="7197"/>
        <item h="1" m="1" x="5800"/>
        <item h="1" m="1" x="7639"/>
        <item h="1" m="1" x="7640"/>
        <item h="1" m="1" x="7641"/>
        <item h="1" m="1" x="7267"/>
        <item h="1" m="1" x="7642"/>
        <item h="1" m="1" x="7643"/>
        <item h="1" m="1" x="7644"/>
        <item h="1" m="1" x="7645"/>
        <item h="1" m="1" x="7646"/>
        <item h="1" m="1" x="7648"/>
        <item h="1" m="1" x="7649"/>
        <item h="1" m="1" x="7480"/>
        <item h="1" m="1" x="7650"/>
        <item h="1" m="1" x="7651"/>
        <item h="1" m="1" x="7653"/>
        <item h="1" m="1" x="7654"/>
        <item h="1" m="1" x="7655"/>
        <item h="1" m="1" x="7657"/>
        <item h="1" m="1" x="7482"/>
        <item h="1" m="1" x="7370"/>
        <item h="1" m="1" x="7372"/>
        <item h="1" m="1" x="7371"/>
        <item h="1" m="1" x="7374"/>
        <item h="1" m="1" x="7375"/>
        <item h="1" m="1" x="7376"/>
        <item h="1" m="1" x="7377"/>
        <item h="1" m="1" x="6455"/>
        <item h="1" m="1" x="7259"/>
        <item h="1" m="1" x="4173"/>
        <item h="1" m="1" x="7455"/>
        <item h="1" m="1" x="7322"/>
        <item h="1" m="1" x="5815"/>
        <item h="1" m="1" x="6997"/>
        <item h="1" m="1" x="7260"/>
        <item h="1" m="1" x="7478"/>
        <item h="1" m="1" x="7477"/>
        <item h="1" m="1" x="6909"/>
        <item h="1" m="1" x="7476"/>
        <item h="1" m="1" x="6438"/>
        <item h="1" m="1" x="6439"/>
        <item h="1" m="1" x="6910"/>
        <item h="1" m="1" x="5832"/>
        <item h="1" m="1" x="6216"/>
        <item h="1" m="1" x="6217"/>
        <item h="1" m="1" x="7261"/>
        <item h="1" m="1" x="7262"/>
        <item h="1" m="1" x="7457"/>
        <item h="1" m="1" x="7472"/>
        <item h="1" m="1" x="7469"/>
        <item h="1" m="1" x="6802"/>
        <item h="1" m="1" x="6908"/>
        <item h="1" m="1" x="4181"/>
        <item h="1" m="1" x="7382"/>
        <item h="1" m="1" x="7383"/>
        <item h="1" m="1" x="7384"/>
        <item h="1" m="1" x="7385"/>
        <item h="1" m="1" x="7386"/>
        <item h="1" x="223"/>
        <item h="1" m="1" x="7390"/>
        <item h="1" m="1" x="4994"/>
        <item h="1" m="1" x="6087"/>
        <item h="1" m="1" x="7394"/>
        <item h="1" m="1" x="7275"/>
        <item h="1" m="1" x="7460"/>
        <item h="1" m="1" x="6898"/>
        <item h="1" m="1" x="7468"/>
        <item h="1" m="1" x="7474"/>
        <item h="1" m="1" x="7456"/>
        <item h="1" m="1" x="7025"/>
        <item h="1" m="1" x="7466"/>
        <item h="1" m="1" x="7465"/>
        <item h="1" m="1" x="7462"/>
        <item h="1" m="1" x="7463"/>
        <item h="1" m="1" x="7467"/>
        <item h="1" m="1" x="7458"/>
        <item h="1" m="1" x="7461"/>
        <item h="1" m="1" x="7453"/>
        <item h="1" m="1" x="7378"/>
        <item h="1" m="1" x="7380"/>
        <item h="1" m="1" x="7381"/>
        <item h="1" m="1" x="7451"/>
        <item h="1" m="1" x="7446"/>
        <item h="1" m="1" x="7459"/>
        <item h="1" m="1" x="7447"/>
        <item h="1" m="1" x="7450"/>
        <item h="1" m="1" x="7449"/>
        <item h="1" m="1" x="7448"/>
        <item h="1" m="1" x="7454"/>
        <item h="1" m="1" x="7452"/>
        <item h="1" m="1" x="7479"/>
        <item h="1" m="1" x="7464"/>
        <item h="1" m="1" x="7115"/>
        <item h="1" m="1" x="7258"/>
        <item h="1" m="1" x="7369"/>
        <item h="1" m="1" x="7373"/>
        <item h="1" m="1" x="5846"/>
        <item h="1" m="1" x="6185"/>
        <item h="1" m="1" x="7387"/>
        <item h="1" m="1" x="7388"/>
        <item h="1" m="1" x="7389"/>
        <item h="1" x="637"/>
        <item h="1" m="1" x="7391"/>
        <item h="1" m="1" x="7264"/>
        <item h="1" m="1" x="7266"/>
        <item h="1" m="1" x="7265"/>
        <item h="1" m="1" x="7268"/>
        <item h="1" m="1" x="7269"/>
        <item h="1" m="1" x="7270"/>
        <item h="1" m="1" x="7271"/>
        <item h="1" m="1" x="7039"/>
        <item h="1" m="1" x="5880"/>
        <item h="1" m="1" x="7273"/>
        <item h="1" m="1" x="7272"/>
        <item h="1" m="1" x="7274"/>
        <item h="1" m="1" x="5883"/>
        <item h="1" m="1" x="6748"/>
        <item h="1" m="1" x="2478"/>
        <item h="1" m="1" x="7396"/>
        <item h="1" m="1" x="5829"/>
        <item h="1" m="1" x="6158"/>
        <item h="1" m="1" x="5919"/>
        <item h="1" m="1" x="6503"/>
        <item h="1" m="1" x="6174"/>
        <item h="1" m="1" x="7277"/>
        <item h="1" m="1" x="7397"/>
        <item h="1" m="1" x="7398"/>
        <item h="1" m="1" x="5938"/>
        <item h="1" m="1" x="1241"/>
        <item h="1" m="1" x="7069"/>
        <item h="1" m="1" x="7054"/>
        <item h="1" m="1" x="7052"/>
        <item h="1" m="1" x="7044"/>
        <item h="1" m="1" x="7057"/>
        <item h="1" m="1" x="7058"/>
        <item h="1" m="1" x="7059"/>
        <item h="1" m="1" x="7045"/>
        <item h="1" m="1" x="7067"/>
        <item h="1" m="1" x="7062"/>
        <item h="1" m="1" x="7399"/>
        <item h="1" m="1" x="7279"/>
        <item h="1" m="1" x="1455"/>
        <item h="1" m="1" x="7281"/>
        <item h="1" m="1" x="7282"/>
        <item h="1" m="1" x="7283"/>
        <item h="1" m="1" x="7046"/>
        <item h="1" m="1" x="7286"/>
        <item h="1" m="1" x="7288"/>
        <item h="1" m="1" x="7285"/>
        <item h="1" m="1" x="7400"/>
        <item h="1" m="1" x="7401"/>
        <item h="1" m="1" x="7287"/>
        <item h="1" m="1" x="7402"/>
        <item h="1" m="1" x="7403"/>
        <item h="1" m="1" x="7404"/>
        <item h="1" m="1" x="5780"/>
        <item h="1" m="1" x="7063"/>
        <item h="1" m="1" x="7040"/>
        <item h="1" m="1" x="7042"/>
        <item h="1" m="1" x="7043"/>
        <item h="1" m="1" x="7064"/>
        <item h="1" m="1" x="7065"/>
        <item h="1" m="1" x="7066"/>
        <item h="1" m="1" x="7068"/>
        <item h="1" m="1" x="7060"/>
        <item h="1" m="1" x="7055"/>
        <item h="1" m="1" x="7290"/>
        <item h="1" m="1" x="7289"/>
        <item h="1" m="1" x="7072"/>
        <item h="1" m="1" x="7070"/>
        <item h="1" m="1" x="7071"/>
        <item h="1" m="1" x="7074"/>
        <item h="1" m="1" x="7075"/>
        <item h="1" m="1" x="7077"/>
        <item h="1" m="1" x="7078"/>
        <item h="1" m="1" x="7079"/>
        <item h="1" m="1" x="7080"/>
        <item h="1" m="1" x="7081"/>
        <item h="1" m="1" x="7076"/>
        <item h="1" m="1" x="7073"/>
        <item h="1" m="1" x="7053"/>
        <item h="1" m="1" x="7056"/>
        <item h="1" m="1" x="7061"/>
        <item h="1" m="1" x="7291"/>
        <item h="1" m="1" x="7405"/>
        <item h="1" m="1" x="7293"/>
        <item h="1" m="1" x="7294"/>
        <item h="1" m="1" x="7295"/>
        <item h="1" m="1" x="7298"/>
        <item h="1" m="1" x="7406"/>
        <item h="1" m="1" x="7296"/>
        <item h="1" m="1" x="7297"/>
        <item h="1" m="1" x="7047"/>
        <item h="1" m="1" x="7048"/>
        <item h="1" m="1" x="7049"/>
        <item h="1" m="1" x="7051"/>
        <item h="1" m="1" x="2526"/>
        <item h="1" m="1" x="6253"/>
        <item h="1" m="1" x="6254"/>
        <item h="1" m="1" x="7407"/>
        <item h="1" m="1" x="6907"/>
        <item h="1" m="1" x="7408"/>
        <item h="1" m="1" x="6465"/>
        <item h="1" m="1" x="6466"/>
        <item h="1" m="1" x="7409"/>
        <item h="1" m="1" x="7410"/>
        <item h="1" m="1" x="7411"/>
        <item h="1" m="1" x="7412"/>
        <item h="1" m="1" x="7413"/>
        <item h="1" m="1" x="7414"/>
        <item h="1" m="1" x="7415"/>
        <item h="1" m="1" x="2424"/>
        <item h="1" m="1" x="7276"/>
        <item h="1" m="1" x="5830"/>
        <item h="1" m="1" x="5842"/>
        <item h="1" m="1" x="6718"/>
        <item h="1" m="1" x="6906"/>
        <item h="1" m="1" x="6905"/>
        <item h="1" m="1" x="7416"/>
        <item h="1" m="1" x="7417"/>
        <item h="1" m="1" x="7418"/>
        <item h="1" m="1" x="2940"/>
        <item h="1" m="1" x="2930"/>
        <item h="1" m="1" x="2936"/>
        <item h="1" m="1" x="7419"/>
        <item h="1" m="1" x="7156"/>
        <item h="1" m="1" x="7420"/>
        <item h="1" m="1" x="6195"/>
        <item h="1" x="718"/>
        <item h="1" m="1" x="7311"/>
        <item h="1" m="1" x="7423"/>
        <item h="1" m="1" x="7424"/>
        <item h="1" m="1" x="7425"/>
        <item h="1" m="1" x="7426"/>
        <item h="1" m="1" x="4900"/>
        <item h="1" m="1" x="7312"/>
        <item h="1" m="1" x="7427"/>
        <item h="1" m="1" x="7428"/>
        <item h="1" m="1" x="7431"/>
        <item h="1" m="1" x="7313"/>
        <item h="1" m="1" x="7432"/>
        <item h="1" m="1" x="7433"/>
        <item h="1" m="1" x="7434"/>
        <item h="1" m="1" x="7435"/>
        <item h="1" m="1" x="7436"/>
        <item h="1" m="1" x="7123"/>
        <item h="1" m="1" x="7121"/>
        <item h="1" m="1" x="7438"/>
        <item h="1" m="1" x="7439"/>
        <item h="1" m="1" x="3931"/>
        <item h="1" m="1" x="7440"/>
        <item h="1" m="1" x="7441"/>
        <item h="1" m="1" x="7442"/>
        <item h="1" m="1" x="7158"/>
        <item h="1" m="1" x="7443"/>
        <item h="1" m="1" x="6578"/>
        <item h="1" m="1" x="7122"/>
        <item h="1" m="1" x="6993"/>
        <item h="1" m="1" x="7124"/>
        <item h="1" m="1" x="7444"/>
        <item h="1" m="1" x="7240"/>
        <item h="1" m="1" x="7241"/>
        <item h="1" m="1" x="7242"/>
        <item h="1" m="1" x="7244"/>
        <item h="1" m="1" x="7245"/>
        <item h="1" m="1" x="6750"/>
        <item h="1" m="1" x="5811"/>
        <item h="1" m="1" x="6482"/>
        <item h="1" m="1" x="6484"/>
        <item h="1" m="1" x="6485"/>
        <item h="1" m="1" x="6630"/>
        <item h="1" m="1" x="6904"/>
        <item h="1" m="1" x="6903"/>
        <item h="1" m="1" x="5841"/>
        <item h="1" m="1" x="6749"/>
        <item h="1" m="1" x="7278"/>
        <item h="1" m="1" x="7118"/>
        <item h="1" m="1" x="7120"/>
        <item h="1" m="1" x="7128"/>
        <item h="1" m="1" x="7127"/>
        <item h="1" m="1" x="7130"/>
        <item h="1" m="1" x="7299"/>
        <item h="1" m="1" x="7300"/>
        <item h="1" m="1" x="7301"/>
        <item h="1" m="1" x="6218"/>
        <item h="1" m="1" x="6745"/>
        <item h="1" m="1" x="7302"/>
        <item h="1" m="1" x="7303"/>
        <item h="1" m="1" x="7304"/>
        <item h="1" m="1" x="7305"/>
        <item h="1" m="1" x="7306"/>
        <item h="1" m="1" x="7307"/>
        <item h="1" m="1" x="5060"/>
        <item h="1" m="1" x="2140"/>
        <item h="1" x="259"/>
        <item h="1" x="508"/>
        <item h="1" m="1" x="7309"/>
        <item h="1" m="1" x="7310"/>
        <item h="1" m="1" x="916"/>
        <item h="1" m="1" x="6811"/>
        <item h="1" m="1" x="5808"/>
        <item h="1" m="1" x="7314"/>
        <item h="1" m="1" x="5104"/>
        <item h="1" m="1" x="5807"/>
        <item h="1" m="1" x="2867"/>
        <item h="1" m="1" x="2504"/>
        <item h="1" m="1" x="7315"/>
        <item h="1" m="1" x="7317"/>
        <item h="1" m="1" x="7167"/>
        <item h="1" x="452"/>
        <item h="1" m="1" x="7318"/>
        <item h="1" m="1" x="6902"/>
        <item h="1" m="1" x="2935"/>
        <item h="1" m="1" x="4705"/>
        <item h="1" m="1" x="7320"/>
        <item h="1" m="1" x="7321"/>
        <item h="1" m="1" x="5378"/>
        <item h="1" m="1" x="5380"/>
        <item h="1" m="1" x="3055"/>
        <item h="1" m="1" x="7323"/>
        <item h="1" m="1" x="7212"/>
        <item h="1" m="1" x="7324"/>
        <item h="1" m="1" x="7325"/>
        <item h="1" m="1" x="4046"/>
        <item h="1" m="1" x="7117"/>
        <item h="1" m="1" x="6176"/>
        <item h="1" m="1" x="7326"/>
        <item h="1" m="1" x="7327"/>
        <item h="1" m="1" x="7328"/>
        <item h="1" m="1" x="7329"/>
        <item h="1" m="1" x="7330"/>
        <item h="1" m="1" x="7331"/>
        <item h="1" m="1" x="7332"/>
        <item h="1" m="1" x="7333"/>
        <item h="1" m="1" x="7334"/>
        <item h="1" m="1" x="7335"/>
        <item h="1" m="1" x="5682"/>
        <item h="1" m="1" x="2426"/>
        <item h="1" m="1" x="7336"/>
        <item h="1" m="1" x="7337"/>
        <item h="1" m="1" x="7338"/>
        <item h="1" m="1" x="6577"/>
        <item h="1" m="1" x="7339"/>
        <item h="1" m="1" x="7340"/>
        <item h="1" m="1" x="7341"/>
        <item h="1" m="1" x="7342"/>
        <item h="1" m="1" x="7343"/>
        <item h="1" m="1" x="7344"/>
        <item h="1" m="1" x="7222"/>
        <item h="1" m="1" x="7223"/>
        <item h="1" m="1" x="7224"/>
        <item h="1" m="1" x="7225"/>
        <item h="1" m="1" x="7345"/>
        <item h="1" m="1" x="7226"/>
        <item h="1" m="1" x="7024"/>
        <item h="1" m="1" x="7346"/>
        <item h="1" m="1" x="7347"/>
        <item h="1" m="1" x="7348"/>
        <item h="1" m="1" x="7349"/>
        <item h="1" m="1" x="7350"/>
        <item h="1" m="1" x="7157"/>
        <item h="1" m="1" x="7023"/>
        <item h="1" m="1" x="6938"/>
        <item h="1" m="1" x="6939"/>
        <item h="1" m="1" x="6940"/>
        <item h="1" m="1" x="7083"/>
        <item h="1" m="1" x="7084"/>
        <item h="1" m="1" x="7085"/>
        <item h="1" m="1" x="7086"/>
        <item h="1" m="1" x="7087"/>
        <item h="1" m="1" x="7088"/>
        <item h="1" m="1" x="6969"/>
        <item h="1" m="1" x="7089"/>
        <item h="1" m="1" x="7090"/>
        <item h="1" m="1" x="7091"/>
        <item h="1" m="1" x="7092"/>
        <item h="1" m="1" x="7093"/>
        <item h="1" m="1" x="7094"/>
        <item h="1" m="1" x="7095"/>
        <item h="1" m="1" x="7096"/>
        <item h="1" m="1" x="7097"/>
        <item h="1" m="1" x="7099"/>
        <item h="1" m="1" x="1495"/>
        <item h="1" m="1" x="7100"/>
        <item h="1" m="1" x="7101"/>
        <item h="1" m="1" x="7102"/>
        <item h="1" m="1" x="7103"/>
        <item h="1" m="1" x="7104"/>
        <item h="1" m="1" x="7105"/>
        <item h="1" m="1" x="7106"/>
        <item h="1" m="1" x="7107"/>
        <item h="1" m="1" x="7108"/>
        <item h="1" m="1" x="7109"/>
        <item h="1" m="1" x="7110"/>
        <item h="1" m="1" x="7111"/>
        <item h="1" m="1" x="6865"/>
        <item h="1" m="1" x="7112"/>
        <item h="1" m="1" x="7113"/>
        <item h="1" m="1" x="6742"/>
        <item h="1" m="1" x="6602"/>
        <item h="1" m="1" x="6977"/>
        <item h="1" m="1" x="7119"/>
        <item h="1" m="1" x="7125"/>
        <item h="1" m="1" x="7126"/>
        <item h="1" m="1" x="7129"/>
        <item h="1" m="1" x="6714"/>
        <item h="1" m="1" x="7131"/>
        <item h="1" m="1" x="6754"/>
        <item h="1" m="1" x="5828"/>
        <item h="1" m="1" x="7133"/>
        <item h="1" m="1" x="7134"/>
        <item h="1" m="1" x="7135"/>
        <item h="1" m="1" x="7136"/>
        <item h="1" m="1" x="6467"/>
        <item h="1" m="1" x="7137"/>
        <item h="1" m="1" x="6761"/>
        <item h="1" m="1" x="2558"/>
        <item h="1" m="1" x="7138"/>
        <item h="1" m="1" x="5875"/>
        <item h="1" m="1" x="7139"/>
        <item h="1" m="1" x="7140"/>
        <item h="1" m="1" x="7141"/>
        <item h="1" m="1" x="7142"/>
        <item h="1" m="1" x="7143"/>
        <item h="1" m="1" x="7144"/>
        <item h="1" m="1" x="7145"/>
        <item h="1" m="1" x="7146"/>
        <item h="1" m="1" x="7147"/>
        <item h="1" m="1" x="7148"/>
        <item h="1" m="1" x="7149"/>
        <item h="1" m="1" x="7150"/>
        <item h="1" m="1" x="7151"/>
        <item h="1" x="249"/>
        <item h="1" m="1" x="7152"/>
        <item h="1" m="1" x="7153"/>
        <item h="1" m="1" x="7154"/>
        <item h="1" m="1" x="7155"/>
        <item h="1" m="1" x="6985"/>
        <item h="1" m="1" x="7159"/>
        <item h="1" m="1" x="7162"/>
        <item h="1" x="796"/>
        <item h="1" m="1" x="7163"/>
        <item h="1" m="1" x="7164"/>
        <item h="1" m="1" x="3793"/>
        <item h="1" m="1" x="7168"/>
        <item h="1" m="1" x="7169"/>
        <item h="1" m="1" x="6491"/>
        <item h="1" m="1" x="7170"/>
        <item h="1" m="1" x="7171"/>
        <item h="1" m="1" x="7172"/>
        <item h="1" m="1" x="7173"/>
        <item h="1" m="1" x="3627"/>
        <item h="1" m="1" x="6061"/>
        <item h="1" m="1" x="7174"/>
        <item h="1" m="1" x="2931"/>
        <item h="1" m="1" x="7175"/>
        <item h="1" m="1" x="6820"/>
        <item h="1" m="1" x="2925"/>
        <item h="1" m="1" x="4495"/>
        <item h="1" m="1" x="7177"/>
        <item h="1" m="1" x="7178"/>
        <item h="1" m="1" x="2904"/>
        <item h="1" m="1" x="7179"/>
        <item h="1" m="1" x="7181"/>
        <item h="1" m="1" x="7183"/>
        <item h="1" m="1" x="5991"/>
        <item h="1" m="1" x="6203"/>
        <item h="1" m="1" x="2793"/>
        <item h="1" m="1" x="6200"/>
        <item h="1" m="1" x="5850"/>
        <item h="1" m="1" x="5851"/>
        <item h="1" m="1" x="7184"/>
        <item h="1" m="1" x="7185"/>
        <item h="1" m="1" x="7186"/>
        <item h="1" m="1" x="7187"/>
        <item h="1" m="1" x="7188"/>
        <item h="1" m="1" x="6232"/>
        <item h="1" m="1" x="7010"/>
        <item h="1" m="1" x="7189"/>
        <item h="1" m="1" x="7190"/>
        <item h="1" m="1" x="7191"/>
        <item h="1" m="1" x="7192"/>
        <item h="1" m="1" x="7193"/>
        <item h="1" m="1" x="7195"/>
        <item h="1" m="1" x="7196"/>
        <item h="1" m="1" x="7198"/>
        <item h="1" m="1" x="7200"/>
        <item h="1" m="1" x="7201"/>
        <item h="1" m="1" x="6897"/>
        <item h="1" m="1" x="7202"/>
        <item h="1" m="1" x="7203"/>
        <item h="1" m="1" x="7204"/>
        <item h="1" m="1" x="7205"/>
        <item h="1" m="1" x="7206"/>
        <item h="1" m="1" x="7207"/>
        <item h="1" m="1" x="7208"/>
        <item h="1" m="1" x="7209"/>
        <item h="1" m="1" x="5866"/>
        <item h="1" m="1" x="7211"/>
        <item h="1" m="1" x="7213"/>
        <item h="1" m="1" x="7214"/>
        <item h="1" m="1" x="7215"/>
        <item h="1" m="1" x="7216"/>
        <item h="1" m="1" x="7217"/>
        <item h="1" m="1" x="7218"/>
        <item h="1" m="1" x="7219"/>
        <item h="1" m="1" x="7220"/>
        <item h="1" m="1" x="6538"/>
        <item h="1" m="1" x="6539"/>
        <item h="1" m="1" x="7221"/>
        <item h="1" m="1" x="6562"/>
        <item h="1" m="1" x="7227"/>
        <item h="1" m="1" x="6270"/>
        <item h="1" m="1" x="6563"/>
        <item h="1" m="1" x="6576"/>
        <item h="1" m="1" x="6274"/>
        <item h="1" m="1" x="6275"/>
        <item h="1" m="1" x="7230"/>
        <item h="1" m="1" x="7231"/>
        <item h="1" m="1" x="7232"/>
        <item h="1" m="1" x="7233"/>
        <item h="1" m="1" x="7234"/>
        <item h="1" m="1" x="7235"/>
        <item h="1" m="1" x="6941"/>
        <item h="1" m="1" x="6942"/>
        <item h="1" m="1" x="6943"/>
        <item h="1" m="1" x="6944"/>
        <item h="1" m="1" x="6945"/>
        <item h="1" m="1" x="6946"/>
        <item h="1" m="1" x="6947"/>
        <item h="1" m="1" x="6949"/>
        <item h="1" m="1" x="6950"/>
        <item h="1" m="1" x="6139"/>
        <item h="1" m="1" x="6951"/>
        <item h="1" m="1" x="6952"/>
        <item h="1" m="1" x="6953"/>
        <item h="1" m="1" x="6954"/>
        <item h="1" m="1" x="6955"/>
        <item h="1" m="1" x="6956"/>
        <item h="1" m="1" x="6957"/>
        <item h="1" m="1" x="6958"/>
        <item h="1" m="1" x="6959"/>
        <item h="1" m="1" x="6960"/>
        <item h="1" m="1" x="1401"/>
        <item h="1" m="1" x="1265"/>
        <item h="1" m="1" x="6962"/>
        <item h="1" m="1" x="6963"/>
        <item h="1" m="1" x="6964"/>
        <item h="1" m="1" x="2914"/>
        <item h="1" m="1" x="6965"/>
        <item h="1" m="1" x="6966"/>
        <item h="1" m="1" x="6967"/>
        <item h="1" m="1" x="6968"/>
        <item h="1" m="1" x="6970"/>
        <item h="1" m="1" x="6971"/>
        <item h="1" m="1" x="6972"/>
        <item h="1" m="1" x="6974"/>
        <item h="1" m="1" x="5820"/>
        <item h="1" m="1" x="5876"/>
        <item h="1" m="1" x="6885"/>
        <item h="1" m="1" x="6975"/>
        <item h="1" m="1" x="6976"/>
        <item h="1" m="1" x="6978"/>
        <item h="1" m="1" x="6755"/>
        <item h="1" m="1" x="6884"/>
        <item h="1" m="1" x="6886"/>
        <item h="1" m="1" x="6890"/>
        <item h="1" m="1" x="6889"/>
        <item h="1" m="1" x="6887"/>
        <item h="1" m="1" x="6979"/>
        <item h="1" m="1" x="6462"/>
        <item h="1" m="1" x="6463"/>
        <item h="1" m="1" x="6464"/>
        <item h="1" m="1" x="6980"/>
        <item h="1" m="1" x="6981"/>
        <item h="1" m="1" x="6888"/>
        <item h="1" m="1" x="6826"/>
        <item h="1" m="1" x="6982"/>
        <item h="1" m="1" x="6983"/>
        <item h="1" m="1" x="6984"/>
        <item h="1" m="1" x="1521"/>
        <item h="1" m="1" x="1528"/>
        <item h="1" m="1" x="5853"/>
        <item h="1" m="1" x="5854"/>
        <item h="1" m="1" x="6358"/>
        <item h="1" m="1" x="4091"/>
        <item h="1" m="1" x="6986"/>
        <item h="1" m="1" x="6987"/>
        <item h="1" m="1" x="6988"/>
        <item h="1" x="589"/>
        <item h="1" m="1" x="5812"/>
        <item h="1" m="1" x="6490"/>
        <item h="1" m="1" x="6628"/>
        <item h="1" m="1" x="6990"/>
        <item h="1" m="1" x="6833"/>
        <item h="1" m="1" x="6827"/>
        <item h="1" m="1" x="5457"/>
        <item h="1" m="1" x="4473"/>
        <item h="1" m="1" x="6991"/>
        <item h="1" m="1" x="6992"/>
        <item h="1" m="1" x="6893"/>
        <item h="1" m="1" x="6829"/>
        <item h="1" m="1" x="2906"/>
        <item h="1" m="1" x="6828"/>
        <item h="1" m="1" x="6994"/>
        <item h="1" m="1" x="4709"/>
        <item h="1" m="1" x="2927"/>
        <item h="1" m="1" x="6995"/>
        <item h="1" m="1" x="6996"/>
        <item h="1" m="1" x="6788"/>
        <item h="1" m="1" x="6227"/>
        <item h="1" m="1" x="6998"/>
        <item h="1" m="1" x="6202"/>
        <item h="1" m="1" x="6201"/>
        <item h="1" m="1" x="6641"/>
        <item h="1" m="1" x="6883"/>
        <item h="1" m="1" x="6999"/>
        <item h="1" m="1" x="7001"/>
        <item h="1" m="1" x="7002"/>
        <item h="1" m="1" x="7003"/>
        <item h="1" m="1" x="7004"/>
        <item h="1" m="1" x="7005"/>
        <item h="1" m="1" x="7006"/>
        <item h="1" m="1" x="7007"/>
        <item h="1" m="1" x="7008"/>
        <item h="1" m="1" x="6895"/>
        <item h="1" m="1" x="6095"/>
        <item h="1" m="1" x="7009"/>
        <item h="1" m="1" x="6537"/>
        <item h="1" m="1" x="7011"/>
        <item h="1" m="1" x="6831"/>
        <item h="1" m="1" x="6830"/>
        <item h="1" m="1" x="6807"/>
        <item h="1" m="1" x="7012"/>
        <item h="1" m="1" x="6536"/>
        <item h="1" m="1" x="7013"/>
        <item h="1" m="1" x="7015"/>
        <item h="1" m="1" x="7016"/>
        <item h="1" m="1" x="5887"/>
        <item h="1" m="1" x="6272"/>
        <item h="1" m="1" x="7017"/>
        <item h="1" m="1" x="7018"/>
        <item h="1" m="1" x="7019"/>
        <item h="1" m="1" x="7021"/>
        <item h="1" m="1" x="6892"/>
        <item h="1" m="1" x="6894"/>
        <item h="1" m="1" x="7022"/>
        <item h="1" m="1" x="6592"/>
        <item h="1" m="1" x="6870"/>
        <item h="1" m="1" x="6848"/>
        <item h="1" m="1" x="6841"/>
        <item h="1" m="1" x="6838"/>
        <item h="1" m="1" x="6836"/>
        <item h="1" m="1" x="6837"/>
        <item h="1" m="1" x="3566"/>
        <item h="1" m="1" x="6339"/>
        <item h="1" m="1" x="6340"/>
        <item h="1" m="1" x="6739"/>
        <item h="1" m="1" x="6857"/>
        <item h="1" m="1" x="6738"/>
        <item h="1" m="1" x="6862"/>
        <item h="1" m="1" x="6858"/>
        <item h="1" m="1" x="6859"/>
        <item h="1" m="1" x="6860"/>
        <item h="1" m="1" x="6736"/>
        <item h="1" m="1" x="6153"/>
        <item h="1" m="1" x="6877"/>
        <item h="1" m="1" x="6747"/>
        <item h="1" m="1" x="6868"/>
        <item h="1" m="1" x="5872"/>
        <item h="1" m="1" x="6871"/>
        <item h="1" m="1" x="6741"/>
        <item h="1" m="1" x="6869"/>
        <item h="1" m="1" x="6740"/>
        <item h="1" m="1" x="6867"/>
        <item h="1" m="1" x="6878"/>
        <item h="1" m="1" x="6845"/>
        <item h="1" m="1" x="6461"/>
        <item h="1" x="216"/>
        <item h="1" m="1" x="4921"/>
        <item h="1" m="1" x="6872"/>
        <item h="1" m="1" x="6769"/>
        <item h="1" m="1" x="6861"/>
        <item h="1" m="1" x="6864"/>
        <item h="1" m="1" x="6863"/>
        <item h="1" m="1" x="6874"/>
        <item h="1" m="1" x="6875"/>
        <item h="1" m="1" x="6876"/>
        <item h="1" m="1" x="6719"/>
        <item h="1" m="1" x="5873"/>
        <item h="1" m="1" x="6009"/>
        <item h="1" m="1" x="6010"/>
        <item h="1" m="1" x="6856"/>
        <item h="1" m="1" x="6817"/>
        <item h="1" m="1" x="6855"/>
        <item h="1" m="1" x="6879"/>
        <item h="1" m="1" x="6882"/>
        <item h="1" m="1" x="6881"/>
        <item h="1" m="1" x="6880"/>
        <item h="1" m="1" x="6819"/>
        <item h="1" m="1" x="6822"/>
        <item h="1" m="1" x="6823"/>
        <item h="1" m="1" x="6821"/>
        <item h="1" m="1" x="4975"/>
        <item h="1" m="1" x="6818"/>
        <item h="1" m="1" x="5947"/>
        <item h="1" m="1" x="6212"/>
        <item h="1" m="1" x="6787"/>
        <item h="1" m="1" x="6873"/>
        <item h="1" m="1" x="6374"/>
        <item h="1" m="1" x="5884"/>
        <item h="1" m="1" x="6846"/>
        <item h="1" m="1" x="6849"/>
        <item h="1" m="1" x="6794"/>
        <item h="1" m="1" x="6850"/>
        <item h="1" m="1" x="6851"/>
        <item h="1" m="1" x="6843"/>
        <item h="1" m="1" x="6842"/>
        <item h="1" m="1" x="6853"/>
        <item h="1" m="1" x="6854"/>
        <item h="1" m="1" x="6852"/>
        <item h="1" m="1" x="6847"/>
        <item h="1" m="1" x="6540"/>
        <item h="1" m="1" x="6824"/>
        <item h="1" m="1" x="6825"/>
        <item h="1" m="1" x="5888"/>
        <item h="1" m="1" x="6834"/>
        <item h="1" m="1" x="6273"/>
        <item h="1" m="1" x="6271"/>
        <item h="1" m="1" x="6839"/>
        <item h="1" m="1" x="6725"/>
        <item h="1" m="1" x="6726"/>
        <item h="1" m="1" x="6727"/>
        <item h="1" m="1" x="6728"/>
        <item h="1" m="1" x="6729"/>
        <item h="1" m="1" x="6730"/>
        <item h="1" m="1" x="6731"/>
        <item h="1" m="1" x="6732"/>
        <item h="1" m="1" x="6733"/>
        <item h="1" m="1" x="1289"/>
        <item h="1" m="1" x="6734"/>
        <item h="1" m="1" x="5843"/>
        <item h="1" m="1" x="5844"/>
        <item h="1" m="1" x="5845"/>
        <item h="1" m="1" x="6708"/>
        <item h="1" m="1" x="5824"/>
        <item h="1" m="1" x="6743"/>
        <item h="1" m="1" x="5961"/>
        <item h="1" m="1" x="6744"/>
        <item h="1" m="1" x="6746"/>
        <item h="1" m="1" x="6713"/>
        <item h="1" m="1" x="5840"/>
        <item h="1" m="1" x="6716"/>
        <item h="1" m="1" x="6756"/>
        <item h="1" m="1" x="6757"/>
        <item h="1" m="1" x="6758"/>
        <item h="1" m="1" x="6435"/>
        <item h="1" m="1" x="6441"/>
        <item h="1" m="1" x="6760"/>
        <item h="1" m="1" x="6459"/>
        <item h="1" m="1" x="6460"/>
        <item h="1" m="1" x="4879"/>
        <item h="1" m="1" x="6764"/>
        <item h="1" m="1" x="6765"/>
        <item h="1" m="1" x="6766"/>
        <item h="1" m="1" x="6617"/>
        <item h="1" m="1" x="6767"/>
        <item h="1" m="1" x="6768"/>
        <item h="1" m="1" x="6771"/>
        <item h="1" m="1" x="6772"/>
        <item h="1" m="1" x="6774"/>
        <item h="1" m="1" x="6776"/>
        <item h="1" m="1" x="6038"/>
        <item h="1" m="1" x="6360"/>
        <item h="1" m="1" x="6033"/>
        <item h="1" m="1" x="6034"/>
        <item h="1" m="1" x="6035"/>
        <item h="1" m="1" x="6619"/>
        <item h="1" m="1" x="6620"/>
        <item h="1" m="1" x="6483"/>
        <item h="1" m="1" x="6721"/>
        <item h="1" m="1" x="6780"/>
        <item h="1" m="1" x="6781"/>
        <item h="1" m="1" x="2890"/>
        <item h="1" m="1" x="6782"/>
        <item h="1" m="1" x="6783"/>
        <item h="1" m="1" x="6496"/>
        <item h="1" m="1" x="6722"/>
        <item h="1" m="1" x="6784"/>
        <item h="1" m="1" x="2912"/>
        <item h="1" m="1" x="6785"/>
        <item h="1" m="1" x="6206"/>
        <item h="1" m="1" x="6207"/>
        <item h="1" m="1" x="6210"/>
        <item h="1" m="1" x="6790"/>
        <item h="1" m="1" x="6791"/>
        <item h="1" m="1" x="6792"/>
        <item h="1" m="1" x="6793"/>
        <item h="1" m="1" x="6795"/>
        <item h="1" m="1" x="6796"/>
        <item h="1" m="1" x="6797"/>
        <item h="1" m="1" x="4868"/>
        <item h="1" m="1" x="6800"/>
        <item h="1" m="1" x="6801"/>
        <item h="1" m="1" x="6724"/>
        <item h="1" m="1" x="6805"/>
        <item h="1" m="1" x="6662"/>
        <item h="1" m="1" x="6806"/>
        <item h="1" m="1" x="6809"/>
        <item h="1" m="1" x="6810"/>
        <item h="1" m="1" x="5878"/>
        <item h="1" m="1" x="5879"/>
        <item h="1" m="1" x="6812"/>
        <item h="1" m="1" x="6813"/>
        <item h="1" m="1" x="6669"/>
        <item h="1" m="1" x="6815"/>
        <item h="1" m="1" x="5257"/>
        <item h="1" m="1" x="6816"/>
        <item h="1" m="1" x="6671"/>
        <item h="1" m="1" x="6672"/>
        <item h="1" m="1" x="6673"/>
        <item h="1" m="1" x="6674"/>
        <item h="1" m="1" x="6675"/>
        <item h="1" m="1" x="6676"/>
        <item h="1" m="1" x="6677"/>
        <item h="1" m="1" x="6678"/>
        <item h="1" m="1" x="6679"/>
        <item h="1" m="1" x="3672"/>
        <item h="1" m="1" x="6680"/>
        <item h="1" m="1" x="6681"/>
        <item h="1" m="1" x="6682"/>
        <item h="1" m="1" x="6683"/>
        <item h="1" m="1" x="6684"/>
        <item h="1" m="1" x="6685"/>
        <item h="1" m="1" x="6686"/>
        <item h="1" m="1" x="6687"/>
        <item h="1" m="1" x="6688"/>
        <item h="1" m="1" x="6689"/>
        <item h="1" m="1" x="6690"/>
        <item h="1" m="1" x="6691"/>
        <item h="1" m="1" x="6692"/>
        <item h="1" m="1" x="6693"/>
        <item h="1" m="1" x="6694"/>
        <item h="1" m="1" x="6695"/>
        <item h="1" m="1" x="6696"/>
        <item h="1" m="1" x="6697"/>
        <item h="1" m="1" x="6698"/>
        <item h="1" m="1" x="6699"/>
        <item h="1" m="1" x="6700"/>
        <item h="1" m="1" x="6701"/>
        <item h="1" m="1" x="6702"/>
        <item h="1" m="1" x="6703"/>
        <item h="1" m="1" x="6704"/>
        <item h="1" m="1" x="6705"/>
        <item h="1" m="1" x="6706"/>
        <item h="1" m="1" x="6707"/>
        <item h="1" m="1" x="6599"/>
        <item h="1" m="1" x="6597"/>
        <item h="1" m="1" x="6598"/>
        <item h="1" m="1" x="6711"/>
        <item h="1" m="1" x="6715"/>
        <item h="1" m="1" x="5889"/>
        <item h="1" m="1" x="5871"/>
        <item h="1" m="1" x="6501"/>
        <item h="1" m="1" x="6723"/>
        <item h="1" m="1" x="5885"/>
        <item h="1" m="1" x="6642"/>
        <item h="1" m="1" x="6643"/>
        <item h="1" m="1" x="6591"/>
        <item h="1" m="1" x="6326"/>
        <item h="1" m="1" x="6593"/>
        <item h="1" m="1" x="6594"/>
        <item h="1" m="1" x="6595"/>
        <item h="1" m="1" x="6596"/>
        <item h="1" m="1" x="2445"/>
        <item h="1" m="1" x="6601"/>
        <item h="1" m="1" x="6603"/>
        <item h="1" m="1" x="5839"/>
        <item h="1" m="1" x="6604"/>
        <item h="1" m="1" x="6605"/>
        <item h="1" m="1" x="6607"/>
        <item h="1" m="1" x="6608"/>
        <item h="1" m="1" x="6610"/>
        <item h="1" m="1" x="6611"/>
        <item h="1" m="1" x="6440"/>
        <item h="1" m="1" x="6612"/>
        <item h="1" m="1" x="6613"/>
        <item h="1" m="1" x="6614"/>
        <item h="1" m="1" x="5870"/>
        <item h="1" m="1" x="6615"/>
        <item h="1" m="1" x="6616"/>
        <item h="1" m="1" x="6476"/>
        <item h="1" m="1" x="6618"/>
        <item h="1" m="1" x="5874"/>
        <item h="1" m="1" x="5813"/>
        <item h="1" m="1" x="5907"/>
        <item h="1" m="1" x="5891"/>
        <item h="1" m="1" x="6621"/>
        <item h="1" m="1" x="6623"/>
        <item h="1" m="1" x="6624"/>
        <item h="1" m="1" x="6625"/>
        <item h="1" m="1" x="6626"/>
        <item h="1" m="1" x="6182"/>
        <item h="1" m="1" x="6183"/>
        <item h="1" m="1" x="6627"/>
        <item h="1" m="1" x="5810"/>
        <item h="1" m="1" x="6633"/>
        <item h="1" m="1" x="6634"/>
        <item h="1" m="1" x="6635"/>
        <item h="1" m="1" x="6636"/>
        <item h="1" m="1" x="2918"/>
        <item h="1" m="1" x="6638"/>
        <item h="1" m="1" x="6209"/>
        <item h="1" m="1" x="6205"/>
        <item h="1" m="1" x="6639"/>
        <item h="1" m="1" x="6640"/>
        <item h="1" m="1" x="6644"/>
        <item h="1" m="1" x="6645"/>
        <item h="1" m="1" x="6646"/>
        <item h="1" m="1" x="6647"/>
        <item h="1" m="1" x="6648"/>
        <item h="1" m="1" x="6649"/>
        <item h="1" m="1" x="6650"/>
        <item h="1" m="1" x="6651"/>
        <item h="1" m="1" x="6652"/>
        <item h="1" m="1" x="6653"/>
        <item h="1" m="1" x="6654"/>
        <item h="1" m="1" x="6235"/>
        <item h="1" m="1" x="4880"/>
        <item h="1" m="1" x="6655"/>
        <item h="1" m="1" x="6656"/>
        <item h="1" m="1" x="6658"/>
        <item h="1" m="1" x="6659"/>
        <item h="1" m="1" x="5152"/>
        <item h="1" m="1" x="6661"/>
        <item h="1" m="1" x="6244"/>
        <item h="1" m="1" x="3207"/>
        <item h="1" m="1" x="6246"/>
        <item h="1" m="1" x="5939"/>
        <item h="1" m="1" x="4047"/>
        <item h="1" m="1" x="5673"/>
        <item h="1" m="1" x="6663"/>
        <item h="1" m="1" x="6664"/>
        <item h="1" m="1" x="6665"/>
        <item h="1" m="1" x="6666"/>
        <item h="1" m="1" x="6667"/>
        <item h="1" m="1" x="6571"/>
        <item h="1" m="1" x="6670"/>
        <item h="1" m="1" x="5869"/>
        <item h="1" m="1" x="5881"/>
        <item h="1" m="1" x="6401"/>
        <item h="1" m="1" x="6136"/>
        <item h="1" m="1" x="6403"/>
        <item h="1" m="1" x="6404"/>
        <item h="1" m="1" x="6405"/>
        <item h="1" m="1" x="6406"/>
        <item h="1" m="1" x="6407"/>
        <item h="1" m="1" x="6409"/>
        <item h="1" m="1" x="6410"/>
        <item h="1" m="1" x="6411"/>
        <item h="1" m="1" x="6412"/>
        <item h="1" m="1" x="6413"/>
        <item h="1" m="1" x="6414"/>
        <item h="1" m="1" x="6415"/>
        <item h="1" m="1" x="6416"/>
        <item h="1" m="1" x="6417"/>
        <item h="1" m="1" x="6418"/>
        <item h="1" m="1" x="5354"/>
        <item h="1" m="1" x="5437"/>
        <item h="1" m="1" x="5418"/>
        <item h="1" m="1" x="6419"/>
        <item h="1" m="1" x="6421"/>
        <item h="1" m="1" x="6422"/>
        <item h="1" m="1" x="6423"/>
        <item h="1" m="1" x="6424"/>
        <item h="1" m="1" x="6425"/>
        <item h="1" m="1" x="6426"/>
        <item h="1" m="1" x="6428"/>
        <item h="1" m="1" x="6343"/>
        <item h="1" m="1" x="6344"/>
        <item h="1" m="1" x="6342"/>
        <item h="1" m="1" x="5185"/>
        <item h="1" m="1" x="5310"/>
        <item h="1" m="1" x="5311"/>
        <item h="1" m="1" x="6159"/>
        <item h="1" m="1" x="881"/>
        <item h="1" m="1" x="5309"/>
        <item h="1" m="1" x="6346"/>
        <item h="1" m="1" x="6429"/>
        <item h="1" m="1" x="6430"/>
        <item h="1" m="1" x="6433"/>
        <item h="1" m="1" x="6434"/>
        <item h="1" m="1" x="6436"/>
        <item h="1" m="1" x="6437"/>
        <item h="1" m="1" x="6054"/>
        <item h="1" m="1" x="6450"/>
        <item h="1" m="1" x="6451"/>
        <item h="1" m="1" x="6453"/>
        <item h="1" m="1" x="6457"/>
        <item h="1" m="1" x="6458"/>
        <item h="1" m="1" x="6472"/>
        <item h="1" m="1" x="6473"/>
        <item h="1" m="1" x="6474"/>
        <item h="1" m="1" x="5419"/>
        <item h="1" m="1" x="6475"/>
        <item h="1" m="1" x="5513"/>
        <item h="1" m="1" x="6477"/>
        <item h="1" m="1" x="6478"/>
        <item h="1" m="1" x="6479"/>
        <item h="1" m="1" x="5849"/>
        <item h="1" m="1" x="5364"/>
        <item h="1" m="1" x="5814"/>
        <item h="1" m="1" x="5900"/>
        <item h="1" m="1" x="5818"/>
        <item h="1" m="1" x="5901"/>
        <item h="1" m="1" x="1589"/>
        <item h="1" m="1" x="6480"/>
        <item h="1" m="1" x="6178"/>
        <item h="1" m="1" x="5025"/>
        <item h="1" m="1" x="6481"/>
        <item h="1" m="1" x="5040"/>
        <item h="1" m="1" x="6488"/>
        <item h="1" m="1" x="2860"/>
        <item h="1" m="1" x="6187"/>
        <item h="1" m="1" x="6489"/>
        <item h="1" m="1" x="6188"/>
        <item h="1" m="1" x="6365"/>
        <item h="1" m="1" x="6307"/>
        <item h="1" m="1" x="6308"/>
        <item h="1" m="1" x="6493"/>
        <item h="1" m="1" x="6498"/>
        <item h="1" m="1" x="4317"/>
        <item h="1" m="1" x="6197"/>
        <item h="1" m="1" x="3792"/>
        <item h="1" x="322"/>
        <item h="1" m="1" x="4320"/>
        <item h="1" m="1" x="3853"/>
        <item h="1" m="1" x="6499"/>
        <item h="1" m="1" x="6223"/>
        <item h="1" m="1" x="6224"/>
        <item h="1" m="1" x="5408"/>
        <item h="1" m="1" x="6230"/>
        <item h="1" m="1" x="6506"/>
        <item h="1" m="1" x="6507"/>
        <item h="1" m="1" x="6233"/>
        <item h="1" m="1" x="3775"/>
        <item h="1" m="1" x="6237"/>
        <item h="1" m="1" x="4568"/>
        <item h="1" m="1" x="5857"/>
        <item h="1" m="1" x="6236"/>
        <item h="1" m="1" x="5943"/>
        <item h="1" m="1" x="3158"/>
        <item h="1" m="1" x="6234"/>
        <item h="1" m="1" x="6239"/>
        <item h="1" m="1" x="4038"/>
        <item h="1" m="1" x="6508"/>
        <item h="1" m="1" x="6511"/>
        <item h="1" m="1" x="6513"/>
        <item h="1" m="1" x="6514"/>
        <item h="1" m="1" x="6515"/>
        <item h="1" m="1" x="6516"/>
        <item h="1" m="1" x="6517"/>
        <item h="1" m="1" x="6518"/>
        <item h="1" m="1" x="6519"/>
        <item h="1" m="1" x="6520"/>
        <item h="1" m="1" x="6521"/>
        <item h="1" m="1" x="6522"/>
        <item h="1" m="1" x="6523"/>
        <item h="1" m="1" x="6524"/>
        <item h="1" m="1" x="6525"/>
        <item h="1" m="1" x="6526"/>
        <item h="1" m="1" x="6245"/>
        <item h="1" m="1" x="5944"/>
        <item h="1" m="1" x="5950"/>
        <item h="1" m="1" x="5945"/>
        <item h="1" m="1" x="5940"/>
        <item h="1" m="1" x="5941"/>
        <item h="1" m="1" x="5890"/>
        <item h="1" m="1" x="6076"/>
        <item h="1" m="1" x="6078"/>
        <item h="1" m="1" x="6079"/>
        <item h="1" m="1" x="6261"/>
        <item h="1" m="1" x="3514"/>
        <item h="1" m="1" x="6528"/>
        <item h="1" m="1" x="6529"/>
        <item h="1" m="1" x="6530"/>
        <item h="1" m="1" x="6531"/>
        <item h="1" m="1" x="5161"/>
        <item h="1" m="1" x="6541"/>
        <item h="1" m="1" x="1234"/>
        <item h="1" m="1" x="6542"/>
        <item h="1" m="1" x="6546"/>
        <item h="1" m="1" x="6547"/>
        <item h="1" m="1" x="5177"/>
        <item h="1" m="1" x="6551"/>
        <item h="1" m="1" x="6552"/>
        <item h="1" m="1" x="6555"/>
        <item h="1" m="1" x="6556"/>
        <item h="1" m="1" x="6558"/>
        <item h="1" m="1" x="6560"/>
        <item h="1" m="1" x="5918"/>
        <item h="1" m="1" x="4406"/>
        <item h="1" m="1" x="6565"/>
        <item h="1" m="1" x="6566"/>
        <item h="1" m="1" x="5443"/>
        <item h="1" m="1" x="6568"/>
        <item h="1" m="1" x="6569"/>
        <item h="1" m="1" x="6570"/>
        <item h="1" m="1" x="6575"/>
        <item h="1" m="1" x="4061"/>
        <item h="1" m="1" x="6579"/>
        <item h="1" m="1" x="6580"/>
        <item h="1" m="1" x="6581"/>
        <item h="1" m="1" x="6582"/>
        <item h="1" m="1" x="6583"/>
        <item h="1" m="1" x="6584"/>
        <item h="1" m="1" x="6585"/>
        <item h="1" m="1" x="6586"/>
        <item h="1" m="1" x="6587"/>
        <item h="1" m="1" x="6588"/>
        <item h="1" m="1" x="6589"/>
        <item h="1" m="1" x="5960"/>
        <item h="1" m="1" x="6280"/>
        <item h="1" m="1" x="5965"/>
        <item h="1" m="1" x="6006"/>
        <item h="1" m="1" x="6007"/>
        <item h="1" m="1" x="6327"/>
        <item h="1" m="1" x="6328"/>
        <item h="1" m="1" x="6329"/>
        <item h="1" m="1" x="6330"/>
        <item h="1" m="1" x="6331"/>
        <item h="1" m="1" x="6332"/>
        <item h="1" m="1" x="6333"/>
        <item h="1" m="1" x="6334"/>
        <item h="1" m="1" x="6335"/>
        <item h="1" m="1" x="6336"/>
        <item h="1" m="1" x="6337"/>
        <item h="1" m="1" x="6338"/>
        <item h="1" m="1" x="6287"/>
        <item h="1" m="1" x="6000"/>
        <item h="1" m="1" x="5550"/>
        <item h="1" x="130"/>
        <item h="1" m="1" x="5307"/>
        <item h="1" m="1" x="6150"/>
        <item h="1" m="1" x="5538"/>
        <item h="1" m="1" x="6146"/>
        <item h="1" m="1" x="6341"/>
        <item h="1" m="1" x="6345"/>
        <item h="1" m="1" x="4472"/>
        <item h="1" m="1" x="6347"/>
        <item h="1" m="1" x="5933"/>
        <item h="1" m="1" x="6348"/>
        <item h="1" m="1" x="5092"/>
        <item h="1" m="1" x="5085"/>
        <item h="1" m="1" x="5084"/>
        <item h="1" m="1" x="6351"/>
        <item h="1" m="1" x="6352"/>
        <item h="1" m="1" x="6353"/>
        <item h="1" m="1" x="6354"/>
        <item h="1" m="1" x="6355"/>
        <item h="1" m="1" x="6356"/>
        <item h="1" m="1" x="6357"/>
        <item h="1" m="1" x="5330"/>
        <item h="1" m="1" x="3731"/>
        <item h="1" m="1" x="5362"/>
        <item h="1" m="1" x="5735"/>
        <item h="1" m="1" x="5051"/>
        <item h="1" m="1" x="6362"/>
        <item h="1" m="1" x="6363"/>
        <item h="1" m="1" x="6364"/>
        <item h="1" m="1" x="6366"/>
        <item h="1" m="1" x="6367"/>
        <item h="1" m="1" x="6368"/>
        <item h="1" m="1" x="6369"/>
        <item h="1" m="1" x="6043"/>
        <item h="1" m="1" x="6370"/>
        <item h="1" m="1" x="5146"/>
        <item h="1" m="1" x="4677"/>
        <item h="1" m="1" x="6371"/>
        <item h="1" m="1" x="6372"/>
        <item h="1" m="1" x="3858"/>
        <item h="1" m="1" x="6072"/>
        <item h="1" m="1" x="2922"/>
        <item h="1" m="1" x="2928"/>
        <item h="1" m="1" x="2895"/>
        <item h="1" m="1" x="6071"/>
        <item h="1" m="1" x="6066"/>
        <item h="1" m="1" x="6199"/>
        <item h="1" m="1" x="6373"/>
        <item h="1" m="1" x="6073"/>
        <item h="1" m="1" x="6225"/>
        <item h="1" m="1" x="4103"/>
        <item h="1" m="1" x="6375"/>
        <item h="1" m="1" x="6376"/>
        <item h="1" m="1" x="6377"/>
        <item h="1" m="1" x="6379"/>
        <item h="1" m="1" x="6380"/>
        <item h="1" m="1" x="6381"/>
        <item h="1" m="1" x="6382"/>
        <item h="1" m="1" x="6383"/>
        <item h="1" m="1" x="6384"/>
        <item h="1" m="1" x="6385"/>
        <item h="1" m="1" x="6257"/>
        <item h="1" m="1" x="4007"/>
        <item h="1" m="1" x="6083"/>
        <item h="1" m="1" x="6260"/>
        <item h="1" m="1" x="6081"/>
        <item h="1" m="1" x="6082"/>
        <item h="1" m="1" x="5080"/>
        <item h="1" m="1" x="6389"/>
        <item h="1" m="1" x="6390"/>
        <item h="1" m="1" x="5154"/>
        <item h="1" m="1" x="6392"/>
        <item h="1" m="1" x="6393"/>
        <item h="1" m="1" x="5323"/>
        <item h="1" m="1" x="6394"/>
        <item h="1" m="1" x="4978"/>
        <item h="1" m="1" x="5322"/>
        <item h="1" m="1" x="6397"/>
        <item h="1" m="1" x="5191"/>
        <item h="1" m="1" x="6320"/>
        <item h="1" m="1" x="6318"/>
        <item h="1" m="1" x="2988"/>
        <item h="1" m="1" x="6398"/>
        <item h="1" m="1" x="4157"/>
        <item h="1" m="1" x="4757"/>
        <item h="1" m="1" x="6400"/>
        <item h="1" m="1" x="6008"/>
        <item h="1" m="1" x="1572"/>
        <item h="1" m="1" x="6281"/>
        <item h="1" m="1" x="5989"/>
        <item h="1" m="1" x="3098"/>
        <item h="1" m="1" x="6282"/>
        <item h="1" m="1" x="6283"/>
        <item h="1" m="1" x="6284"/>
        <item h="1" m="1" x="6285"/>
        <item h="1" m="1" x="6286"/>
        <item h="1" m="1" x="6288"/>
        <item h="1" m="1" x="5732"/>
        <item h="1" m="1" x="6147"/>
        <item h="1" m="1" x="6148"/>
        <item h="1" m="1" x="5494"/>
        <item h="1" m="1" x="6025"/>
        <item h="1" m="1" x="6289"/>
        <item h="1" m="1" x="6290"/>
        <item h="1" m="1" x="6291"/>
        <item h="1" m="1" x="6292"/>
        <item h="1" m="1" x="6293"/>
        <item h="1" m="1" x="6294"/>
        <item h="1" m="1" x="6295"/>
        <item h="1" m="1" x="6296"/>
        <item h="1" m="1" x="6297"/>
        <item h="1" m="1" x="6157"/>
        <item h="1" m="1" x="6298"/>
        <item h="1" m="1" x="4468"/>
        <item h="1" m="1" x="2452"/>
        <item h="1" m="1" x="6299"/>
        <item h="1" m="1" x="4913"/>
        <item h="1" m="1" x="1844"/>
        <item h="1" m="1" x="4915"/>
        <item h="1" m="1" x="4931"/>
        <item h="1" m="1" x="6301"/>
        <item h="1" m="1" x="6302"/>
        <item h="1" m="1" x="1518"/>
        <item h="1" m="1" x="5923"/>
        <item h="1" m="1" x="6172"/>
        <item h="1" m="1" x="6304"/>
        <item h="1" m="1" x="3622"/>
        <item h="1" m="1" x="6305"/>
        <item h="1" m="1" x="6306"/>
        <item h="1" m="1" x="6309"/>
        <item h="1" m="1" x="4482"/>
        <item h="1" m="1" x="4483"/>
        <item h="1" m="1" x="6058"/>
        <item h="1" m="1" x="6056"/>
        <item h="1" m="1" x="6057"/>
        <item h="1" m="1" x="6311"/>
        <item h="1" x="58"/>
        <item h="1" m="1" x="6238"/>
        <item h="1" m="1" x="6312"/>
        <item h="1" m="1" x="6313"/>
        <item h="1" m="1" x="6314"/>
        <item h="1" m="1" x="6315"/>
        <item h="1" m="1" x="6248"/>
        <item h="1" m="1" x="6249"/>
        <item h="1" m="1" x="6259"/>
        <item h="1" m="1" x="6258"/>
        <item h="1" m="1" x="6084"/>
        <item h="1" m="1" x="6085"/>
        <item h="1" m="1" x="6086"/>
        <item h="1" m="1" x="6088"/>
        <item h="1" m="1" x="6089"/>
        <item h="1" m="1" x="3173"/>
        <item h="1" m="1" x="3349"/>
        <item h="1" m="1" x="3734"/>
        <item h="1" m="1" x="6316"/>
        <item h="1" m="1" x="6317"/>
        <item h="1" m="1" x="5320"/>
        <item h="1" m="1" x="6319"/>
        <item h="1" m="1" x="6321"/>
        <item h="1" m="1" x="6323"/>
        <item h="1" m="1" x="6324"/>
        <item h="1" m="1" x="6325"/>
        <item h="1" m="1" x="6096"/>
        <item h="1" m="1" x="6098"/>
        <item h="1" m="1" x="6099"/>
        <item h="1" m="1" x="6100"/>
        <item h="1" m="1" x="6101"/>
        <item h="1" m="1" x="6102"/>
        <item h="1" m="1" x="6103"/>
        <item h="1" m="1" x="6104"/>
        <item h="1" m="1" x="6105"/>
        <item h="1" m="1" x="6106"/>
        <item h="1" m="1" x="6107"/>
        <item h="1" m="1" x="6108"/>
        <item h="1" m="1" x="6109"/>
        <item h="1" m="1" x="6110"/>
        <item h="1" m="1" x="6111"/>
        <item h="1" m="1" x="6112"/>
        <item h="1" m="1" x="6113"/>
        <item h="1" m="1" x="6114"/>
        <item h="1" m="1" x="6115"/>
        <item h="1" m="1" x="6116"/>
        <item h="1" m="1" x="6117"/>
        <item h="1" m="1" x="6118"/>
        <item h="1" m="1" x="6119"/>
        <item h="1" m="1" x="6120"/>
        <item h="1" m="1" x="6121"/>
        <item h="1" m="1" x="6122"/>
        <item h="1" m="1" x="6123"/>
        <item h="1" m="1" x="6124"/>
        <item h="1" m="1" x="6125"/>
        <item h="1" m="1" x="6126"/>
        <item h="1" m="1" x="6127"/>
        <item h="1" m="1" x="6128"/>
        <item h="1" m="1" x="6129"/>
        <item h="1" m="1" x="6130"/>
        <item h="1" m="1" x="6131"/>
        <item h="1" m="1" x="6132"/>
        <item h="1" m="1" x="6133"/>
        <item h="1" m="1" x="6134"/>
        <item h="1" m="1" x="6135"/>
        <item h="1" m="1" x="6137"/>
        <item h="1" m="1" x="6138"/>
        <item h="1" m="1" x="6140"/>
        <item h="1" m="1" x="6141"/>
        <item h="1" m="1" x="6142"/>
        <item h="1" m="1" x="2617"/>
        <item h="1" m="1" x="6143"/>
        <item h="1" m="1" x="6144"/>
        <item h="1" m="1" x="6024"/>
        <item h="1" m="1" x="6149"/>
        <item h="1" x="583"/>
        <item h="1" m="1" x="6151"/>
        <item h="1" m="1" x="6023"/>
        <item h="1" m="1" x="5556"/>
        <item h="1" m="1" x="4126"/>
        <item h="1" m="1" x="6154"/>
        <item h="1" m="1" x="6155"/>
        <item h="1" m="1" x="5028"/>
        <item h="1" m="1" x="6156"/>
        <item h="1" m="1" x="5436"/>
        <item h="1" m="1" x="5490"/>
        <item h="1" m="1" x="3658"/>
        <item h="1" m="1" x="4465"/>
        <item h="1" m="1" x="5407"/>
        <item h="1" m="1" x="5415"/>
        <item h="1" m="1" x="4470"/>
        <item h="1" m="1" x="4469"/>
        <item h="1" m="1" x="6161"/>
        <item h="1" m="1" x="6162"/>
        <item h="1" m="1" x="5022"/>
        <item h="1" m="1" x="4939"/>
        <item h="1" m="1" x="6164"/>
        <item h="1" m="1" x="6165"/>
        <item h="1" m="1" x="6166"/>
        <item h="1" m="1" x="4925"/>
        <item h="1" m="1" x="4929"/>
        <item h="1" m="1" x="6167"/>
        <item h="1" m="1" x="6168"/>
        <item h="1" m="1" x="6169"/>
        <item h="1" m="1" x="6170"/>
        <item h="1" m="1" x="6171"/>
        <item h="1" m="1" x="3263"/>
        <item h="1" m="1" x="5982"/>
        <item h="1" m="1" x="6190"/>
        <item h="1" m="1" x="6191"/>
        <item h="1" m="1" x="6192"/>
        <item h="1" m="1" x="6193"/>
        <item h="1" m="1" x="6046"/>
        <item h="1" m="1" x="5144"/>
        <item h="1" m="1" x="4484"/>
        <item h="1" m="1" x="6050"/>
        <item h="1" m="1" x="6053"/>
        <item h="1" m="1" x="4977"/>
        <item h="1" m="1" x="6065"/>
        <item h="1" m="1" x="6062"/>
        <item h="1" m="1" x="2893"/>
        <item h="1" m="1" x="6055"/>
        <item h="1" m="1" x="6064"/>
        <item h="1" m="1" x="6013"/>
        <item h="1" m="1" x="6219"/>
        <item h="1" m="1" x="6220"/>
        <item h="1" m="1" x="6221"/>
        <item h="1" m="1" x="6222"/>
        <item h="1" m="1" x="6241"/>
        <item h="1" m="1" x="4821"/>
        <item h="1" m="1" x="6242"/>
        <item h="1" m="1" x="6091"/>
        <item h="1" m="1" x="6262"/>
        <item h="1" m="1" x="6263"/>
        <item h="1" m="1" x="6264"/>
        <item h="1" m="1" x="6265"/>
        <item h="1" m="1" x="6267"/>
        <item h="1" m="1" x="6269"/>
        <item h="1" m="1" x="4060"/>
        <item h="1" m="1" x="5271"/>
        <item h="1" m="1" x="6276"/>
        <item h="1" m="1" x="6277"/>
        <item h="1" m="1" x="6278"/>
        <item h="1" m="1" x="5332"/>
        <item h="1" m="1" x="5435"/>
        <item h="1" m="1" x="5026"/>
        <item h="1" m="1" x="5027"/>
        <item h="1" m="1" x="5424"/>
        <item h="1" m="1" x="5396"/>
        <item h="1" m="1" x="5397"/>
        <item h="1" m="1" x="5734"/>
        <item h="1" m="1" x="5713"/>
        <item h="1" m="1" x="6015"/>
        <item h="1" m="1" x="6016"/>
        <item h="1" m="1" x="6017"/>
        <item h="1" m="1" x="6018"/>
        <item h="1" m="1" x="957"/>
        <item h="1" m="1" x="6019"/>
        <item h="1" m="1" x="6020"/>
        <item h="1" m="1" x="6021"/>
        <item h="1" m="1" x="5796"/>
        <item h="1" m="1" x="6027"/>
        <item h="1" m="1" x="1780"/>
        <item h="1" m="1" x="5449"/>
        <item h="1" m="1" x="6028"/>
        <item h="1" m="1" x="6029"/>
        <item h="1" m="1" x="6030"/>
        <item h="1" m="1" x="6031"/>
        <item h="1" m="1" x="6032"/>
        <item h="1" m="1" x="5372"/>
        <item h="1" m="1" x="5373"/>
        <item h="1" m="1" x="4464"/>
        <item h="1" m="1" x="4467"/>
        <item h="1" x="230"/>
        <item h="1" m="1" x="5893"/>
        <item h="1" m="1" x="5894"/>
        <item h="1" m="1" x="4852"/>
        <item h="1" m="1" x="5083"/>
        <item h="1" m="1" x="4632"/>
        <item h="1" m="1" x="5541"/>
        <item h="1" m="1" x="5514"/>
        <item h="1" m="1" x="5741"/>
        <item h="1" m="1" x="4051"/>
        <item h="1" m="1" x="6036"/>
        <item h="1" m="1" x="6037"/>
        <item h="1" m="1" x="5328"/>
        <item h="1" m="1" x="5329"/>
        <item h="1" m="1" x="5739"/>
        <item h="1" m="1" x="5482"/>
        <item h="1" m="1" x="6004"/>
        <item h="1" m="1" x="6039"/>
        <item h="1" m="1" x="6040"/>
        <item h="1" m="1" x="5916"/>
        <item h="1" m="1" x="5915"/>
        <item h="1" m="1" x="5503"/>
        <item h="1" m="1" x="6042"/>
        <item h="1" m="1" x="5124"/>
        <item h="1" m="1" x="6044"/>
        <item h="1" m="1" x="5560"/>
        <item h="1" m="1" x="6045"/>
        <item h="1" m="1" x="4485"/>
        <item h="1" m="1" x="5562"/>
        <item h="1" m="1" x="5566"/>
        <item h="1" m="1" x="5563"/>
        <item h="1" m="1" x="5564"/>
        <item h="1" m="1" x="4486"/>
        <item h="1" m="1" x="5130"/>
        <item h="1" m="1" x="6051"/>
        <item h="1" m="1" x="6052"/>
        <item h="1" m="1" x="6067"/>
        <item h="1" m="1" x="6068"/>
        <item h="1" m="1" x="6069"/>
        <item h="1" m="1" x="6070"/>
        <item h="1" m="1" x="1321"/>
        <item h="1" m="1" x="5306"/>
        <item h="1" m="1" x="4104"/>
        <item h="1" m="1" x="3670"/>
        <item h="1" m="1" x="3669"/>
        <item h="1" m="1" x="4558"/>
        <item h="1" m="1" x="4559"/>
        <item h="1" m="1" x="6074"/>
        <item h="1" m="1" x="5590"/>
        <item h="1" m="1" x="5903"/>
        <item h="1" m="1" x="5652"/>
        <item h="1" m="1" x="5661"/>
        <item h="1" m="1" x="5665"/>
        <item h="1" m="1" x="5932"/>
        <item h="1" m="1" x="5949"/>
        <item h="1" m="1" x="6075"/>
        <item h="1" m="1" x="6093"/>
        <item h="1" m="1" x="6094"/>
        <item h="1" m="1" x="3733"/>
        <item h="1" m="1" x="3735"/>
        <item h="1" m="1" x="5168"/>
        <item h="1" m="1" x="5628"/>
        <item h="1" m="1" x="5327"/>
        <item h="1" m="1" x="5167"/>
        <item h="1" m="1" x="5326"/>
        <item h="1" m="1" x="5613"/>
        <item h="1" m="1" x="5614"/>
        <item h="1" m="1" x="4875"/>
        <item h="1" m="1" x="2908"/>
        <item h="1" m="1" x="5166"/>
        <item h="1" m="1" x="5163"/>
        <item h="1" m="1" x="5525"/>
        <item h="1" m="1" x="5522"/>
        <item h="1" m="1" x="5899"/>
        <item h="1" m="1" x="5521"/>
        <item h="1" m="1" x="5530"/>
        <item h="1" m="1" x="5526"/>
        <item h="1" m="1" x="5527"/>
        <item h="1" m="1" x="5528"/>
        <item h="1" m="1" x="5898"/>
        <item h="1" m="1" x="5533"/>
        <item h="1" m="1" x="5531"/>
        <item h="1" m="1" x="5532"/>
        <item h="1" m="1" x="5524"/>
        <item h="1" m="1" x="5523"/>
        <item h="1" m="1" x="5669"/>
        <item h="1" m="1" x="5671"/>
        <item h="1" m="1" x="5675"/>
        <item h="1" m="1" x="4884"/>
        <item h="1" m="1" x="5685"/>
        <item h="1" m="1" x="6097"/>
        <item h="1" m="1" x="5686"/>
        <item h="1" m="1" x="5687"/>
        <item h="1" m="1" x="5690"/>
        <item h="1" m="1" x="5003"/>
        <item h="1" m="1" x="5082"/>
        <item h="1" m="1" x="5736"/>
        <item h="1" m="1" x="5737"/>
        <item h="1" m="1" x="5896"/>
        <item h="1" m="1" x="5749"/>
        <item h="1" m="1" x="5897"/>
        <item h="1" m="1" x="5302"/>
        <item h="1" m="1" x="4085"/>
        <item h="1" m="1" x="5507"/>
        <item h="1" m="1" x="5506"/>
        <item h="1" m="1" x="5508"/>
        <item h="1" m="1" x="5742"/>
        <item h="1" m="1" x="5509"/>
        <item h="1" m="1" x="5510"/>
        <item h="1" m="1" x="2139"/>
        <item h="1" m="1" x="5745"/>
        <item h="1" m="1" x="5746"/>
        <item h="1" m="1" x="5747"/>
        <item h="1" m="1" x="5748"/>
        <item h="1" x="255"/>
        <item h="1" m="1" x="5512"/>
        <item h="1" m="1" x="2421"/>
        <item h="1" m="1" x="5448"/>
        <item h="1" m="1" x="5064"/>
        <item h="1" m="1" x="5909"/>
        <item h="1" m="1" x="4796"/>
        <item h="1" m="1" x="5293"/>
        <item h="1" m="1" x="5910"/>
        <item h="1" m="1" x="5911"/>
        <item h="1" m="1" x="5913"/>
        <item h="1" m="1" x="5540"/>
        <item h="1" m="1" x="5547"/>
        <item h="1" m="1" x="5544"/>
        <item h="1" m="1" x="5133"/>
        <item h="1" m="1" x="5549"/>
        <item h="1" m="1" x="3674"/>
        <item h="1" m="1" x="4105"/>
        <item h="1" m="1" x="4869"/>
        <item h="1" m="1" x="5555"/>
        <item h="1" m="1" x="5755"/>
        <item h="1" m="1" x="5756"/>
        <item h="1" m="1" x="5757"/>
        <item h="1" m="1" x="5750"/>
        <item h="1" m="1" x="5751"/>
        <item h="1" m="1" x="5752"/>
        <item h="1" m="1" x="5753"/>
        <item h="1" m="1" x="5754"/>
        <item h="1" m="1" x="5569"/>
        <item h="1" m="1" x="4944"/>
        <item h="1" m="1" x="5570"/>
        <item h="1" m="1" x="5924"/>
        <item h="1" m="1" x="5458"/>
        <item h="1" m="1" x="4508"/>
        <item h="1" m="1" x="4491"/>
        <item h="1" m="1" x="5141"/>
        <item h="1" m="1" x="5142"/>
        <item h="1" m="1" x="4487"/>
        <item h="1" m="1" x="5140"/>
        <item h="1" m="1" x="4492"/>
        <item h="1" m="1" x="4952"/>
        <item h="1" m="1" x="1584"/>
        <item h="1" m="1" x="4953"/>
        <item h="1" m="1" x="4950"/>
        <item h="1" m="1" x="4461"/>
        <item h="1" m="1" x="5925"/>
        <item h="1" m="1" x="5926"/>
        <item h="1" m="1" x="5927"/>
        <item h="1" m="1" x="5928"/>
        <item h="1" m="1" x="5929"/>
        <item h="1" m="1" x="4689"/>
        <item h="1" m="1" x="5587"/>
        <item h="1" m="1" x="5589"/>
        <item h="1" m="1" x="3519"/>
        <item h="1" m="1" x="4961"/>
        <item h="1" m="1" x="5930"/>
        <item h="1" m="1" x="5934"/>
        <item h="1" m="1" x="5935"/>
        <item h="1" m="1" x="5561"/>
        <item h="1" m="1" x="5948"/>
        <item h="1" m="1" x="5632"/>
        <item h="1" m="1" x="5633"/>
        <item h="1" m="1" x="5210"/>
        <item h="1" m="1" x="5183"/>
        <item h="1" m="1" x="5607"/>
        <item h="1" m="1" x="5601"/>
        <item h="1" m="1" x="5952"/>
        <item h="1" m="1" x="5953"/>
        <item h="1" x="698"/>
        <item h="1" m="1" x="5954"/>
        <item h="1" m="1" x="5955"/>
        <item h="1" m="1" x="5641"/>
        <item h="1" m="1" x="4985"/>
        <item h="1" m="1" x="5664"/>
        <item h="1" m="1" x="5643"/>
        <item h="1" m="1" x="5644"/>
        <item h="1" m="1" x="5645"/>
        <item h="1" m="1" x="5646"/>
        <item h="1" x="674"/>
        <item h="1" m="1" x="5648"/>
        <item h="1" m="1" x="5653"/>
        <item h="1" m="1" x="5654"/>
        <item h="1" m="1" x="5658"/>
        <item h="1" m="1" x="5660"/>
        <item h="1" m="1" x="5688"/>
        <item h="1" m="1" x="5691"/>
        <item h="1" m="1" x="5692"/>
        <item h="1" m="1" x="5696"/>
        <item h="1" m="1" x="5695"/>
        <item h="1" m="1" x="5959"/>
        <item h="1" m="1" x="3753"/>
        <item h="1" m="1" x="5680"/>
        <item h="1" m="1" x="5684"/>
        <item h="1" m="1" x="4762"/>
        <item h="1" m="1" x="5762"/>
        <item h="1" m="1" x="5761"/>
        <item h="1" m="1" x="5763"/>
        <item h="1" m="1" x="5962"/>
        <item h="1" m="1" x="5963"/>
        <item h="1" m="1" x="5964"/>
        <item h="1" m="1" x="5966"/>
        <item h="1" m="1" x="5967"/>
        <item h="1" m="1" x="5395"/>
        <item h="1" m="1" x="5968"/>
        <item h="1" m="1" x="5969"/>
        <item h="1" m="1" x="4781"/>
        <item h="1" m="1" x="5970"/>
        <item h="1" m="1" x="5971"/>
        <item h="1" m="1" x="3476"/>
        <item h="1" m="1" x="5972"/>
        <item h="1" m="1" x="5398"/>
        <item h="1" m="1" x="5973"/>
        <item h="1" m="1" x="5974"/>
        <item h="1" m="1" x="5975"/>
        <item h="1" m="1" x="5977"/>
        <item h="1" m="1" x="5978"/>
        <item h="1" m="1" x="5979"/>
        <item h="1" m="1" x="5980"/>
        <item h="1" m="1" x="5981"/>
        <item h="1" m="1" x="5983"/>
        <item h="1" m="1" x="5986"/>
        <item h="1" m="1" x="5987"/>
        <item h="1" m="1" x="5988"/>
        <item h="1" m="1" x="5990"/>
        <item h="1" m="1" x="5992"/>
        <item h="1" m="1" x="5993"/>
        <item h="1" m="1" x="5788"/>
        <item h="1" m="1" x="5994"/>
        <item h="1" m="1" x="5995"/>
        <item h="1" m="1" x="5996"/>
        <item h="1" m="1" x="5997"/>
        <item h="1" m="1" x="5998"/>
        <item h="1" m="1" x="5791"/>
        <item h="1" m="1" x="5999"/>
        <item h="1" m="1" x="6001"/>
        <item h="1" m="1" x="6002"/>
        <item h="1" m="1" x="6003"/>
        <item h="1" m="1" x="6005"/>
        <item h="1" m="1" x="5427"/>
        <item h="1" m="1" x="5428"/>
        <item h="1" m="1" x="6011"/>
        <item h="1" m="1" x="6012"/>
        <item h="1" m="1" x="3982"/>
        <item h="1" m="1" x="5804"/>
        <item h="1" m="1" x="5434"/>
        <item h="1" m="1" x="5806"/>
        <item h="1" m="1" x="5498"/>
        <item h="1" m="1" x="5097"/>
        <item h="1" m="1" x="5499"/>
        <item h="1" m="1" x="5740"/>
        <item h="1" m="1" x="5300"/>
        <item h="1" m="1" x="3641"/>
        <item h="1" m="1" x="5505"/>
        <item h="1" m="1" x="5511"/>
        <item h="1" m="1" x="3639"/>
        <item h="1" m="1" x="5548"/>
        <item h="1" m="1" x="2806"/>
        <item h="1" m="1" x="5308"/>
        <item h="1" m="1" x="4095"/>
        <item h="1" m="1" x="5450"/>
        <item h="1" m="1" x="3656"/>
        <item h="1" m="1" x="5539"/>
        <item h="1" m="1" x="5551"/>
        <item h="1" m="1" x="5553"/>
        <item h="1" m="1" x="5554"/>
        <item h="1" m="1" x="5758"/>
        <item h="1" m="1" x="5759"/>
        <item h="1" m="1" x="5120"/>
        <item h="1" m="1" x="5559"/>
        <item h="1" m="1" x="4493"/>
        <item h="1" m="1" x="4494"/>
        <item h="1" m="1" x="4489"/>
        <item h="1" m="1" x="4490"/>
        <item h="1" m="1" x="4488"/>
        <item h="1" m="1" x="4949"/>
        <item h="1" m="1" x="4948"/>
        <item h="1" m="1" x="4462"/>
        <item h="1" m="1" x="4463"/>
        <item h="1" m="1" x="5571"/>
        <item h="1" m="1" x="5577"/>
        <item h="1" m="1" x="5579"/>
        <item h="1" m="1" x="5578"/>
        <item h="1" m="1" x="4700"/>
        <item h="1" m="1" x="5585"/>
        <item h="1" m="1" x="5463"/>
        <item h="1" m="1" x="5588"/>
        <item h="1" m="1" x="5593"/>
        <item h="1" m="1" x="5157"/>
        <item h="1" m="1" x="5594"/>
        <item h="1" m="1" x="5608"/>
        <item h="1" m="1" x="5598"/>
        <item h="1" m="1" x="5599"/>
        <item h="1" m="1" x="5600"/>
        <item h="1" m="1" x="5604"/>
        <item h="1" m="1" x="5610"/>
        <item h="1" m="1" x="3886"/>
        <item h="1" x="2"/>
        <item h="1" m="1" x="5635"/>
        <item h="1" m="1" x="5636"/>
        <item h="1" m="1" x="5208"/>
        <item h="1" m="1" x="5617"/>
        <item h="1" m="1" x="5618"/>
        <item h="1" m="1" x="5623"/>
        <item h="1" m="1" x="5619"/>
        <item h="1" m="1" x="5620"/>
        <item h="1" m="1" x="5621"/>
        <item h="1" m="1" x="5634"/>
        <item h="1" m="1" x="5650"/>
        <item h="1" m="1" x="5651"/>
        <item h="1" m="1" x="4991"/>
        <item h="1" m="1" x="5655"/>
        <item h="1" m="1" x="5647"/>
        <item h="1" m="1" x="5213"/>
        <item h="1" m="1" x="5659"/>
        <item h="1" m="1" x="5657"/>
        <item h="1" m="1" x="5668"/>
        <item h="1" m="1" x="5667"/>
        <item h="1" m="1" x="5677"/>
        <item h="1" m="1" x="5678"/>
        <item h="1" m="1" x="5683"/>
        <item h="1" m="1" x="3918"/>
        <item h="1" m="1" x="4887"/>
        <item h="1" m="1" x="5674"/>
        <item h="1" m="1" x="5760"/>
        <item h="1" m="1" x="5764"/>
        <item h="1" m="1" x="5765"/>
        <item h="1" m="1" x="5393"/>
        <item h="1" m="1" x="5394"/>
        <item h="1" m="1" x="5767"/>
        <item h="1" m="1" x="5766"/>
        <item h="1" m="1" x="5768"/>
        <item h="1" m="1" x="5783"/>
        <item h="1" m="1" x="5773"/>
        <item h="1" m="1" x="5771"/>
        <item h="1" m="1" x="5772"/>
        <item h="1" m="1" x="5770"/>
        <item h="1" m="1" x="5769"/>
        <item h="1" m="1" x="5775"/>
        <item h="1" m="1" x="5776"/>
        <item h="1" m="1" x="5777"/>
        <item h="1" m="1" x="5778"/>
        <item h="1" m="1" x="5774"/>
        <item h="1" m="1" x="5782"/>
        <item h="1" m="1" x="5779"/>
        <item h="1" m="1" x="5785"/>
        <item h="1" m="1" x="5784"/>
        <item h="1" m="1" x="5786"/>
        <item h="1" m="1" x="5787"/>
        <item h="1" m="1" x="5489"/>
        <item h="1" m="1" x="5789"/>
        <item h="1" m="1" x="5790"/>
        <item h="1" m="1" x="5792"/>
        <item h="1" m="1" x="1471"/>
        <item h="1" m="1" x="5723"/>
        <item h="1" m="1" x="5727"/>
        <item h="1" m="1" x="5801"/>
        <item h="1" m="1" x="5798"/>
        <item h="1" m="1" x="5802"/>
        <item h="1" m="1" x="5799"/>
        <item h="1" m="1" x="5797"/>
        <item h="1" m="1" x="5795"/>
        <item h="1" m="1" x="5794"/>
        <item h="1" m="1" x="5420"/>
        <item h="1" m="1" x="5728"/>
        <item h="1" m="1" x="5805"/>
        <item h="1" m="1" x="5733"/>
        <item h="1" m="1" x="5699"/>
        <item h="1" m="1" x="5793"/>
        <item h="1" m="1" x="5095"/>
        <item h="1" m="1" x="5096"/>
        <item h="1" m="1" x="5501"/>
        <item h="1" m="1" x="5098"/>
        <item h="1" m="1" x="5504"/>
        <item h="1" m="1" x="5366"/>
        <item h="1" m="1" x="5365"/>
        <item h="1" m="1" x="5516"/>
        <item h="1" m="1" x="5517"/>
        <item h="1" m="1" x="1161"/>
        <item h="1" m="1" x="5518"/>
        <item h="1" m="1" x="5519"/>
        <item h="1" m="1" x="4658"/>
        <item h="1" m="1" x="5520"/>
        <item h="1" m="1" x="5301"/>
        <item h="1" m="1" x="5534"/>
        <item h="1" m="1" x="5039"/>
        <item h="1" m="1" x="3621"/>
        <item h="1" m="1" x="5536"/>
        <item h="1" m="1" x="5068"/>
        <item h="1" m="1" x="5543"/>
        <item h="1" m="1" x="5367"/>
        <item h="1" m="1" x="4817"/>
        <item h="1" m="1" x="5128"/>
        <item h="1" m="1" x="4459"/>
        <item h="1" m="1" x="4460"/>
        <item h="1" m="1" x="5572"/>
        <item h="1" m="1" x="5573"/>
        <item h="1" m="1" x="5574"/>
        <item h="1" m="1" x="5575"/>
        <item h="1" m="1" x="5580"/>
        <item h="1" m="1" x="5581"/>
        <item h="1" m="1" x="5582"/>
        <item h="1" m="1" x="5583"/>
        <item h="1" m="1" x="4499"/>
        <item h="1" m="1" x="5312"/>
        <item h="1" m="1" x="5462"/>
        <item h="1" m="1" x="3675"/>
        <item h="1" m="1" x="3676"/>
        <item h="1" m="1" x="4560"/>
        <item h="1" m="1" x="5592"/>
        <item h="1" m="1" x="5595"/>
        <item h="1" m="1" x="5596"/>
        <item h="1" m="1" x="5597"/>
        <item h="1" m="1" x="3139"/>
        <item h="1" m="1" x="5602"/>
        <item h="1" m="1" x="5606"/>
        <item h="1" m="1" x="5609"/>
        <item h="1" m="1" x="5611"/>
        <item h="1" m="1" x="5612"/>
        <item h="1" m="1" x="5162"/>
        <item h="1" m="1" x="5615"/>
        <item h="1" m="1" x="5616"/>
        <item h="1" m="1" x="5626"/>
        <item h="1" m="1" x="5627"/>
        <item h="1" m="1" x="5640"/>
        <item h="1" m="1" x="5642"/>
        <item h="1" m="1" x="5649"/>
        <item h="1" m="1" x="5656"/>
        <item h="1" m="1" x="5662"/>
        <item h="1" m="1" x="5663"/>
        <item h="1" m="1" x="5233"/>
        <item h="1" m="1" x="5672"/>
        <item h="1" m="1" x="3747"/>
        <item h="1" m="1" x="5676"/>
        <item h="1" m="1" x="5235"/>
        <item h="1" m="1" x="5679"/>
        <item h="1" m="1" x="5681"/>
        <item h="1" m="1" x="5689"/>
        <item h="1" m="1" x="5694"/>
        <item h="1" m="1" x="5697"/>
        <item h="1" m="1" x="5698"/>
        <item h="1" m="1" x="5700"/>
        <item h="1" m="1" x="5702"/>
        <item h="1" m="1" x="5703"/>
        <item h="1" m="1" x="5704"/>
        <item h="1" m="1" x="5705"/>
        <item h="1" m="1" x="5706"/>
        <item h="1" m="1" x="5707"/>
        <item h="1" m="1" x="5708"/>
        <item h="1" m="1" x="5709"/>
        <item h="1" m="1" x="5710"/>
        <item h="1" m="1" x="5711"/>
        <item h="1" m="1" x="5712"/>
        <item h="1" m="1" x="5714"/>
        <item h="1" m="1" x="5715"/>
        <item h="1" m="1" x="5716"/>
        <item h="1" m="1" x="5717"/>
        <item h="1" m="1" x="5492"/>
        <item h="1" m="1" x="5491"/>
        <item h="1" m="1" x="4059"/>
        <item h="1" m="1" x="4058"/>
        <item h="1" m="1" x="5718"/>
        <item h="1" m="1" x="5719"/>
        <item h="1" m="1" x="5720"/>
        <item h="1" m="1" x="5721"/>
        <item h="1" m="1" x="5417"/>
        <item h="1" m="1" x="5722"/>
        <item h="1" m="1" x="5724"/>
        <item h="1" m="1" x="5725"/>
        <item h="1" m="1" x="5726"/>
        <item h="1" m="1" x="5729"/>
        <item h="1" m="1" x="5430"/>
        <item h="1" m="1" x="5433"/>
        <item h="1" m="1" x="5731"/>
        <item h="1" m="1" x="5099"/>
        <item h="1" m="1" x="5100"/>
        <item h="1" m="1" x="4445"/>
        <item h="1" m="1" x="5102"/>
        <item h="1" m="1" x="5101"/>
        <item h="1" m="1" x="5091"/>
        <item h="1" m="1" x="4855"/>
        <item h="1" m="1" x="4856"/>
        <item h="1" m="1" x="5033"/>
        <item h="1" m="1" x="5035"/>
        <item h="1" m="1" x="5037"/>
        <item h="1" m="1" x="5304"/>
        <item h="1" m="1" x="5052"/>
        <item h="1" m="1" x="5061"/>
        <item h="1" m="1" x="4475"/>
        <item h="1" m="1" x="4923"/>
        <item h="1" m="1" x="4926"/>
        <item h="1" m="1" x="4556"/>
        <item h="1" m="1" x="4557"/>
        <item h="1" m="1" x="5451"/>
        <item h="1" m="1" x="4476"/>
        <item h="1" m="1" x="4457"/>
        <item h="1" m="1" x="5452"/>
        <item h="1" m="1" x="5453"/>
        <item h="1" m="1" x="4458"/>
        <item h="1" m="1" x="5113"/>
        <item h="1" m="1" x="5454"/>
        <item h="1" m="1" x="5455"/>
        <item h="1" m="1" x="4121"/>
        <item h="1" m="1" x="5459"/>
        <item h="1" m="1" x="2934"/>
        <item h="1" m="1" x="5460"/>
        <item h="1" m="1" x="4693"/>
        <item h="1" m="1" x="5461"/>
        <item h="1" m="1" x="2939"/>
        <item h="1" x="427"/>
        <item h="1" m="1" x="5151"/>
        <item h="1" m="1" x="4960"/>
        <item h="1" m="1" x="5383"/>
        <item h="1" m="1" x="5464"/>
        <item h="1" m="1" x="5465"/>
        <item h="1" m="1" x="5466"/>
        <item h="1" m="1" x="5467"/>
        <item h="1" m="1" x="5468"/>
        <item h="1" m="1" x="5469"/>
        <item h="1" m="1" x="5470"/>
        <item h="1" m="1" x="5471"/>
        <item h="1" m="1" x="5472"/>
        <item h="1" m="1" x="5473"/>
        <item h="1" m="1" x="5474"/>
        <item h="1" m="1" x="5475"/>
        <item h="1" m="1" x="5476"/>
        <item h="1" m="1" x="5477"/>
        <item h="1" m="1" x="5389"/>
        <item h="1" m="1" x="3736"/>
        <item h="1" m="1" x="5189"/>
        <item h="1" m="1" x="5188"/>
        <item h="1" m="1" x="5186"/>
        <item h="1" m="1" x="5187"/>
        <item h="1" m="1" x="5184"/>
        <item h="1" m="1" x="5209"/>
        <item h="1" m="1" x="5212"/>
        <item h="1" m="1" x="5211"/>
        <item h="1" m="1" x="5214"/>
        <item h="1" m="1" x="3137"/>
        <item h="1" m="1" x="5229"/>
        <item h="1" m="1" x="4903"/>
        <item h="1" m="1" x="4902"/>
        <item h="1" m="1" x="4904"/>
        <item h="1" m="1" x="4905"/>
        <item h="1" m="1" x="5232"/>
        <item h="1" m="1" x="4758"/>
        <item h="1" m="1" x="5254"/>
        <item h="1" m="1" x="5258"/>
        <item h="1" m="1" x="5260"/>
        <item h="1" m="1" x="5479"/>
        <item h="1" m="1" x="5480"/>
        <item h="1" m="1" x="5481"/>
        <item h="1" m="1" x="5403"/>
        <item h="1" m="1" x="5404"/>
        <item h="1" m="1" x="5483"/>
        <item h="1" m="1" x="5484"/>
        <item h="1" m="1" x="5485"/>
        <item h="1" m="1" x="5486"/>
        <item h="1" m="1" x="5409"/>
        <item h="1" m="1" x="5487"/>
        <item h="1" m="1" x="5488"/>
        <item h="1" m="1" x="5493"/>
        <item h="1" m="1" x="5413"/>
        <item h="1" m="1" x="5495"/>
        <item h="1" m="1" x="5416"/>
        <item h="1" m="1" x="5496"/>
        <item h="1" m="1" x="5431"/>
        <item h="1" m="1" x="4793"/>
        <item h="1" m="1" x="4628"/>
        <item h="1" m="1" x="4631"/>
        <item h="1" m="1" x="5439"/>
        <item h="1" m="1" x="5440"/>
        <item h="1" m="1" x="5441"/>
        <item h="1" m="1" x="5446"/>
        <item h="1" m="1" x="5090"/>
        <item h="1" m="1" x="5089"/>
        <item h="1" m="1" x="5361"/>
        <item h="1" m="1" x="3620"/>
        <item h="1" m="1" x="5048"/>
        <item h="1" m="1" x="5363"/>
        <item h="1" m="1" x="2819"/>
        <item h="1" m="1" x="3638"/>
        <item h="1" m="1" x="3642"/>
        <item h="1" m="1" x="5070"/>
        <item h="1" m="1" x="5071"/>
        <item h="1" m="1" x="5072"/>
        <item h="1" m="1" x="5073"/>
        <item h="1" m="1" x="5074"/>
        <item h="1" m="1" x="5065"/>
        <item h="1" m="1" x="4928"/>
        <item h="1" m="1" x="5075"/>
        <item h="1" m="1" x="5077"/>
        <item h="1" m="1" x="5079"/>
        <item h="1" m="1" x="5136"/>
        <item h="1" m="1" x="3668"/>
        <item h="1" m="1" x="4446"/>
        <item h="1" m="1" x="5368"/>
        <item h="1" m="1" x="5369"/>
        <item h="1" m="1" x="5314"/>
        <item h="1" m="1" x="5370"/>
        <item h="1" m="1" x="5371"/>
        <item h="1" m="1" x="3685"/>
        <item h="1" m="1" x="5317"/>
        <item h="1" m="1" x="5116"/>
        <item h="1" m="1" x="5117"/>
        <item h="1" m="1" x="5118"/>
        <item h="1" m="1" x="5119"/>
        <item h="1" m="1" x="3838"/>
        <item h="1" m="1" x="4123"/>
        <item h="1" m="1" x="4702"/>
        <item h="1" m="1" x="5376"/>
        <item h="1" m="1" x="5377"/>
        <item h="1" m="1" x="5379"/>
        <item h="1" m="1" x="5381"/>
        <item h="1" m="1" x="5125"/>
        <item h="1" m="1" x="5382"/>
        <item h="1" m="1" x="2888"/>
        <item h="1" m="1" x="3725"/>
        <item h="1" m="1" x="5384"/>
        <item h="1" m="1" x="5385"/>
        <item h="1" m="1" x="5386"/>
        <item h="1" m="1" x="5387"/>
        <item h="1" m="1" x="5158"/>
        <item h="1" m="1" x="5388"/>
        <item h="1" m="1" x="3727"/>
        <item h="1" m="1" x="4514"/>
        <item h="1" x="642"/>
        <item h="1" m="1" x="4515"/>
        <item h="1" m="1" x="5390"/>
        <item h="1" m="1" x="5268"/>
        <item h="1" m="1" x="5270"/>
        <item h="1" m="1" x="5207"/>
        <item h="1" m="1" x="5223"/>
        <item h="1" m="1" x="5224"/>
        <item h="1" m="1" x="5228"/>
        <item h="1" m="1" x="5227"/>
        <item h="1" m="1" x="5234"/>
        <item h="1" m="1" x="5243"/>
        <item h="1" m="1" x="5244"/>
        <item h="1" m="1" x="5241"/>
        <item h="1" m="1" x="5242"/>
        <item h="1" m="1" x="5236"/>
        <item h="1" m="1" x="5252"/>
        <item h="1" m="1" x="5250"/>
        <item h="1" m="1" x="5256"/>
        <item h="1" m="1" x="5255"/>
        <item h="1" m="1" x="5249"/>
        <item h="1" m="1" x="5262"/>
        <item h="1" m="1" x="5331"/>
        <item h="1" m="1" x="5391"/>
        <item h="1" m="1" x="5392"/>
        <item h="1" m="1" x="4591"/>
        <item h="1" m="1" x="5399"/>
        <item h="1" m="1" x="5400"/>
        <item h="1" m="1" x="4604"/>
        <item h="1" m="1" x="5401"/>
        <item h="1" m="1" x="5402"/>
        <item h="1" m="1" x="5405"/>
        <item h="1" m="1" x="5406"/>
        <item h="1" m="1" x="5410"/>
        <item h="1" m="1" x="5411"/>
        <item h="1" m="1" x="5412"/>
        <item h="1" m="1" x="5414"/>
        <item h="1" m="1" x="5421"/>
        <item h="1" m="1" x="5422"/>
        <item h="1" m="1" x="5423"/>
        <item h="1" m="1" x="5425"/>
        <item h="1" m="1" x="5426"/>
        <item h="1" m="1" x="5429"/>
        <item h="1" m="1" x="5432"/>
        <item h="1" m="1" x="3684"/>
        <item h="1" m="1" x="5438"/>
        <item h="1" m="1" x="5442"/>
        <item h="1" m="1" x="3726"/>
        <item h="1" m="1" x="5444"/>
        <item h="1" m="1" x="5023"/>
        <item h="1" m="1" x="5021"/>
        <item h="1" m="1" x="5024"/>
        <item h="1" m="1" x="5041"/>
        <item h="1" x="371"/>
        <item h="1" m="1" x="5049"/>
        <item h="1" m="1" x="5053"/>
        <item h="1" m="1" x="5054"/>
        <item h="1" m="1" x="1522"/>
        <item h="1" m="1" x="5059"/>
        <item h="1" m="1" x="4655"/>
        <item h="1" m="1" x="5034"/>
        <item h="1" m="1" x="5031"/>
        <item h="1" m="1" x="5032"/>
        <item h="1" m="1" x="5069"/>
        <item h="1" m="1" x="5066"/>
        <item h="1" m="1" x="5067"/>
        <item h="1" m="1" x="4097"/>
        <item h="1" m="1" x="3662"/>
        <item h="1" m="1" x="5093"/>
        <item h="1" m="1" x="5087"/>
        <item h="1" m="1" x="5086"/>
        <item h="1" m="1" x="4865"/>
        <item h="1" m="1" x="5305"/>
        <item h="1" m="1" x="4866"/>
        <item h="1" m="1" x="4930"/>
        <item h="1" m="1" x="5078"/>
        <item h="1" m="1" x="4561"/>
        <item h="1" m="1" x="5126"/>
        <item h="1" m="1" x="3837"/>
        <item h="1" m="1" x="3835"/>
        <item h="1" m="1" x="3834"/>
        <item h="1" x="55"/>
        <item h="1" m="1" x="3833"/>
        <item h="1" x="470"/>
        <item h="1" m="1" x="1594"/>
        <item h="1" m="1" x="4127"/>
        <item h="1" m="1" x="4124"/>
        <item h="1" m="1" x="4122"/>
        <item h="1" m="1" x="4976"/>
        <item h="1" m="1" x="4979"/>
        <item h="1" m="1" x="5108"/>
        <item h="1" m="1" x="5313"/>
        <item h="1" m="1" x="4451"/>
        <item h="1" m="1" x="2180"/>
        <item h="1" m="1" x="4452"/>
        <item h="1" m="1" x="5315"/>
        <item h="1" m="1" x="4453"/>
        <item h="1" m="1" x="4450"/>
        <item h="1" m="1" x="5112"/>
        <item h="1" m="1" x="4012"/>
        <item h="1" m="1" x="4555"/>
        <item h="1" m="1" x="4448"/>
        <item h="1" m="1" x="5318"/>
        <item h="1" m="1" x="5319"/>
        <item h="1" m="1" x="4516"/>
        <item h="1" m="1" x="4878"/>
        <item h="1" m="1" x="4343"/>
        <item h="1" m="1" x="5267"/>
        <item h="1" m="1" x="5269"/>
        <item h="1" m="1" x="5176"/>
        <item h="1" m="1" x="5178"/>
        <item h="1" m="1" x="5179"/>
        <item h="1" m="1" x="4815"/>
        <item h="1" m="1" x="4816"/>
        <item h="1" m="1" x="5180"/>
        <item h="1" m="1" x="5181"/>
        <item h="1" m="1" x="5182"/>
        <item h="1" m="1" x="5174"/>
        <item h="1" m="1" x="5175"/>
        <item h="1" m="1" x="5173"/>
        <item h="1" m="1" x="5204"/>
        <item h="1" m="1" x="5203"/>
        <item h="1" m="1" x="5202"/>
        <item h="1" m="1" x="5217"/>
        <item h="1" m="1" x="5222"/>
        <item h="1" m="1" x="5225"/>
        <item h="1" m="1" x="5230"/>
        <item h="1" m="1" x="5153"/>
        <item h="1" m="1" x="5159"/>
        <item h="1" m="1" x="5238"/>
        <item h="1" m="1" x="5246"/>
        <item h="1" m="1" x="5245"/>
        <item h="1" m="1" x="3750"/>
        <item h="1" m="1" x="3751"/>
        <item h="1" m="1" x="5248"/>
        <item h="1" m="1" x="5251"/>
        <item h="1" m="1" x="5253"/>
        <item h="1" m="1" x="5259"/>
        <item h="1" m="1" x="5265"/>
        <item h="1" m="1" x="5333"/>
        <item h="1" m="1" x="5334"/>
        <item h="1" m="1" x="5335"/>
        <item h="1" m="1" x="5336"/>
        <item h="1" m="1" x="5337"/>
        <item h="1" m="1" x="5338"/>
        <item h="1" m="1" x="5339"/>
        <item h="1" m="1" x="5340"/>
        <item h="1" m="1" x="5341"/>
        <item h="1" m="1" x="5342"/>
        <item h="1" m="1" x="5343"/>
        <item h="1" m="1" x="5344"/>
        <item h="1" m="1" x="5345"/>
        <item h="1" m="1" x="5346"/>
        <item h="1" m="1" x="5347"/>
        <item h="1" m="1" x="5348"/>
        <item h="1" m="1" x="5288"/>
        <item h="1" m="1" x="5349"/>
        <item h="1" m="1" x="3258"/>
        <item h="1" m="1" x="5351"/>
        <item h="1" m="1" x="5352"/>
        <item h="1" m="1" x="5353"/>
        <item h="1" m="1" x="5355"/>
        <item h="1" m="1" x="5356"/>
        <item h="1" m="1" x="3980"/>
        <item h="1" m="1" x="4052"/>
        <item h="1" m="1" x="5014"/>
        <item h="1" m="1" x="4001"/>
        <item h="1" m="1" x="5357"/>
        <item h="1" m="1" x="5358"/>
        <item h="1" m="1" x="4550"/>
        <item h="1" m="1" x="4629"/>
        <item h="1" m="1" x="5360"/>
        <item h="1" m="1" x="5299"/>
        <item h="1" m="1" x="5029"/>
        <item h="1" m="1" x="5030"/>
        <item h="1" m="1" x="5038"/>
        <item h="1" m="1" x="5050"/>
        <item h="1" m="1" x="3769"/>
        <item h="1" m="1" x="4860"/>
        <item h="1" m="1" x="5055"/>
        <item h="1" m="1" x="5056"/>
        <item h="1" m="1" x="5057"/>
        <item h="1" m="1" x="5058"/>
        <item h="1" m="1" x="4654"/>
        <item h="1" m="1" x="5062"/>
        <item h="1" m="1" x="5063"/>
        <item h="1" m="1" x="4927"/>
        <item h="1" m="1" x="5076"/>
        <item h="1" m="1" x="3657"/>
        <item h="1" m="1" x="3790"/>
        <item h="1" m="1" x="5081"/>
        <item h="1" m="1" x="3663"/>
        <item h="1" m="1" x="5106"/>
        <item h="1" m="1" x="4942"/>
        <item h="1" m="1" x="4874"/>
        <item h="1" m="1" x="4873"/>
        <item h="1" m="1" x="4455"/>
        <item h="1" m="1" x="5110"/>
        <item h="1" m="1" x="5111"/>
        <item h="1" m="1" x="4454"/>
        <item h="1" m="1" x="4449"/>
        <item h="1" m="1" x="4946"/>
        <item h="1" m="1" x="5114"/>
        <item h="1" m="1" x="3122"/>
        <item h="1" m="1" x="4945"/>
        <item h="1" m="1" x="5121"/>
        <item h="1" m="1" x="5122"/>
        <item h="1" m="1" x="5123"/>
        <item h="1" x="362"/>
        <item h="1" m="1" x="3836"/>
        <item h="1" m="1" x="4867"/>
        <item h="1" m="1" x="3803"/>
        <item h="1" m="1" x="3678"/>
        <item h="1" m="1" x="5137"/>
        <item h="1" m="1" x="5148"/>
        <item h="1" m="1" x="5149"/>
        <item h="1" m="1" x="5160"/>
        <item h="1" m="1" x="5165"/>
        <item h="1" m="1" x="5169"/>
        <item h="1" m="1" x="5170"/>
        <item h="1" m="1" x="5171"/>
        <item h="1" x="382"/>
        <item h="1" m="1" x="5193"/>
        <item h="1" m="1" x="5194"/>
        <item h="1" m="1" x="5195"/>
        <item h="1" m="1" x="5196"/>
        <item h="1" m="1" x="5197"/>
        <item h="1" m="1" x="5198"/>
        <item h="1" m="1" x="5199"/>
        <item h="1" m="1" x="5200"/>
        <item h="1" m="1" x="5215"/>
        <item h="1" m="1" x="5216"/>
        <item h="1" m="1" x="5218"/>
        <item h="1" m="1" x="5219"/>
        <item h="1" m="1" x="5220"/>
        <item h="1" m="1" x="5221"/>
        <item h="1" m="1" x="4988"/>
        <item h="1" m="1" x="4177"/>
        <item h="1" m="1" x="5226"/>
        <item h="1" m="1" x="3746"/>
        <item h="1" m="1" x="3748"/>
        <item h="1" m="1" x="4997"/>
        <item h="1" m="1" x="5263"/>
        <item h="1" m="1" x="5266"/>
        <item h="1" m="1" x="4517"/>
        <item h="1" m="1" x="4882"/>
        <item h="1" m="1" x="4881"/>
        <item h="1" m="1" x="4518"/>
        <item h="1" m="1" x="4519"/>
        <item h="1" m="1" x="5272"/>
        <item h="1" m="1" x="5273"/>
        <item h="1" m="1" x="5274"/>
        <item h="1" m="1" x="5275"/>
        <item h="1" m="1" x="5276"/>
        <item h="1" m="1" x="5277"/>
        <item h="1" m="1" x="5278"/>
        <item h="1" m="1" x="5279"/>
        <item h="1" m="1" x="5280"/>
        <item h="1" m="1" x="5281"/>
        <item h="1" m="1" x="5282"/>
        <item h="1" m="1" x="5283"/>
        <item h="1" m="1" x="5284"/>
        <item h="1" m="1" x="2577"/>
        <item h="1" m="1" x="5285"/>
        <item h="1" m="1" x="5286"/>
        <item h="1" m="1" x="5287"/>
        <item h="1" m="1" x="5289"/>
        <item h="1" m="1" x="3984"/>
        <item h="1" m="1" x="5290"/>
        <item h="1" m="1" x="3983"/>
        <item h="1" m="1" x="5291"/>
        <item h="1" m="1" x="5292"/>
        <item h="1" m="1" x="5294"/>
        <item h="1" m="1" x="5295"/>
        <item h="1" m="1" x="5296"/>
        <item h="1" m="1" x="5297"/>
        <item h="1" m="1" x="5298"/>
        <item h="1" m="1" x="4906"/>
        <item h="1" m="1" x="4861"/>
        <item h="1" m="1" x="4862"/>
        <item h="1" m="1" x="4907"/>
        <item h="1" m="1" x="4908"/>
        <item h="1" m="1" x="4909"/>
        <item h="1" x="279"/>
        <item h="1" m="1" x="4910"/>
        <item h="1" m="1" x="4912"/>
        <item h="1" m="1" x="3770"/>
        <item h="1" m="1" x="4662"/>
        <item h="1" m="1" x="4854"/>
        <item h="1" m="1" x="4914"/>
        <item h="1" m="1" x="4853"/>
        <item h="1" m="1" x="3951"/>
        <item h="1" m="1" x="4916"/>
        <item h="1" m="1" x="1531"/>
        <item h="1" m="1" x="4857"/>
        <item h="1" m="1" x="4919"/>
        <item h="1" m="1" x="4920"/>
        <item h="1" m="1" x="4552"/>
        <item h="1" m="1" x="4922"/>
        <item h="1" m="1" x="4858"/>
        <item h="1" m="1" x="3640"/>
        <item h="1" m="1" x="4924"/>
        <item h="1" m="1" x="3653"/>
        <item h="1" m="1" x="4932"/>
        <item h="1" m="1" x="4864"/>
        <item h="1" m="1" x="3654"/>
        <item h="1" m="1" x="4933"/>
        <item h="1" m="1" x="4936"/>
        <item h="1" m="1" x="4938"/>
        <item h="1" m="1" x="4803"/>
        <item h="1" m="1" x="3666"/>
        <item h="1" m="1" x="3665"/>
        <item h="1" m="1" x="3667"/>
        <item h="1" m="1" x="4562"/>
        <item h="1" m="1" x="4563"/>
        <item h="1" m="1" x="4943"/>
        <item h="1" m="1" x="3823"/>
        <item h="1" m="1" x="3822"/>
        <item h="1" m="1" x="4951"/>
        <item h="1" m="1" x="1056"/>
        <item h="1" m="1" x="3845"/>
        <item h="1" m="1" x="3846"/>
        <item h="1" m="1" x="4956"/>
        <item h="1" m="1" x="4957"/>
        <item h="1" m="1" x="3728"/>
        <item h="1" m="1" x="4958"/>
        <item h="1" m="1" x="4959"/>
        <item h="1" m="1" x="4962"/>
        <item h="1" m="1" x="4963"/>
        <item h="1" m="1" x="4964"/>
        <item h="1" m="1" x="4965"/>
        <item h="1" m="1" x="4967"/>
        <item h="1" m="1" x="4968"/>
        <item h="1" m="1" x="4969"/>
        <item h="1" m="1" x="4876"/>
        <item h="1" m="1" x="4970"/>
        <item h="1" m="1" x="4972"/>
        <item h="1" m="1" x="4981"/>
        <item h="1" m="1" x="3724"/>
        <item h="1" m="1" x="4982"/>
        <item h="1" m="1" x="4983"/>
        <item h="1" m="1" x="4039"/>
        <item h="1" m="1" x="4984"/>
        <item h="1" m="1" x="4728"/>
        <item h="1" m="1" x="4877"/>
        <item h="1" m="1" x="4341"/>
        <item h="1" m="1" x="4342"/>
        <item h="1" m="1" x="4727"/>
        <item h="1" m="1" x="4511"/>
        <item h="1" m="1" x="4986"/>
        <item h="1" m="1" x="3738"/>
        <item h="1" m="1" x="4987"/>
        <item h="1" m="1" x="3218"/>
        <item h="1" m="1" x="4989"/>
        <item h="1" m="1" x="4990"/>
        <item h="1" m="1" x="4992"/>
        <item h="1" m="1" x="4885"/>
        <item h="1" m="1" x="877"/>
        <item h="1" m="1" x="2398"/>
        <item h="1" m="1" x="4993"/>
        <item h="1" m="1" x="4995"/>
        <item h="1" m="1" x="4996"/>
        <item h="1" m="1" x="4998"/>
        <item h="1" m="1" x="4999"/>
        <item h="1" m="1" x="5000"/>
        <item h="1" m="1" x="5001"/>
        <item h="1" m="1" x="5002"/>
        <item h="1" m="1" x="3754"/>
        <item h="1" m="1" x="4886"/>
        <item h="1" m="1" x="5004"/>
        <item h="1" m="1" x="5005"/>
        <item h="1" m="1" x="5006"/>
        <item h="1" m="1" x="4592"/>
        <item h="1" m="1" x="5007"/>
        <item h="1" m="1" x="5008"/>
        <item h="1" m="1" x="5009"/>
        <item h="1" m="1" x="4032"/>
        <item h="1" m="1" x="4030"/>
        <item h="1" m="1" x="4423"/>
        <item h="1" m="1" x="4037"/>
        <item h="1" m="1" x="4598"/>
        <item h="1" m="1" x="5010"/>
        <item h="1" m="1" x="3958"/>
        <item h="1" m="1" x="5011"/>
        <item h="1" m="1" x="5012"/>
        <item h="1" m="1" x="5013"/>
        <item h="1" m="1" x="4606"/>
        <item h="1" m="1" x="4607"/>
        <item h="1" m="1" x="3985"/>
        <item h="1" m="1" x="4610"/>
        <item h="1" m="1" x="5015"/>
        <item h="1" m="1" x="5016"/>
        <item h="1" m="1" x="5017"/>
        <item h="1" m="1" x="5018"/>
        <item h="1" m="1" x="4626"/>
        <item h="1" m="1" x="4627"/>
        <item h="1" m="1" x="4015"/>
        <item h="1" m="1" x="4794"/>
        <item h="1" m="1" x="3950"/>
        <item h="1" m="1" x="3952"/>
        <item h="1" m="1" x="3619"/>
        <item h="1" m="1" x="4634"/>
        <item h="1" m="1" x="4635"/>
        <item h="1" m="1" x="4641"/>
        <item h="1" m="1" x="4648"/>
        <item h="1" m="1" x="4646"/>
        <item h="1" m="1" x="4647"/>
        <item h="1" m="1" x="4797"/>
        <item h="1" m="1" x="4795"/>
        <item h="1" m="1" x="3655"/>
        <item h="1" m="1" x="4800"/>
        <item h="1" m="1" x="3664"/>
        <item h="1" m="1" x="3802"/>
        <item h="1" m="1" x="3691"/>
        <item h="1" m="1" x="3690"/>
        <item h="1" m="1" x="3683"/>
        <item h="1" m="1" x="4806"/>
        <item h="1" m="1" x="4809"/>
        <item h="1" m="1" x="4687"/>
        <item h="1" m="1" x="4707"/>
        <item h="1" m="1" x="4711"/>
        <item h="1" m="1" x="4712"/>
        <item h="1" m="1" x="4699"/>
        <item h="1" m="1" x="4704"/>
        <item h="1" m="1" x="4706"/>
        <item h="1" m="1" x="4708"/>
        <item h="1" m="1" x="4812"/>
        <item h="1" m="1" x="4715"/>
        <item h="1" m="1" x="3884"/>
        <item h="1" m="1" x="3890"/>
        <item h="1" m="1" x="3888"/>
        <item h="1" x="428"/>
        <item h="1" m="1" x="3343"/>
        <item h="1" m="1" x="4818"/>
        <item h="1" m="1" x="4883"/>
        <item h="1" m="1" x="4822"/>
        <item h="1" m="1" x="4824"/>
        <item h="1" m="1" x="991"/>
        <item h="1" m="1" x="3631"/>
        <item h="1" m="1" x="4827"/>
        <item h="1" m="1" x="4825"/>
        <item h="1" m="1" x="4826"/>
        <item h="1" m="1" x="4888"/>
        <item h="1" m="1" x="4889"/>
        <item h="1" m="1" x="4828"/>
        <item h="1" m="1" x="4890"/>
        <item h="1" m="1" x="4891"/>
        <item h="1" m="1" x="4892"/>
        <item h="1" m="1" x="4833"/>
        <item h="1" m="1" x="4830"/>
        <item h="1" m="1" x="4831"/>
        <item h="1" m="1" x="4784"/>
        <item h="1" m="1" x="4894"/>
        <item h="1" m="1" x="4837"/>
        <item h="1" m="1" x="4839"/>
        <item h="1" m="1" x="2842"/>
        <item h="1" m="1" x="4835"/>
        <item h="1" m="1" x="4836"/>
        <item h="1" m="1" x="4840"/>
        <item h="1" m="1" x="3630"/>
        <item h="1" m="1" x="4895"/>
        <item h="1" m="1" x="4896"/>
        <item h="1" m="1" x="4847"/>
        <item h="1" m="1" x="4897"/>
        <item h="1" x="692"/>
        <item h="1" m="1" x="3632"/>
        <item h="1" m="1" x="4898"/>
        <item h="1" m="1" x="4899"/>
        <item h="1" m="1" x="3999"/>
        <item h="1" m="1" x="4901"/>
        <item h="1" m="1" x="1464"/>
        <item h="1" m="1" x="3689"/>
        <item h="1" m="1" x="3693"/>
        <item h="1" m="1" x="3648"/>
        <item h="1" m="1" x="3883"/>
        <item h="1" m="1" x="3687"/>
        <item h="1" m="1" x="3688"/>
        <item h="1" m="1" x="4327"/>
        <item h="1" x="370"/>
        <item h="1" m="1" x="3959"/>
        <item h="1" m="1" x="3960"/>
        <item h="1" m="1" x="4638"/>
        <item h="1" m="1" x="4639"/>
        <item h="1" m="1" x="4640"/>
        <item h="1" m="1" x="4659"/>
        <item h="1" m="1" x="4651"/>
        <item h="1" m="1" x="4650"/>
        <item h="1" m="1" x="4652"/>
        <item h="1" m="1" x="2456"/>
        <item h="1" m="1" x="4798"/>
        <item h="1" m="1" x="3303"/>
        <item h="1" m="1" x="4801"/>
        <item h="1" m="1" x="4802"/>
        <item h="1" m="1" x="4670"/>
        <item h="1" m="1" x="4671"/>
        <item h="1" x="196"/>
        <item h="1" m="1" x="3673"/>
        <item h="1" m="1" x="4447"/>
        <item h="1" m="1" x="3718"/>
        <item h="1" m="1" x="4804"/>
        <item h="1" m="1" x="4807"/>
        <item h="1" m="1" x="4808"/>
        <item h="1" m="1" x="2932"/>
        <item h="1" m="1" x="2923"/>
        <item h="1" m="1" x="4810"/>
        <item h="1" m="1" x="4811"/>
        <item h="1" m="1" x="3334"/>
        <item h="1" m="1" x="4716"/>
        <item h="1" m="1" x="4717"/>
        <item h="1" m="1" x="4718"/>
        <item h="1" m="1" x="4720"/>
        <item h="1" m="1" x="4721"/>
        <item h="1" m="1" x="4813"/>
        <item h="1" m="1" x="4726"/>
        <item h="1" m="1" x="4724"/>
        <item h="1" m="1" x="4725"/>
        <item h="1" m="1" x="4814"/>
        <item h="1" m="1" x="4407"/>
        <item h="1" m="1" x="4819"/>
        <item h="1" m="1" x="4820"/>
        <item h="1" m="1" x="4823"/>
        <item h="1" m="1" x="4750"/>
        <item h="1" m="1" x="4753"/>
        <item h="1" m="1" x="3914"/>
        <item h="1" m="1" x="4751"/>
        <item h="1" m="1" x="4752"/>
        <item h="1" m="1" x="3921"/>
        <item h="1" m="1" x="2579"/>
        <item h="1" m="1" x="2580"/>
        <item h="1" m="1" x="4770"/>
        <item h="1" m="1" x="4829"/>
        <item h="1" m="1" x="4421"/>
        <item h="1" m="1" x="4832"/>
        <item h="1" m="1" x="1470"/>
        <item h="1" m="1" x="4834"/>
        <item h="1" m="1" x="4198"/>
        <item h="1" m="1" x="4841"/>
        <item h="1" m="1" x="4842"/>
        <item h="1" m="1" x="4843"/>
        <item h="1" m="1" x="4844"/>
        <item h="1" m="1" x="4845"/>
        <item h="1" m="1" x="4846"/>
        <item h="1" m="1" x="4543"/>
        <item h="1" m="1" x="1950"/>
        <item h="1" m="1" x="3996"/>
        <item h="1" m="1" x="4848"/>
        <item h="1" m="1" x="4000"/>
        <item h="1" m="1" x="4849"/>
        <item h="1" m="1" x="2633"/>
        <item h="1" m="1" x="4850"/>
        <item h="1" m="1" x="4851"/>
        <item h="1" m="1" x="968"/>
        <item h="1" m="1" x="2641"/>
        <item h="1" m="1" x="3279"/>
        <item h="1" m="1" x="4637"/>
        <item h="1" x="618"/>
        <item h="1" m="1" x="4642"/>
        <item h="1" m="1" x="4643"/>
        <item h="1" m="1" x="4644"/>
        <item h="1" m="1" x="4326"/>
        <item h="1" m="1" x="4212"/>
        <item h="1" m="1" x="4660"/>
        <item h="1" m="1" x="4663"/>
        <item h="1" m="1" x="4664"/>
        <item h="1" m="1" x="4665"/>
        <item h="1" m="1" x="4666"/>
        <item h="1" m="1" x="4740"/>
        <item h="1" x="369"/>
        <item h="1" m="1" x="1670"/>
        <item h="1" m="1" x="3677"/>
        <item h="1" m="1" x="2473"/>
        <item h="1" m="1" x="3705"/>
        <item h="1" m="1" x="3820"/>
        <item h="1" m="1" x="3821"/>
        <item h="1" m="1" x="4566"/>
        <item h="1" m="1" x="4672"/>
        <item h="1" m="1" x="4673"/>
        <item h="1" m="1" x="4674"/>
        <item h="1" m="1" x="3721"/>
        <item h="1" m="1" x="4675"/>
        <item h="1" m="1" x="3720"/>
        <item h="1" m="1" x="4018"/>
        <item h="1" m="1" x="3843"/>
        <item h="1" m="1" x="4676"/>
        <item h="1" m="1" x="4564"/>
        <item h="1" m="1" x="4565"/>
        <item h="1" m="1" x="4678"/>
        <item h="1" m="1" x="4679"/>
        <item h="1" m="1" x="4680"/>
        <item h="1" m="1" x="4681"/>
        <item h="1" m="1" x="4682"/>
        <item h="1" m="1" x="4683"/>
        <item h="1" m="1" x="4684"/>
        <item h="1" m="1" x="4685"/>
        <item h="1" m="1" x="4690"/>
        <item h="1" m="1" x="4691"/>
        <item h="1" m="1" x="4692"/>
        <item h="1" m="1" x="4695"/>
        <item h="1" m="1" x="3850"/>
        <item h="1" m="1" x="4696"/>
        <item h="1" m="1" x="4697"/>
        <item h="1" m="1" x="4698"/>
        <item h="1" m="1" x="4701"/>
        <item h="1" m="1" x="2907"/>
        <item h="1" m="1" x="4703"/>
        <item h="1" m="1" x="3333"/>
        <item h="1" m="1" x="4714"/>
        <item h="1" m="1" x="4722"/>
        <item h="1" m="1" x="4723"/>
        <item h="1" m="1" x="4729"/>
        <item h="1" m="1" x="4730"/>
        <item h="1" m="1" x="3361"/>
        <item h="1" m="1" x="4731"/>
        <item h="1" m="1" x="2068"/>
        <item h="1" m="1" x="4732"/>
        <item h="1" m="1" x="4733"/>
        <item h="1" m="1" x="4734"/>
        <item h="1" m="1" x="4735"/>
        <item h="1" m="1" x="2479"/>
        <item h="1" m="1" x="4736"/>
        <item h="1" m="1" x="4737"/>
        <item h="1" m="1" x="4738"/>
        <item h="1" m="1" x="4739"/>
        <item h="1" m="1" x="4742"/>
        <item h="1" m="1" x="4743"/>
        <item h="1" m="1" x="4744"/>
        <item h="1" m="1" x="4745"/>
        <item h="1" m="1" x="3786"/>
        <item h="1" m="1" x="4746"/>
        <item h="1" m="1" x="4747"/>
        <item h="1" m="1" x="4748"/>
        <item h="1" m="1" x="4749"/>
        <item h="1" m="1" x="4754"/>
        <item h="1" m="1" x="4755"/>
        <item h="1" m="1" x="4756"/>
        <item h="1" m="1" x="2566"/>
        <item h="1" m="1" x="2565"/>
        <item h="1" m="1" x="4763"/>
        <item h="1" m="1" x="4764"/>
        <item h="1" m="1" x="4765"/>
        <item h="1" m="1" x="4767"/>
        <item h="1" m="1" x="3385"/>
        <item h="1" m="1" x="4768"/>
        <item h="1" m="1" x="4769"/>
        <item h="1" m="1" x="4589"/>
        <item h="1" m="1" x="4590"/>
        <item h="1" m="1" x="4588"/>
        <item h="1" m="1" x="4771"/>
        <item h="1" m="1" x="1462"/>
        <item h="1" m="1" x="4772"/>
        <item h="1" m="1" x="4773"/>
        <item h="1" m="1" x="4774"/>
        <item h="1" m="1" x="4775"/>
        <item h="1" m="1" x="4776"/>
        <item h="1" m="1" x="4777"/>
        <item h="1" m="1" x="4778"/>
        <item h="1" m="1" x="4779"/>
        <item h="1" m="1" x="4780"/>
        <item h="1" m="1" x="4782"/>
        <item h="1" m="1" x="4783"/>
        <item h="1" m="1" x="3942"/>
        <item h="1" m="1" x="4785"/>
        <item h="1" m="1" x="4786"/>
        <item h="1" m="1" x="3945"/>
        <item h="1" m="1" x="4787"/>
        <item h="1" m="1" x="4788"/>
        <item h="1" m="1" x="3962"/>
        <item h="1" m="1" x="3967"/>
        <item h="1" m="1" x="4789"/>
        <item h="1" m="1" x="4608"/>
        <item h="1" m="1" x="4609"/>
        <item h="1" m="1" x="4790"/>
        <item h="1" m="1" x="4791"/>
        <item h="1" m="1" x="4792"/>
        <item h="1" m="1" x="3949"/>
        <item h="1" m="1" x="4548"/>
        <item h="1" m="1" x="3991"/>
        <item h="1" m="1" x="4016"/>
        <item h="1" m="1" x="2443"/>
        <item h="1" m="1" x="2442"/>
        <item h="1" m="1" x="4291"/>
        <item h="1" m="1" x="4292"/>
        <item h="1" m="1" x="4290"/>
        <item h="1" m="1" x="4296"/>
        <item h="1" m="1" x="4304"/>
        <item h="1" m="1" x="4305"/>
        <item h="1" m="1" x="4306"/>
        <item h="1" m="1" x="2450"/>
        <item h="1" m="1" x="2457"/>
        <item h="1" m="1" x="2672"/>
        <item h="1" m="1" x="4553"/>
        <item h="1" m="1" x="2458"/>
        <item h="1" m="1" x="1430"/>
        <item h="1" m="1" x="3034"/>
        <item h="1" m="1" x="3692"/>
        <item h="1" m="1" x="3819"/>
        <item h="1" m="1" x="4567"/>
        <item h="1" m="1" x="3694"/>
        <item h="1" m="1" x="3710"/>
        <item h="1" m="1" x="4477"/>
        <item h="1" m="1" x="4478"/>
        <item h="1" m="1" x="4501"/>
        <item h="1" m="1" x="2519"/>
        <item h="1" m="1" x="2520"/>
        <item h="1" m="1" x="2521"/>
        <item h="1" m="1" x="4321"/>
        <item h="1" m="1" x="4329"/>
        <item h="1" m="1" x="4330"/>
        <item h="1" m="1" x="4331"/>
        <item h="1" m="1" x="4503"/>
        <item h="1" m="1" x="4333"/>
        <item h="1" m="1" x="3878"/>
        <item h="1" m="1" x="3879"/>
        <item h="1" m="1" x="4504"/>
        <item h="1" m="1" x="4505"/>
        <item h="1" m="1" x="4509"/>
        <item h="1" m="1" x="4364"/>
        <item h="1" m="1" x="4365"/>
        <item h="1" m="1" x="4366"/>
        <item h="1" m="1" x="4367"/>
        <item h="1" m="1" x="4368"/>
        <item h="1" m="1" x="4370"/>
        <item h="1" m="1" x="4371"/>
        <item h="1" m="1" x="4372"/>
        <item h="1" m="1" x="4265"/>
        <item h="1" m="1" x="4373"/>
        <item h="1" m="1" x="4374"/>
        <item h="1" m="1" x="4362"/>
        <item h="1" m="1" x="4378"/>
        <item h="1" m="1" x="4379"/>
        <item h="1" m="1" x="4380"/>
        <item h="1" m="1" x="4381"/>
        <item h="1" m="1" x="4382"/>
        <item h="1" m="1" x="3979"/>
        <item h="1" m="1" x="4383"/>
        <item h="1" m="1" x="4384"/>
        <item h="1" m="1" x="4385"/>
        <item h="1" m="1" x="4386"/>
        <item h="1" m="1" x="4387"/>
        <item h="1" m="1" x="4375"/>
        <item h="1" m="1" x="4377"/>
        <item h="1" m="1" x="4397"/>
        <item h="1" m="1" x="4403"/>
        <item h="1" m="1" x="3357"/>
        <item h="1" m="1" x="4404"/>
        <item h="1" m="1" x="3913"/>
        <item h="1" m="1" x="4416"/>
        <item h="1" m="1" x="4412"/>
        <item h="1" m="1" x="4570"/>
        <item h="1" m="1" x="4571"/>
        <item h="1" m="1" x="4572"/>
        <item h="1" m="1" x="4573"/>
        <item h="1" m="1" x="4574"/>
        <item h="1" m="1" x="4575"/>
        <item h="1" m="1" x="4576"/>
        <item h="1" m="1" x="4577"/>
        <item h="1" m="1" x="4578"/>
        <item h="1" m="1" x="4579"/>
        <item h="1" m="1" x="4580"/>
        <item h="1" m="1" x="4581"/>
        <item h="1" m="1" x="4582"/>
        <item h="1" m="1" x="4583"/>
        <item h="1" m="1" x="4584"/>
        <item h="1" m="1" x="4585"/>
        <item h="1" m="1" x="4586"/>
        <item h="1" m="1" x="4587"/>
        <item h="1" m="1" x="4526"/>
        <item h="1" m="1" x="1391"/>
        <item h="1" m="1" x="4593"/>
        <item h="1" m="1" x="4595"/>
        <item h="1" m="1" x="4034"/>
        <item h="1" m="1" x="4033"/>
        <item h="1" m="1" x="4115"/>
        <item h="1" m="1" x="4596"/>
        <item h="1" m="1" x="4597"/>
        <item h="1" m="1" x="2849"/>
        <item h="1" m="1" x="4541"/>
        <item h="1" m="1" x="4599"/>
        <item h="1" m="1" x="4600"/>
        <item h="1" m="1" x="2608"/>
        <item h="1" m="1" x="3611"/>
        <item h="1" m="1" x="4601"/>
        <item h="1" m="1" x="4602"/>
        <item h="1" m="1" x="4603"/>
        <item h="1" m="1" x="4605"/>
        <item h="1" m="1" x="4535"/>
        <item h="1" m="1" x="4258"/>
        <item h="1" m="1" x="2853"/>
        <item h="1" m="1" x="4545"/>
        <item h="1" m="1" x="3610"/>
        <item h="1" m="1" x="4612"/>
        <item h="1" m="1" x="4613"/>
        <item h="1" m="1" x="4614"/>
        <item h="1" m="1" x="4615"/>
        <item h="1" m="1" x="4616"/>
        <item h="1" m="1" x="4617"/>
        <item h="1" m="1" x="4618"/>
        <item h="1" m="1" x="4619"/>
        <item h="1" m="1" x="4620"/>
        <item h="1" m="1" x="4621"/>
        <item h="1" m="1" x="4622"/>
        <item h="1" m="1" x="4623"/>
        <item h="1" m="1" x="3981"/>
        <item h="1" m="1" x="2863"/>
        <item h="1" m="1" x="4625"/>
        <item h="1" m="1" x="3993"/>
        <item h="1" m="1" x="3992"/>
        <item h="1" m="1" x="4630"/>
        <item h="1" m="1" x="4035"/>
        <item h="1" m="1" x="4284"/>
        <item h="1" m="1" x="3614"/>
        <item h="1" m="1" x="2406"/>
        <item h="1" m="1" x="4076"/>
        <item h="1" m="1" x="4287"/>
        <item h="1" m="1" x="3625"/>
        <item h="1" m="1" x="4443"/>
        <item h="1" m="1" x="2439"/>
        <item h="1" m="1" x="4294"/>
        <item h="1" m="1" x="4295"/>
        <item h="1" m="1" x="4297"/>
        <item h="1" m="1" x="4219"/>
        <item h="1" m="1" x="4298"/>
        <item h="1" m="1" x="2449"/>
        <item h="1" m="1" x="3787"/>
        <item h="1" m="1" x="4444"/>
        <item h="1" m="1" x="3995"/>
        <item h="1" m="1" x="3315"/>
        <item h="1" m="1" x="3797"/>
        <item h="1" m="1" x="3314"/>
        <item h="1" m="1" x="4232"/>
        <item h="1" m="1" x="3547"/>
        <item h="1" m="1" x="3818"/>
        <item h="1" m="1" x="4474"/>
        <item h="1" m="1" x="4479"/>
        <item h="1" m="1" x="4480"/>
        <item h="1" m="1" x="3709"/>
        <item h="1" m="1" x="4024"/>
        <item h="1" m="1" x="4315"/>
        <item h="1" m="1" x="4316"/>
        <item h="1" m="1" x="4496"/>
        <item h="1" m="1" x="4497"/>
        <item h="1" m="1" x="4500"/>
        <item h="1" m="1" x="4502"/>
        <item h="1" m="1" x="2533"/>
        <item h="1" m="1" x="4506"/>
        <item h="1" m="1" x="4507"/>
        <item h="1" m="1" x="3344"/>
        <item h="1" m="1" x="4522"/>
        <item h="1" m="1" x="4523"/>
        <item h="1" m="1" x="4337"/>
        <item h="1" m="1" x="4338"/>
        <item h="1" m="1" x="4525"/>
        <item h="1" m="1" x="4339"/>
        <item h="1" m="1" x="3396"/>
        <item h="1" m="1" x="4376"/>
        <item h="1" m="1" x="4398"/>
        <item h="1" m="1" x="4399"/>
        <item h="1" m="1" x="4400"/>
        <item h="1" m="1" x="4401"/>
        <item h="1" m="1" x="4402"/>
        <item h="1" m="1" x="4410"/>
        <item h="1" m="1" x="2578"/>
        <item h="1" m="1" x="3917"/>
        <item h="1" m="1" x="4413"/>
        <item h="1" m="1" x="4415"/>
        <item h="1" m="1" x="4344"/>
        <item h="1" m="1" x="4357"/>
        <item h="1" m="1" x="4358"/>
        <item h="1" m="1" x="4359"/>
        <item h="1" m="1" x="4361"/>
        <item h="1" m="1" x="3912"/>
        <item h="1" m="1" x="4527"/>
        <item h="1" m="1" x="4528"/>
        <item h="1" m="1" x="4529"/>
        <item h="1" m="1" x="4530"/>
        <item h="1" m="1" x="4422"/>
        <item h="1" m="1" x="4531"/>
        <item h="1" m="1" x="4532"/>
        <item h="1" m="1" x="4533"/>
        <item h="1" m="1" x="4534"/>
        <item h="1" m="1" x="4536"/>
        <item h="1" m="1" x="4537"/>
        <item h="1" m="1" x="4538"/>
        <item h="1" m="1" x="4539"/>
        <item h="1" m="1" x="4540"/>
        <item h="1" m="1" x="4542"/>
        <item h="1" m="1" x="4433"/>
        <item h="1" m="1" x="3513"/>
        <item h="1" m="1" x="3957"/>
        <item h="1" m="1" x="4199"/>
        <item h="1" m="1" x="4102"/>
        <item h="1" m="1" x="4549"/>
        <item h="1" m="1" x="3994"/>
        <item h="1" m="1" x="3613"/>
        <item h="1" m="1" x="4285"/>
        <item h="1" m="1" x="4286"/>
        <item h="1" m="1" x="3953"/>
        <item h="1" m="1" x="3944"/>
        <item h="1" m="1" x="1493"/>
        <item h="1" m="1" x="1427"/>
        <item h="1" m="1" x="3760"/>
        <item h="1" x="349"/>
        <item h="1" m="1" x="4288"/>
        <item h="1" m="1" x="4289"/>
        <item h="1" m="1" x="3965"/>
        <item h="1" m="1" x="4293"/>
        <item h="1" m="1" x="4300"/>
        <item h="1" m="1" x="4301"/>
        <item h="1" m="1" x="3778"/>
        <item h="1" m="1" x="4303"/>
        <item h="1" m="1" x="3768"/>
        <item h="1" m="1" x="4307"/>
        <item h="1" m="1" x="3649"/>
        <item h="1" m="1" x="4308"/>
        <item h="1" m="1" x="4309"/>
        <item h="1" m="1" x="1165"/>
        <item h="1" m="1" x="1537"/>
        <item h="1" m="1" x="3799"/>
        <item h="1" m="1" x="3796"/>
        <item h="1" m="1" x="4310"/>
        <item h="1" m="1" x="3696"/>
        <item h="1" m="1" x="3697"/>
        <item h="1" m="1" x="3698"/>
        <item h="1" m="1" x="3816"/>
        <item h="1" m="1" x="3826"/>
        <item h="1" m="1" x="3817"/>
        <item h="1" m="1" x="4110"/>
        <item h="1" m="1" x="4311"/>
        <item h="1" m="1" x="4002"/>
        <item h="1" m="1" x="4312"/>
        <item h="1" m="1" x="4313"/>
        <item h="1" m="1" x="4314"/>
        <item h="1" m="1" x="4019"/>
        <item h="1" m="1" x="4020"/>
        <item h="1" m="1" x="4318"/>
        <item h="1" m="1" x="3848"/>
        <item h="1" m="1" x="4319"/>
        <item h="1" m="1" x="1575"/>
        <item h="1" m="1" x="1574"/>
        <item h="1" m="1" x="4322"/>
        <item h="1" m="1" x="4040"/>
        <item h="1" m="1" x="4323"/>
        <item h="1" m="1" x="4324"/>
        <item h="1" m="1" x="3729"/>
        <item h="1" m="1" x="4325"/>
        <item h="1" m="1" x="4328"/>
        <item h="1" m="1" x="4048"/>
        <item h="1" m="1" x="4340"/>
        <item h="1" m="1" x="3359"/>
        <item h="1" m="1" x="3741"/>
        <item h="1" m="1" x="4345"/>
        <item h="1" m="1" x="4346"/>
        <item h="1" m="1" x="4347"/>
        <item h="1" m="1" x="4348"/>
        <item h="1" m="1" x="4349"/>
        <item h="1" m="1" x="4350"/>
        <item h="1" m="1" x="4351"/>
        <item h="1" m="1" x="4352"/>
        <item h="1" m="1" x="4353"/>
        <item h="1" m="1" x="4354"/>
        <item h="1" m="1" x="4138"/>
        <item h="1" m="1" x="4355"/>
        <item h="1" m="1" x="4356"/>
        <item h="1" m="1" x="3745"/>
        <item h="1" m="1" x="4360"/>
        <item h="1" m="1" x="4388"/>
        <item h="1" m="1" x="4389"/>
        <item h="1" m="1" x="4390"/>
        <item h="1" m="1" x="4391"/>
        <item h="1" m="1" x="4392"/>
        <item h="1" m="1" x="4393"/>
        <item h="1" m="1" x="4394"/>
        <item h="1" m="1" x="4395"/>
        <item h="1" m="1" x="4396"/>
        <item h="1" m="1" x="3395"/>
        <item h="1" m="1" x="4405"/>
        <item h="1" m="1" x="4409"/>
        <item h="1" m="1" x="4417"/>
        <item h="1" m="1" x="4418"/>
        <item h="1" m="1" x="4419"/>
        <item h="1" m="1" x="4420"/>
        <item h="1" m="1" x="3990"/>
        <item h="1" m="1" x="3987"/>
        <item h="1" x="496"/>
        <item h="1" m="1" x="4255"/>
        <item h="1" m="1" x="4256"/>
        <item h="1" x="207"/>
        <item h="1" m="1" x="3989"/>
        <item h="1" m="1" x="4424"/>
        <item h="1" m="1" x="4425"/>
        <item h="1" m="1" x="4426"/>
        <item h="1" m="1" x="4427"/>
        <item h="1" m="1" x="4428"/>
        <item h="1" m="1" x="4429"/>
        <item h="1" m="1" x="4430"/>
        <item h="1" m="1" x="4431"/>
        <item h="1" m="1" x="4432"/>
        <item h="1" m="1" x="3974"/>
        <item h="1" m="1" x="4434"/>
        <item h="1" m="1" x="4036"/>
        <item h="1" m="1" x="3986"/>
        <item h="1" m="1" x="4435"/>
        <item h="1" m="1" x="4436"/>
        <item h="1" m="1" x="4437"/>
        <item h="1" m="1" x="3956"/>
        <item h="1" m="1" x="4438"/>
        <item h="1" m="1" x="4439"/>
        <item h="1" m="1" x="4440"/>
        <item h="1" m="1" x="3978"/>
        <item h="1" m="1" x="4042"/>
        <item h="1" m="1" x="4075"/>
        <item h="1" m="1" x="4441"/>
        <item h="1" m="1" x="4442"/>
        <item h="1" m="1" x="4160"/>
        <item h="1" m="1" x="4161"/>
        <item h="1" m="1" x="2121"/>
        <item h="1" m="1" x="4162"/>
        <item h="1" m="1" x="4163"/>
        <item h="1" m="1" x="1373"/>
        <item h="1" m="1" x="4164"/>
        <item h="1" m="1" x="4165"/>
        <item h="1" m="1" x="4166"/>
        <item h="1" m="1" x="4167"/>
        <item h="1" m="1" x="4168"/>
        <item h="1" m="1" x="4169"/>
        <item h="1" m="1" x="4170"/>
        <item h="1" m="1" x="4171"/>
        <item h="1" m="1" x="4172"/>
        <item h="1" m="1" x="4174"/>
        <item h="1" m="1" x="4175"/>
        <item h="1" m="1" x="4176"/>
        <item h="1" m="1" x="4178"/>
        <item h="1" m="1" x="4179"/>
        <item h="1" m="1" x="3119"/>
        <item h="1" m="1" x="4180"/>
        <item h="1" m="1" x="4182"/>
        <item h="1" m="1" x="4183"/>
        <item h="1" m="1" x="4184"/>
        <item h="1" m="1" x="4185"/>
        <item h="1" m="1" x="4186"/>
        <item h="1" m="1" x="4187"/>
        <item h="1" m="1" x="4189"/>
        <item h="1" m="1" x="4190"/>
        <item h="1" m="1" x="4191"/>
        <item h="1" m="1" x="4192"/>
        <item h="1" m="1" x="4193"/>
        <item h="1" m="1" x="4068"/>
        <item h="1" m="1" x="2126"/>
        <item h="1" m="1" x="4194"/>
        <item h="1" m="1" x="4196"/>
        <item h="1" m="1" x="4197"/>
        <item h="1" m="1" x="4200"/>
        <item h="1" m="1" x="4201"/>
        <item h="1" m="1" x="3966"/>
        <item h="1" m="1" x="4202"/>
        <item h="1" m="1" x="4203"/>
        <item h="1" m="1" x="4204"/>
        <item h="1" m="1" x="4205"/>
        <item h="1" m="1" x="4206"/>
        <item h="1" m="1" x="4083"/>
        <item h="1" m="1" x="3971"/>
        <item h="1" m="1" x="4207"/>
        <item h="1" m="1" x="4208"/>
        <item h="1" m="1" x="4209"/>
        <item h="1" m="1" x="2422"/>
        <item h="1" m="1" x="4211"/>
        <item h="1" m="1" x="4213"/>
        <item h="1" m="1" x="4214"/>
        <item h="1" m="1" x="4215"/>
        <item h="1" m="1" x="4216"/>
        <item h="1" m="1" x="4217"/>
        <item h="1" m="1" x="4218"/>
        <item h="1" m="1" x="4220"/>
        <item h="1" m="1" x="4221"/>
        <item h="1" m="1" x="2423"/>
        <item h="1" m="1" x="3131"/>
        <item h="1" m="1" x="4222"/>
        <item h="1" m="1" x="4224"/>
        <item h="1" m="1" x="3076"/>
        <item h="1" m="1" x="4225"/>
        <item h="1" m="1" x="4226"/>
        <item h="1" m="1" x="3300"/>
        <item h="1" m="1" x="4227"/>
        <item h="1" x="176"/>
        <item h="1" m="1" x="4228"/>
        <item h="1" m="1" x="3316"/>
        <item h="1" m="1" x="4229"/>
        <item h="1" m="1" x="3801"/>
        <item h="1" x="205"/>
        <item h="1" m="1" x="4230"/>
        <item h="1" m="1" x="3800"/>
        <item h="1" m="1" x="4231"/>
        <item h="1" m="1" x="3671"/>
        <item h="1" m="1" x="4233"/>
        <item h="1" m="1" x="4006"/>
        <item h="1" m="1" x="4008"/>
        <item h="1" m="1" x="4234"/>
        <item h="1" m="1" x="935"/>
        <item h="1" m="1" x="3814"/>
        <item h="1" m="1" x="3815"/>
        <item h="1" m="1" x="4235"/>
        <item h="1" x="208"/>
        <item h="1" x="209"/>
        <item h="1" x="210"/>
        <item h="1" x="211"/>
        <item h="1" x="213"/>
        <item h="1" m="1" x="4236"/>
        <item h="1" m="1" x="4237"/>
        <item h="1" m="1" x="2884"/>
        <item h="1" m="1" x="2885"/>
        <item h="1" m="1" x="4238"/>
        <item h="1" m="1" x="4239"/>
        <item h="1" m="1" x="3831"/>
        <item h="1" m="1" x="3830"/>
        <item h="1" m="1" x="4240"/>
        <item h="1" m="1" x="4241"/>
        <item h="1" m="1" x="3713"/>
        <item h="1" m="1" x="3711"/>
        <item h="1" m="1" x="4242"/>
        <item h="1" m="1" x="3722"/>
        <item h="1" m="1" x="2808"/>
        <item h="1" m="1" x="3842"/>
        <item h="1" m="1" x="4017"/>
        <item h="1" m="1" x="2020"/>
        <item h="1" m="1" x="3327"/>
        <item h="1" m="1" x="3841"/>
        <item h="1" m="1" x="3840"/>
        <item h="1" m="1" x="4114"/>
        <item h="1" m="1" x="4119"/>
        <item h="1" m="1" x="4120"/>
        <item h="1" m="1" x="4117"/>
        <item h="1" m="1" x="4113"/>
        <item h="1" m="1" x="4118"/>
        <item h="1" m="1" x="4243"/>
        <item h="1" m="1" x="4116"/>
        <item h="1" m="1" x="4028"/>
        <item h="1" m="1" x="3854"/>
        <item h="1" m="1" x="3856"/>
        <item h="1" m="1" x="3852"/>
        <item h="1" m="1" x="4244"/>
        <item h="1" m="1" x="4245"/>
        <item h="1" m="1" x="4129"/>
        <item h="1" x="292"/>
        <item h="1" m="1" x="1171"/>
        <item h="1" m="1" x="3872"/>
        <item h="1" m="1" x="4248"/>
        <item h="1" m="1" x="4249"/>
        <item h="1" m="1" x="2528"/>
        <item h="1" m="1" x="4250"/>
        <item h="1" m="1" x="4251"/>
        <item h="1" m="1" x="4252"/>
        <item h="1" m="1" x="4253"/>
        <item h="1" m="1" x="4254"/>
        <item h="1" x="528"/>
        <item h="1" m="1" x="3342"/>
        <item h="1" m="1" x="3350"/>
        <item h="1" m="1" x="3351"/>
        <item h="1" x="141"/>
        <item h="1" m="1" x="3171"/>
        <item h="1" m="1" x="2026"/>
        <item h="1" m="1" x="3352"/>
        <item h="1" m="1" x="3353"/>
        <item h="1" m="1" x="3170"/>
        <item h="1" m="1" x="2813"/>
        <item h="1" m="1" x="3172"/>
        <item h="1" m="1" x="2814"/>
        <item h="1" m="1" x="4257"/>
        <item h="1" m="1" x="2383"/>
        <item h="1" m="1" x="3360"/>
        <item h="1" m="1" x="4259"/>
        <item h="1" m="1" x="4260"/>
        <item h="1" m="1" x="4261"/>
        <item h="1" m="1" x="4262"/>
        <item h="1" m="1" x="4263"/>
        <item h="1" m="1" x="4264"/>
        <item h="1" m="1" x="4266"/>
        <item h="1" m="1" x="4267"/>
        <item h="1" m="1" x="4268"/>
        <item h="1" m="1" x="4269"/>
        <item h="1" m="1" x="4270"/>
        <item h="1" m="1" x="4271"/>
        <item h="1" m="1" x="4272"/>
        <item h="1" m="1" x="4273"/>
        <item h="1" m="1" x="4274"/>
        <item h="1" m="1" x="4275"/>
        <item h="1" m="1" x="4276"/>
        <item h="1" m="1" x="4277"/>
        <item h="1" m="1" x="4278"/>
        <item h="1" m="1" x="4279"/>
        <item h="1" m="1" x="2740"/>
        <item h="1" m="1" x="4280"/>
        <item h="1" m="1" x="2735"/>
        <item h="1" m="1" x="4281"/>
        <item h="1" m="1" x="4282"/>
        <item h="1" m="1" x="2206"/>
        <item h="1" m="1" x="3453"/>
        <item h="1" m="1" x="4064"/>
        <item h="1" m="1" x="3926"/>
        <item h="1" m="1" x="2774"/>
        <item h="1" m="1" x="3929"/>
        <item h="1" m="1" x="3928"/>
        <item h="1" m="1" x="3927"/>
        <item h="1" m="1" x="3930"/>
        <item h="1" m="1" x="4065"/>
        <item h="1" m="1" x="4066"/>
        <item h="1" m="1" x="4067"/>
        <item h="1" m="1" x="2765"/>
        <item h="1" m="1" x="2326"/>
        <item h="1" m="1" x="4069"/>
        <item h="1" m="1" x="4070"/>
        <item h="1" m="1" x="4071"/>
        <item h="1" m="1" x="4072"/>
        <item h="1" m="1" x="4073"/>
        <item h="1" m="1" x="3946"/>
        <item h="1" m="1" x="3947"/>
        <item h="1" x="116"/>
        <item h="1" m="1" x="3948"/>
        <item h="1" m="1" x="4077"/>
        <item h="1" m="1" x="3955"/>
        <item h="1" m="1" x="3954"/>
        <item h="1" m="1" x="3964"/>
        <item h="1" m="1" x="1891"/>
        <item h="1" m="1" x="3970"/>
        <item h="1" m="1" x="4079"/>
        <item h="1" m="1" x="4080"/>
        <item h="1" m="1" x="4081"/>
        <item h="1" m="1" x="4082"/>
        <item h="1" m="1" x="2767"/>
        <item h="1" m="1" x="4084"/>
        <item h="1" m="1" x="2441"/>
        <item h="1" m="1" x="3776"/>
        <item h="1" m="1" x="2870"/>
        <item h="1" m="1" x="3781"/>
        <item h="1" m="1" x="4086"/>
        <item h="1" m="1" x="4087"/>
        <item h="1" m="1" x="4088"/>
        <item h="1" m="1" x="3132"/>
        <item h="1" m="1" x="3972"/>
        <item h="1" m="1" x="3973"/>
        <item h="1" m="1" x="3975"/>
        <item h="1" m="1" x="3977"/>
        <item h="1" m="1" x="4089"/>
        <item h="1" m="1" x="4090"/>
        <item h="1" m="1" x="4092"/>
        <item h="1" x="174"/>
        <item h="1" x="175"/>
        <item h="1" m="1" x="4096"/>
        <item h="1" m="1" x="2405"/>
        <item h="1" x="347"/>
        <item h="1" x="195"/>
        <item h="1" m="1" x="4098"/>
        <item h="1" m="1" x="4099"/>
        <item h="1" m="1" x="4100"/>
        <item h="1" m="1" x="3318"/>
        <item h="1" m="1" x="4101"/>
        <item h="1" x="199"/>
        <item h="1" m="1" x="3679"/>
        <item h="1" m="1" x="2361"/>
        <item h="1" m="1" x="1324"/>
        <item h="1" m="1" x="4106"/>
        <item h="1" m="1" x="4107"/>
        <item h="1" m="1" x="3807"/>
        <item h="1" m="1" x="4005"/>
        <item h="1" m="1" x="4004"/>
        <item h="1" m="1" x="4108"/>
        <item h="1" m="1" x="4109"/>
        <item h="1" m="1" x="4014"/>
        <item h="1" m="1" x="4013"/>
        <item h="1" m="1" x="3813"/>
        <item h="1" m="1" x="3811"/>
        <item h="1" m="1" x="4111"/>
        <item h="1" m="1" x="3997"/>
        <item h="1" m="1" x="3812"/>
        <item h="1" x="212"/>
        <item h="1" m="1" x="2495"/>
        <item h="1" m="1" x="2886"/>
        <item h="1" m="1" x="3716"/>
        <item h="1" m="1" x="974"/>
        <item h="1" m="1" x="4022"/>
        <item h="1" m="1" x="4021"/>
        <item h="1" m="1" x="3534"/>
        <item h="1" m="1" x="4112"/>
        <item h="1" m="1" x="4128"/>
        <item h="1" x="506"/>
        <item h="1" m="1" x="3860"/>
        <item h="1" m="1" x="3859"/>
        <item h="1" m="1" x="3723"/>
        <item h="1" m="1" x="2518"/>
        <item h="1" m="1" x="4130"/>
        <item h="1" m="1" x="3873"/>
        <item h="1" m="1" x="4131"/>
        <item h="1" m="1" x="4132"/>
        <item h="1" m="1" x="3168"/>
        <item h="1" m="1" x="2118"/>
        <item h="1" m="1" x="2800"/>
        <item h="1" m="1" x="3348"/>
        <item h="1" m="1" x="3174"/>
        <item h="1" m="1" x="2811"/>
        <item h="1" m="1" x="3175"/>
        <item h="1" m="1" x="2816"/>
        <item h="1" m="1" x="2817"/>
        <item h="1" m="1" x="3176"/>
        <item h="1" m="1" x="4133"/>
        <item h="1" m="1" x="4134"/>
        <item h="1" m="1" x="2028"/>
        <item h="1" m="1" x="4135"/>
        <item h="1" m="1" x="4136"/>
        <item h="1" m="1" x="4137"/>
        <item h="1" m="1" x="4139"/>
        <item h="1" m="1" x="4140"/>
        <item h="1" m="1" x="4141"/>
        <item h="1" m="1" x="4142"/>
        <item h="1" m="1" x="4143"/>
        <item h="1" m="1" x="4144"/>
        <item h="1" m="1" x="4145"/>
        <item h="1" m="1" x="4146"/>
        <item h="1" m="1" x="4147"/>
        <item h="1" m="1" x="4148"/>
        <item h="1" m="1" x="4149"/>
        <item h="1" m="1" x="4150"/>
        <item h="1" m="1" x="4151"/>
        <item h="1" m="1" x="4153"/>
        <item h="1" m="1" x="4154"/>
        <item h="1" m="1" x="4155"/>
        <item h="1" m="1" x="4156"/>
        <item h="1" m="1" x="4158"/>
        <item h="1" m="1" x="4063"/>
        <item h="1" m="1" x="4159"/>
        <item h="1" x="812"/>
        <item h="1" m="1" x="3217"/>
        <item h="1" m="1" x="1318"/>
        <item h="1" m="1" x="2394"/>
        <item h="1" m="1" x="3933"/>
        <item h="1" m="1" x="3934"/>
        <item h="1" m="1" x="3935"/>
        <item h="1" m="1" x="3936"/>
        <item h="1" m="1" x="3937"/>
        <item h="1" m="1" x="3938"/>
        <item h="1" m="1" x="3939"/>
        <item h="1" m="1" x="3940"/>
        <item h="1" m="1" x="3941"/>
        <item h="1" m="1" x="3758"/>
        <item h="1" x="405"/>
        <item h="1" m="1" x="1980"/>
        <item h="1" m="1" x="3121"/>
        <item h="1" m="1" x="2236"/>
        <item h="1" m="1" x="3759"/>
        <item h="1" m="1" x="3551"/>
        <item h="1" m="1" x="3552"/>
        <item h="1" m="1" x="3479"/>
        <item h="1" m="1" x="3764"/>
        <item h="1" m="1" x="3968"/>
        <item h="1" m="1" x="3969"/>
        <item h="1" m="1" x="2444"/>
        <item h="1" m="1" x="826"/>
        <item h="1" m="1" x="3771"/>
        <item h="1" m="1" x="3772"/>
        <item h="1" m="1" x="2414"/>
        <item h="1" m="1" x="3062"/>
        <item h="1" m="1" x="3784"/>
        <item h="1" m="1" x="3785"/>
        <item h="1" m="1" x="3773"/>
        <item h="1" x="247"/>
        <item h="1" m="1" x="828"/>
        <item h="1" m="1" x="2455"/>
        <item h="1" m="1" x="827"/>
        <item h="1" m="1" x="2778"/>
        <item h="1" m="1" x="1945"/>
        <item h="1" m="1" x="3029"/>
        <item h="1" m="1" x="3795"/>
        <item h="1" m="1" x="3798"/>
        <item h="1" m="1" x="3699"/>
        <item h="1" x="187"/>
        <item h="1" m="1" x="3804"/>
        <item h="1" m="1" x="3680"/>
        <item h="1" m="1" x="4009"/>
        <item h="1" m="1" x="4010"/>
        <item h="1" m="1" x="3810"/>
        <item h="1" m="1" x="3809"/>
        <item h="1" m="1" x="3808"/>
        <item h="1" m="1" x="3706"/>
        <item h="1" m="1" x="3825"/>
        <item h="1" m="1" x="4011"/>
        <item h="1" m="1" x="829"/>
        <item h="1" m="1" x="3828"/>
        <item h="1" m="1" x="2883"/>
        <item h="1" m="1" x="3827"/>
        <item h="1" m="1" x="3832"/>
        <item h="1" m="1" x="2882"/>
        <item h="1" m="1" x="3715"/>
        <item h="1" m="1" x="852"/>
        <item h="1" m="1" x="3712"/>
        <item h="1" m="1" x="3157"/>
        <item h="1" m="1" x="4029"/>
        <item h="1" m="1" x="3849"/>
        <item h="1" m="1" x="3847"/>
        <item h="1" x="291"/>
        <item h="1" m="1" x="3869"/>
        <item h="1" m="1" x="3870"/>
        <item h="1" m="1" x="3876"/>
        <item h="1" m="1" x="3874"/>
        <item h="1" m="1" x="969"/>
        <item h="1" m="1" x="3880"/>
        <item h="1" m="1" x="3881"/>
        <item h="1" m="1" x="4041"/>
        <item h="1" m="1" x="4049"/>
        <item h="1" m="1" x="4053"/>
        <item h="1" m="1" x="4054"/>
        <item h="1" m="1" x="4055"/>
        <item h="1" m="1" x="4056"/>
        <item h="1" m="1" x="4057"/>
        <item h="1" m="1" x="3354"/>
        <item h="1" m="1" x="3186"/>
        <item h="1" m="1" x="3887"/>
        <item h="1" m="1" x="3732"/>
        <item h="1" m="1" x="3893"/>
        <item h="1" m="1" x="3896"/>
        <item h="1" m="1" x="3895"/>
        <item h="1" m="1" x="3897"/>
        <item h="1" m="1" x="3909"/>
        <item h="1" m="1" x="3907"/>
        <item h="1" m="1" x="3908"/>
        <item h="1" m="1" x="3910"/>
        <item h="1" m="1" x="2400"/>
        <item h="1" m="1" x="3902"/>
        <item h="1" m="1" x="3903"/>
        <item h="1" m="1" x="2044"/>
        <item h="1" m="1" x="3390"/>
        <item h="1" m="1" x="4062"/>
        <item h="1" m="1" x="3206"/>
        <item h="1" m="1" x="3755"/>
        <item h="1" m="1" x="3580"/>
        <item h="1" m="1" x="3757"/>
        <item h="1" m="1" x="3281"/>
        <item h="1" m="1" x="3295"/>
        <item h="1" m="1" x="3296"/>
        <item h="1" m="1" x="3623"/>
        <item h="1" m="1" x="3624"/>
        <item h="1" m="1" x="3626"/>
        <item h="1" m="1" x="3761"/>
        <item h="1" m="1" x="3762"/>
        <item h="1" m="1" x="3763"/>
        <item h="1" m="1" x="3765"/>
        <item h="1" m="1" x="3766"/>
        <item h="1" m="1" x="3637"/>
        <item h="1" m="1" x="3767"/>
        <item h="1" m="1" x="2387"/>
        <item h="1" m="1" x="2440"/>
        <item h="1" m="1" x="3777"/>
        <item h="1" m="1" x="3782"/>
        <item h="1" m="1" x="3783"/>
        <item h="1" m="1" x="2142"/>
        <item h="1" m="1" x="3788"/>
        <item h="1" m="1" x="3659"/>
        <item h="1" m="1" x="3660"/>
        <item h="1" m="1" x="3436"/>
        <item h="1" m="1" x="3550"/>
        <item h="1" m="1" x="3435"/>
        <item h="1" m="1" x="3549"/>
        <item h="1" m="1" x="3564"/>
        <item h="1" m="1" x="3317"/>
        <item h="1" m="1" x="2355"/>
        <item h="1" m="1" x="3805"/>
        <item h="1" m="1" x="3806"/>
        <item h="1" m="1" x="3565"/>
        <item h="1" m="1" x="3707"/>
        <item h="1" m="1" x="2494"/>
        <item h="1" m="1" x="3829"/>
        <item h="1" m="1" x="3548"/>
        <item h="1" m="1" x="3494"/>
        <item h="1" m="1" x="3425"/>
        <item h="1" m="1" x="3863"/>
        <item h="1" m="1" x="3864"/>
        <item h="1" m="1" x="3866"/>
        <item h="1" m="1" x="3871"/>
        <item h="1" m="1" x="3875"/>
        <item h="1" m="1" x="3877"/>
        <item h="1" m="1" x="3163"/>
        <item h="1" m="1" x="3100"/>
        <item h="1" m="1" x="3467"/>
        <item h="1" m="1" x="3355"/>
        <item h="1" m="1" x="2015"/>
        <item h="1" m="1" x="3183"/>
        <item h="1" m="1" x="3184"/>
        <item h="1" m="1" x="2799"/>
        <item h="1" m="1" x="3889"/>
        <item h="1" m="1" x="3891"/>
        <item h="1" m="1" x="3892"/>
        <item h="1" m="1" x="3894"/>
        <item h="1" m="1" x="3898"/>
        <item h="1" m="1" x="3899"/>
        <item h="1" m="1" x="3900"/>
        <item h="1" m="1" x="3901"/>
        <item h="1" m="1" x="3364"/>
        <item h="1" m="1" x="3904"/>
        <item h="1" m="1" x="3905"/>
        <item h="1" m="1" x="3911"/>
        <item h="1" m="1" x="3915"/>
        <item h="1" m="1" x="3389"/>
        <item h="1" m="1" x="3923"/>
        <item h="1" m="1" x="3924"/>
        <item h="1" m="1" x="3925"/>
        <item h="1" m="1" x="3280"/>
        <item h="1" m="1" x="3277"/>
        <item h="1" m="1" x="3615"/>
        <item h="1" m="1" x="3616"/>
        <item h="1" m="1" x="3617"/>
        <item h="1" m="1" x="3443"/>
        <item h="1" m="1" x="3556"/>
        <item h="1" m="1" x="3618"/>
        <item h="1" m="1" x="2646"/>
        <item h="1" x="415"/>
        <item h="1" m="1" x="1217"/>
        <item h="1" x="366"/>
        <item h="1" m="1" x="1643"/>
        <item h="1" m="1" x="3439"/>
        <item h="1" m="1" x="3442"/>
        <item h="1" m="1" x="3440"/>
        <item h="1" m="1" x="3478"/>
        <item h="1" m="1" x="3553"/>
        <item h="1" m="1" x="3554"/>
        <item h="1" m="1" x="3441"/>
        <item h="1" m="1" x="3299"/>
        <item h="1" m="1" x="3628"/>
        <item h="1" m="1" x="3149"/>
        <item h="1" m="1" x="3127"/>
        <item h="1" m="1" x="3128"/>
        <item h="1" m="1" x="2875"/>
        <item h="1" m="1" x="2342"/>
        <item h="1" m="1" x="3633"/>
        <item h="1" m="1" x="3634"/>
        <item h="1" m="1" x="3635"/>
        <item h="1" m="1" x="3636"/>
        <item h="1" m="1" x="3643"/>
        <item h="1" m="1" x="3644"/>
        <item h="1" m="1" x="2243"/>
        <item h="1" m="1" x="2241"/>
        <item h="1" m="1" x="2242"/>
        <item h="1" m="1" x="2873"/>
        <item h="1" m="1" x="1916"/>
        <item h="1" m="1" x="2245"/>
        <item h="1" m="1" x="2244"/>
        <item h="1" m="1" x="3286"/>
        <item h="1" m="1" x="3282"/>
        <item h="1" m="1" x="3283"/>
        <item h="1" m="1" x="3284"/>
        <item h="1" m="1" x="3646"/>
        <item h="1" m="1" x="3647"/>
        <item h="1" m="1" x="3291"/>
        <item h="1" m="1" x="830"/>
        <item h="1" m="1" x="3650"/>
        <item h="1" m="1" x="1947"/>
        <item h="1" m="1" x="3301"/>
        <item h="1" m="1" x="3305"/>
        <item h="1" m="1" x="3302"/>
        <item h="1" m="1" x="3661"/>
        <item h="1" m="1" x="3306"/>
        <item h="1" m="1" x="3312"/>
        <item h="1" m="1" x="3311"/>
        <item h="1" m="1" x="3313"/>
        <item h="1" m="1" x="2468"/>
        <item h="1" m="1" x="3681"/>
        <item h="1" m="1" x="3682"/>
        <item h="1" m="1" x="1984"/>
        <item h="1" m="1" x="3700"/>
        <item h="1" m="1" x="3508"/>
        <item h="1" m="1" x="3701"/>
        <item h="1" x="620"/>
        <item h="1" m="1" x="3703"/>
        <item h="1" m="1" x="3704"/>
        <item h="1" m="1" x="3708"/>
        <item h="1" m="1" x="2493"/>
        <item h="1" m="1" x="2891"/>
        <item h="1" m="1" x="3323"/>
        <item h="1" m="1" x="3714"/>
        <item h="1" x="201"/>
        <item h="1" m="1" x="2788"/>
        <item h="1" m="1" x="3427"/>
        <item h="1" m="1" x="3489"/>
        <item h="1" m="1" x="3486"/>
        <item h="1" m="1" x="3496"/>
        <item h="1" m="1" x="3497"/>
        <item h="1" m="1" x="3430"/>
        <item h="1" m="1" x="3331"/>
        <item h="1" m="1" x="2929"/>
        <item h="1" m="1" x="2522"/>
        <item h="1" x="293"/>
        <item h="1" x="77"/>
        <item h="1" m="1" x="3730"/>
        <item h="1" m="1" x="3339"/>
        <item h="1" m="1" x="3340"/>
        <item h="1" m="1" x="3417"/>
        <item h="1" m="1" x="3418"/>
        <item h="1" m="1" x="3404"/>
        <item h="1" m="1" x="3466"/>
        <item h="1" m="1" x="3185"/>
        <item h="1" m="1" x="3347"/>
        <item h="1" m="1" x="2378"/>
        <item h="1" m="1" x="3358"/>
        <item h="1" m="1" x="3739"/>
        <item h="1" m="1" x="3740"/>
        <item h="1" m="1" x="2278"/>
        <item h="1" m="1" x="3742"/>
        <item h="1" m="1" x="3743"/>
        <item h="1" m="1" x="2547"/>
        <item h="1" m="1" x="3372"/>
        <item h="1" m="1" x="3378"/>
        <item h="1" m="1" x="3379"/>
        <item h="1" m="1" x="3398"/>
        <item h="1" m="1" x="2559"/>
        <item h="1" m="1" x="3370"/>
        <item h="1" m="1" x="3373"/>
        <item h="1" m="1" x="1602"/>
        <item h="1" m="1" x="3369"/>
        <item h="1" m="1" x="3397"/>
        <item h="1" m="1" x="2560"/>
        <item h="1" m="1" x="3382"/>
        <item h="1" m="1" x="3384"/>
        <item h="1" m="1" x="3386"/>
        <item h="1" m="1" x="3383"/>
        <item h="1" x="784"/>
        <item h="1" m="1" x="3096"/>
        <item h="1" m="1" x="2567"/>
        <item h="1" m="1" x="3391"/>
        <item h="1" m="1" x="3099"/>
        <item h="1" m="1" x="3276"/>
        <item h="1" m="1" x="3278"/>
        <item h="1" m="1" x="3285"/>
        <item h="1" m="1" x="3130"/>
        <item h="1" m="1" x="3287"/>
        <item h="1" m="1" x="3289"/>
        <item h="1" m="1" x="1517"/>
        <item h="1" m="1" x="3290"/>
        <item h="1" m="1" x="2538"/>
        <item h="1" x="365"/>
        <item h="1" m="1" x="1949"/>
        <item h="1" m="1" x="3304"/>
        <item h="1" m="1" x="2462"/>
        <item h="1" m="1" x="3307"/>
        <item h="1" m="1" x="3308"/>
        <item h="1" m="1" x="3309"/>
        <item h="1" m="1" x="3310"/>
        <item h="1" m="1" x="3319"/>
        <item h="1" m="1" x="3152"/>
        <item h="1" m="1" x="2466"/>
        <item h="1" m="1" x="3321"/>
        <item h="1" m="1" x="2487"/>
        <item h="1" m="1" x="2486"/>
        <item h="1" m="1" x="2489"/>
        <item h="1" m="1" x="2488"/>
        <item h="1" m="1" x="832"/>
        <item h="1" m="1" x="3322"/>
        <item h="1" m="1" x="3324"/>
        <item h="1" m="1" x="833"/>
        <item h="1" m="1" x="1222"/>
        <item h="1" m="1" x="3325"/>
        <item h="1" m="1" x="3326"/>
        <item h="1" m="1" x="3328"/>
        <item h="1" x="631"/>
        <item h="1" m="1" x="2506"/>
        <item h="1" m="1" x="2074"/>
        <item h="1" m="1" x="3332"/>
        <item h="1" m="1" x="2924"/>
        <item h="1" m="1" x="2926"/>
        <item h="1" m="1" x="2921"/>
        <item h="1" m="1" x="2919"/>
        <item h="1" m="1" x="2920"/>
        <item h="1" m="1" x="2937"/>
        <item h="1" m="1" x="2006"/>
        <item h="1" m="1" x="3335"/>
        <item h="1" m="1" x="3336"/>
        <item h="1" m="1" x="3337"/>
        <item h="1" m="1" x="3338"/>
        <item h="1" m="1" x="3187"/>
        <item h="1" m="1" x="2797"/>
        <item h="1" m="1" x="3341"/>
        <item h="1" x="699"/>
        <item h="1" m="1" x="2798"/>
        <item h="1" m="1" x="3169"/>
        <item h="1" m="1" x="3345"/>
        <item h="1" m="1" x="3346"/>
        <item h="1" m="1" x="3356"/>
        <item h="1" m="1" x="3362"/>
        <item h="1" m="1" x="3363"/>
        <item h="1" m="1" x="3365"/>
        <item h="1" m="1" x="3366"/>
        <item h="1" m="1" x="3367"/>
        <item h="1" m="1" x="3368"/>
        <item h="1" m="1" x="2561"/>
        <item h="1" m="1" x="3371"/>
        <item h="1" m="1" x="3374"/>
        <item h="1" m="1" x="3375"/>
        <item h="1" m="1" x="3376"/>
        <item h="1" m="1" x="3377"/>
        <item h="1" m="1" x="2557"/>
        <item h="1" m="1" x="3380"/>
        <item h="1" x="604"/>
        <item h="1" m="1" x="1603"/>
        <item h="1" m="1" x="1604"/>
        <item h="1" x="783"/>
        <item h="1" m="1" x="3387"/>
        <item h="1" m="1" x="3388"/>
        <item h="1" m="1" x="3392"/>
        <item h="1" m="1" x="3393"/>
        <item h="1" m="1" x="3394"/>
        <item h="1" m="1" x="2203"/>
        <item h="1" m="1" x="3191"/>
        <item h="1" m="1" x="3399"/>
        <item h="1" m="1" x="3400"/>
        <item h="1" m="1" x="3401"/>
        <item h="1" m="1" x="3402"/>
        <item h="1" m="1" x="3403"/>
        <item h="1" m="1" x="3405"/>
        <item h="1" m="1" x="3406"/>
        <item h="1" m="1" x="3407"/>
        <item h="1" m="1" x="3408"/>
        <item h="1" m="1" x="3409"/>
        <item h="1" m="1" x="3411"/>
        <item h="1" m="1" x="3412"/>
        <item h="1" m="1" x="3413"/>
        <item h="1" m="1" x="3414"/>
        <item h="1" m="1" x="3415"/>
        <item h="1" m="1" x="3416"/>
        <item h="1" m="1" x="3419"/>
        <item h="1" m="1" x="3420"/>
        <item h="1" m="1" x="3421"/>
        <item h="1" m="1" x="3422"/>
        <item h="1" m="1" x="3423"/>
        <item h="1" m="1" x="3424"/>
        <item h="1" m="1" x="3426"/>
        <item h="1" m="1" x="3428"/>
        <item h="1" m="1" x="3429"/>
        <item h="1" m="1" x="3431"/>
        <item h="1" m="1" x="3432"/>
        <item h="1" m="1" x="3433"/>
        <item h="1" m="1" x="1629"/>
        <item h="1" m="1" x="3434"/>
        <item h="1" m="1" x="3437"/>
        <item h="1" m="1" x="3438"/>
        <item h="1" m="1" x="3444"/>
        <item h="1" m="1" x="3445"/>
        <item h="1" m="1" x="3446"/>
        <item h="1" m="1" x="3447"/>
        <item h="1" m="1" x="3448"/>
        <item h="1" m="1" x="3449"/>
        <item h="1" m="1" x="3450"/>
        <item h="1" m="1" x="3451"/>
        <item h="1" m="1" x="3452"/>
        <item h="1" m="1" x="3454"/>
        <item h="1" m="1" x="3455"/>
        <item h="1" m="1" x="3456"/>
        <item h="1" m="1" x="3457"/>
        <item h="1" m="1" x="3458"/>
        <item h="1" m="1" x="3459"/>
        <item h="1" m="1" x="3460"/>
        <item h="1" m="1" x="3461"/>
        <item h="1" m="1" x="3462"/>
        <item h="1" m="1" x="3463"/>
        <item h="1" m="1" x="3464"/>
        <item h="1" m="1" x="3465"/>
        <item h="1" m="1" x="3468"/>
        <item h="1" m="1" x="3469"/>
        <item h="1" m="1" x="3470"/>
        <item h="1" m="1" x="3471"/>
        <item h="1" m="1" x="3472"/>
        <item h="1" m="1" x="3473"/>
        <item h="1" m="1" x="3474"/>
        <item h="1" m="1" x="3475"/>
        <item h="1" m="1" x="3477"/>
        <item h="1" m="1" x="3480"/>
        <item h="1" m="1" x="3481"/>
        <item h="1" m="1" x="3482"/>
        <item h="1" m="1" x="3483"/>
        <item h="1" m="1" x="3484"/>
        <item h="1" m="1" x="3485"/>
        <item h="1" m="1" x="3487"/>
        <item h="1" m="1" x="3488"/>
        <item h="1" m="1" x="3490"/>
        <item h="1" m="1" x="3491"/>
        <item h="1" m="1" x="3492"/>
        <item h="1" m="1" x="3495"/>
        <item h="1" m="1" x="3498"/>
        <item h="1" m="1" x="3499"/>
        <item h="1" m="1" x="3500"/>
        <item h="1" m="1" x="3501"/>
        <item h="1" m="1" x="3502"/>
        <item h="1" m="1" x="3503"/>
        <item h="1" m="1" x="3504"/>
        <item h="1" m="1" x="3506"/>
        <item h="1" m="1" x="3507"/>
        <item h="1" m="1" x="2618"/>
        <item h="1" m="1" x="3509"/>
        <item h="1" m="1" x="3510"/>
        <item h="1" m="1" x="3511"/>
        <item h="1" m="1" x="3512"/>
        <item h="1" m="1" x="1083"/>
        <item h="1" m="1" x="3516"/>
        <item h="1" m="1" x="2354"/>
        <item h="1" m="1" x="3518"/>
        <item h="1" m="1" x="3521"/>
        <item h="1" m="1" x="3523"/>
        <item h="1" m="1" x="3524"/>
        <item h="1" m="1" x="3525"/>
        <item h="1" m="1" x="3526"/>
        <item h="1" m="1" x="3527"/>
        <item h="1" m="1" x="3528"/>
        <item h="1" m="1" x="3529"/>
        <item h="1" m="1" x="3530"/>
        <item h="1" m="1" x="3531"/>
        <item h="1" m="1" x="3533"/>
        <item h="1" m="1" x="3536"/>
        <item h="1" m="1" x="3537"/>
        <item h="1" m="1" x="3538"/>
        <item h="1" m="1" x="3539"/>
        <item h="1" m="1" x="3540"/>
        <item h="1" m="1" x="3541"/>
        <item h="1" m="1" x="3542"/>
        <item h="1" m="1" x="3543"/>
        <item h="1" m="1" x="3544"/>
        <item h="1" m="1" x="3545"/>
        <item h="1" m="1" x="3546"/>
        <item h="1" m="1" x="1915"/>
        <item h="1" m="1" x="3555"/>
        <item h="1" m="1" x="3557"/>
        <item h="1" m="1" x="3558"/>
        <item h="1" m="1" x="3560"/>
        <item h="1" m="1" x="3561"/>
        <item h="1" m="1" x="3562"/>
        <item h="1" m="1" x="3563"/>
        <item h="1" m="1" x="2862"/>
        <item h="1" m="1" x="3568"/>
        <item h="1" m="1" x="3569"/>
        <item h="1" m="1" x="3570"/>
        <item h="1" m="1" x="3574"/>
        <item h="1" m="1" x="3577"/>
        <item h="1" m="1" x="3579"/>
        <item h="1" m="1" x="3583"/>
        <item h="1" m="1" x="3584"/>
        <item h="1" m="1" x="3586"/>
        <item h="1" m="1" x="2005"/>
        <item h="1" x="472"/>
        <item h="1" m="1" x="2382"/>
        <item h="1" m="1" x="3592"/>
        <item h="1" m="1" x="3595"/>
        <item h="1" m="1" x="3596"/>
        <item h="1" m="1" x="3017"/>
        <item h="1" m="1" x="3598"/>
        <item h="1" m="1" x="3599"/>
        <item h="1" m="1" x="3600"/>
        <item h="1" m="1" x="3603"/>
        <item h="1" m="1" x="2019"/>
        <item h="1" m="1" x="3605"/>
        <item h="1" m="1" x="3607"/>
        <item h="1" m="1" x="3608"/>
        <item h="1" m="1" x="3609"/>
        <item h="1" m="1" x="2639"/>
        <item h="1" m="1" x="2640"/>
        <item h="1" m="1" x="2122"/>
        <item h="1" m="1" x="2402"/>
        <item h="1" m="1" x="2637"/>
        <item h="1" m="1" x="3123"/>
        <item h="1" m="1" x="3125"/>
        <item h="1" m="1" x="3126"/>
        <item h="1" m="1" x="2408"/>
        <item h="1" m="1" x="2238"/>
        <item h="1" m="1" x="2239"/>
        <item h="1" m="1" x="3129"/>
        <item h="1" m="1" x="2413"/>
        <item h="1" m="1" x="2418"/>
        <item h="1" m="1" x="2419"/>
        <item h="1" m="1" x="2070"/>
        <item h="1" m="1" x="2420"/>
        <item h="1" m="1" x="3022"/>
        <item h="1" m="1" x="3133"/>
        <item h="1" m="1" x="3134"/>
        <item h="1" m="1" x="2136"/>
        <item h="1" m="1" x="3135"/>
        <item h="1" m="1" x="3136"/>
        <item h="1" m="1" x="3141"/>
        <item h="1" m="1" x="3142"/>
        <item h="1" m="1" x="3143"/>
        <item h="1" m="1" x="3144"/>
        <item h="1" m="1" x="3145"/>
        <item h="1" m="1" x="3146"/>
        <item h="1" m="1" x="3147"/>
        <item h="1" m="1" x="3148"/>
        <item h="1" m="1" x="1933"/>
        <item h="1" x="331"/>
        <item h="1" x="332"/>
        <item h="1" m="1" x="2446"/>
        <item h="1" m="1" x="3150"/>
        <item h="1" m="1" x="2451"/>
        <item h="1" x="118"/>
        <item h="1" m="1" x="3027"/>
        <item h="1" m="1" x="2454"/>
        <item h="1" m="1" x="831"/>
        <item h="1" m="1" x="2453"/>
        <item h="1" m="1" x="838"/>
        <item h="1" x="177"/>
        <item h="1" m="1" x="2877"/>
        <item h="1" m="1" x="2876"/>
        <item h="1" m="1" x="3031"/>
        <item h="1" m="1" x="3032"/>
        <item h="1" m="1" x="2777"/>
        <item h="1" m="1" x="2676"/>
        <item h="1" m="1" x="3151"/>
        <item h="1" m="1" x="2677"/>
        <item h="1" m="1" x="2678"/>
        <item h="1" m="1" x="1936"/>
        <item h="1" x="547"/>
        <item h="1" m="1" x="2469"/>
        <item h="1" m="1" x="2780"/>
        <item h="1" m="1" x="3040"/>
        <item h="1" m="1" x="2782"/>
        <item h="1" x="561"/>
        <item h="1" x="563"/>
        <item h="1" m="1" x="1983"/>
        <item h="1" m="1" x="897"/>
        <item h="1" m="1" x="2691"/>
        <item h="1" m="1" x="2690"/>
        <item h="1" m="1" x="2474"/>
        <item h="1" m="1" x="3153"/>
        <item h="1" m="1" x="2475"/>
        <item h="1" m="1" x="2477"/>
        <item h="1" m="1" x="2492"/>
        <item h="1" m="1" x="2697"/>
        <item h="1" m="1" x="2696"/>
        <item h="1" m="1" x="3037"/>
        <item h="1" m="1" x="3154"/>
        <item h="1" m="1" x="2887"/>
        <item h="1" m="1" x="2501"/>
        <item h="1" m="1" x="2787"/>
        <item h="1" m="1" x="2500"/>
        <item h="1" m="1" x="2509"/>
        <item h="1" m="1" x="2507"/>
        <item h="1" m="1" x="3155"/>
        <item h="1" m="1" x="971"/>
        <item h="1" m="1" x="970"/>
        <item h="1" m="1" x="1696"/>
        <item h="1" m="1" x="972"/>
        <item h="1" m="1" x="2499"/>
        <item h="1" m="1" x="973"/>
        <item h="1" m="1" x="2786"/>
        <item h="1" m="1" x="2789"/>
        <item h="1" m="1" x="1697"/>
        <item h="1" m="1" x="2503"/>
        <item h="1" m="1" x="2898"/>
        <item h="1" m="1" x="2899"/>
        <item h="1" x="504"/>
        <item h="1" m="1" x="2901"/>
        <item h="1" m="1" x="2892"/>
        <item h="1" m="1" x="2894"/>
        <item h="1" m="1" x="2913"/>
        <item h="1" m="1" x="2915"/>
        <item h="1" m="1" x="2916"/>
        <item h="1" m="1" x="2909"/>
        <item h="1" x="505"/>
        <item h="1" m="1" x="2905"/>
        <item h="1" m="1" x="2910"/>
        <item h="1" m="1" x="2911"/>
        <item h="1" m="1" x="2896"/>
        <item h="1" m="1" x="2902"/>
        <item h="1" m="1" x="2261"/>
        <item h="1" m="1" x="2259"/>
        <item h="1" m="1" x="2258"/>
        <item h="1" m="1" x="2260"/>
        <item h="1" m="1" x="2917"/>
        <item h="1" m="1" x="2897"/>
        <item h="1" m="1" x="1132"/>
        <item h="1" m="1" x="2933"/>
        <item h="1" m="1" x="2268"/>
        <item h="1" m="1" x="840"/>
        <item h="1" m="1" x="839"/>
        <item h="1" m="1" x="2011"/>
        <item h="1" x="588"/>
        <item h="1" m="1" x="2711"/>
        <item h="1" m="1" x="3160"/>
        <item h="1" m="1" x="3161"/>
        <item h="1" m="1" x="2531"/>
        <item h="1" m="1" x="3162"/>
        <item h="1" m="1" x="3164"/>
        <item h="1" m="1" x="1194"/>
        <item h="1" m="1" x="3165"/>
        <item h="1" m="1" x="3166"/>
        <item h="1" m="1" x="2384"/>
        <item h="1" m="1" x="2401"/>
        <item h="1" m="1" x="3167"/>
        <item h="1" x="635"/>
        <item h="1" m="1" x="2357"/>
        <item h="1" m="1" x="1766"/>
        <item h="1" m="1" x="2824"/>
        <item h="1" m="1" x="2820"/>
        <item h="1" m="1" x="3177"/>
        <item h="1" m="1" x="2818"/>
        <item h="1" m="1" x="3178"/>
        <item h="1" m="1" x="3179"/>
        <item h="1" m="1" x="3180"/>
        <item h="1" m="1" x="3181"/>
        <item h="1" m="1" x="1741"/>
        <item h="1" m="1" x="3182"/>
        <item h="1" m="1" x="2821"/>
        <item h="1" x="641"/>
        <item h="1" x="287"/>
        <item h="1" m="1" x="2825"/>
        <item h="1" m="1" x="3188"/>
        <item h="1" m="1" x="3189"/>
        <item h="1" x="680"/>
        <item h="1" m="1" x="3190"/>
        <item h="1" m="1" x="2027"/>
        <item h="1" m="1" x="3192"/>
        <item h="1" x="737"/>
        <item h="1" m="1" x="3193"/>
        <item h="1" m="1" x="2726"/>
        <item h="1" m="1" x="2300"/>
        <item h="1" m="1" x="2301"/>
        <item h="1" x="348"/>
        <item h="1" m="1" x="2290"/>
        <item h="1" m="1" x="2037"/>
        <item h="1" m="1" x="3195"/>
        <item h="1" x="605"/>
        <item h="1" m="1" x="3196"/>
        <item h="1" m="1" x="2575"/>
        <item h="1" m="1" x="3197"/>
        <item h="1" m="1" x="2573"/>
        <item h="1" m="1" x="3198"/>
        <item h="1" m="1" x="3199"/>
        <item h="1" m="1" x="1338"/>
        <item h="1" m="1" x="3200"/>
        <item h="1" m="1" x="3201"/>
        <item h="1" m="1" x="3202"/>
        <item h="1" m="1" x="3089"/>
        <item h="1" m="1" x="2305"/>
        <item h="1" m="1" x="2564"/>
        <item h="1" m="1" x="3203"/>
        <item h="1" m="1" x="1838"/>
        <item h="1" m="1" x="1840"/>
        <item h="1" m="1" x="3204"/>
        <item h="1" m="1" x="2568"/>
        <item h="1" m="1" x="3097"/>
        <item h="1" m="1" x="3205"/>
        <item h="1" m="1" x="3208"/>
        <item h="1" m="1" x="3209"/>
        <item h="1" m="1" x="3210"/>
        <item h="1" m="1" x="3211"/>
        <item h="1" m="1" x="3212"/>
        <item h="1" m="1" x="3213"/>
        <item h="1" m="1" x="3214"/>
        <item h="1" m="1" x="975"/>
        <item h="1" m="1" x="3215"/>
        <item h="1" m="1" x="976"/>
        <item h="1" m="1" x="3216"/>
        <item h="1" x="683"/>
        <item h="1" m="1" x="3219"/>
        <item h="1" x="813"/>
        <item h="1" m="1" x="3220"/>
        <item h="1" m="1" x="3222"/>
        <item h="1" m="1" x="1616"/>
        <item h="1" m="1" x="1992"/>
        <item h="1" m="1" x="1995"/>
        <item h="1" m="1" x="1561"/>
        <item h="1" m="1" x="1970"/>
        <item h="1" m="1" x="3223"/>
        <item h="1" m="1" x="2827"/>
        <item h="1" m="1" x="2828"/>
        <item h="1" m="1" x="2957"/>
        <item h="1" m="1" x="3224"/>
        <item h="1" m="1" x="3225"/>
        <item h="1" m="1" x="2962"/>
        <item h="1" m="1" x="3226"/>
        <item h="1" m="1" x="2837"/>
        <item h="1" m="1" x="2968"/>
        <item h="1" m="1" x="1876"/>
        <item h="1" m="1" x="1463"/>
        <item h="1" m="1" x="3227"/>
        <item h="1" m="1" x="2843"/>
        <item h="1" m="1" x="2844"/>
        <item h="1" m="1" x="3228"/>
        <item h="1" m="1" x="2616"/>
        <item h="1" m="1" x="3229"/>
        <item h="1" m="1" x="3230"/>
        <item h="1" m="1" x="3231"/>
        <item h="1" m="1" x="2971"/>
        <item h="1" m="1" x="2609"/>
        <item h="1" m="1" x="3232"/>
        <item h="1" m="1" x="3233"/>
        <item h="1" m="1" x="3234"/>
        <item h="1" m="1" x="3235"/>
        <item h="1" m="1" x="3238"/>
        <item h="1" m="1" x="3239"/>
        <item h="1" m="1" x="3240"/>
        <item h="1" m="1" x="3241"/>
        <item h="1" m="1" x="3242"/>
        <item h="1" m="1" x="2332"/>
        <item h="1" m="1" x="1303"/>
        <item h="1" m="1" x="3243"/>
        <item h="1" m="1" x="3244"/>
        <item h="1" m="1" x="3245"/>
        <item h="1" m="1" x="3246"/>
        <item h="1" m="1" x="3247"/>
        <item h="1" m="1" x="3248"/>
        <item h="1" m="1" x="3249"/>
        <item h="1" x="110"/>
        <item h="1" m="1" x="3250"/>
        <item h="1" m="1" x="3251"/>
        <item h="1" m="1" x="3252"/>
        <item h="1" m="1" x="3253"/>
        <item h="1" m="1" x="3254"/>
        <item h="1" m="1" x="3255"/>
        <item h="1" m="1" x="3256"/>
        <item h="1" m="1" x="3257"/>
        <item h="1" m="1" x="2854"/>
        <item h="1" x="294"/>
        <item h="1" x="107"/>
        <item h="1" m="1" x="3259"/>
        <item h="1" m="1" x="2998"/>
        <item h="1" m="1" x="2994"/>
        <item h="1" m="1" x="2995"/>
        <item h="1" m="1" x="2997"/>
        <item h="1" m="1" x="3260"/>
        <item h="1" m="1" x="3261"/>
        <item h="1" m="1" x="3262"/>
        <item h="1" m="1" x="3264"/>
        <item h="1" m="1" x="3265"/>
        <item h="1" m="1" x="1511"/>
        <item h="1" m="1" x="3266"/>
        <item h="1" m="1" x="3267"/>
        <item h="1" m="1" x="3268"/>
        <item h="1" m="1" x="3269"/>
        <item h="1" m="1" x="3270"/>
        <item h="1" m="1" x="3271"/>
        <item h="1" m="1" x="3272"/>
        <item h="1" x="750"/>
        <item h="1" x="448"/>
        <item h="1" x="286"/>
        <item h="1" x="562"/>
        <item h="1" m="1" x="3273"/>
        <item h="1" m="1" x="3274"/>
        <item h="1" m="1" x="3275"/>
        <item h="1" m="1" x="2373"/>
        <item h="1" m="1" x="2374"/>
        <item h="1" m="1" x="2376"/>
        <item h="1" m="1" x="2377"/>
        <item h="1" m="1" x="2632"/>
        <item h="1" m="1" x="2634"/>
        <item h="1" m="1" x="2635"/>
        <item h="1" m="1" x="2389"/>
        <item h="1" m="1" x="2390"/>
        <item h="1" x="548"/>
        <item h="1" m="1" x="2396"/>
        <item h="1" m="1" x="3020"/>
        <item h="1" m="1" x="2643"/>
        <item h="1" m="1" x="2644"/>
        <item h="1" m="1" x="2638"/>
        <item h="1" m="1" x="835"/>
        <item h="1" m="1" x="3021"/>
        <item h="1" m="1" x="2063"/>
        <item h="1" x="345"/>
        <item h="1" x="623"/>
        <item h="1" m="1" x="3023"/>
        <item h="1" m="1" x="834"/>
        <item h="1" m="1" x="3025"/>
        <item h="1" m="1" x="3026"/>
        <item h="1" m="1" x="2717"/>
        <item h="1" x="173"/>
        <item h="1" m="1" x="3028"/>
        <item h="1" m="1" x="3030"/>
        <item h="1" m="1" x="3033"/>
        <item h="1" m="1" x="2680"/>
        <item h="1" m="1" x="2681"/>
        <item h="1" m="1" x="2683"/>
        <item h="1" m="1" x="2679"/>
        <item h="1" m="1" x="3035"/>
        <item h="1" m="1" x="3036"/>
        <item h="1" m="1" x="2785"/>
        <item h="1" x="560"/>
        <item h="1" m="1" x="981"/>
        <item h="1" m="1" x="2692"/>
        <item h="1" m="1" x="3038"/>
        <item h="1" m="1" x="2476"/>
        <item h="1" m="1" x="2472"/>
        <item h="1" m="1" x="3039"/>
        <item h="1" m="1" x="2491"/>
        <item h="1" m="1" x="2490"/>
        <item h="1" m="1" x="3041"/>
        <item h="1" x="440"/>
        <item h="1" m="1" x="2505"/>
        <item h="1" m="1" x="3042"/>
        <item h="1" m="1" x="3043"/>
        <item h="1" m="1" x="3044"/>
        <item h="1" m="1" x="3046"/>
        <item h="1" m="1" x="2791"/>
        <item h="1" m="1" x="1220"/>
        <item h="1" m="1" x="3047"/>
        <item h="1" m="1" x="3048"/>
        <item h="1" m="1" x="3049"/>
        <item h="1" m="1" x="3050"/>
        <item h="1" m="1" x="3051"/>
        <item h="1" m="1" x="3053"/>
        <item h="1" m="1" x="3054"/>
        <item h="1" m="1" x="2523"/>
        <item h="1" m="1" x="3056"/>
        <item h="1" m="1" x="3057"/>
        <item h="1" x="582"/>
        <item h="1" m="1" x="2010"/>
        <item h="1" m="1" x="3058"/>
        <item h="1" m="1" x="3059"/>
        <item h="1" m="1" x="3060"/>
        <item h="1" m="1" x="1337"/>
        <item h="1" m="1" x="1725"/>
        <item h="1" m="1" x="3061"/>
        <item h="1" x="655"/>
        <item h="1" m="1" x="2823"/>
        <item h="1" m="1" x="2822"/>
        <item h="1" m="1" x="2721"/>
        <item h="1" m="1" x="2722"/>
        <item h="1" m="1" x="2720"/>
        <item h="1" m="1" x="3065"/>
        <item h="1" m="1" x="3066"/>
        <item h="1" m="1" x="3067"/>
        <item h="1" m="1" x="3068"/>
        <item h="1" m="1" x="3069"/>
        <item h="1" m="1" x="3070"/>
        <item h="1" m="1" x="3071"/>
        <item h="1" m="1" x="1654"/>
        <item h="1" m="1" x="3072"/>
        <item h="1" m="1" x="3073"/>
        <item h="1" m="1" x="3074"/>
        <item h="1" m="1" x="3075"/>
        <item h="1" m="1" x="3077"/>
        <item h="1" m="1" x="3078"/>
        <item h="1" m="1" x="3079"/>
        <item h="1" m="1" x="3080"/>
        <item h="1" m="1" x="3081"/>
        <item h="1" m="1" x="3082"/>
        <item h="1" m="1" x="3083"/>
        <item h="1" m="1" x="2574"/>
        <item h="1" m="1" x="3084"/>
        <item h="1" m="1" x="3085"/>
        <item h="1" m="1" x="3086"/>
        <item h="1" m="1" x="3087"/>
        <item h="1" m="1" x="2744"/>
        <item h="1" m="1" x="3088"/>
        <item h="1" m="1" x="3090"/>
        <item h="1" x="602"/>
        <item h="1" m="1" x="3091"/>
        <item h="1" m="1" x="3092"/>
        <item h="1" m="1" x="3093"/>
        <item h="1" m="1" x="3094"/>
        <item h="1" m="1" x="3095"/>
        <item h="1" m="1" x="2747"/>
        <item h="1" m="1" x="2205"/>
        <item h="1" m="1" x="2956"/>
        <item h="1" m="1" x="1994"/>
        <item h="1" m="1" x="2960"/>
        <item h="1" m="1" x="3101"/>
        <item h="1" m="1" x="2829"/>
        <item h="1" m="1" x="2959"/>
        <item h="1" m="1" x="3102"/>
        <item h="1" m="1" x="3103"/>
        <item h="1" m="1" x="3104"/>
        <item h="1" m="1" x="3105"/>
        <item h="1" m="1" x="3106"/>
        <item h="1" m="1" x="3107"/>
        <item h="1" m="1" x="2963"/>
        <item h="1" m="1" x="3109"/>
        <item h="1" m="1" x="2569"/>
        <item h="1" m="1" x="3111"/>
        <item h="1" m="1" x="3112"/>
        <item h="1" m="1" x="3113"/>
        <item h="1" m="1" x="2972"/>
        <item h="1" m="1" x="3114"/>
        <item h="1" m="1" x="2845"/>
        <item h="1" m="1" x="3115"/>
        <item h="1" m="1" x="2979"/>
        <item h="1" m="1" x="2973"/>
        <item h="1" m="1" x="2981"/>
        <item h="1" m="1" x="2976"/>
        <item h="1" m="1" x="2605"/>
        <item h="1" m="1" x="2983"/>
        <item h="1" m="1" x="2990"/>
        <item h="1" m="1" x="2991"/>
        <item h="1" m="1" x="2982"/>
        <item h="1" m="1" x="1293"/>
        <item h="1" m="1" x="2986"/>
        <item h="1" m="1" x="2987"/>
        <item h="1" m="1" x="2621"/>
        <item h="1" x="339"/>
        <item h="1" m="1" x="3116"/>
        <item h="1" m="1" x="3117"/>
        <item h="1" m="1" x="3118"/>
        <item h="1" m="1" x="3011"/>
        <item h="1" m="1" x="3008"/>
        <item h="1" m="1" x="3009"/>
        <item h="1" m="1" x="3010"/>
        <item h="1" m="1" x="3003"/>
        <item h="1" m="1" x="3004"/>
        <item h="1" m="1" x="3005"/>
        <item h="1" m="1" x="3006"/>
        <item h="1" m="1" x="3012"/>
        <item h="1" m="1" x="3016"/>
        <item h="1" m="1" x="3013"/>
        <item h="1" m="1" x="3014"/>
        <item h="1" m="1" x="3015"/>
        <item h="1" m="1" x="3120"/>
        <item h="1" x="751"/>
        <item h="1" x="389"/>
        <item h="1" x="390"/>
        <item h="1" x="387"/>
        <item h="1" x="409"/>
        <item h="1" m="1" x="1219"/>
        <item h="1" x="408"/>
        <item h="1" m="1" x="2868"/>
        <item h="1" m="1" x="2869"/>
        <item h="1" m="1" x="844"/>
        <item h="1" m="1" x="2428"/>
        <item h="1" m="1" x="2663"/>
        <item h="1" m="1" x="2871"/>
        <item h="1" m="1" x="2872"/>
        <item h="1" x="342"/>
        <item h="1" x="320"/>
        <item h="1" m="1" x="2874"/>
        <item h="1" m="1" x="1515"/>
        <item h="1" x="315"/>
        <item h="1" x="300"/>
        <item h="1" x="311"/>
        <item h="1" x="312"/>
        <item h="1" m="1" x="1963"/>
        <item h="1" m="1" x="2682"/>
        <item h="1" m="1" x="2461"/>
        <item h="1" m="1" x="2685"/>
        <item h="1" m="1" x="1673"/>
        <item h="1" m="1" x="2878"/>
        <item h="1" x="753"/>
        <item h="1" x="754"/>
        <item h="1" x="755"/>
        <item h="1" x="752"/>
        <item h="1" m="1" x="2879"/>
        <item h="1" m="1" x="2880"/>
        <item h="1" m="1" x="2262"/>
        <item h="1" m="1" x="2792"/>
        <item h="1" m="1" x="2938"/>
        <item h="1" m="1" x="2941"/>
        <item h="1" m="1" x="1724"/>
        <item h="1" m="1" x="2942"/>
        <item h="1" m="1" x="2943"/>
        <item h="1" m="1" x="983"/>
        <item h="1" x="650"/>
        <item h="1" m="1" x="2103"/>
        <item h="1" m="1" x="2810"/>
        <item h="1" x="681"/>
        <item h="1" m="1" x="2802"/>
        <item h="1" x="228"/>
        <item h="1" m="1" x="2803"/>
        <item h="1" m="1" x="2804"/>
        <item h="1" m="1" x="2805"/>
        <item h="1" m="1" x="2796"/>
        <item h="1" m="1" x="2794"/>
        <item h="1" x="494"/>
        <item h="1" m="1" x="1783"/>
        <item h="1" m="1" x="1789"/>
        <item h="1" m="1" x="2944"/>
        <item h="1" m="1" x="2945"/>
        <item h="1" m="1" x="2947"/>
        <item h="1" m="1" x="2948"/>
        <item h="1" m="1" x="2949"/>
        <item h="1" m="1" x="2950"/>
        <item h="1" m="1" x="2951"/>
        <item h="1" m="1" x="2953"/>
        <item h="1" m="1" x="2954"/>
        <item h="1" m="1" x="2955"/>
        <item h="1" x="815"/>
        <item h="1" m="1" x="2958"/>
        <item h="1" m="1" x="2830"/>
        <item h="1" m="1" x="2961"/>
        <item h="1" m="1" x="2759"/>
        <item h="1" m="1" x="2758"/>
        <item h="1" m="1" x="2964"/>
        <item h="1" m="1" x="2965"/>
        <item h="1" m="1" x="2966"/>
        <item h="1" m="1" x="2967"/>
        <item h="1" m="1" x="2832"/>
        <item h="1" m="1" x="2833"/>
        <item h="1" m="1" x="2834"/>
        <item h="1" m="1" x="2835"/>
        <item h="1" m="1" x="2836"/>
        <item h="1" m="1" x="2969"/>
        <item h="1" m="1" x="2334"/>
        <item h="1" m="1" x="1400"/>
        <item h="1" m="1" x="2840"/>
        <item h="1" m="1" x="2970"/>
        <item h="1" m="1" x="2338"/>
        <item h="1" m="1" x="2974"/>
        <item h="1" m="1" x="2975"/>
        <item h="1" m="1" x="2977"/>
        <item h="1" m="1" x="2978"/>
        <item h="1" m="1" x="2980"/>
        <item h="1" m="1" x="2984"/>
        <item h="1" m="1" x="2985"/>
        <item h="1" m="1" x="2989"/>
        <item h="1" m="1" x="2992"/>
        <item h="1" m="1" x="1704"/>
        <item h="1" m="1" x="2993"/>
        <item h="1" m="1" x="2996"/>
        <item h="1" m="1" x="2857"/>
        <item h="1" m="1" x="2858"/>
        <item h="1" m="1" x="2859"/>
        <item h="1" m="1" x="2999"/>
        <item h="1" m="1" x="3000"/>
        <item h="1" m="1" x="3001"/>
        <item h="1" m="1" x="3002"/>
        <item h="1" m="1" x="3007"/>
        <item h="1" m="1" x="1500"/>
        <item h="1" m="1" x="2371"/>
        <item h="1" m="1" x="2379"/>
        <item h="1" m="1" x="2395"/>
        <item h="1" m="1" x="2397"/>
        <item h="1" m="1" x="2642"/>
        <item h="1" x="391"/>
        <item h="1" x="388"/>
        <item h="1" x="413"/>
        <item h="1" m="1" x="2776"/>
        <item h="1" m="1" x="2649"/>
        <item h="1" m="1" x="2650"/>
        <item h="1" m="1" x="2653"/>
        <item h="1" m="1" x="2654"/>
        <item h="1" m="1" x="2655"/>
        <item h="1" m="1" x="2656"/>
        <item h="1" m="1" x="2662"/>
        <item h="1" m="1" x="2661"/>
        <item h="1" m="1" x="2666"/>
        <item h="1" m="1" x="2673"/>
        <item h="1" m="1" x="2669"/>
        <item h="1" m="1" x="2448"/>
        <item h="1" m="1" x="2447"/>
        <item h="1" m="1" x="2671"/>
        <item h="1" x="314"/>
        <item h="1" x="301"/>
        <item h="1" m="1" x="2460"/>
        <item h="1" m="1" x="847"/>
        <item h="1" m="1" x="2684"/>
        <item h="1" m="1" x="980"/>
        <item h="1" m="1" x="2470"/>
        <item h="1" m="1" x="2779"/>
        <item h="1" m="1" x="1677"/>
        <item h="1" m="1" x="2783"/>
        <item h="1" m="1" x="2784"/>
        <item h="1" m="1" x="2693"/>
        <item h="1" m="1" x="2694"/>
        <item h="1" m="1" x="2702"/>
        <item h="1" m="1" x="2698"/>
        <item h="1" m="1" x="1336"/>
        <item h="1" m="1" x="2701"/>
        <item h="1" m="1" x="2706"/>
        <item h="1" m="1" x="2707"/>
        <item h="1" m="1" x="2708"/>
        <item h="1" m="1" x="853"/>
        <item h="1" m="1" x="2510"/>
        <item h="1" m="1" x="2511"/>
        <item h="1" m="1" x="2512"/>
        <item h="1" m="1" x="1126"/>
        <item h="1" x="584"/>
        <item h="1" m="1" x="2712"/>
        <item h="1" m="1" x="2716"/>
        <item h="1" m="1" x="2280"/>
        <item h="1" m="1" x="2718"/>
        <item h="1" x="640"/>
        <item h="1" m="1" x="2356"/>
        <item h="1" m="1" x="2807"/>
        <item h="1" m="1" x="2809"/>
        <item h="1" m="1" x="2812"/>
        <item h="1" m="1" x="2728"/>
        <item h="1" m="1" x="2727"/>
        <item h="1" x="721"/>
        <item h="1" m="1" x="2714"/>
        <item h="1" m="1" x="2725"/>
        <item h="1" m="1" x="984"/>
        <item h="1" m="1" x="2729"/>
        <item h="1" m="1" x="2730"/>
        <item h="1" m="1" x="1605"/>
        <item h="1" m="1" x="2731"/>
        <item h="1" m="1" x="2160"/>
        <item h="1" m="1" x="2734"/>
        <item h="1" m="1" x="2742"/>
        <item h="1" x="617"/>
        <item h="1" m="1" x="2745"/>
        <item h="1" m="1" x="2748"/>
        <item h="1" m="1" x="2749"/>
        <item h="1" m="1" x="2320"/>
        <item h="1" m="1" x="2826"/>
        <item h="1" m="1" x="2594"/>
        <item h="1" m="1" x="2831"/>
        <item h="1" m="1" x="2764"/>
        <item h="1" m="1" x="2838"/>
        <item h="1" m="1" x="2762"/>
        <item h="1" m="1" x="2846"/>
        <item h="1" m="1" x="2847"/>
        <item h="1" m="1" x="2848"/>
        <item h="1" m="1" x="2850"/>
        <item h="1" m="1" x="2851"/>
        <item h="1" m="1" x="2852"/>
        <item h="1" m="1" x="2623"/>
        <item h="1" m="1" x="2855"/>
        <item h="1" m="1" x="2021"/>
        <item h="1" m="1" x="1487"/>
        <item h="1" m="1" x="2625"/>
        <item h="1" m="1" x="2861"/>
        <item h="1" m="1" x="2864"/>
        <item h="1" m="1" x="2865"/>
        <item h="1" m="1" x="2645"/>
        <item h="1" x="394"/>
        <item h="1" x="393"/>
        <item h="1" x="392"/>
        <item h="1" m="1" x="2648"/>
        <item h="1" m="1" x="2651"/>
        <item h="1" m="1" x="2652"/>
        <item h="1" m="1" x="842"/>
        <item h="1" m="1" x="2289"/>
        <item h="1" m="1" x="2415"/>
        <item h="1" m="1" x="2657"/>
        <item h="1" x="254"/>
        <item h="1" m="1" x="2659"/>
        <item h="1" m="1" x="2660"/>
        <item h="1" m="1" x="2668"/>
        <item h="1" m="1" x="2670"/>
        <item h="1" x="313"/>
        <item h="1" m="1" x="848"/>
        <item h="1" x="376"/>
        <item h="1" m="1" x="849"/>
        <item h="1" m="1" x="2675"/>
        <item h="1" m="1" x="2686"/>
        <item h="1" m="1" x="2687"/>
        <item h="1" m="1" x="2688"/>
        <item h="1" m="1" x="850"/>
        <item h="1" m="1" x="851"/>
        <item h="1" m="1" x="2689"/>
        <item h="1" m="1" x="2695"/>
        <item h="1" m="1" x="2699"/>
        <item h="1" m="1" x="2700"/>
        <item h="1" m="1" x="2703"/>
        <item h="1" m="1" x="2496"/>
        <item h="1" m="1" x="2705"/>
        <item h="1" m="1" x="854"/>
        <item h="1" m="1" x="2082"/>
        <item h="1" m="1" x="2709"/>
        <item h="1" m="1" x="1698"/>
        <item h="1" m="1" x="2710"/>
        <item h="1" m="1" x="2545"/>
        <item h="1" m="1" x="2713"/>
        <item h="1" m="1" x="1588"/>
        <item h="1" m="1" x="2715"/>
        <item h="1" m="1" x="2719"/>
        <item h="1" m="1" x="1742"/>
        <item h="1" m="1" x="1743"/>
        <item h="1" m="1" x="2723"/>
        <item h="1" m="1" x="2433"/>
        <item h="1" m="1" x="2732"/>
        <item h="1" m="1" x="2733"/>
        <item h="1" m="1" x="2736"/>
        <item h="1" m="1" x="2737"/>
        <item h="1" m="1" x="2738"/>
        <item h="1" m="1" x="2739"/>
        <item h="1" m="1" x="2741"/>
        <item h="1" m="1" x="2743"/>
        <item h="1" x="367"/>
        <item h="1" x="795"/>
        <item h="1" m="1" x="2310"/>
        <item h="1" m="1" x="2746"/>
        <item h="1" m="1" x="2204"/>
        <item h="1" m="1" x="2750"/>
        <item h="1" m="1" x="2751"/>
        <item h="1" m="1" x="2752"/>
        <item h="1" m="1" x="2753"/>
        <item h="1" m="1" x="1976"/>
        <item h="1" m="1" x="1969"/>
        <item h="1" m="1" x="1974"/>
        <item h="1" m="1" x="2213"/>
        <item h="1" m="1" x="2755"/>
        <item h="1" m="1" x="2328"/>
        <item h="1" m="1" x="2756"/>
        <item h="1" m="1" x="2757"/>
        <item h="1" m="1" x="2325"/>
        <item h="1" m="1" x="2593"/>
        <item h="1" m="1" x="2760"/>
        <item h="1" m="1" x="2596"/>
        <item h="1" m="1" x="2327"/>
        <item h="1" m="1" x="2216"/>
        <item h="1" m="1" x="2763"/>
        <item h="1" m="1" x="2766"/>
        <item h="1" m="1" x="2343"/>
        <item h="1" m="1" x="2344"/>
        <item h="1" m="1" x="2610"/>
        <item h="1" m="1" x="1939"/>
        <item h="1" m="1" x="2768"/>
        <item h="1" m="1" x="2769"/>
        <item h="1" m="1" x="2770"/>
        <item h="1" m="1" x="2771"/>
        <item h="1" m="1" x="2772"/>
        <item h="1" m="1" x="2773"/>
        <item h="1" m="1" x="2627"/>
        <item h="1" x="76"/>
        <item h="1" x="226"/>
        <item h="1" m="1" x="2631"/>
        <item h="1" x="520"/>
        <item h="1" m="1" x="2049"/>
        <item h="1" m="1" x="2230"/>
        <item h="1" m="1" x="2403"/>
        <item h="1" m="1" x="2404"/>
        <item h="1" m="1" x="2407"/>
        <item h="1" m="1" x="1645"/>
        <item h="1" m="1" x="841"/>
        <item h="1" m="1" x="2410"/>
        <item h="1" m="1" x="2411"/>
        <item h="1" m="1" x="2412"/>
        <item h="1" m="1" x="2266"/>
        <item h="1" x="325"/>
        <item h="1" m="1" x="2416"/>
        <item h="1" m="1" x="2417"/>
        <item h="1" m="1" x="2429"/>
        <item h="1" m="1" x="2075"/>
        <item h="1" m="1" x="2432"/>
        <item h="1" m="1" x="2434"/>
        <item h="1" m="1" x="2435"/>
        <item h="1" m="1" x="2436"/>
        <item h="1" m="1" x="2437"/>
        <item h="1" m="1" x="2438"/>
        <item h="1" m="1" x="843"/>
        <item h="1" x="299"/>
        <item h="1" m="1" x="1534"/>
        <item h="1" m="1" x="2463"/>
        <item h="1" m="1" x="2464"/>
        <item h="1" m="1" x="987"/>
        <item h="1" x="757"/>
        <item h="1" m="1" x="2471"/>
        <item h="1" m="1" x="1981"/>
        <item h="1" m="1" x="1674"/>
        <item h="1" m="1" x="2480"/>
        <item h="1" m="1" x="1143"/>
        <item h="1" m="1" x="2481"/>
        <item h="1" m="1" x="2145"/>
        <item h="1" m="1" x="2482"/>
        <item h="1" m="1" x="2483"/>
        <item h="1" m="1" x="2484"/>
        <item h="1" m="1" x="2485"/>
        <item h="1" m="1" x="2257"/>
        <item h="1" m="1" x="1571"/>
        <item h="1" m="1" x="2497"/>
        <item h="1" m="1" x="2498"/>
        <item h="1" m="1" x="2514"/>
        <item h="1" m="1" x="2263"/>
        <item h="1" m="1" x="2515"/>
        <item h="1" m="1" x="2516"/>
        <item h="1" m="1" x="2517"/>
        <item h="1" m="1" x="2269"/>
        <item h="1" m="1" x="855"/>
        <item h="1" m="1" x="858"/>
        <item h="1" m="1" x="2527"/>
        <item h="1" x="289"/>
        <item h="1" x="290"/>
        <item h="1" m="1" x="859"/>
        <item h="1" m="1" x="860"/>
        <item h="1" m="1" x="2529"/>
        <item h="1" m="1" x="2530"/>
        <item h="1" m="1" x="2532"/>
        <item h="1" m="1" x="2534"/>
        <item h="1" m="1" x="2535"/>
        <item h="1" m="1" x="2536"/>
        <item h="1" m="1" x="2539"/>
        <item h="1" m="1" x="2540"/>
        <item h="1" m="1" x="2541"/>
        <item h="1" m="1" x="2542"/>
        <item h="1" m="1" x="2543"/>
        <item h="1" m="1" x="2544"/>
        <item h="1" m="1" x="2548"/>
        <item h="1" m="1" x="2549"/>
        <item h="1" m="1" x="2550"/>
        <item h="1" m="1" x="2551"/>
        <item h="1" m="1" x="2552"/>
        <item h="1" m="1" x="2553"/>
        <item h="1" m="1" x="2554"/>
        <item h="1" m="1" x="2555"/>
        <item h="1" m="1" x="2556"/>
        <item h="1" m="1" x="2562"/>
        <item h="1" x="790"/>
        <item h="1" m="1" x="1231"/>
        <item h="1" m="1" x="2570"/>
        <item h="1" m="1" x="2571"/>
        <item h="1" m="1" x="2572"/>
        <item h="1" m="1" x="2576"/>
        <item h="1" m="1" x="2317"/>
        <item h="1" m="1" x="1174"/>
        <item h="1" m="1" x="2212"/>
        <item h="1" m="1" x="1973"/>
        <item h="1" m="1" x="1975"/>
        <item h="1" m="1" x="2581"/>
        <item h="1" m="1" x="2322"/>
        <item h="1" m="1" x="2582"/>
        <item h="1" m="1" x="2583"/>
        <item h="1" m="1" x="2584"/>
        <item h="1" m="1" x="2585"/>
        <item h="1" m="1" x="2586"/>
        <item h="1" m="1" x="2587"/>
        <item h="1" m="1" x="2588"/>
        <item h="1" m="1" x="2589"/>
        <item h="1" m="1" x="2590"/>
        <item h="1" m="1" x="2591"/>
        <item h="1" m="1" x="2592"/>
        <item h="1" m="1" x="2595"/>
        <item h="1" m="1" x="2597"/>
        <item h="1" m="1" x="2598"/>
        <item h="1" m="1" x="2599"/>
        <item h="1" m="1" x="2600"/>
        <item h="1" m="1" x="1343"/>
        <item h="1" m="1" x="2601"/>
        <item h="1" m="1" x="2602"/>
        <item h="1" m="1" x="2002"/>
        <item h="1" x="519"/>
        <item h="1" m="1" x="2603"/>
        <item h="1" m="1" x="2604"/>
        <item h="1" m="1" x="2333"/>
        <item h="1" m="1" x="2606"/>
        <item h="1" m="1" x="2607"/>
        <item h="1" m="1" x="2611"/>
        <item h="1" m="1" x="2612"/>
        <item h="1" m="1" x="2613"/>
        <item h="1" m="1" x="2339"/>
        <item h="1" m="1" x="2614"/>
        <item h="1" m="1" x="2615"/>
        <item h="1" m="1" x="2341"/>
        <item h="1" m="1" x="2619"/>
        <item h="1" m="1" x="2347"/>
        <item h="1" m="1" x="2348"/>
        <item h="1" m="1" x="2620"/>
        <item h="1" m="1" x="2622"/>
        <item h="1" m="1" x="2353"/>
        <item h="1" m="1" x="2366"/>
        <item h="1" m="1" x="2624"/>
        <item h="1" m="1" x="2626"/>
        <item h="1" m="1" x="2364"/>
        <item h="1" m="1" x="2365"/>
        <item h="1" m="1" x="2362"/>
        <item h="1" m="1" x="2628"/>
        <item h="1" m="1" x="2629"/>
        <item h="1" m="1" x="1479"/>
        <item h="1" m="1" x="1218"/>
        <item h="1" m="1" x="2367"/>
        <item h="1" m="1" x="1968"/>
        <item h="1" m="1" x="2369"/>
        <item h="1" x="69"/>
        <item h="1" m="1" x="1982"/>
        <item h="1" m="1" x="2630"/>
        <item h="1" m="1" x="2380"/>
        <item h="1" m="1" x="2381"/>
        <item h="1" m="1" x="2385"/>
        <item h="1" m="1" x="1055"/>
        <item h="1" m="1" x="2388"/>
        <item h="1" m="1" x="1913"/>
        <item h="1" m="1" x="2393"/>
        <item h="1" m="1" x="2399"/>
        <item h="1" m="1" x="2229"/>
        <item h="1" m="1" x="2231"/>
        <item h="1" m="1" x="2232"/>
        <item h="1" m="1" x="2125"/>
        <item h="1" m="1" x="2233"/>
        <item h="1" m="1" x="2234"/>
        <item h="1" m="1" x="2237"/>
        <item h="1" m="1" x="2240"/>
        <item h="1" m="1" x="2248"/>
        <item h="1" m="1" x="2249"/>
        <item h="1" m="1" x="1934"/>
        <item h="1" x="302"/>
        <item h="1" m="1" x="846"/>
        <item h="1" m="1" x="868"/>
        <item h="1" m="1" x="2250"/>
        <item h="1" m="1" x="2251"/>
        <item h="1" m="1" x="1955"/>
        <item h="1" m="1" x="1679"/>
        <item h="1" m="1" x="1676"/>
        <item h="1" m="1" x="2252"/>
        <item h="1" x="183"/>
        <item h="1" m="1" x="2253"/>
        <item h="1" m="1" x="2254"/>
        <item h="1" m="1" x="1997"/>
        <item h="1" m="1" x="2255"/>
        <item h="1" x="449"/>
        <item h="1" x="487"/>
        <item h="1" m="1" x="2256"/>
        <item h="1" m="1" x="2264"/>
        <item h="1" m="1" x="2265"/>
        <item h="1" m="1" x="2267"/>
        <item h="1" m="1" x="856"/>
        <item h="1" m="1" x="857"/>
        <item h="1" m="1" x="2270"/>
        <item h="1" m="1" x="2009"/>
        <item h="1" m="1" x="2271"/>
        <item h="1" m="1" x="2272"/>
        <item h="1" m="1" x="1587"/>
        <item h="1" m="1" x="2016"/>
        <item h="1" x="654"/>
        <item h="1" x="652"/>
        <item h="1" m="1" x="1746"/>
        <item h="1" m="1" x="1747"/>
        <item h="1" x="577"/>
        <item h="1" m="1" x="1745"/>
        <item h="1" m="1" x="1752"/>
        <item h="1" m="1" x="1772"/>
        <item h="1" m="1" x="2274"/>
        <item h="1" x="719"/>
        <item h="1" m="1" x="2275"/>
        <item h="1" m="1" x="1598"/>
        <item h="1" x="727"/>
        <item h="1" m="1" x="2276"/>
        <item h="1" m="1" x="2277"/>
        <item h="1" m="1" x="2279"/>
        <item h="1" m="1" x="1128"/>
        <item h="1" m="1" x="2281"/>
        <item h="1" m="1" x="2282"/>
        <item h="1" m="1" x="2283"/>
        <item h="1" m="1" x="2284"/>
        <item h="1" m="1" x="2285"/>
        <item h="1" m="1" x="2286"/>
        <item h="1" m="1" x="2287"/>
        <item h="1" m="1" x="2288"/>
        <item h="1" m="1" x="1606"/>
        <item h="1" m="1" x="2291"/>
        <item h="1" m="1" x="2292"/>
        <item h="1" m="1" x="2293"/>
        <item h="1" m="1" x="2294"/>
        <item h="1" m="1" x="2295"/>
        <item h="1" m="1" x="2296"/>
        <item h="1" m="1" x="2297"/>
        <item h="1" m="1" x="2298"/>
        <item h="1" m="1" x="1750"/>
        <item h="1" m="1" x="1751"/>
        <item h="1" m="1" x="1748"/>
        <item h="1" m="1" x="2299"/>
        <item h="1" m="1" x="885"/>
        <item h="1" m="1" x="2302"/>
        <item h="1" m="1" x="1599"/>
        <item h="1" m="1" x="2303"/>
        <item h="1" m="1" x="2304"/>
        <item h="1" m="1" x="2306"/>
        <item h="1" m="1" x="2307"/>
        <item h="1" x="789"/>
        <item h="1" m="1" x="2308"/>
        <item h="1" m="1" x="2309"/>
        <item h="1" x="738"/>
        <item h="1" m="1" x="2311"/>
        <item h="1" m="1" x="2312"/>
        <item h="1" m="1" x="2313"/>
        <item h="1" m="1" x="2208"/>
        <item h="1" m="1" x="2314"/>
        <item h="1" m="1" x="2315"/>
        <item h="1" m="1" x="2316"/>
        <item h="1" m="1" x="2318"/>
        <item h="1" m="1" x="2319"/>
        <item h="1" m="1" x="1972"/>
        <item h="1" m="1" x="2321"/>
        <item h="1" m="1" x="2323"/>
        <item h="1" m="1" x="2324"/>
        <item h="1" m="1" x="2329"/>
        <item h="1" m="1" x="2330"/>
        <item h="1" m="1" x="2331"/>
        <item h="1" m="1" x="1977"/>
        <item h="1" m="1" x="2335"/>
        <item h="1" m="1" x="2336"/>
        <item h="1" m="1" x="2337"/>
        <item h="1" m="1" x="2340"/>
        <item h="1" m="1" x="1978"/>
        <item h="1" m="1" x="2345"/>
        <item h="1" m="1" x="2346"/>
        <item h="1" m="1" x="2349"/>
        <item h="1" m="1" x="2350"/>
        <item h="1" m="1" x="2351"/>
        <item h="1" m="1" x="2352"/>
        <item h="1" m="1" x="1486"/>
        <item h="1" m="1" x="2358"/>
        <item h="1" m="1" x="2359"/>
        <item h="1" m="1" x="2360"/>
        <item h="1" m="1" x="2368"/>
        <item h="1" m="1" x="2375"/>
        <item h="1" x="15"/>
        <item h="1" m="1" x="2391"/>
        <item h="1" m="1" x="2392"/>
        <item h="1" m="1" x="2051"/>
        <item h="1" m="1" x="1847"/>
        <item h="1" m="1" x="2123"/>
        <item h="1" m="1" x="1845"/>
        <item h="1" m="1" x="1846"/>
        <item h="1" x="396"/>
        <item h="1" x="395"/>
        <item h="1" m="1" x="2127"/>
        <item h="1" m="1" x="2128"/>
        <item h="1" x="353"/>
        <item h="1" m="1" x="2129"/>
        <item h="1" m="1" x="2130"/>
        <item h="1" x="326"/>
        <item h="1" x="327"/>
        <item h="1" x="328"/>
        <item h="1" m="1" x="2131"/>
        <item h="1" m="1" x="2132"/>
        <item h="1" m="1" x="2133"/>
        <item h="1" m="1" x="2134"/>
        <item h="1" m="1" x="2072"/>
        <item h="1" m="1" x="2135"/>
        <item h="1" m="1" x="2137"/>
        <item h="1" m="1" x="2138"/>
        <item h="1" m="1" x="2141"/>
        <item h="1" x="340"/>
        <item h="1" m="1" x="1935"/>
        <item h="1" m="1" x="1937"/>
        <item h="1" m="1" x="864"/>
        <item h="1" m="1" x="1513"/>
        <item h="1" m="1" x="2143"/>
        <item h="1" m="1" x="867"/>
        <item h="1" m="1" x="1536"/>
        <item h="1" x="180"/>
        <item h="1" m="1" x="869"/>
        <item h="1" m="1" x="870"/>
        <item h="1" m="1" x="1956"/>
        <item h="1" x="551"/>
        <item h="1" m="1" x="2078"/>
        <item h="1" m="1" x="2079"/>
        <item h="1" m="1" x="2146"/>
        <item h="1" m="1" x="2147"/>
        <item h="1" m="1" x="2148"/>
        <item h="1" m="1" x="2149"/>
        <item h="1" m="1" x="2150"/>
        <item h="1" m="1" x="873"/>
        <item h="1" m="1" x="874"/>
        <item h="1" m="1" x="872"/>
        <item h="1" m="1" x="2151"/>
        <item h="1" m="1" x="2152"/>
        <item h="1" m="1" x="2153"/>
        <item h="1" m="1" x="2154"/>
        <item h="1" m="1" x="2155"/>
        <item h="1" m="1" x="2156"/>
        <item h="1" m="1" x="2157"/>
        <item h="1" m="1" x="1223"/>
        <item h="1" m="1" x="994"/>
        <item h="1" m="1" x="993"/>
        <item h="1" x="450"/>
        <item h="1" x="486"/>
        <item h="1" x="483"/>
        <item h="1" m="1" x="1998"/>
        <item h="1" m="1" x="2158"/>
        <item h="1" m="1" x="1127"/>
        <item h="1" m="1" x="1701"/>
        <item h="1" m="1" x="2159"/>
        <item h="1" m="1" x="2161"/>
        <item h="1" m="1" x="2162"/>
        <item h="1" m="1" x="2163"/>
        <item h="1" m="1" x="2164"/>
        <item h="1" m="1" x="1778"/>
        <item h="1" m="1" x="2165"/>
        <item h="1" m="1" x="2166"/>
        <item h="1" m="1" x="2167"/>
        <item h="1" m="1" x="2168"/>
        <item h="1" m="1" x="2169"/>
        <item h="1" x="636"/>
        <item h="1" x="634"/>
        <item h="1" m="1" x="1744"/>
        <item h="1" m="1" x="1773"/>
        <item h="1" m="1" x="1771"/>
        <item h="1" m="1" x="2170"/>
        <item h="1" m="1" x="883"/>
        <item h="1" m="1" x="884"/>
        <item h="1" m="1" x="2032"/>
        <item h="1" m="1" x="2034"/>
        <item h="1" m="1" x="2029"/>
        <item h="1" m="1" x="2033"/>
        <item h="1" m="1" x="2172"/>
        <item h="1" m="1" x="2173"/>
        <item h="1" m="1" x="2174"/>
        <item h="1" m="1" x="2175"/>
        <item h="1" m="1" x="2176"/>
        <item h="1" m="1" x="2177"/>
        <item h="1" m="1" x="2178"/>
        <item h="1" m="1" x="2179"/>
        <item h="1" m="1" x="2181"/>
        <item h="1" m="1" x="2182"/>
        <item h="1" m="1" x="2183"/>
        <item h="1" m="1" x="2184"/>
        <item h="1" m="1" x="2185"/>
        <item h="1" m="1" x="2186"/>
        <item h="1" m="1" x="2187"/>
        <item h="1" m="1" x="2188"/>
        <item h="1" m="1" x="2189"/>
        <item h="1" m="1" x="2190"/>
        <item h="1" x="767"/>
        <item h="1" m="1" x="2191"/>
        <item h="1" m="1" x="2043"/>
        <item h="1" m="1" x="2192"/>
        <item h="1" m="1" x="2193"/>
        <item h="1" m="1" x="2194"/>
        <item h="1" m="1" x="2195"/>
        <item h="1" m="1" x="2196"/>
        <item h="1" x="797"/>
        <item h="1" m="1" x="2197"/>
        <item h="1" m="1" x="1839"/>
        <item h="1" m="1" x="2046"/>
        <item h="1" m="1" x="2198"/>
        <item h="1" m="1" x="2199"/>
        <item h="1" m="1" x="2200"/>
        <item h="1" m="1" x="2201"/>
        <item h="1" m="1" x="2202"/>
        <item h="1" m="1" x="2207"/>
        <item h="1" m="1" x="2209"/>
        <item h="1" m="1" x="2210"/>
        <item h="1" m="1" x="2211"/>
        <item h="1" m="1" x="1130"/>
        <item h="1" m="1" x="1971"/>
        <item h="1" m="1" x="1922"/>
        <item h="1" m="1" x="1639"/>
        <item h="1" m="1" x="2214"/>
        <item h="1" m="1" x="2215"/>
        <item h="1" m="1" x="1993"/>
        <item h="1" x="72"/>
        <item h="1" x="63"/>
        <item h="1" m="1" x="2217"/>
        <item h="1" m="1" x="2218"/>
        <item h="1" m="1" x="2219"/>
        <item h="1" m="1" x="2220"/>
        <item h="1" m="1" x="1884"/>
        <item h="1" m="1" x="1885"/>
        <item h="1" m="1" x="1883"/>
        <item h="1" m="1" x="2221"/>
        <item h="1" m="1" x="1895"/>
        <item h="1" m="1" x="2222"/>
        <item h="1" m="1" x="1909"/>
        <item h="1" m="1" x="1908"/>
        <item h="1" m="1" x="1904"/>
        <item h="1" m="1" x="2056"/>
        <item h="1" m="1" x="1906"/>
        <item h="1" m="1" x="1901"/>
        <item h="1" m="1" x="1902"/>
        <item h="1" m="1" x="1897"/>
        <item h="1" m="1" x="1892"/>
        <item h="1" m="1" x="1948"/>
        <item h="1" m="1" x="1953"/>
        <item h="1" x="384"/>
        <item h="1" x="380"/>
        <item h="1" m="1" x="1966"/>
        <item h="1" m="1" x="2223"/>
        <item h="1" m="1" x="2224"/>
        <item h="1" m="1" x="2225"/>
        <item h="1" m="1" x="1899"/>
        <item h="1" m="1" x="1898"/>
        <item h="1" m="1" x="1907"/>
        <item h="1" m="1" x="1905"/>
        <item h="1" m="1" x="1988"/>
        <item h="1" m="1" x="1900"/>
        <item h="1" m="1" x="1911"/>
        <item h="1" m="1" x="1951"/>
        <item h="1" m="1" x="2226"/>
        <item h="1" m="1" x="1478"/>
        <item h="1" m="1" x="2227"/>
        <item h="1" m="1" x="1890"/>
        <item h="1" m="1" x="1965"/>
        <item h="1" m="1" x="1896"/>
        <item h="1" m="1" x="1889"/>
        <item h="1" x="383"/>
        <item h="1" m="1" x="1921"/>
        <item h="1" m="1" x="2055"/>
        <item h="1" m="1" x="1485"/>
        <item h="1" m="1" x="2228"/>
        <item h="1" m="1" x="2054"/>
        <item h="1" m="1" x="2017"/>
        <item h="1" m="1" x="1903"/>
        <item h="1" x="549"/>
        <item h="1" m="1" x="1886"/>
        <item h="1" m="1" x="2001"/>
        <item h="1" m="1" x="1999"/>
        <item h="1" m="1" x="2000"/>
        <item h="1" x="550"/>
        <item h="1" x="356"/>
        <item h="1" x="178"/>
        <item h="1" m="1" x="1623"/>
        <item h="1" m="1" x="2050"/>
        <item h="1" x="62"/>
        <item h="1" m="1" x="1848"/>
        <item h="1" m="1" x="2052"/>
        <item h="1" m="1" x="2053"/>
        <item h="1" m="1" x="1849"/>
        <item h="1" m="1" x="1855"/>
        <item h="1" m="1" x="1859"/>
        <item h="1" m="1" x="1861"/>
        <item h="1" m="1" x="1862"/>
        <item h="1" m="1" x="1870"/>
        <item h="1" m="1" x="1871"/>
        <item h="1" m="1" x="1872"/>
        <item h="1" m="1" x="1865"/>
        <item h="1" m="1" x="1866"/>
        <item h="1" m="1" x="1864"/>
        <item h="1" m="1" x="1850"/>
        <item h="1" m="1" x="1867"/>
        <item h="1" m="1" x="1868"/>
        <item h="1" m="1" x="1869"/>
        <item h="1" m="1" x="1856"/>
        <item h="1" m="1" x="1851"/>
        <item h="1" m="1" x="1860"/>
        <item h="1" m="1" x="1852"/>
        <item h="1" m="1" x="1857"/>
        <item h="1" m="1" x="1874"/>
        <item h="1" m="1" x="1630"/>
        <item h="1" m="1" x="1873"/>
        <item h="1" m="1" x="1875"/>
        <item h="1" m="1" x="1878"/>
        <item h="1" m="1" x="1642"/>
        <item h="1" m="1" x="1490"/>
        <item h="1" m="1" x="1879"/>
        <item h="1" m="1" x="1880"/>
        <item h="1" m="1" x="1881"/>
        <item h="1" x="363"/>
        <item h="1" m="1" x="1882"/>
        <item h="1" m="1" x="863"/>
        <item h="1" m="1" x="1887"/>
        <item h="1" x="329"/>
        <item h="1" m="1" x="1888"/>
        <item h="1" x="351"/>
        <item h="1" m="1" x="1910"/>
        <item h="1" x="360"/>
        <item h="1" m="1" x="2057"/>
        <item h="1" m="1" x="1920"/>
        <item h="1" m="1" x="1919"/>
        <item h="1" m="1" x="2058"/>
        <item h="1" m="1" x="2059"/>
        <item h="1" m="1" x="2060"/>
        <item h="1" m="1" x="2061"/>
        <item h="1" m="1" x="2065"/>
        <item h="1" m="1" x="2066"/>
        <item h="1" m="1" x="2067"/>
        <item h="1" m="1" x="2069"/>
        <item h="1" m="1" x="2071"/>
        <item h="1" m="1" x="1532"/>
        <item h="1" m="1" x="1941"/>
        <item h="1" m="1" x="1943"/>
        <item h="1" m="1" x="1942"/>
        <item h="1" m="1" x="1944"/>
        <item h="1" x="169"/>
        <item h="1" x="106"/>
        <item h="1" m="1" x="1946"/>
        <item h="1" x="170"/>
        <item h="1" x="171"/>
        <item h="1" m="1" x="1954"/>
        <item h="1" m="1" x="1962"/>
        <item h="1" m="1" x="1960"/>
        <item h="1" m="1" x="1959"/>
        <item h="1" m="1" x="1958"/>
        <item h="1" m="1" x="1957"/>
        <item h="1" x="224"/>
        <item h="1" m="1" x="1961"/>
        <item h="1" m="1" x="1967"/>
        <item h="1" m="1" x="2076"/>
        <item h="1" m="1" x="2080"/>
        <item h="1" m="1" x="1680"/>
        <item h="1" m="1" x="2081"/>
        <item h="1" m="1" x="1683"/>
        <item h="1" m="1" x="1985"/>
        <item h="1" m="1" x="1987"/>
        <item h="1" m="1" x="988"/>
        <item h="1" m="1" x="1560"/>
        <item h="1" m="1" x="1684"/>
        <item h="1" m="1" x="1991"/>
        <item h="1" m="1" x="1689"/>
        <item h="1" m="1" x="1996"/>
        <item h="1" m="1" x="1688"/>
        <item h="1" m="1" x="1573"/>
        <item h="1" x="451"/>
        <item h="1" m="1" x="1224"/>
        <item h="1" m="1" x="1225"/>
        <item h="1" m="1" x="1226"/>
        <item h="1" x="768"/>
        <item h="1" m="1" x="1221"/>
        <item h="1" m="1" x="992"/>
        <item h="1" m="1" x="1227"/>
        <item h="1" m="1" x="977"/>
        <item h="1" m="1" x="2083"/>
        <item h="1" m="1" x="2084"/>
        <item h="1" m="1" x="2085"/>
        <item h="1" m="1" x="2086"/>
        <item h="1" m="1" x="2087"/>
        <item h="1" m="1" x="2088"/>
        <item h="1" m="1" x="2089"/>
        <item h="1" m="1" x="2090"/>
        <item h="1" m="1" x="2091"/>
        <item h="1" m="1" x="2092"/>
        <item h="1" m="1" x="2093"/>
        <item h="1" m="1" x="2094"/>
        <item h="1" x="498"/>
        <item h="1" m="1" x="2095"/>
        <item h="1" m="1" x="1709"/>
        <item h="1" m="1" x="2096"/>
        <item h="1" m="1" x="2097"/>
        <item h="1" m="1" x="2098"/>
        <item h="1" m="1" x="2099"/>
        <item h="1" m="1" x="2100"/>
        <item h="1" m="1" x="2101"/>
        <item h="1" m="1" x="2004"/>
        <item h="1" m="1" x="1580"/>
        <item h="1" m="1" x="1710"/>
        <item h="1" m="1" x="2102"/>
        <item h="1" m="1" x="1581"/>
        <item h="1" x="442"/>
        <item h="1" m="1" x="1712"/>
        <item h="1" m="1" x="1723"/>
        <item h="1" m="1" x="1728"/>
        <item h="1" m="1" x="1706"/>
        <item h="1" x="622"/>
        <item h="1" m="1" x="1727"/>
        <item h="1" m="1" x="997"/>
        <item h="1" x="288"/>
        <item h="1" m="1" x="2104"/>
        <item h="1" m="1" x="2105"/>
        <item h="1" x="669"/>
        <item h="1" x="667"/>
        <item h="1" m="1" x="2106"/>
        <item h="1" m="1" x="2107"/>
        <item h="1" m="1" x="2108"/>
        <item h="1" m="1" x="2109"/>
        <item h="1" x="664"/>
        <item h="1" m="1" x="2110"/>
        <item h="1" x="673"/>
        <item h="1" m="1" x="2111"/>
        <item h="1" m="1" x="2112"/>
        <item h="1" m="1" x="2113"/>
        <item h="1" m="1" x="2115"/>
        <item h="1" m="1" x="2116"/>
        <item h="1" m="1" x="2117"/>
        <item h="1" x="670"/>
        <item h="1" m="1" x="2119"/>
        <item h="1" m="1" x="999"/>
        <item h="1" m="1" x="1229"/>
        <item h="1" m="1" x="1760"/>
        <item h="1" m="1" x="1753"/>
        <item h="1" m="1" x="1001"/>
        <item h="1" m="1" x="1758"/>
        <item h="1" m="1" x="1759"/>
        <item h="1" m="1" x="1757"/>
        <item h="1" m="1" x="1754"/>
        <item h="1" m="1" x="1228"/>
        <item h="1" m="1" x="1776"/>
        <item h="1" m="1" x="1777"/>
        <item h="1" m="1" x="1775"/>
        <item h="1" m="1" x="2031"/>
        <item h="1" m="1" x="1786"/>
        <item h="1" m="1" x="1438"/>
        <item h="1" m="1" x="1797"/>
        <item h="1" m="1" x="1779"/>
        <item h="1" m="1" x="1595"/>
        <item h="1" m="1" x="1596"/>
        <item h="1" m="1" x="1796"/>
        <item h="1" m="1" x="1597"/>
        <item h="1" m="1" x="1800"/>
        <item h="1" m="1" x="1230"/>
        <item h="1" m="1" x="1806"/>
        <item h="1" m="1" x="1807"/>
        <item h="1" m="1" x="1601"/>
        <item h="1" m="1" x="1808"/>
        <item h="1" m="1" x="1809"/>
        <item h="1" m="1" x="1810"/>
        <item h="1" m="1" x="1801"/>
        <item h="1" m="1" x="1802"/>
        <item h="1" m="1" x="1803"/>
        <item h="1" m="1" x="2042"/>
        <item h="1" x="769"/>
        <item h="1" m="1" x="1824"/>
        <item h="1" m="1" x="1825"/>
        <item h="1" m="1" x="1826"/>
        <item h="1" m="1" x="1827"/>
        <item h="1" m="1" x="2040"/>
        <item h="1" m="1" x="1828"/>
        <item h="1" m="1" x="1833"/>
        <item h="1" m="1" x="2045"/>
        <item h="1" m="1" x="2120"/>
        <item h="1" x="805"/>
        <item h="1" x="806"/>
        <item h="1" m="1" x="1005"/>
        <item h="1" x="819"/>
        <item h="1" m="1" x="2048"/>
        <item h="1" x="18"/>
        <item h="1" m="1" x="1627"/>
        <item h="1" m="1" x="1853"/>
        <item h="1" m="1" x="1863"/>
        <item h="1" x="416"/>
        <item h="1" m="1" x="1647"/>
        <item h="1" m="1" x="1646"/>
        <item h="1" m="1" x="1648"/>
        <item h="1" m="1" x="1649"/>
        <item h="1" m="1" x="1650"/>
        <item h="1" m="1" x="1652"/>
        <item h="1" m="1" x="1653"/>
        <item h="1" m="1" x="1651"/>
        <item h="1" m="1" x="1655"/>
        <item h="1" m="1" x="1656"/>
        <item h="1" m="1" x="1893"/>
        <item h="1" m="1" x="1894"/>
        <item h="1" x="330"/>
        <item h="1" m="1" x="1914"/>
        <item h="1" m="1" x="1917"/>
        <item h="1" m="1" x="1918"/>
        <item h="1" m="1" x="1923"/>
        <item h="1" m="1" x="1925"/>
        <item h="1" m="1" x="1926"/>
        <item h="1" m="1" x="1927"/>
        <item h="1" m="1" x="1928"/>
        <item h="1" x="346"/>
        <item h="1" m="1" x="1938"/>
        <item h="1" m="1" x="1940"/>
        <item h="1" x="308"/>
        <item h="1" x="309"/>
        <item h="1" x="316"/>
        <item h="1" m="1" x="1952"/>
        <item h="1" m="1" x="1538"/>
        <item h="1" m="1" x="1671"/>
        <item h="1" m="1" x="1964"/>
        <item h="1" m="1" x="1678"/>
        <item h="1" m="1" x="1979"/>
        <item h="1" m="1" x="1986"/>
        <item h="1" m="1" x="1989"/>
        <item h="1" m="1" x="990"/>
        <item h="1" m="1" x="1558"/>
        <item h="1" m="1" x="1559"/>
        <item h="1" m="1" x="875"/>
        <item h="1" m="1" x="876"/>
        <item h="1" m="1" x="989"/>
        <item h="1" m="1" x="1694"/>
        <item h="1" m="1" x="1690"/>
        <item h="1" m="1" x="1687"/>
        <item h="1" x="443"/>
        <item h="1" m="1" x="995"/>
        <item h="1" x="444"/>
        <item h="1" x="478"/>
        <item h="1" m="1" x="1699"/>
        <item h="1" x="507"/>
        <item h="1" m="1" x="1705"/>
        <item h="1" m="1" x="1711"/>
        <item h="1" m="1" x="2007"/>
        <item h="1" m="1" x="882"/>
        <item h="1" m="1" x="2012"/>
        <item h="1" x="587"/>
        <item h="1" m="1" x="2014"/>
        <item h="1" m="1" x="1713"/>
        <item h="1" m="1" x="2018"/>
        <item h="1" m="1" x="1501"/>
        <item h="1" m="1" x="1719"/>
        <item h="1" m="1" x="1720"/>
        <item h="1" m="1" x="1721"/>
        <item h="1" m="1" x="1722"/>
        <item h="1" m="1" x="1730"/>
        <item h="1" m="1" x="996"/>
        <item h="1" m="1" x="1591"/>
        <item h="1" m="1" x="1731"/>
        <item h="1" m="1" x="1736"/>
        <item h="1" m="1" x="1738"/>
        <item h="1" m="1" x="1002"/>
        <item h="1" m="1" x="1764"/>
        <item h="1" m="1" x="1763"/>
        <item h="1" m="1" x="1774"/>
        <item h="1" m="1" x="2030"/>
        <item h="1" m="1" x="1790"/>
        <item h="1" x="728"/>
        <item h="1" x="730"/>
        <item h="1" m="1" x="1794"/>
        <item h="1" m="1" x="1788"/>
        <item h="1" m="1" x="1795"/>
        <item h="1" x="731"/>
        <item h="1" x="733"/>
        <item h="1" m="1" x="2035"/>
        <item h="1" m="1" x="1785"/>
        <item h="1" m="1" x="1787"/>
        <item h="1" m="1" x="1791"/>
        <item h="1" m="1" x="1792"/>
        <item h="1" m="1" x="1793"/>
        <item h="1" x="732"/>
        <item h="1" x="625"/>
        <item h="1" x="726"/>
        <item h="1" m="1" x="1784"/>
        <item h="1" m="1" x="2036"/>
        <item h="1" m="1" x="1782"/>
        <item h="1" m="1" x="1781"/>
        <item h="1" m="1" x="1799"/>
        <item h="1" m="1" x="1804"/>
        <item h="1" m="1" x="1816"/>
        <item h="1" m="1" x="1813"/>
        <item h="1" m="1" x="1814"/>
        <item h="1" m="1" x="1812"/>
        <item h="1" m="1" x="1818"/>
        <item h="1" m="1" x="2038"/>
        <item h="1" m="1" x="2039"/>
        <item h="1" x="758"/>
        <item h="1" m="1" x="1823"/>
        <item h="1" m="1" x="1819"/>
        <item h="1" m="1" x="1820"/>
        <item h="1" m="1" x="1821"/>
        <item h="1" m="1" x="1822"/>
        <item h="1" x="771"/>
        <item h="1" x="772"/>
        <item h="1" m="1" x="1246"/>
        <item h="1" m="1" x="1834"/>
        <item h="1" m="1" x="1835"/>
        <item h="1" m="1" x="1836"/>
        <item h="1" m="1" x="1837"/>
        <item h="1" m="1" x="1004"/>
        <item h="1" m="1" x="2047"/>
        <item h="1" x="820"/>
        <item h="1" x="816"/>
        <item h="1" x="3"/>
        <item h="1" x="4"/>
        <item h="1" x="5"/>
        <item h="1" m="1" x="1624"/>
        <item h="1" m="1" x="1625"/>
        <item h="1" x="57"/>
        <item h="1" m="1" x="1626"/>
        <item h="1" m="1" x="1628"/>
        <item h="1" m="1" x="1465"/>
        <item h="1" m="1" x="1631"/>
        <item h="1" m="1" x="1633"/>
        <item h="1" m="1" x="1634"/>
        <item h="1" m="1" x="1635"/>
        <item h="1" m="1" x="1636"/>
        <item h="1" m="1" x="1637"/>
        <item h="1" m="1" x="1638"/>
        <item h="1" m="1" x="1233"/>
        <item h="1" x="297"/>
        <item h="1" m="1" x="1640"/>
        <item h="1" m="1" x="1641"/>
        <item h="1" m="1" x="1644"/>
        <item h="1" m="1" x="862"/>
        <item h="1" x="333"/>
        <item h="1" m="1" x="1503"/>
        <item h="1" m="1" x="1657"/>
        <item h="1" m="1" x="1131"/>
        <item h="1" m="1" x="1658"/>
        <item h="1" m="1" x="1659"/>
        <item h="1" m="1" x="1514"/>
        <item h="1" m="1" x="1660"/>
        <item h="1" m="1" x="1661"/>
        <item h="1" m="1" x="1662"/>
        <item h="1" m="1" x="1235"/>
        <item h="1" m="1" x="1663"/>
        <item h="1" m="1" x="1664"/>
        <item h="1" m="1" x="1665"/>
        <item h="1" x="240"/>
        <item h="1" x="317"/>
        <item h="1" x="318"/>
        <item h="1" x="319"/>
        <item h="1" x="179"/>
        <item h="1" m="1" x="1016"/>
        <item h="1" m="1" x="1666"/>
        <item h="1" m="1" x="1667"/>
        <item h="1" m="1" x="1668"/>
        <item h="1" m="1" x="1542"/>
        <item h="1" m="1" x="1669"/>
        <item h="1" m="1" x="1543"/>
        <item h="1" m="1" x="1552"/>
        <item h="1" m="1" x="1549"/>
        <item h="1" m="1" x="1550"/>
        <item h="1" x="756"/>
        <item h="1" x="538"/>
        <item h="1" x="552"/>
        <item h="1" m="1" x="1675"/>
        <item h="1" m="1" x="871"/>
        <item h="1" m="1" x="1682"/>
        <item h="1" m="1" x="878"/>
        <item h="1" m="1" x="1138"/>
        <item h="1" m="1" x="1685"/>
        <item h="1" m="1" x="1565"/>
        <item h="1" m="1" x="1686"/>
        <item h="1" m="1" x="1238"/>
        <item h="1" m="1" x="1692"/>
        <item h="1" m="1" x="1693"/>
        <item h="1" m="1" x="1695"/>
        <item h="1" x="441"/>
        <item h="1" m="1" x="1020"/>
        <item h="1" m="1" x="1021"/>
        <item h="1" x="477"/>
        <item h="1" m="1" x="1239"/>
        <item h="1" m="1" x="1707"/>
        <item h="1" m="1" x="1708"/>
        <item h="1" m="1" x="1583"/>
        <item h="1" m="1" x="1714"/>
        <item h="1" m="1" x="1715"/>
        <item h="1" m="1" x="1716"/>
        <item h="1" m="1" x="1717"/>
        <item h="1" m="1" x="1726"/>
        <item h="1" m="1" x="1729"/>
        <item h="1" m="1" x="1733"/>
        <item h="1" m="1" x="1737"/>
        <item h="1" m="1" x="1740"/>
        <item h="1" m="1" x="1761"/>
        <item h="1" m="1" x="1028"/>
        <item h="1" m="1" x="1762"/>
        <item h="1" m="1" x="1765"/>
        <item h="1" m="1" x="1242"/>
        <item h="1" m="1" x="1003"/>
        <item h="1" x="705"/>
        <item h="1" m="1" x="1798"/>
        <item h="1" m="1" x="1811"/>
        <item h="1" m="1" x="1815"/>
        <item h="1" m="1" x="1829"/>
        <item h="1" m="1" x="1830"/>
        <item h="1" m="1" x="1614"/>
        <item h="1" m="1" x="1831"/>
        <item h="1" m="1" x="1613"/>
        <item h="1" x="770"/>
        <item h="1" m="1" x="1832"/>
        <item h="1" m="1" x="1841"/>
        <item h="1" m="1" x="1842"/>
        <item h="1" m="1" x="1843"/>
        <item h="1" m="1" x="1256"/>
        <item h="1" m="1" x="1460"/>
        <item h="1" m="1" x="1461"/>
        <item h="1" x="11"/>
        <item h="1" x="16"/>
        <item h="1" m="1" x="1139"/>
        <item h="1" x="28"/>
        <item h="1" x="29"/>
        <item h="1" x="33"/>
        <item h="1" x="34"/>
        <item h="1" x="32"/>
        <item h="1" x="49"/>
        <item h="1" x="31"/>
        <item h="1" x="59"/>
        <item h="1" m="1" x="1232"/>
        <item h="1" m="1" x="1466"/>
        <item h="1" x="700"/>
        <item h="1" m="1" x="1467"/>
        <item h="1" m="1" x="1469"/>
        <item h="1" m="1" x="1472"/>
        <item h="1" m="1" x="1473"/>
        <item h="1" m="1" x="1474"/>
        <item h="1" m="1" x="1475"/>
        <item h="1" m="1" x="1476"/>
        <item h="1" m="1" x="1477"/>
        <item h="1" m="1" x="1480"/>
        <item h="1" m="1" x="1481"/>
        <item h="1" m="1" x="1482"/>
        <item h="1" m="1" x="1483"/>
        <item h="1" m="1" x="1484"/>
        <item h="1" x="298"/>
        <item h="1" x="70"/>
        <item h="1" x="354"/>
        <item h="1" m="1" x="1488"/>
        <item h="1" m="1" x="1492"/>
        <item h="1" m="1" x="1496"/>
        <item h="1" m="1" x="1497"/>
        <item h="1" m="1" x="1498"/>
        <item h="1" m="1" x="1499"/>
        <item h="1" m="1" x="1247"/>
        <item h="1" m="1" x="1502"/>
        <item h="1" x="361"/>
        <item h="1" m="1" x="1504"/>
        <item h="1" m="1" x="1505"/>
        <item h="1" m="1" x="1506"/>
        <item h="1" m="1" x="1507"/>
        <item h="1" m="1" x="1508"/>
        <item h="1" m="1" x="1509"/>
        <item h="1" m="1" x="1510"/>
        <item h="1" m="1" x="886"/>
        <item h="1" m="1" x="1512"/>
        <item h="1" m="1" x="865"/>
        <item h="1" m="1" x="1516"/>
        <item h="1" x="707"/>
        <item h="1" m="1" x="1520"/>
        <item h="1" m="1" x="1527"/>
        <item h="1" x="266"/>
        <item h="1" m="1" x="892"/>
        <item h="1" m="1" x="893"/>
        <item h="1" m="1" x="1535"/>
        <item h="1" x="124"/>
        <item h="1" m="1" x="1539"/>
        <item h="1" m="1" x="1540"/>
        <item h="1" m="1" x="1541"/>
        <item h="1" m="1" x="1544"/>
        <item h="1" m="1" x="1236"/>
        <item h="1" m="1" x="1546"/>
        <item h="1" m="1" x="1547"/>
        <item h="1" m="1" x="1548"/>
        <item h="1" x="202"/>
        <item h="1" m="1" x="1551"/>
        <item h="1" m="1" x="1250"/>
        <item h="1" x="558"/>
        <item h="1" x="559"/>
        <item h="1" x="537"/>
        <item h="1" x="536"/>
        <item h="1" m="1" x="1554"/>
        <item h="1" m="1" x="895"/>
        <item h="1" m="1" x="1237"/>
        <item h="1" m="1" x="1134"/>
        <item h="1" m="1" x="1133"/>
        <item h="1" m="1" x="1019"/>
        <item h="1" m="1" x="1018"/>
        <item h="1" m="1" x="1555"/>
        <item h="1" m="1" x="1556"/>
        <item h="1" m="1" x="1557"/>
        <item h="1" m="1" x="879"/>
        <item h="1" m="1" x="1562"/>
        <item h="1" m="1" x="1563"/>
        <item h="1" m="1" x="1564"/>
        <item h="1" m="1" x="1566"/>
        <item h="1" m="1" x="1567"/>
        <item h="1" m="1" x="1568"/>
        <item h="1" m="1" x="1569"/>
        <item h="1" m="1" x="1570"/>
        <item h="1" x="712"/>
        <item h="1" x="446"/>
        <item h="1" m="1" x="901"/>
        <item h="1" m="1" x="1135"/>
        <item h="1" m="1" x="1025"/>
        <item h="1" x="502"/>
        <item h="1" x="533"/>
        <item h="1" m="1" x="1136"/>
        <item h="1" m="1" x="1245"/>
        <item h="1" x="509"/>
        <item h="1" x="521"/>
        <item h="1" x="513"/>
        <item h="1" x="511"/>
        <item h="1" x="512"/>
        <item h="1" x="522"/>
        <item h="1" x="524"/>
        <item h="1" x="525"/>
        <item h="1" x="514"/>
        <item h="1" x="517"/>
        <item h="1" x="518"/>
        <item h="1" x="529"/>
        <item h="1" m="1" x="1240"/>
        <item h="1" m="1" x="1576"/>
        <item h="1" m="1" x="1577"/>
        <item h="1" x="566"/>
        <item h="1" m="1" x="1578"/>
        <item h="1" m="1" x="1579"/>
        <item h="1" m="1" x="1585"/>
        <item h="1" x="597"/>
        <item h="1" m="1" x="1586"/>
        <item h="1" x="627"/>
        <item h="1" x="633"/>
        <item h="1" x="653"/>
        <item h="1" x="656"/>
        <item h="1" m="1" x="1590"/>
        <item h="1" x="643"/>
        <item h="1" x="644"/>
        <item h="1" x="645"/>
        <item h="1" x="701"/>
        <item h="1" x="672"/>
        <item h="1" m="1" x="1592"/>
        <item h="1" m="1" x="1030"/>
        <item h="1" m="1" x="1032"/>
        <item h="1" x="438"/>
        <item h="1" m="1" x="1033"/>
        <item h="1" m="1" x="1036"/>
        <item h="1" m="1" x="1034"/>
        <item h="1" m="1" x="1031"/>
        <item h="1" m="1" x="1035"/>
        <item h="1" m="1" x="1254"/>
        <item h="1" m="1" x="1600"/>
        <item h="1" m="1" x="1607"/>
        <item h="1" m="1" x="1608"/>
        <item h="1" m="1" x="1609"/>
        <item h="1" m="1" x="1610"/>
        <item h="1" m="1" x="1611"/>
        <item h="1" x="749"/>
        <item h="1" m="1" x="1612"/>
        <item h="1" m="1" x="1615"/>
        <item h="1" x="788"/>
        <item h="1" x="791"/>
        <item h="1" m="1" x="1244"/>
        <item h="1" m="1" x="1243"/>
        <item h="1" m="1" x="1617"/>
        <item h="1" m="1" x="1618"/>
        <item h="1" x="743"/>
        <item h="1" x="801"/>
        <item h="1" x="800"/>
        <item h="1" x="799"/>
        <item h="1" m="1" x="1619"/>
        <item h="1" m="1" x="1620"/>
        <item h="1" x="808"/>
        <item h="1" m="1" x="1621"/>
        <item h="1" x="818"/>
        <item h="1" m="1" x="1622"/>
        <item h="1" x="668"/>
        <item h="1" x="675"/>
        <item h="1" x="676"/>
        <item h="1" x="677"/>
        <item h="1" x="678"/>
        <item h="1" x="679"/>
        <item h="1" m="1" x="1006"/>
        <item h="1" m="1" x="1008"/>
        <item h="1" m="1" x="1010"/>
        <item h="1" m="1" x="1011"/>
        <item h="1" m="1" x="1012"/>
        <item h="1" x="515"/>
        <item h="1" m="1" x="1007"/>
        <item h="1" x="526"/>
        <item h="1" x="527"/>
        <item h="1" x="516"/>
        <item h="1" m="1" x="1140"/>
        <item h="1" m="1" x="1009"/>
        <item h="1" m="1" x="1248"/>
        <item h="1" x="523"/>
        <item h="1" m="1" x="1014"/>
        <item h="1" m="1" x="1043"/>
        <item h="1" m="1" x="1249"/>
        <item h="1" x="284"/>
        <item h="1" x="243"/>
        <item h="1" x="307"/>
        <item h="1" x="306"/>
        <item h="1" m="1" x="889"/>
        <item h="1" m="1" x="891"/>
        <item h="1" m="1" x="1017"/>
        <item h="1" m="1" x="1251"/>
        <item h="1" m="1" x="1047"/>
        <item h="1" x="542"/>
        <item h="1" x="543"/>
        <item h="1" x="544"/>
        <item h="1" m="1" x="1050"/>
        <item h="1" m="1" x="1051"/>
        <item h="1" m="1" x="896"/>
        <item h="1" m="1" x="1144"/>
        <item h="1" x="473"/>
        <item h="1" m="1" x="900"/>
        <item h="1" x="445"/>
        <item h="1" m="1" x="1252"/>
        <item h="1" m="1" x="1253"/>
        <item h="1" x="598"/>
        <item h="1" x="136"/>
        <item h="1" m="1" x="1054"/>
        <item h="1" m="1" x="904"/>
        <item h="1" x="639"/>
        <item h="1" m="1" x="905"/>
        <item h="1" m="1" x="1255"/>
        <item h="1" x="706"/>
        <item h="1" m="1" x="1037"/>
        <item h="1" m="1" x="907"/>
        <item h="1" m="1" x="1039"/>
        <item h="1" m="1" x="1066"/>
        <item h="1" x="802"/>
        <item h="1" x="24"/>
        <item h="1" m="1" x="1137"/>
        <item h="1" m="1" x="1257"/>
        <item h="1" m="1" x="1258"/>
        <item h="1" m="1" x="1259"/>
        <item h="1" m="1" x="1260"/>
        <item h="1" m="1" x="1261"/>
        <item h="1" m="1" x="1262"/>
        <item h="1" m="1" x="1263"/>
        <item h="1" m="1" x="1264"/>
        <item h="1" m="1" x="1266"/>
        <item h="1" m="1" x="1267"/>
        <item h="1" m="1" x="1268"/>
        <item h="1" m="1" x="1269"/>
        <item h="1" m="1" x="1270"/>
        <item h="1" m="1" x="1271"/>
        <item h="1" m="1" x="1272"/>
        <item h="1" m="1" x="1273"/>
        <item h="1" m="1" x="1274"/>
        <item h="1" m="1" x="1275"/>
        <item h="1" m="1" x="1276"/>
        <item h="1" m="1" x="1277"/>
        <item h="1" m="1" x="1278"/>
        <item h="1" m="1" x="1279"/>
        <item h="1" m="1" x="1280"/>
        <item h="1" m="1" x="1281"/>
        <item h="1" m="1" x="1282"/>
        <item h="1" m="1" x="1283"/>
        <item h="1" m="1" x="1284"/>
        <item h="1" m="1" x="1285"/>
        <item h="1" m="1" x="1286"/>
        <item h="1" m="1" x="1287"/>
        <item h="1" m="1" x="1288"/>
        <item h="1" m="1" x="1290"/>
        <item h="1" m="1" x="1291"/>
        <item h="1" m="1" x="1292"/>
        <item h="1" m="1" x="1104"/>
        <item h="1" m="1" x="1294"/>
        <item h="1" m="1" x="1295"/>
        <item h="1" m="1" x="1296"/>
        <item h="1" m="1" x="1297"/>
        <item h="1" m="1" x="1298"/>
        <item h="1" m="1" x="1299"/>
        <item h="1" m="1" x="1300"/>
        <item h="1" m="1" x="1301"/>
        <item h="1" m="1" x="1302"/>
        <item h="1" x="65"/>
        <item h="1" x="113"/>
        <item h="1" x="115"/>
        <item h="1" m="1" x="1305"/>
        <item h="1" m="1" x="1306"/>
        <item h="1" m="1" x="1042"/>
        <item h="1" m="1" x="1041"/>
        <item h="1" x="419"/>
        <item h="1" x="285"/>
        <item h="1" m="1" x="1154"/>
        <item h="1" m="1" x="1307"/>
        <item h="1" m="1" x="1308"/>
        <item h="1" m="1" x="1309"/>
        <item h="1" m="1" x="1310"/>
        <item h="1" m="1" x="1311"/>
        <item h="1" m="1" x="1312"/>
        <item h="1" m="1" x="1313"/>
        <item h="1" m="1" x="1314"/>
        <item h="1" m="1" x="1315"/>
        <item h="1" m="1" x="1317"/>
        <item h="1" m="1" x="1319"/>
        <item h="1" m="1" x="1320"/>
        <item h="1" x="135"/>
        <item h="1" x="137"/>
        <item h="1" x="114"/>
        <item h="1" x="144"/>
        <item h="1" x="78"/>
        <item h="1" x="1"/>
        <item h="1" x="79"/>
        <item h="1" x="46"/>
        <item h="1" m="1" x="1044"/>
        <item h="1" m="1" x="1322"/>
        <item h="1" x="364"/>
        <item h="1" x="321"/>
        <item h="1" x="122"/>
        <item h="1" m="1" x="887"/>
        <item h="1" m="1" x="1323"/>
        <item h="1" x="305"/>
        <item h="1" m="1" x="890"/>
        <item h="1" x="381"/>
        <item h="1" m="1" x="894"/>
        <item h="1" m="1" x="1048"/>
        <item h="1" x="545"/>
        <item h="1" m="1" x="1142"/>
        <item h="1" m="1" x="1049"/>
        <item h="1" m="1" x="1141"/>
        <item h="1" m="1" x="1325"/>
        <item h="1" m="1" x="902"/>
        <item h="1" m="1" x="903"/>
        <item h="1" m="1" x="1326"/>
        <item h="1" m="1" x="1327"/>
        <item h="1" m="1" x="1328"/>
        <item h="1" m="1" x="1329"/>
        <item h="1" m="1" x="1330"/>
        <item h="1" m="1" x="1331"/>
        <item h="1" x="735"/>
        <item h="1" m="1" x="1332"/>
        <item h="1" m="1" x="1333"/>
        <item h="1" m="1" x="1334"/>
        <item h="1" x="710"/>
        <item h="1" m="1" x="1335"/>
        <item h="1" m="1" x="1339"/>
        <item h="1" m="1" x="1340"/>
        <item h="1" m="1" x="1341"/>
        <item h="1" m="1" x="1342"/>
        <item h="1" x="265"/>
        <item h="1" m="1" x="1344"/>
        <item h="1" m="1" x="1345"/>
        <item h="1" m="1" x="1346"/>
        <item h="1" m="1" x="1347"/>
        <item h="1" m="1" x="1348"/>
        <item h="1" x="792"/>
        <item h="1" x="793"/>
        <item h="1" x="628"/>
        <item h="1" x="630"/>
        <item h="1" x="425"/>
        <item h="1" x="535"/>
        <item h="1" m="1" x="1349"/>
        <item h="1" x="64"/>
        <item h="1" x="68"/>
        <item h="1" m="1" x="1350"/>
        <item h="1" m="1" x="1351"/>
        <item h="1" m="1" x="1352"/>
        <item h="1" m="1" x="1353"/>
        <item h="1" m="1" x="1354"/>
        <item h="1" m="1" x="1355"/>
        <item h="1" m="1" x="1357"/>
        <item h="1" m="1" x="1358"/>
        <item h="1" m="1" x="1359"/>
        <item h="1" m="1" x="1146"/>
        <item h="1" m="1" x="1360"/>
        <item h="1" m="1" x="1361"/>
        <item h="1" m="1" x="1362"/>
        <item h="1" m="1" x="1363"/>
        <item h="1" m="1" x="1364"/>
        <item h="1" m="1" x="1365"/>
        <item h="1" m="1" x="1367"/>
        <item h="1" m="1" x="1368"/>
        <item h="1" m="1" x="1369"/>
        <item h="1" m="1" x="1370"/>
        <item h="1" m="1" x="1371"/>
        <item h="1" m="1" x="1372"/>
        <item h="1" m="1" x="1374"/>
        <item h="1" m="1" x="1375"/>
        <item h="1" m="1" x="1376"/>
        <item h="1" m="1" x="1377"/>
        <item h="1" m="1" x="1378"/>
        <item h="1" m="1" x="1379"/>
        <item h="1" m="1" x="1380"/>
        <item h="1" m="1" x="1381"/>
        <item h="1" m="1" x="1382"/>
        <item h="1" m="1" x="1383"/>
        <item h="1" m="1" x="1384"/>
        <item h="1" m="1" x="1385"/>
        <item h="1" m="1" x="1386"/>
        <item h="1" m="1" x="1387"/>
        <item h="1" m="1" x="1388"/>
        <item h="1" m="1" x="1389"/>
        <item h="1" m="1" x="1390"/>
        <item h="1" m="1" x="1392"/>
        <item h="1" m="1" x="1393"/>
        <item h="1" m="1" x="1394"/>
        <item h="1" m="1" x="1395"/>
        <item h="1" m="1" x="1396"/>
        <item h="1" m="1" x="1397"/>
        <item h="1" m="1" x="1398"/>
        <item h="1" m="1" x="1399"/>
        <item h="1" m="1" x="1402"/>
        <item h="1" m="1" x="1403"/>
        <item h="1" m="1" x="1404"/>
        <item h="1" m="1" x="1405"/>
        <item h="1" m="1" x="1406"/>
        <item h="1" m="1" x="1407"/>
        <item h="1" m="1" x="1408"/>
        <item h="1" m="1" x="1409"/>
        <item h="1" m="1" x="1410"/>
        <item h="1" m="1" x="1411"/>
        <item h="1" m="1" x="1412"/>
        <item h="1" m="1" x="1413"/>
        <item h="1" m="1" x="1414"/>
        <item h="1" m="1" x="1415"/>
        <item h="1" m="1" x="1150"/>
        <item h="1" x="181"/>
        <item h="1" m="1" x="1152"/>
        <item h="1" x="491"/>
        <item h="1" x="530"/>
        <item h="1" x="426"/>
        <item h="1" m="1" x="1416"/>
        <item h="1" m="1" x="1417"/>
        <item h="1" x="182"/>
        <item h="1" m="1" x="1418"/>
        <item h="1" x="6"/>
        <item h="1" m="1" x="1419"/>
        <item h="1" m="1" x="1420"/>
        <item h="1" x="111"/>
        <item h="1" m="1" x="1421"/>
        <item h="1" m="1" x="1422"/>
        <item h="1" m="1" x="1423"/>
        <item h="1" m="1" x="1424"/>
        <item h="1" m="1" x="1155"/>
        <item h="1" x="658"/>
        <item h="1" m="1" x="1425"/>
        <item h="1" x="163"/>
        <item h="1" m="1" x="1426"/>
        <item h="1" x="817"/>
        <item h="1" m="1" x="1428"/>
        <item h="1" m="1" x="1429"/>
        <item h="1" x="275"/>
        <item h="1" x="227"/>
        <item h="1" x="546"/>
        <item h="1" m="1" x="1431"/>
        <item h="1" m="1" x="1432"/>
        <item h="1" m="1" x="1433"/>
        <item h="1" m="1" x="1434"/>
        <item h="1" m="1" x="1435"/>
        <item h="1" m="1" x="1436"/>
        <item h="1" m="1" x="1058"/>
        <item h="1" m="1" x="1059"/>
        <item h="1" m="1" x="1060"/>
        <item h="1" m="1" x="1061"/>
        <item h="1" m="1" x="1057"/>
        <item h="1" m="1" x="1437"/>
        <item h="1" m="1" x="1439"/>
        <item h="1" m="1" x="1440"/>
        <item h="1" x="734"/>
        <item h="1" m="1" x="1441"/>
        <item h="1" m="1" x="1442"/>
        <item h="1" m="1" x="1443"/>
        <item h="1" m="1" x="1444"/>
        <item h="1" x="773"/>
        <item h="1" m="1" x="1445"/>
        <item h="1" x="744"/>
        <item h="1" m="1" x="906"/>
        <item h="1" m="1" x="1446"/>
        <item h="1" m="1" x="1447"/>
        <item h="1" m="1" x="1448"/>
        <item h="1" m="1" x="1449"/>
        <item h="1" m="1" x="1450"/>
        <item h="1" m="1" x="1147"/>
        <item h="1" m="1" x="1451"/>
        <item h="1" m="1" x="1452"/>
        <item h="1" m="1" x="1148"/>
        <item h="1" m="1" x="1453"/>
        <item h="1" m="1" x="908"/>
        <item h="1" m="1" x="1151"/>
        <item h="1" m="1" x="1454"/>
        <item h="1" x="112"/>
        <item h="1" m="1" x="1149"/>
        <item h="1" m="1" x="1153"/>
        <item h="1" m="1" x="1456"/>
        <item h="1" m="1" x="1457"/>
        <item h="1" x="8"/>
        <item h="1" x="9"/>
        <item h="1" x="13"/>
        <item h="1" m="1" x="1458"/>
        <item h="1" m="1" x="1459"/>
        <item h="1" x="81"/>
        <item h="1" x="165"/>
        <item h="1" x="296"/>
        <item h="1" x="140"/>
        <item h="1" x="229"/>
        <item h="1" m="1" x="912"/>
        <item h="1" x="358"/>
        <item h="1" m="1" x="1145"/>
        <item h="1" x="436"/>
        <item h="1" m="1" x="1053"/>
        <item h="1" x="624"/>
        <item h="1" x="495"/>
        <item h="1" x="531"/>
        <item h="1" x="35"/>
        <item h="1" x="48"/>
        <item h="1" m="1" x="1156"/>
        <item h="1" m="1" x="1157"/>
        <item h="1" m="1" x="1158"/>
        <item h="1" m="1" x="1159"/>
        <item h="1" m="1" x="1160"/>
        <item h="1" x="262"/>
        <item h="1" m="1" x="1045"/>
        <item h="1" x="277"/>
        <item h="1" x="341"/>
        <item h="1" x="344"/>
        <item h="1" m="1" x="1162"/>
        <item h="1" m="1" x="1163"/>
        <item h="1" m="1" x="1164"/>
        <item h="1" x="310"/>
        <item h="1" m="1" x="913"/>
        <item h="1" m="1" x="1166"/>
        <item h="1" x="553"/>
        <item h="1" x="554"/>
        <item h="1" m="1" x="1167"/>
        <item h="1" m="1" x="1168"/>
        <item h="1" m="1" x="1052"/>
        <item h="1" m="1" x="1169"/>
        <item h="1" m="1" x="1170"/>
        <item h="1" m="1" x="1172"/>
        <item h="1" m="1" x="1173"/>
        <item h="1" m="1" x="1064"/>
        <item h="1" m="1" x="1079"/>
        <item h="1" m="1" x="1063"/>
        <item h="1" m="1" x="1175"/>
        <item h="1" m="1" x="1065"/>
        <item h="1" m="1" x="1176"/>
        <item h="1" m="1" x="1177"/>
        <item h="1" m="1" x="1178"/>
        <item h="1" m="1" x="1179"/>
        <item h="1" x="603"/>
        <item h="1" m="1" x="1180"/>
        <item h="1" m="1" x="1181"/>
        <item h="1" m="1" x="1182"/>
        <item h="1" m="1" x="1183"/>
        <item h="1" m="1" x="1184"/>
        <item h="1" m="1" x="1185"/>
        <item h="1" m="1" x="1186"/>
        <item h="1" m="1" x="1187"/>
        <item h="1" m="1" x="1188"/>
        <item h="1" x="785"/>
        <item h="1" m="1" x="1189"/>
        <item h="1" m="1" x="1080"/>
        <item h="1" x="748"/>
        <item h="1" x="745"/>
        <item h="1" x="746"/>
        <item h="1" x="747"/>
        <item h="1" x="811"/>
        <item h="1" x="437"/>
        <item h="1" x="435"/>
        <item h="1" x="132"/>
        <item h="1" m="1" x="1190"/>
        <item h="1" m="1" x="1191"/>
        <item h="1" m="1" x="1192"/>
        <item h="1" m="1" x="1193"/>
        <item h="1" m="1" x="1195"/>
        <item h="1" m="1" x="1197"/>
        <item h="1" m="1" x="1198"/>
        <item h="1" m="1" x="1199"/>
        <item h="1" m="1" x="1200"/>
        <item h="1" m="1" x="1201"/>
        <item h="1" m="1" x="1202"/>
        <item h="1" m="1" x="1203"/>
        <item h="1" x="810"/>
        <item h="1" m="1" x="1204"/>
        <item h="1" m="1" x="1205"/>
        <item h="1" m="1" x="928"/>
        <item h="1" x="157"/>
        <item h="1" m="1" x="1068"/>
        <item h="1" m="1" x="1206"/>
        <item h="1" m="1" x="1207"/>
        <item h="1" m="1" x="1208"/>
        <item h="1" m="1" x="1209"/>
        <item h="1" m="1" x="1210"/>
        <item h="1" m="1" x="1211"/>
        <item h="1" x="45"/>
        <item h="1" m="1" x="1212"/>
        <item h="1" m="1" x="1213"/>
        <item h="1" x="231"/>
        <item h="1" m="1" x="1214"/>
        <item h="1" m="1" x="1215"/>
        <item h="1" m="1" x="1216"/>
        <item h="1" x="121"/>
        <item h="1" x="50"/>
        <item h="1" x="75"/>
        <item h="1" x="44"/>
        <item h="1" m="1" x="1069"/>
        <item h="1" m="1" x="909"/>
        <item h="1" x="397"/>
        <item h="1" x="398"/>
        <item h="1" x="399"/>
        <item h="1" x="400"/>
        <item h="1" x="402"/>
        <item h="1" x="401"/>
        <item h="1" m="1" x="1070"/>
        <item h="1" m="1" x="1071"/>
        <item h="1" m="1" x="910"/>
        <item h="1" x="271"/>
        <item h="1" x="270"/>
        <item h="1" x="197"/>
        <item h="1" x="198"/>
        <item h="1" x="541"/>
        <item h="1" m="1" x="1073"/>
        <item h="1" m="1" x="1074"/>
        <item h="1" x="185"/>
        <item h="1" x="422"/>
        <item h="1" x="499"/>
        <item h="1" x="500"/>
        <item h="1" x="501"/>
        <item h="1" x="510"/>
        <item h="1" x="592"/>
        <item h="1" x="596"/>
        <item h="1" x="616"/>
        <item h="1" m="1" x="1075"/>
        <item h="1" m="1" x="1076"/>
        <item h="1" m="1" x="1078"/>
        <item h="1" x="704"/>
        <item h="1" x="716"/>
        <item h="1" x="711"/>
        <item h="1" x="715"/>
        <item h="1" x="759"/>
        <item h="1" x="760"/>
        <item h="1" x="761"/>
        <item h="1" x="762"/>
        <item h="1" x="763"/>
        <item h="1" x="776"/>
        <item h="1" m="1" x="1081"/>
        <item h="1" x="775"/>
        <item h="1" x="739"/>
        <item h="1" x="807"/>
        <item h="1" x="814"/>
        <item h="1" m="1" x="1082"/>
        <item h="1" x="222"/>
        <item h="1" x="221"/>
        <item h="1" m="1" x="1084"/>
        <item h="1" m="1" x="1085"/>
        <item h="1" m="1" x="1086"/>
        <item h="1" m="1" x="1087"/>
        <item h="1" m="1" x="1088"/>
        <item h="1" x="22"/>
        <item h="1" x="17"/>
        <item h="1" x="26"/>
        <item h="1" m="1" x="1089"/>
        <item h="1" m="1" x="1090"/>
        <item h="1" m="1" x="1091"/>
        <item h="1" m="1" x="1092"/>
        <item h="1" m="1" x="1093"/>
        <item h="1" m="1" x="1094"/>
        <item h="1" m="1" x="1095"/>
        <item h="1" m="1" x="1096"/>
        <item h="1" m="1" x="1097"/>
        <item h="1" m="1" x="1098"/>
        <item h="1" x="61"/>
        <item h="1" m="1" x="1099"/>
        <item h="1" x="60"/>
        <item h="1" m="1" x="1100"/>
        <item h="1" m="1" x="1101"/>
        <item h="1" m="1" x="1102"/>
        <item h="1" m="1" x="1103"/>
        <item h="1" m="1" x="1105"/>
        <item h="1" m="1" x="1106"/>
        <item h="1" m="1" x="1107"/>
        <item h="1" m="1" x="1108"/>
        <item h="1" m="1" x="1109"/>
        <item h="1" m="1" x="1110"/>
        <item h="1" m="1" x="1111"/>
        <item h="1" m="1" x="1112"/>
        <item h="1" m="1" x="1113"/>
        <item h="1" m="1" x="1114"/>
        <item h="1" m="1" x="1115"/>
        <item h="1" m="1" x="1116"/>
        <item h="1" m="1" x="1117"/>
        <item h="1" m="1" x="1118"/>
        <item h="1" m="1" x="1119"/>
        <item h="1" x="40"/>
        <item h="1" m="1" x="1120"/>
        <item h="1" m="1" x="1121"/>
        <item h="1" m="1" x="1122"/>
        <item h="1" m="1" x="1123"/>
        <item h="1" m="1" x="1124"/>
        <item h="1" x="23"/>
        <item h="1" m="1" x="1125"/>
        <item h="1" x="42"/>
        <item h="1" x="54"/>
        <item h="1" x="687"/>
        <item h="1" x="74"/>
        <item h="1" x="166"/>
        <item h="1" x="569"/>
        <item h="1" x="570"/>
        <item h="1" m="1" x="911"/>
        <item h="1" m="1" x="914"/>
        <item h="1" x="459"/>
        <item h="1" x="460"/>
        <item h="1" x="468"/>
        <item h="1" x="218"/>
        <item h="1" x="717"/>
        <item h="1" x="613"/>
        <item h="1" x="610"/>
        <item h="1" x="740"/>
        <item h="1" x="741"/>
        <item h="1" x="742"/>
        <item h="1" x="798"/>
        <item h="1" x="539"/>
        <item h="1" m="1" x="917"/>
        <item h="1" m="1" x="918"/>
        <item h="1" m="1" x="919"/>
        <item h="1" m="1" x="920"/>
        <item h="1" m="1" x="921"/>
        <item h="1" m="1" x="922"/>
        <item h="1" x="167"/>
        <item h="1" x="241"/>
        <item h="1" m="1" x="923"/>
        <item h="1" m="1" x="924"/>
        <item h="1" m="1" x="925"/>
        <item h="1" m="1" x="926"/>
        <item h="1" m="1" x="927"/>
        <item h="1" x="123"/>
        <item h="1" x="25"/>
        <item h="1" m="1" x="929"/>
        <item h="1" x="67"/>
        <item h="1" x="242"/>
        <item h="1" x="431"/>
        <item h="1" x="372"/>
        <item h="1" x="373"/>
        <item h="1" x="374"/>
        <item h="1" x="375"/>
        <item h="1" m="1" x="930"/>
        <item h="1" x="359"/>
        <item h="1" m="1" x="931"/>
        <item h="1" x="261"/>
        <item h="1" x="272"/>
        <item h="1" x="273"/>
        <item h="1" x="252"/>
        <item h="1" x="251"/>
        <item h="1" x="232"/>
        <item h="1" x="233"/>
        <item h="1" x="304"/>
        <item h="1" m="1" x="932"/>
        <item h="1" x="556"/>
        <item h="1" m="1" x="933"/>
        <item h="1" m="1" x="934"/>
        <item h="1" m="1" x="936"/>
        <item h="1" x="421"/>
        <item h="1" x="423"/>
        <item h="1" x="615"/>
        <item h="1" x="614"/>
        <item h="1" x="489"/>
        <item h="1" x="638"/>
        <item h="1" m="1" x="937"/>
        <item h="1" m="1" x="938"/>
        <item h="1" m="1" x="939"/>
        <item h="1" x="160"/>
        <item h="1" m="1" x="940"/>
        <item h="1" m="1" x="941"/>
        <item h="1" m="1" x="942"/>
        <item h="1" m="1" x="943"/>
        <item h="1" m="1" x="944"/>
        <item h="1" m="1" x="945"/>
        <item h="1" m="1" x="946"/>
        <item h="1" m="1" x="948"/>
        <item h="1" x="220"/>
        <item h="1" x="219"/>
        <item h="1" x="593"/>
        <item h="1" x="708"/>
        <item h="1" x="709"/>
        <item h="1" x="722"/>
        <item h="1" x="612"/>
        <item h="1" x="786"/>
        <item h="1" x="809"/>
        <item h="1" x="822"/>
        <item h="1" x="824"/>
        <item h="1" m="1" x="950"/>
        <item h="1" m="1" x="951"/>
        <item h="1" x="21"/>
        <item h="1" m="1" x="952"/>
        <item h="1" m="1" x="953"/>
        <item h="1" m="1" x="954"/>
        <item h="1" x="172"/>
        <item h="1" m="1" x="955"/>
        <item h="1" m="1" x="956"/>
        <item h="1" x="162"/>
        <item h="1" m="1" x="958"/>
        <item h="1" x="586"/>
        <item h="1" m="1" x="959"/>
        <item h="1" m="1" x="960"/>
        <item h="1" m="1" x="961"/>
        <item h="1" m="1" x="962"/>
        <item h="1" m="1" x="963"/>
        <item h="1" m="1" x="964"/>
        <item h="1" m="1" x="965"/>
        <item h="1" m="1" x="966"/>
        <item h="1" m="1" x="967"/>
        <item h="1" x="385"/>
        <item h="1" x="120"/>
        <item h="1" x="119"/>
        <item h="1" x="0"/>
        <item h="1" x="591"/>
        <item h="1" x="168"/>
        <item h="1" x="19"/>
        <item h="1" x="20"/>
        <item h="1" x="27"/>
        <item h="1" x="36"/>
        <item h="1" x="37"/>
        <item h="1" x="38"/>
        <item h="1" x="39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8"/>
        <item h="1" x="117"/>
        <item h="1" x="125"/>
        <item h="1" x="126"/>
        <item h="1" x="127"/>
        <item h="1" x="128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8"/>
        <item h="1" x="159"/>
        <item h="1" x="161"/>
        <item h="1" x="184"/>
        <item h="1" x="203"/>
        <item h="1" x="204"/>
        <item h="1" x="206"/>
        <item h="1" x="214"/>
        <item h="1" x="217"/>
        <item h="1" x="234"/>
        <item h="1" x="235"/>
        <item h="1" x="236"/>
        <item h="1" x="237"/>
        <item h="1" x="238"/>
        <item h="1" x="239"/>
        <item h="1" x="263"/>
        <item h="1" x="264"/>
        <item h="1" x="267"/>
        <item h="1" x="268"/>
        <item h="1" x="269"/>
        <item h="1" x="274"/>
        <item h="1" x="276"/>
        <item h="1" x="278"/>
        <item h="1" x="280"/>
        <item h="1" x="281"/>
        <item h="1" x="303"/>
        <item h="1" x="323"/>
        <item h="1" x="324"/>
        <item h="1" x="334"/>
        <item h="1" x="335"/>
        <item h="1" x="336"/>
        <item h="1" x="337"/>
        <item h="1" x="338"/>
        <item h="1" x="368"/>
        <item h="1" x="403"/>
        <item h="1" x="418"/>
        <item h="1" x="420"/>
        <item h="1" x="432"/>
        <item h="1" x="433"/>
        <item h="1" x="434"/>
        <item h="1" x="439"/>
        <item h="1" x="453"/>
        <item h="1" x="454"/>
        <item h="1" x="455"/>
        <item h="1" x="456"/>
        <item h="1" x="457"/>
        <item h="1" x="458"/>
        <item h="1" x="461"/>
        <item h="1" x="462"/>
        <item h="1" x="463"/>
        <item h="1" x="464"/>
        <item h="1" x="465"/>
        <item h="1" x="469"/>
        <item h="1" x="488"/>
        <item h="1" x="493"/>
        <item h="1" x="497"/>
        <item h="1" x="534"/>
        <item h="1" x="540"/>
        <item h="1" x="555"/>
        <item h="1" x="564"/>
        <item h="1" x="567"/>
        <item h="1" x="568"/>
        <item h="1" x="571"/>
        <item h="1" x="572"/>
        <item h="1" x="576"/>
        <item h="1" x="581"/>
        <item h="1" x="599"/>
        <item h="1" x="600"/>
        <item h="1" x="601"/>
        <item h="1" x="606"/>
        <item h="1" x="607"/>
        <item h="1" x="608"/>
        <item h="1" x="609"/>
        <item h="1" x="611"/>
        <item h="1" x="619"/>
        <item h="1" x="648"/>
        <item h="1" x="651"/>
        <item h="1" x="665"/>
        <item h="1" x="666"/>
        <item h="1" x="671"/>
        <item h="1" x="684"/>
        <item h="1" x="685"/>
        <item h="1" x="686"/>
        <item h="1" x="689"/>
        <item h="1" x="703"/>
        <item h="1" x="713"/>
        <item h="1" x="714"/>
        <item h="1" x="720"/>
        <item h="1" x="723"/>
        <item h="1" x="724"/>
        <item h="1" x="725"/>
        <item h="1" x="736"/>
        <item h="1" x="764"/>
        <item h="1" x="765"/>
        <item h="1" x="766"/>
        <item h="1" x="777"/>
        <item h="1" x="778"/>
        <item h="1" x="779"/>
        <item h="1" x="780"/>
        <item h="1" x="781"/>
        <item h="1" x="782"/>
        <item h="1" x="803"/>
        <item h="1" x="804"/>
        <item t="default"/>
      </items>
    </pivotField>
    <pivotField multipleItemSelectionAllowe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5">
        <item h="1"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0"/>
        <item x="5"/>
        <item t="default"/>
      </items>
    </pivotField>
    <pivotField axis="axisRow" showAll="0">
      <items count="12">
        <item x="9"/>
        <item x="0"/>
        <item x="1"/>
        <item x="2"/>
        <item x="3"/>
        <item x="4"/>
        <item x="5"/>
        <item x="6"/>
        <item x="7"/>
        <item x="8"/>
        <item x="10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0"/>
        <item x="5"/>
        <item t="default"/>
      </items>
    </pivotField>
    <pivotField showAll="0">
      <items count="12">
        <item x="9"/>
        <item x="0"/>
        <item x="1"/>
        <item x="2"/>
        <item x="3"/>
        <item x="4"/>
        <item x="5"/>
        <item x="6"/>
        <item x="7"/>
        <item x="8"/>
        <item x="10"/>
        <item t="default"/>
      </items>
    </pivotField>
  </pivotFields>
  <rowFields count="3">
    <field x="44"/>
    <field x="42"/>
    <field x="12"/>
  </rowFields>
  <rowItems count="6">
    <i>
      <x/>
    </i>
    <i r="1">
      <x v="4"/>
    </i>
    <i r="1">
      <x v="5"/>
    </i>
    <i>
      <x v="5"/>
    </i>
    <i r="1">
      <x v="12"/>
    </i>
    <i t="grand">
      <x/>
    </i>
  </rowItems>
  <colItems count="1">
    <i/>
  </colItems>
  <pageFields count="1">
    <pageField fld="27" hier="-1"/>
  </pageFields>
  <dataFields count="1">
    <dataField name="Soma de Tarifa" fld="27" baseField="0" baseItem="0"/>
  </dataFields>
  <formats count="49">
    <format dxfId="775">
      <pivotArea field="27" type="button" dataOnly="0" labelOnly="1" outline="0" axis="axisPage" fieldPosition="0"/>
    </format>
    <format dxfId="774">
      <pivotArea outline="0" collapsedLevelsAreSubtotals="1" fieldPosition="0"/>
    </format>
    <format dxfId="773">
      <pivotArea type="all" dataOnly="0" outline="0" fieldPosition="0"/>
    </format>
    <format dxfId="772">
      <pivotArea type="all" dataOnly="0" outline="0" fieldPosition="0"/>
    </format>
    <format dxfId="771">
      <pivotArea outline="0" collapsedLevelsAreSubtotals="1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dataOnly="0" labelOnly="1" grandRow="1" outline="0" fieldPosition="0"/>
    </format>
    <format dxfId="765">
      <pivotArea dataOnly="0" labelOnly="1" outline="0" axis="axisValues" fieldPosition="0"/>
    </format>
    <format dxfId="764">
      <pivotArea grandRow="1" outline="0" collapsedLevelsAreSubtotals="1" fieldPosition="0"/>
    </format>
    <format dxfId="763">
      <pivotArea type="all" dataOnly="0" outline="0" fieldPosition="0"/>
    </format>
    <format dxfId="762">
      <pivotArea outline="0" collapsedLevelsAreSubtotals="1" fieldPosition="0"/>
    </format>
    <format dxfId="761">
      <pivotArea dataOnly="0" labelOnly="1" grandRow="1" outline="0" fieldPosition="0"/>
    </format>
    <format dxfId="760">
      <pivotArea dataOnly="0" labelOnly="1" outline="0" axis="axisValues" fieldPosition="0"/>
    </format>
    <format dxfId="759">
      <pivotArea type="all" dataOnly="0" outline="0" fieldPosition="0"/>
    </format>
    <format dxfId="758">
      <pivotArea outline="0" collapsedLevelsAreSubtotals="1" fieldPosition="0"/>
    </format>
    <format dxfId="757">
      <pivotArea dataOnly="0" labelOnly="1" grandRow="1" outline="0" fieldPosition="0"/>
    </format>
    <format dxfId="756">
      <pivotArea dataOnly="0" labelOnly="1" outline="0" axis="axisValues" fieldPosition="0"/>
    </format>
    <format dxfId="755">
      <pivotArea type="all" dataOnly="0" outline="0" fieldPosition="0"/>
    </format>
    <format>
      <pivotArea type="all" dataOnly="0" outline="0" fieldPosition="0"/>
    </format>
    <format dxfId="754">
      <pivotArea grandRow="1" outline="0" collapsedLevelsAreSubtotals="1" fieldPosition="0"/>
    </format>
    <format dxfId="753">
      <pivotArea type="all" dataOnly="0" outline="0" fieldPosition="0"/>
    </format>
    <format dxfId="752"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751">
      <pivotArea dataOnly="0" labelOnly="1" outline="0" axis="axisValues" fieldPosition="0"/>
    </format>
    <format dxfId="750">
      <pivotArea type="all" dataOnly="0" outline="0" fieldPosition="0"/>
    </format>
    <format dxfId="749">
      <pivotArea outline="0" collapsedLevelsAreSubtotals="1" fieldPosition="0"/>
    </format>
    <format dxfId="748">
      <pivotArea dataOnly="0" labelOnly="1" grandRow="1" outline="0" fieldPosition="0"/>
    </format>
    <format dxfId="747">
      <pivotArea dataOnly="0" labelOnly="1" outline="0" axis="axisValues" fieldPosition="0"/>
    </format>
    <format dxfId="746">
      <pivotArea type="all" dataOnly="0" outline="0" fieldPosition="0"/>
    </format>
    <format dxfId="745">
      <pivotArea outline="0" collapsedLevelsAreSubtotals="1" fieldPosition="0"/>
    </format>
    <format dxfId="744">
      <pivotArea dataOnly="0" labelOnly="1" grandRow="1" outline="0" fieldPosition="0"/>
    </format>
    <format dxfId="743">
      <pivotArea dataOnly="0" labelOnly="1" outline="0" axis="axisValues" fieldPosition="0"/>
    </format>
    <format dxfId="742">
      <pivotArea type="all" dataOnly="0" outline="0" fieldPosition="0"/>
    </format>
    <format dxfId="741">
      <pivotArea outline="0" collapsedLevelsAreSubtotals="1" fieldPosition="0"/>
    </format>
    <format dxfId="740">
      <pivotArea field="44" type="button" dataOnly="0" labelOnly="1" outline="0" axis="axisRow" fieldPosition="0"/>
    </format>
    <format dxfId="739">
      <pivotArea dataOnly="0" labelOnly="1" grandRow="1" outline="0" fieldPosition="0"/>
    </format>
    <format dxfId="738">
      <pivotArea dataOnly="0" labelOnly="1" outline="0" axis="axisValues" fieldPosition="0"/>
    </format>
    <format>
      <pivotArea type="all" dataOnly="0" outline="0" fieldPosition="0"/>
    </format>
    <format>
      <pivotArea type="all" dataOnly="0" outline="0" fieldPosition="0"/>
    </format>
    <format dxfId="737">
      <pivotArea dataOnly="0" labelOnly="1" grandRow="1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44" type="button" dataOnly="0" labelOnly="1" outline="0" axis="axisRow" fieldPosition="0"/>
    </format>
    <format>
      <pivotArea dataOnly="0" labelOnly="1" grandRow="1" outline="0" fieldPosition="0"/>
    </format>
    <format>
      <pivotArea dataOnly="0" labelOnly="1" outline="0" axis="axisValues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ela dinâmica10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60">
  <location ref="A19:F29" firstHeaderRow="1" firstDataRow="2" firstDataCol="1"/>
  <pivotFields count="45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1">
        <item x="0"/>
        <item x="2"/>
        <item x="7"/>
        <item x="8"/>
        <item x="6"/>
        <item x="3"/>
        <item x="5"/>
        <item h="1" x="9"/>
        <item h="1" x="4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6"/>
  </rowFields>
  <rowItems count="9">
    <i>
      <x/>
    </i>
    <i>
      <x v="1"/>
    </i>
    <i>
      <x v="5"/>
    </i>
    <i>
      <x v="3"/>
    </i>
    <i>
      <x v="6"/>
    </i>
    <i>
      <x v="4"/>
    </i>
    <i>
      <x v="2"/>
    </i>
    <i>
      <x v="9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Serviço" fld="18" subtotal="count" baseField="0" baseItem="0"/>
  </dataFields>
  <formats count="36">
    <format dxfId="801">
      <pivotArea grandRow="1" grandCol="1" outline="0" collapsedLevelsAreSubtotals="1" fieldPosition="0"/>
    </format>
    <format dxfId="800">
      <pivotArea type="all" dataOnly="0" outline="0" fieldPosition="0"/>
    </format>
    <format dxfId="799">
      <pivotArea outline="0" collapsedLevelsAreSubtotals="1" fieldPosition="0"/>
    </format>
    <format dxfId="798">
      <pivotArea field="18" type="button" dataOnly="0" labelOnly="1" outline="0" axis="axisCol" fieldPosition="0"/>
    </format>
    <format dxfId="797">
      <pivotArea type="topRight" dataOnly="0" labelOnly="1" outline="0" fieldPosition="0"/>
    </format>
    <format dxfId="796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95">
      <pivotArea dataOnly="0" labelOnly="1" grandCol="1" outline="0" fieldPosition="0"/>
    </format>
    <format dxfId="794">
      <pivotArea type="origin" dataOnly="0" labelOnly="1" outline="0" fieldPosition="0"/>
    </format>
    <format dxfId="793">
      <pivotArea field="36" type="button" dataOnly="0" labelOnly="1" outline="0" axis="axisRow" fieldPosition="0"/>
    </format>
    <format dxfId="792">
      <pivotArea dataOnly="0" labelOnly="1" fieldPosition="0">
        <references count="1">
          <reference field="36" count="0"/>
        </references>
      </pivotArea>
    </format>
    <format dxfId="791">
      <pivotArea dataOnly="0" labelOnly="1" grandRow="1" outline="0" fieldPosition="0"/>
    </format>
    <format dxfId="790">
      <pivotArea type="all" dataOnly="0" outline="0" fieldPosition="0"/>
    </format>
    <format dxfId="789">
      <pivotArea outline="0" collapsedLevelsAreSubtotals="1" fieldPosition="0"/>
    </format>
    <format dxfId="788">
      <pivotArea type="origin" dataOnly="0" labelOnly="1" outline="0" fieldPosition="0"/>
    </format>
    <format dxfId="787">
      <pivotArea field="18" type="button" dataOnly="0" labelOnly="1" outline="0" axis="axisCol" fieldPosition="0"/>
    </format>
    <format dxfId="786">
      <pivotArea type="topRight" dataOnly="0" labelOnly="1" outline="0" fieldPosition="0"/>
    </format>
    <format dxfId="785">
      <pivotArea field="36" type="button" dataOnly="0" labelOnly="1" outline="0" axis="axisRow" fieldPosition="0"/>
    </format>
    <format dxfId="784">
      <pivotArea dataOnly="0" labelOnly="1" fieldPosition="0">
        <references count="1">
          <reference field="36" count="0"/>
        </references>
      </pivotArea>
    </format>
    <format dxfId="783">
      <pivotArea dataOnly="0" labelOnly="1" grandRow="1" outline="0" fieldPosition="0"/>
    </format>
    <format dxfId="782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781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 dxfId="780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>
      <pivotArea dataOnly="0" labelOnly="1" grandCol="1" outline="0" fieldPosition="0"/>
    </format>
    <format dxfId="779">
      <pivotArea type="origin" dataOnly="0" labelOnly="1" outline="0" fieldPosition="0"/>
    </format>
    <format dxfId="778">
      <pivotArea field="36" type="button" dataOnly="0" labelOnly="1" outline="0" axis="axisRow" fieldPosition="0"/>
    </format>
    <format dxfId="777">
      <pivotArea dataOnly="0" labelOnly="1" fieldPosition="0">
        <references count="1">
          <reference field="36" count="0"/>
        </references>
      </pivotArea>
    </format>
    <format dxfId="776">
      <pivotArea dataOnly="0" labelOnly="1" grandRow="1" outline="0" fieldPosition="0"/>
    </format>
  </formats>
  <chartFormats count="11">
    <chartFormat chart="56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56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56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56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  <chartFormat chart="56" format="4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4"/>
          </reference>
        </references>
      </pivotArea>
    </chartFormat>
    <chartFormat chart="56" format="5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3"/>
          </reference>
        </references>
      </pivotArea>
    </chartFormat>
    <chartFormat chart="56" format="6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2"/>
          </reference>
        </references>
      </pivotArea>
    </chartFormat>
    <chartFormat chart="56" format="7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5"/>
          </reference>
        </references>
      </pivotArea>
    </chartFormat>
    <chartFormat chart="56" format="8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0"/>
          </reference>
        </references>
      </pivotArea>
    </chartFormat>
    <chartFormat chart="56" format="9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6"/>
          </reference>
        </references>
      </pivotArea>
    </chartFormat>
    <chartFormat chart="56" format="10" series="1">
      <pivotArea type="data" outline="0" fieldPosition="0">
        <references count="2">
          <reference field="4294967294" count="1" selected="0">
            <x v="0"/>
          </reference>
          <reference field="36" count="1" selected="0">
            <x v="1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ela dinâmica3" cacheId="153" applyNumberFormats="0" applyBorderFormats="0" applyFontFormats="0" applyPatternFormats="0" applyAlignmentFormats="0" applyWidthHeightFormats="1" dataCaption="Valores" updatedVersion="8" minRefreshableVersion="3" itemPrintTitles="1" createdVersion="8" indent="0" compact="0" outline="1" outlineData="1" compactData="0" multipleFieldFilters="0" chartFormat="1">
  <location ref="A4:F11" firstHeaderRow="1" firstDataRow="2" firstDataCol="1"/>
  <pivotFields count="45">
    <pivotField compact="0" showAll="0"/>
    <pivotField compact="0" showAll="0"/>
    <pivotField compact="0" showAll="0"/>
    <pivotField compact="0"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compact="0" showAll="0"/>
    <pivotField axis="axisRow" compact="0" showAll="0">
      <items count="9">
        <item x="2"/>
        <item x="0"/>
        <item x="1"/>
        <item x="4"/>
        <item x="3"/>
        <item m="1" x="6"/>
        <item m="1" x="7"/>
        <item x="5"/>
        <item t="default"/>
      </items>
    </pivotField>
    <pivotField dataField="1" compact="0" showAll="0">
      <items count="9">
        <item x="4"/>
        <item x="0"/>
        <item x="2"/>
        <item x="1"/>
        <item x="3"/>
        <item x="5"/>
        <item x="6"/>
        <item x="7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Col" compact="0" showAll="0">
      <items count="6">
        <item x="2"/>
        <item x="0"/>
        <item x="1"/>
        <item x="3"/>
        <item h="1" x="4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8"/>
  </colFields>
  <colItems count="5">
    <i>
      <x/>
    </i>
    <i>
      <x v="1"/>
    </i>
    <i>
      <x v="2"/>
    </i>
    <i>
      <x v="3"/>
    </i>
    <i t="grand">
      <x/>
    </i>
  </colItems>
  <dataFields count="1">
    <dataField name="Contagem de AGING INCLUSÃO" fld="6" subtotal="count" baseField="0" baseItem="0"/>
  </dataFields>
  <formats count="104">
    <format dxfId="894">
      <pivotArea outline="0" collapsedLevelsAreSubtotals="1" fieldPosition="0"/>
    </format>
    <format dxfId="893">
      <pivotArea dataOnly="0" labelOnly="1" grandCol="1" outline="0" fieldPosition="0"/>
    </format>
    <format dxfId="892">
      <pivotArea type="all" dataOnly="0" outline="0" fieldPosition="0"/>
    </format>
    <format dxfId="891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90">
      <pivotArea dataOnly="0" labelOnly="1" grandCol="1" outline="0" fieldPosition="0"/>
    </format>
    <format dxfId="889">
      <pivotArea dataOnly="0" labelOnly="1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88">
      <pivotArea dataOnly="0" labelOnly="1" grandCol="1" outline="0" fieldPosition="0"/>
    </format>
    <format dxfId="887">
      <pivotArea type="origin" dataOnly="0" labelOnly="1" outline="0" fieldPosition="0"/>
    </format>
    <format dxfId="886">
      <pivotArea field="18" type="button" dataOnly="0" labelOnly="1" outline="0" axis="axisCol" fieldPosition="0"/>
    </format>
    <format dxfId="885">
      <pivotArea type="all" dataOnly="0" outline="0" fieldPosition="0"/>
    </format>
    <format dxfId="884">
      <pivotArea outline="0" collapsedLevelsAreSubtotals="1" fieldPosition="0"/>
    </format>
    <format dxfId="883">
      <pivotArea type="origin" dataOnly="0" labelOnly="1" outline="0" fieldPosition="0"/>
    </format>
    <format dxfId="882">
      <pivotArea field="18" type="button" dataOnly="0" labelOnly="1" outline="0" axis="axisCol" fieldPosition="0"/>
    </format>
    <format dxfId="881">
      <pivotArea type="topRight" dataOnly="0" labelOnly="1" outline="0" fieldPosition="0"/>
    </format>
    <format dxfId="880">
      <pivotArea dataOnly="0" labelOnly="1" grandRow="1" outline="0" fieldPosition="0"/>
    </format>
    <format dxfId="87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78">
      <pivotArea dataOnly="0" labelOnly="1" grandCol="1" outline="0" fieldPosition="0"/>
    </format>
    <format dxfId="877">
      <pivotArea type="all" dataOnly="0" outline="0" fieldPosition="0"/>
    </format>
    <format dxfId="876">
      <pivotArea outline="0" collapsedLevelsAreSubtotals="1" fieldPosition="0"/>
    </format>
    <format dxfId="875">
      <pivotArea type="origin" dataOnly="0" labelOnly="1" outline="0" fieldPosition="0"/>
    </format>
    <format dxfId="874">
      <pivotArea field="18" type="button" dataOnly="0" labelOnly="1" outline="0" axis="axisCol" fieldPosition="0"/>
    </format>
    <format dxfId="873">
      <pivotArea type="topRight" dataOnly="0" labelOnly="1" outline="0" fieldPosition="0"/>
    </format>
    <format dxfId="872">
      <pivotArea dataOnly="0" labelOnly="1" grandRow="1" outline="0" fieldPosition="0"/>
    </format>
    <format dxfId="87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70">
      <pivotArea dataOnly="0" labelOnly="1" grandCol="1" outline="0" fieldPosition="0"/>
    </format>
    <format dxfId="869">
      <pivotArea type="all" dataOnly="0" outline="0" fieldPosition="0"/>
    </format>
    <format dxfId="868">
      <pivotArea outline="0" collapsedLevelsAreSubtotals="1" fieldPosition="0"/>
    </format>
    <format dxfId="867">
      <pivotArea type="origin" dataOnly="0" labelOnly="1" outline="0" fieldPosition="0"/>
    </format>
    <format dxfId="866">
      <pivotArea field="18" type="button" dataOnly="0" labelOnly="1" outline="0" axis="axisCol" fieldPosition="0"/>
    </format>
    <format dxfId="865">
      <pivotArea type="topRight" dataOnly="0" labelOnly="1" outline="0" fieldPosition="0"/>
    </format>
    <format dxfId="864">
      <pivotArea dataOnly="0" labelOnly="1" grandRow="1" outline="0" fieldPosition="0"/>
    </format>
    <format dxfId="86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62">
      <pivotArea dataOnly="0" labelOnly="1" grandCol="1" outline="0" fieldPosition="0"/>
    </format>
    <format dxfId="861">
      <pivotArea type="all" dataOnly="0" outline="0" fieldPosition="0"/>
    </format>
    <format dxfId="860">
      <pivotArea outline="0" collapsedLevelsAreSubtotals="1" fieldPosition="0"/>
    </format>
    <format dxfId="859">
      <pivotArea type="origin" dataOnly="0" labelOnly="1" outline="0" fieldPosition="0"/>
    </format>
    <format dxfId="858">
      <pivotArea field="18" type="button" dataOnly="0" labelOnly="1" outline="0" axis="axisCol" fieldPosition="0"/>
    </format>
    <format dxfId="857">
      <pivotArea type="topRight" dataOnly="0" labelOnly="1" outline="0" fieldPosition="0"/>
    </format>
    <format dxfId="856">
      <pivotArea dataOnly="0" labelOnly="1" grandRow="1" outline="0" fieldPosition="0"/>
    </format>
    <format dxfId="85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54">
      <pivotArea dataOnly="0" labelOnly="1" grandCol="1" outline="0" fieldPosition="0"/>
    </format>
    <format dxfId="853">
      <pivotArea type="all" dataOnly="0" outline="0" fieldPosition="0"/>
    </format>
    <format dxfId="852">
      <pivotArea outline="0" collapsedLevelsAreSubtotals="1" fieldPosition="0"/>
    </format>
    <format dxfId="851">
      <pivotArea type="origin" dataOnly="0" labelOnly="1" outline="0" fieldPosition="0"/>
    </format>
    <format dxfId="850">
      <pivotArea dataOnly="0" labelOnly="1" grandRow="1" outline="0" fieldPosition="0"/>
    </format>
    <format dxfId="849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48">
      <pivotArea dataOnly="0" labelOnly="1" grandCol="1" outline="0" fieldPosition="0"/>
    </format>
    <format dxfId="847">
      <pivotArea outline="0" collapsedLevelsAreSubtotals="1" fieldPosition="0"/>
    </format>
    <format dxfId="846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45">
      <pivotArea dataOnly="0" labelOnly="1" grandCol="1" outline="0" fieldPosition="0"/>
    </format>
    <format dxfId="844">
      <pivotArea type="origin" dataOnly="0" labelOnly="1" outline="0" fieldPosition="0"/>
    </format>
    <format dxfId="843">
      <pivotArea dataOnly="0" labelOnly="1" grandRow="1" outline="0" fieldPosition="0"/>
    </format>
    <format dxfId="842">
      <pivotArea outline="0" collapsedLevelsAreSubtotals="1" fieldPosition="0"/>
    </format>
    <format dxfId="841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40">
      <pivotArea dataOnly="0" labelOnly="1" grandCol="1" outline="0" fieldPosition="0"/>
    </format>
    <format dxfId="839">
      <pivotArea type="all" dataOnly="0" outline="0" fieldPosition="0"/>
    </format>
    <format dxfId="838">
      <pivotArea outline="0" collapsedLevelsAreSubtotals="1" fieldPosition="0"/>
    </format>
    <format dxfId="837">
      <pivotArea type="origin" dataOnly="0" labelOnly="1" outline="0" fieldPosition="0"/>
    </format>
    <format dxfId="836">
      <pivotArea field="18" type="button" dataOnly="0" labelOnly="1" outline="0" axis="axisCol" fieldPosition="0"/>
    </format>
    <format dxfId="835">
      <pivotArea type="topRight" dataOnly="0" labelOnly="1" outline="0" fieldPosition="0"/>
    </format>
    <format dxfId="834">
      <pivotArea dataOnly="0" labelOnly="1" grandRow="1" outline="0" fieldPosition="0"/>
    </format>
    <format dxfId="833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32">
      <pivotArea dataOnly="0" labelOnly="1" grandCol="1" outline="0" fieldPosition="0"/>
    </format>
    <format>
      <pivotArea type="all" dataOnly="0" outline="0" fieldPosition="0"/>
    </format>
    <format dxfId="831">
      <pivotArea type="origin" dataOnly="0" labelOnly="1" outline="0" fieldPosition="0"/>
    </format>
    <format dxfId="830">
      <pivotArea field="18" type="button" dataOnly="0" labelOnly="1" outline="0" axis="axisCol" fieldPosition="0"/>
    </format>
    <format dxfId="829">
      <pivotArea type="all" dataOnly="0" outline="0" fieldPosition="0"/>
    </format>
    <format dxfId="828">
      <pivotArea outline="0" collapsedLevelsAreSubtotals="1" fieldPosition="0"/>
    </format>
    <format dxfId="827">
      <pivotArea field="18" type="button" dataOnly="0" labelOnly="1" outline="0" axis="axisCol" fieldPosition="0"/>
    </format>
    <format dxfId="826">
      <pivotArea type="topRight" dataOnly="0" labelOnly="1" outline="0" fieldPosition="0"/>
    </format>
    <format dxfId="82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24">
      <pivotArea dataOnly="0" labelOnly="1" grandCol="1" outline="0" fieldPosition="0"/>
    </format>
    <format dxfId="823">
      <pivotArea type="origin" dataOnly="0" labelOnly="1" outline="0" fieldPosition="0"/>
    </format>
    <format dxfId="822">
      <pivotArea dataOnly="0" labelOnly="1" grandRow="1" outline="0" fieldPosition="0"/>
    </format>
    <format dxfId="821">
      <pivotArea type="all" dataOnly="0" outline="0" fieldPosition="0"/>
    </format>
    <format dxfId="820">
      <pivotArea outline="0" collapsedLevelsAreSubtotals="1" fieldPosition="0"/>
    </format>
    <format dxfId="819">
      <pivotArea type="origin" dataOnly="0" labelOnly="1" outline="0" fieldPosition="0"/>
    </format>
    <format dxfId="818">
      <pivotArea field="18" type="button" dataOnly="0" labelOnly="1" outline="0" axis="axisCol" fieldPosition="0"/>
    </format>
    <format dxfId="817">
      <pivotArea type="topRight" dataOnly="0" labelOnly="1" outline="0" fieldPosition="0"/>
    </format>
    <format dxfId="816">
      <pivotArea dataOnly="0" labelOnly="1" grandRow="1" outline="0" fieldPosition="0"/>
    </format>
    <format dxfId="815">
      <pivotArea dataOnly="0" labelOnly="1" outline="0" fieldPosition="0">
        <references count="1">
          <reference field="18" count="4">
            <x v="0"/>
            <x v="1"/>
            <x v="2"/>
            <x v="3"/>
          </reference>
        </references>
      </pivotArea>
    </format>
    <format dxfId="814">
      <pivotArea dataOnly="0" labelOnly="1" grandCol="1" outline="0" fieldPosition="0"/>
    </format>
    <format dxfId="813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812">
      <pivotArea grandRow="1" grandCol="1" outline="0" collapsedLevelsAreSubtotals="1" fieldPosition="0"/>
    </format>
    <format>
      <pivotArea type="all" dataOnly="0" outline="0" fieldPosition="0"/>
    </format>
    <format>
      <pivotArea type="all" dataOnly="0" outline="0" fieldPosition="0"/>
    </format>
    <format dxfId="811">
      <pivotArea field="6" type="button" dataOnly="0" labelOnly="1" outline="0"/>
    </format>
    <format dxfId="810">
      <pivotArea fieldPosition="0">
        <references count="1">
          <reference field="5" count="2">
            <x v="5"/>
            <x v="6"/>
          </reference>
        </references>
      </pivotArea>
    </format>
    <format dxfId="809">
      <pivotArea dataOnly="0" labelOnly="1" outline="0" fieldPosition="0">
        <references count="1">
          <reference field="5" count="2">
            <x v="5"/>
            <x v="6"/>
          </reference>
        </references>
      </pivotArea>
    </format>
    <format dxfId="808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807">
      <pivotArea fieldPosition="0">
        <references count="1">
          <reference field="5" count="1">
            <x v="4"/>
          </reference>
        </references>
      </pivotArea>
    </format>
    <format dxfId="806">
      <pivotArea dataOnly="0" labelOnly="1" outline="0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18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outline="0" fieldPosition="0">
        <references count="1">
          <reference field="18" count="0"/>
        </references>
      </pivotArea>
    </format>
    <format>
      <pivotArea dataOnly="0" labelOnly="1" grandCol="1" outline="0" fieldPosition="0"/>
    </format>
    <format dxfId="805">
      <pivotArea type="origin" dataOnly="0" labelOnly="1" outline="0" fieldPosition="0"/>
    </format>
    <format dxfId="804">
      <pivotArea field="5" type="button" dataOnly="0" labelOnly="1" outline="0" axis="axisRow" fieldPosition="0"/>
    </format>
    <format dxfId="803">
      <pivotArea dataOnly="0" labelOnly="1" outline="0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802">
      <pivotArea dataOnly="0" labelOnly="1" grandRow="1" outline="0" fieldPosition="0"/>
    </format>
  </format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8" count="1" selected="0">
            <x v="3"/>
          </reference>
        </references>
      </pivotArea>
    </chartFormat>
  </chart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ela dinâmica1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42:J62" firstHeaderRow="1" firstDataRow="2" firstDataCol="1"/>
  <pivotFields count="45">
    <pivotField showAll="0"/>
    <pivotField showAll="0"/>
    <pivotField showAll="0"/>
    <pivotField numFmtId="164"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 sortType="ascending">
      <items count="11">
        <item x="0"/>
        <item h="1" x="4"/>
        <item x="2"/>
        <item x="7"/>
        <item x="8"/>
        <item x="6"/>
        <item x="3"/>
        <item x="1"/>
        <item x="5"/>
        <item h="1" x="9"/>
        <item t="default"/>
      </items>
    </pivotField>
    <pivotField axis="axisRow" showAll="0" sortType="descending">
      <items count="43">
        <item m="1" x="29"/>
        <item m="1" x="39"/>
        <item x="5"/>
        <item m="1" x="28"/>
        <item x="9"/>
        <item x="10"/>
        <item x="8"/>
        <item x="12"/>
        <item x="18"/>
        <item x="14"/>
        <item m="1" x="38"/>
        <item m="1" x="35"/>
        <item m="1" x="37"/>
        <item m="1" x="36"/>
        <item x="6"/>
        <item x="7"/>
        <item m="1" x="41"/>
        <item m="1" x="40"/>
        <item x="17"/>
        <item m="1" x="21"/>
        <item x="3"/>
        <item x="1"/>
        <item m="1" x="33"/>
        <item x="2"/>
        <item x="4"/>
        <item x="13"/>
        <item m="1" x="23"/>
        <item m="1" x="26"/>
        <item x="11"/>
        <item m="1" x="31"/>
        <item m="1" x="20"/>
        <item x="15"/>
        <item m="1" x="24"/>
        <item m="1" x="30"/>
        <item x="0"/>
        <item m="1" x="25"/>
        <item m="1" x="32"/>
        <item m="1" x="34"/>
        <item m="1" x="19"/>
        <item m="1" x="22"/>
        <item m="1" x="27"/>
        <item x="1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7"/>
  </rowFields>
  <rowItems count="19">
    <i>
      <x v="4"/>
    </i>
    <i>
      <x v="14"/>
    </i>
    <i>
      <x v="34"/>
    </i>
    <i>
      <x v="28"/>
    </i>
    <i>
      <x v="2"/>
    </i>
    <i>
      <x v="24"/>
    </i>
    <i>
      <x v="23"/>
    </i>
    <i>
      <x v="25"/>
    </i>
    <i>
      <x v="21"/>
    </i>
    <i>
      <x v="6"/>
    </i>
    <i>
      <x v="20"/>
    </i>
    <i>
      <x v="15"/>
    </i>
    <i>
      <x v="31"/>
    </i>
    <i>
      <x v="7"/>
    </i>
    <i>
      <x v="5"/>
    </i>
    <i>
      <x v="9"/>
    </i>
    <i>
      <x v="18"/>
    </i>
    <i>
      <x v="41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OBTS" fld="36" subtotal="count" baseField="0" baseItem="0"/>
  </dataFields>
  <formats count="56">
    <format dxfId="937">
      <pivotArea outline="0" collapsedLevelsAreSubtotals="1" fieldPosition="0"/>
    </format>
    <format dxfId="936">
      <pivotArea dataOnly="0" labelOnly="1" fieldPosition="0">
        <references count="1">
          <reference field="36" count="0"/>
        </references>
      </pivotArea>
    </format>
    <format dxfId="935">
      <pivotArea dataOnly="0" labelOnly="1" grandCol="1" outline="0" fieldPosition="0"/>
    </format>
    <format dxfId="934">
      <pivotArea type="all" dataOnly="0" outline="0" fieldPosition="0"/>
    </format>
    <format dxfId="933">
      <pivotArea outline="0" collapsedLevelsAreSubtotals="1" fieldPosition="0"/>
    </format>
    <format dxfId="932">
      <pivotArea type="origin" dataOnly="0" labelOnly="1" outline="0" fieldPosition="0"/>
    </format>
    <format dxfId="931">
      <pivotArea field="36" type="button" dataOnly="0" labelOnly="1" outline="0" axis="axisCol" fieldPosition="0"/>
    </format>
    <format dxfId="930">
      <pivotArea type="topRight" dataOnly="0" labelOnly="1" outline="0" fieldPosition="0"/>
    </format>
    <format dxfId="929">
      <pivotArea field="37" type="button" dataOnly="0" labelOnly="1" outline="0" axis="axisRow" fieldPosition="0"/>
    </format>
    <format dxfId="928">
      <pivotArea dataOnly="0" labelOnly="1" grandRow="1" outline="0" fieldPosition="0"/>
    </format>
    <format dxfId="927">
      <pivotArea dataOnly="0" labelOnly="1" fieldPosition="0">
        <references count="1">
          <reference field="36" count="0"/>
        </references>
      </pivotArea>
    </format>
    <format dxfId="926">
      <pivotArea dataOnly="0" labelOnly="1" grandCol="1" outline="0" fieldPosition="0"/>
    </format>
    <format>
      <pivotArea type="all" dataOnly="0" outline="0" fieldPosition="0"/>
    </format>
    <format dxfId="925">
      <pivotArea grandRow="1" outline="0" collapsedLevelsAreSubtotals="1" fieldPosition="0"/>
    </format>
    <format>
      <pivotArea type="all" dataOnly="0" outline="0" fieldPosition="0"/>
    </format>
    <format dxfId="924">
      <pivotArea outline="0" collapsedLevelsAreSubtotals="1" fieldPosition="0">
        <references count="1">
          <reference field="36" count="0" selected="0"/>
        </references>
      </pivotArea>
    </format>
    <format dxfId="923">
      <pivotArea type="all" dataOnly="0" outline="0" fieldPosition="0"/>
    </format>
    <format dxfId="922">
      <pivotArea outline="0" collapsedLevelsAreSubtotals="1" fieldPosition="0"/>
    </format>
    <format dxfId="921">
      <pivotArea field="36" type="button" dataOnly="0" labelOnly="1" outline="0" axis="axisCol" fieldPosition="0"/>
    </format>
    <format dxfId="920">
      <pivotArea type="topRight" dataOnly="0" labelOnly="1" outline="0" fieldPosition="0"/>
    </format>
    <format dxfId="919">
      <pivotArea dataOnly="0" labelOnly="1" fieldPosition="0">
        <references count="1">
          <reference field="36" count="0"/>
        </references>
      </pivotArea>
    </format>
    <format dxfId="918">
      <pivotArea dataOnly="0" labelOnly="1" grandCol="1" outline="0" fieldPosition="0"/>
    </format>
    <format dxfId="917">
      <pivotArea type="origin" dataOnly="0" labelOnly="1" outline="0" fieldPosition="0"/>
    </format>
    <format dxfId="916">
      <pivotArea field="37" type="button" dataOnly="0" labelOnly="1" outline="0" axis="axisRow" fieldPosition="0"/>
    </format>
    <format dxfId="915">
      <pivotArea dataOnly="0" labelOnly="1" fieldPosition="0">
        <references count="1">
          <reference field="37" count="19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914">
      <pivotArea dataOnly="0" labelOnly="1" grandRow="1" outline="0" fieldPosition="0"/>
    </format>
    <format dxfId="913">
      <pivotArea type="all" dataOnly="0" outline="0" fieldPosition="0"/>
    </format>
    <format dxfId="912">
      <pivotArea outline="0" collapsedLevelsAreSubtotals="1" fieldPosition="0"/>
    </format>
    <format dxfId="911">
      <pivotArea type="origin" dataOnly="0" labelOnly="1" outline="0" fieldPosition="0"/>
    </format>
    <format dxfId="910">
      <pivotArea field="36" type="button" dataOnly="0" labelOnly="1" outline="0" axis="axisCol" fieldPosition="0"/>
    </format>
    <format dxfId="909">
      <pivotArea type="topRight" dataOnly="0" labelOnly="1" outline="0" fieldPosition="0"/>
    </format>
    <format dxfId="908">
      <pivotArea field="37" type="button" dataOnly="0" labelOnly="1" outline="0" axis="axisRow" fieldPosition="0"/>
    </format>
    <format dxfId="907"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906">
      <pivotArea dataOnly="0" labelOnly="1" grandRow="1" outline="0" fieldPosition="0"/>
    </format>
    <format dxfId="905">
      <pivotArea dataOnly="0" labelOnly="1" fieldPosition="0">
        <references count="1">
          <reference field="36" count="0"/>
        </references>
      </pivotArea>
    </format>
    <format dxfId="904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37" count="16">
            <x v="0"/>
            <x v="1"/>
            <x v="2"/>
            <x v="3"/>
            <x v="4"/>
            <x v="5"/>
            <x v="6"/>
            <x v="7"/>
            <x v="9"/>
            <x v="10"/>
            <x v="11"/>
            <x v="12"/>
            <x v="14"/>
            <x v="15"/>
            <x v="17"/>
            <x v="19"/>
          </reference>
        </references>
      </pivotArea>
    </format>
    <format dxfId="903">
      <pivotArea dataOnly="0" labelOnly="1" fieldPosition="0">
        <references count="1">
          <reference field="37" count="15">
            <x v="0"/>
            <x v="1"/>
            <x v="3"/>
            <x v="4"/>
            <x v="5"/>
            <x v="6"/>
            <x v="7"/>
            <x v="9"/>
            <x v="10"/>
            <x v="12"/>
            <x v="13"/>
            <x v="14"/>
            <x v="15"/>
            <x v="17"/>
            <x v="19"/>
          </reference>
        </references>
      </pivotArea>
    </format>
    <format dxfId="902">
      <pivotArea dataOnly="0" labelOnly="1" fieldPosition="0">
        <references count="1">
          <reference field="37" count="21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0"/>
            <x v="21"/>
            <x v="22"/>
            <x v="23"/>
            <x v="24"/>
            <x v="25"/>
            <x v="26"/>
            <x v="28"/>
            <x v="30"/>
            <x v="31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11"/>
            <x v="14"/>
            <x v="15"/>
            <x v="18"/>
            <x v="19"/>
            <x v="21"/>
            <x v="22"/>
            <x v="23"/>
            <x v="24"/>
            <x v="25"/>
            <x v="26"/>
            <x v="28"/>
          </reference>
        </references>
      </pivotArea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901">
      <pivotArea dataOnly="0" labelOnly="1" fieldPosition="0">
        <references count="1">
          <reference field="37" count="18">
            <x v="0"/>
            <x v="3"/>
            <x v="4"/>
            <x v="5"/>
            <x v="6"/>
            <x v="7"/>
            <x v="9"/>
            <x v="14"/>
            <x v="15"/>
            <x v="20"/>
            <x v="22"/>
            <x v="23"/>
            <x v="24"/>
            <x v="25"/>
            <x v="28"/>
            <x v="31"/>
            <x v="35"/>
            <x v="36"/>
          </reference>
        </references>
      </pivotArea>
    </format>
    <format dxfId="900">
      <pivotArea dataOnly="0" labelOnly="1" fieldPosition="0">
        <references count="1">
          <reference field="37" count="20">
            <x v="0"/>
            <x v="3"/>
            <x v="4"/>
            <x v="5"/>
            <x v="6"/>
            <x v="7"/>
            <x v="9"/>
            <x v="14"/>
            <x v="15"/>
            <x v="20"/>
            <x v="23"/>
            <x v="24"/>
            <x v="25"/>
            <x v="26"/>
            <x v="27"/>
            <x v="28"/>
            <x v="31"/>
            <x v="32"/>
            <x v="35"/>
            <x v="36"/>
          </reference>
        </references>
      </pivotArea>
    </format>
    <format dxfId="899">
      <pivotArea dataOnly="0" labelOnly="1" fieldPosition="0">
        <references count="1">
          <reference field="37" count="18">
            <x v="2"/>
            <x v="4"/>
            <x v="5"/>
            <x v="6"/>
            <x v="7"/>
            <x v="9"/>
            <x v="14"/>
            <x v="20"/>
            <x v="21"/>
            <x v="23"/>
            <x v="24"/>
            <x v="25"/>
            <x v="27"/>
            <x v="28"/>
            <x v="29"/>
            <x v="31"/>
            <x v="32"/>
            <x v="35"/>
          </reference>
        </references>
      </pivotArea>
    </format>
    <format dxfId="898">
      <pivotArea type="origin" dataOnly="0" labelOnly="1" outline="0" fieldPosition="0"/>
    </format>
    <format dxfId="897">
      <pivotArea field="37" type="button" dataOnly="0" labelOnly="1" outline="0" axis="axisRow" fieldPosition="0"/>
    </format>
    <format dxfId="896">
      <pivotArea dataOnly="0" labelOnly="1" fieldPosition="0">
        <references count="1">
          <reference field="37" count="20">
            <x v="2"/>
            <x v="4"/>
            <x v="5"/>
            <x v="6"/>
            <x v="7"/>
            <x v="9"/>
            <x v="14"/>
            <x v="15"/>
            <x v="20"/>
            <x v="21"/>
            <x v="23"/>
            <x v="24"/>
            <x v="25"/>
            <x v="26"/>
            <x v="27"/>
            <x v="28"/>
            <x v="31"/>
            <x v="34"/>
            <x v="35"/>
            <x v="40"/>
          </reference>
        </references>
      </pivotArea>
    </format>
    <format dxfId="895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ela dinâmica5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69:J76" firstHeaderRow="1" firstDataRow="2" firstDataCol="1"/>
  <pivotFields count="45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axis="axisRow" showAll="0">
      <items count="9">
        <item x="2"/>
        <item x="0"/>
        <item x="1"/>
        <item x="4"/>
        <item x="3"/>
        <item m="1" x="6"/>
        <item m="1" x="7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1"/>
        <item m="1" x="10"/>
        <item x="3"/>
        <item x="5"/>
        <item x="6"/>
        <item x="4"/>
        <item m="1" x="9"/>
        <item x="7"/>
        <item x="2"/>
        <item h="1" x="8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42"/>
  </colFields>
  <colItems count="9">
    <i>
      <x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80">
    <format dxfId="1006">
      <pivotArea outline="0" collapsedLevelsAreSubtotals="1" fieldPosition="0"/>
    </format>
    <format dxfId="1005">
      <pivotArea dataOnly="0" labelOnly="1" grandCol="1" outline="0" fieldPosition="0"/>
    </format>
    <format dxfId="1004">
      <pivotArea type="all" dataOnly="0" outline="0" fieldPosition="0"/>
    </format>
    <format dxfId="1003">
      <pivotArea outline="0" collapsedLevelsAreSubtotals="1" fieldPosition="0"/>
    </format>
    <format dxfId="1002">
      <pivotArea type="origin" dataOnly="0" labelOnly="1" outline="0" fieldPosition="0"/>
    </format>
    <format dxfId="1001">
      <pivotArea type="topRight" dataOnly="0" labelOnly="1" outline="0" fieldPosition="0"/>
    </format>
    <format dxfId="1000">
      <pivotArea dataOnly="0" labelOnly="1" grandRow="1" outline="0" fieldPosition="0"/>
    </format>
    <format dxfId="999">
      <pivotArea dataOnly="0" labelOnly="1" grandCol="1" outline="0" fieldPosition="0"/>
    </format>
    <format dxfId="998">
      <pivotArea type="all" dataOnly="0" outline="0" fieldPosition="0"/>
    </format>
    <format dxfId="997">
      <pivotArea outline="0" collapsedLevelsAreSubtotals="1" fieldPosition="0"/>
    </format>
    <format dxfId="996">
      <pivotArea type="origin" dataOnly="0" labelOnly="1" outline="0" fieldPosition="0"/>
    </format>
    <format dxfId="995">
      <pivotArea type="topRight" dataOnly="0" labelOnly="1" outline="0" fieldPosition="0"/>
    </format>
    <format dxfId="994">
      <pivotArea dataOnly="0" labelOnly="1" grandRow="1" outline="0" fieldPosition="0"/>
    </format>
    <format dxfId="993">
      <pivotArea dataOnly="0" labelOnly="1" grandCol="1" outline="0" fieldPosition="0"/>
    </format>
    <format dxfId="992">
      <pivotArea type="all" dataOnly="0" outline="0" fieldPosition="0"/>
    </format>
    <format dxfId="991">
      <pivotArea outline="0" collapsedLevelsAreSubtotals="1" fieldPosition="0"/>
    </format>
    <format dxfId="990">
      <pivotArea type="origin" dataOnly="0" labelOnly="1" outline="0" fieldPosition="0"/>
    </format>
    <format dxfId="989">
      <pivotArea type="topRight" dataOnly="0" labelOnly="1" outline="0" fieldPosition="0"/>
    </format>
    <format dxfId="988">
      <pivotArea dataOnly="0" labelOnly="1" grandRow="1" outline="0" fieldPosition="0"/>
    </format>
    <format dxfId="987">
      <pivotArea dataOnly="0" labelOnly="1" grandCol="1" outline="0" fieldPosition="0"/>
    </format>
    <format dxfId="986">
      <pivotArea type="all" dataOnly="0" outline="0" fieldPosition="0"/>
    </format>
    <format dxfId="985">
      <pivotArea outline="0" collapsedLevelsAreSubtotals="1" fieldPosition="0"/>
    </format>
    <format dxfId="984">
      <pivotArea type="origin" dataOnly="0" labelOnly="1" outline="0" fieldPosition="0"/>
    </format>
    <format dxfId="983">
      <pivotArea type="topRight" dataOnly="0" labelOnly="1" outline="0" fieldPosition="0"/>
    </format>
    <format dxfId="982">
      <pivotArea dataOnly="0" labelOnly="1" grandRow="1" outline="0" fieldPosition="0"/>
    </format>
    <format dxfId="981">
      <pivotArea dataOnly="0" labelOnly="1" grandCol="1" outline="0" fieldPosition="0"/>
    </format>
    <format dxfId="980">
      <pivotArea type="all" dataOnly="0" outline="0" fieldPosition="0"/>
    </format>
    <format dxfId="979">
      <pivotArea outline="0" collapsedLevelsAreSubtotals="1" fieldPosition="0"/>
    </format>
    <format dxfId="978">
      <pivotArea type="origin" dataOnly="0" labelOnly="1" outline="0" fieldPosition="0"/>
    </format>
    <format dxfId="977">
      <pivotArea dataOnly="0" labelOnly="1" grandRow="1" outline="0" fieldPosition="0"/>
    </format>
    <format dxfId="976">
      <pivotArea dataOnly="0" labelOnly="1" grandCol="1" outline="0" fieldPosition="0"/>
    </format>
    <format dxfId="975">
      <pivotArea type="origin" dataOnly="0" labelOnly="1" outline="0" fieldPosition="0"/>
    </format>
    <format dxfId="974">
      <pivotArea dataOnly="0" labelOnly="1" grandRow="1" outline="0" fieldPosition="0"/>
    </format>
    <format dxfId="973">
      <pivotArea outline="0" collapsedLevelsAreSubtotals="1" fieldPosition="0"/>
    </format>
    <format dxfId="972">
      <pivotArea dataOnly="0" labelOnly="1" grandCol="1" outline="0" fieldPosition="0"/>
    </format>
    <format dxfId="971">
      <pivotArea outline="0" collapsedLevelsAreSubtotals="1" fieldPosition="0"/>
    </format>
    <format dxfId="970">
      <pivotArea dataOnly="0" labelOnly="1" grandCol="1" outline="0" fieldPosition="0"/>
    </format>
    <format>
      <pivotArea dataOnly="0" labelOnly="1" grandCol="1" outline="0" fieldPosition="0"/>
    </format>
    <format dxfId="969">
      <pivotArea dataOnly="0" labelOnly="1" grandCol="1" outline="0" fieldPosition="0"/>
    </format>
    <format dxfId="968">
      <pivotArea outline="0" collapsedLevelsAreSubtotals="1" fieldPosition="0"/>
    </format>
    <format dxfId="967">
      <pivotArea dataOnly="0" labelOnly="1" grandCol="1" outline="0" fieldPosition="0"/>
    </format>
    <format dxfId="966">
      <pivotArea type="all" dataOnly="0" outline="0" fieldPosition="0"/>
    </format>
    <format dxfId="965">
      <pivotArea outline="0" collapsedLevelsAreSubtotals="1" fieldPosition="0"/>
    </format>
    <format dxfId="964">
      <pivotArea type="origin" dataOnly="0" labelOnly="1" outline="0" fieldPosition="0"/>
    </format>
    <format dxfId="963">
      <pivotArea type="topRight" dataOnly="0" labelOnly="1" outline="0" fieldPosition="0"/>
    </format>
    <format dxfId="962">
      <pivotArea dataOnly="0" labelOnly="1" grandRow="1" outline="0" fieldPosition="0"/>
    </format>
    <format dxfId="961">
      <pivotArea dataOnly="0" labelOnly="1" grandCol="1" outline="0" fieldPosition="0"/>
    </format>
    <format dxfId="960">
      <pivotArea type="all" dataOnly="0" outline="0" fieldPosition="0"/>
    </format>
    <format dxfId="959">
      <pivotArea outline="0" collapsedLevelsAreSubtotals="1" fieldPosition="0"/>
    </format>
    <format dxfId="958">
      <pivotArea type="topRight" dataOnly="0" labelOnly="1" outline="0" fieldPosition="0"/>
    </format>
    <format dxfId="957">
      <pivotArea dataOnly="0" labelOnly="1" grandCol="1" outline="0" fieldPosition="0"/>
    </format>
    <format dxfId="956">
      <pivotArea type="origin" dataOnly="0" labelOnly="1" outline="0" fieldPosition="0"/>
    </format>
    <format dxfId="955">
      <pivotArea dataOnly="0" labelOnly="1" grandRow="1" outline="0" fieldPosition="0"/>
    </format>
    <format dxfId="954">
      <pivotArea type="all" dataOnly="0" outline="0" fieldPosition="0"/>
    </format>
    <format dxfId="953">
      <pivotArea outline="0" collapsedLevelsAreSubtotals="1" fieldPosition="0"/>
    </format>
    <format dxfId="952">
      <pivotArea type="origin" dataOnly="0" labelOnly="1" outline="0" fieldPosition="0"/>
    </format>
    <format dxfId="951">
      <pivotArea field="42" type="button" dataOnly="0" labelOnly="1" outline="0" axis="axisCol" fieldPosition="0"/>
    </format>
    <format dxfId="950">
      <pivotArea type="topRight" dataOnly="0" labelOnly="1" outline="0" fieldPosition="0"/>
    </format>
    <format dxfId="949">
      <pivotArea dataOnly="0" labelOnly="1" grandRow="1" outline="0" fieldPosition="0"/>
    </format>
    <format dxfId="948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947">
      <pivotArea dataOnly="0" labelOnly="1" grandCol="1" outline="0" fieldPosition="0"/>
    </format>
    <format>
      <pivotArea type="all" dataOnly="0" outline="0" fieldPosition="0"/>
    </format>
    <format>
      <pivotArea dataOnly="0" labelOnly="1" outline="0" axis="axisValues" fieldPosition="0"/>
    </format>
    <format>
      <pivotArea type="all" dataOnly="0" outline="0" fieldPosition="0"/>
    </format>
    <format>
      <pivotArea dataOnly="0" labelOnly="1" outline="0" axis="axisValues" fieldPosition="0"/>
    </format>
    <format dxfId="946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945">
      <pivotArea collapsedLevelsAreSubtotals="1" fieldPosition="0">
        <references count="1">
          <reference field="5" count="2">
            <x v="5"/>
            <x v="6"/>
          </reference>
        </references>
      </pivotArea>
    </format>
    <format dxfId="944">
      <pivotArea dataOnly="0" labelOnly="1" fieldPosition="0">
        <references count="1">
          <reference field="5" count="2">
            <x v="5"/>
            <x v="6"/>
          </reference>
        </references>
      </pivotArea>
    </format>
    <format dxfId="943">
      <pivotArea collapsedLevelsAreSubtotals="1" fieldPosition="0">
        <references count="1">
          <reference field="5" count="1">
            <x v="4"/>
          </reference>
        </references>
      </pivotArea>
    </format>
    <format dxfId="942">
      <pivotArea dataOnly="0" labelOnly="1" fieldPosition="0">
        <references count="1">
          <reference field="5" count="1">
            <x v="4"/>
          </reference>
        </references>
      </pivotArea>
    </format>
    <format>
      <pivotArea type="all" dataOnly="0" outline="0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0"/>
        </references>
      </pivotArea>
    </format>
    <format>
      <pivotArea dataOnly="0" labelOnly="1" grandCol="1" outline="0" fieldPosition="0"/>
    </format>
    <format dxfId="941">
      <pivotArea type="origin" dataOnly="0" labelOnly="1" outline="0" fieldPosition="0"/>
    </format>
    <format dxfId="940">
      <pivotArea field="5" type="button" dataOnly="0" labelOnly="1" outline="0" axis="axisRow" fieldPosition="0"/>
    </format>
    <format dxfId="939">
      <pivotArea dataOnly="0" labelOnly="1" fieldPosition="0">
        <references count="1">
          <reference field="5" count="7">
            <x v="0"/>
            <x v="1"/>
            <x v="2"/>
            <x v="3"/>
            <x v="4"/>
            <x v="5"/>
            <x v="6"/>
          </reference>
        </references>
      </pivotArea>
    </format>
    <format dxfId="938">
      <pivotArea dataOnly="0" labelOnly="1" grandRow="1" outline="0" fieldPosition="0"/>
    </format>
    <format>
      <pivotArea outline="0" collapsedLevelsAreSubtotals="1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ela dinâmica1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32:J38" firstHeaderRow="1" firstDataRow="2" firstDataCol="1"/>
  <pivotFields count="45">
    <pivotField showAll="0"/>
    <pivotField showAll="0"/>
    <pivotField showAll="0"/>
    <pivotField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 sortType="ascending">
      <items count="11">
        <item x="0"/>
        <item h="1" x="4"/>
        <item x="2"/>
        <item x="7"/>
        <item x="8"/>
        <item x="6"/>
        <item x="3"/>
        <item x="1"/>
        <item x="5"/>
        <item h="1" x="9"/>
        <item t="default"/>
      </items>
    </pivotField>
    <pivotField showAll="0"/>
    <pivotField showAll="0"/>
    <pivotField axis="axisRow" dataField="1" showAll="0" sortType="descending">
      <items count="7">
        <item x="4"/>
        <item x="0"/>
        <item x="2"/>
        <item x="1"/>
        <item m="1"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39"/>
  </rowFields>
  <rowItems count="5">
    <i>
      <x v="1"/>
    </i>
    <i>
      <x v="3"/>
    </i>
    <i>
      <x v="2"/>
    </i>
    <i>
      <x v="5"/>
    </i>
    <i t="grand">
      <x/>
    </i>
  </rowItems>
  <colFields count="1">
    <field x="36"/>
  </colFields>
  <colItems count="9">
    <i>
      <x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Contagem de TIPO DE ERRO" fld="39" subtotal="count" baseField="0" baseItem="0" numFmtId="3"/>
  </dataFields>
  <formats count="105">
    <format dxfId="1103">
      <pivotArea type="origin" dataOnly="0" labelOnly="1" outline="0" fieldPosition="0"/>
    </format>
    <format dxfId="1102">
      <pivotArea field="36" type="button" dataOnly="0" labelOnly="1" outline="0" axis="axisCol" fieldPosition="0"/>
    </format>
    <format dxfId="1101">
      <pivotArea type="topRight" dataOnly="0" labelOnly="1" outline="0" fieldPosition="0"/>
    </format>
    <format dxfId="1100">
      <pivotArea field="39" type="button" dataOnly="0" labelOnly="1" outline="0" axis="axisRow" fieldPosition="0"/>
    </format>
    <format dxfId="1099">
      <pivotArea dataOnly="0" labelOnly="1" fieldPosition="0">
        <references count="1">
          <reference field="36" count="0"/>
        </references>
      </pivotArea>
    </format>
    <format dxfId="1098">
      <pivotArea dataOnly="0" labelOnly="1" grandCol="1" outline="0" fieldPosition="0"/>
    </format>
    <format dxfId="1097">
      <pivotArea grandRow="1" outline="0" collapsedLevelsAreSubtotals="1" fieldPosition="0"/>
    </format>
    <format dxfId="1096">
      <pivotArea outline="0" collapsedLevelsAreSubtotals="1" fieldPosition="0"/>
    </format>
    <format dxfId="1095">
      <pivotArea dataOnly="0" labelOnly="1" fieldPosition="0">
        <references count="1">
          <reference field="36" count="0"/>
        </references>
      </pivotArea>
    </format>
    <format dxfId="1094">
      <pivotArea dataOnly="0" labelOnly="1" grandCol="1" outline="0" fieldPosition="0"/>
    </format>
    <format dxfId="1093">
      <pivotArea type="all" dataOnly="0" outline="0" fieldPosition="0"/>
    </format>
    <format dxfId="1092">
      <pivotArea outline="0" collapsedLevelsAreSubtotals="1" fieldPosition="0"/>
    </format>
    <format dxfId="1091">
      <pivotArea type="origin" dataOnly="0" labelOnly="1" outline="0" fieldPosition="0"/>
    </format>
    <format dxfId="1090">
      <pivotArea field="36" type="button" dataOnly="0" labelOnly="1" outline="0" axis="axisCol" fieldPosition="0"/>
    </format>
    <format dxfId="1089">
      <pivotArea type="topRight" dataOnly="0" labelOnly="1" outline="0" fieldPosition="0"/>
    </format>
    <format dxfId="1088">
      <pivotArea field="39" type="button" dataOnly="0" labelOnly="1" outline="0" axis="axisRow" fieldPosition="0"/>
    </format>
    <format dxfId="1087">
      <pivotArea dataOnly="0" labelOnly="1" grandRow="1" outline="0" fieldPosition="0"/>
    </format>
    <format dxfId="1086">
      <pivotArea dataOnly="0" labelOnly="1" fieldPosition="0">
        <references count="1">
          <reference field="36" count="0"/>
        </references>
      </pivotArea>
    </format>
    <format dxfId="1085">
      <pivotArea dataOnly="0" labelOnly="1" grandCol="1" outline="0" fieldPosition="0"/>
    </format>
    <format dxfId="1084">
      <pivotArea type="all" dataOnly="0" outline="0" fieldPosition="0"/>
    </format>
    <format dxfId="1083">
      <pivotArea outline="0" collapsedLevelsAreSubtotals="1" fieldPosition="0"/>
    </format>
    <format dxfId="1082">
      <pivotArea type="origin" dataOnly="0" labelOnly="1" outline="0" fieldPosition="0"/>
    </format>
    <format dxfId="1081">
      <pivotArea field="36" type="button" dataOnly="0" labelOnly="1" outline="0" axis="axisCol" fieldPosition="0"/>
    </format>
    <format dxfId="1080">
      <pivotArea type="topRight" dataOnly="0" labelOnly="1" outline="0" fieldPosition="0"/>
    </format>
    <format dxfId="1079">
      <pivotArea field="39" type="button" dataOnly="0" labelOnly="1" outline="0" axis="axisRow" fieldPosition="0"/>
    </format>
    <format dxfId="1078">
      <pivotArea dataOnly="0" labelOnly="1" grandRow="1" outline="0" fieldPosition="0"/>
    </format>
    <format dxfId="1077">
      <pivotArea dataOnly="0" labelOnly="1" fieldPosition="0">
        <references count="1">
          <reference field="36" count="0"/>
        </references>
      </pivotArea>
    </format>
    <format dxfId="1076">
      <pivotArea dataOnly="0" labelOnly="1" grandCol="1" outline="0" fieldPosition="0"/>
    </format>
    <format dxfId="1075">
      <pivotArea type="all" dataOnly="0" outline="0" fieldPosition="0"/>
    </format>
    <format dxfId="1074">
      <pivotArea outline="0" collapsedLevelsAreSubtotals="1" fieldPosition="0"/>
    </format>
    <format dxfId="1073">
      <pivotArea type="origin" dataOnly="0" labelOnly="1" outline="0" fieldPosition="0"/>
    </format>
    <format dxfId="1072">
      <pivotArea field="36" type="button" dataOnly="0" labelOnly="1" outline="0" axis="axisCol" fieldPosition="0"/>
    </format>
    <format dxfId="1071">
      <pivotArea type="topRight" dataOnly="0" labelOnly="1" outline="0" fieldPosition="0"/>
    </format>
    <format dxfId="1070">
      <pivotArea field="39" type="button" dataOnly="0" labelOnly="1" outline="0" axis="axisRow" fieldPosition="0"/>
    </format>
    <format dxfId="1069">
      <pivotArea dataOnly="0" labelOnly="1" grandRow="1" outline="0" fieldPosition="0"/>
    </format>
    <format dxfId="1068">
      <pivotArea dataOnly="0" labelOnly="1" fieldPosition="0">
        <references count="1">
          <reference field="36" count="0"/>
        </references>
      </pivotArea>
    </format>
    <format dxfId="1067">
      <pivotArea dataOnly="0" labelOnly="1" grandCol="1" outline="0" fieldPosition="0"/>
    </format>
    <format dxfId="1066">
      <pivotArea type="all" dataOnly="0" outline="0" fieldPosition="0"/>
    </format>
    <format dxfId="1065">
      <pivotArea outline="0" collapsedLevelsAreSubtotals="1" fieldPosition="0"/>
    </format>
    <format dxfId="1064">
      <pivotArea type="origin" dataOnly="0" labelOnly="1" outline="0" fieldPosition="0"/>
    </format>
    <format dxfId="1063">
      <pivotArea field="36" type="button" dataOnly="0" labelOnly="1" outline="0" axis="axisCol" fieldPosition="0"/>
    </format>
    <format dxfId="1062">
      <pivotArea type="topRight" dataOnly="0" labelOnly="1" outline="0" fieldPosition="0"/>
    </format>
    <format dxfId="1061">
      <pivotArea field="39" type="button" dataOnly="0" labelOnly="1" outline="0" axis="axisRow" fieldPosition="0"/>
    </format>
    <format dxfId="1060">
      <pivotArea dataOnly="0" labelOnly="1" grandRow="1" outline="0" fieldPosition="0"/>
    </format>
    <format dxfId="1059">
      <pivotArea dataOnly="0" labelOnly="1" fieldPosition="0">
        <references count="1">
          <reference field="36" count="0"/>
        </references>
      </pivotArea>
    </format>
    <format dxfId="1058">
      <pivotArea dataOnly="0" labelOnly="1" grandCol="1" outline="0" fieldPosition="0"/>
    </format>
    <format dxfId="1057">
      <pivotArea type="all" dataOnly="0" outline="0" fieldPosition="0"/>
    </format>
    <format dxfId="1056">
      <pivotArea outline="0" collapsedLevelsAreSubtotals="1" fieldPosition="0"/>
    </format>
    <format dxfId="1055">
      <pivotArea type="origin" dataOnly="0" labelOnly="1" outline="0" fieldPosition="0"/>
    </format>
    <format dxfId="1054">
      <pivotArea field="39" type="button" dataOnly="0" labelOnly="1" outline="0" axis="axisRow" fieldPosition="0"/>
    </format>
    <format dxfId="1053">
      <pivotArea dataOnly="0" labelOnly="1" grandRow="1" outline="0" fieldPosition="0"/>
    </format>
    <format dxfId="1052">
      <pivotArea dataOnly="0" labelOnly="1" fieldPosition="0">
        <references count="1">
          <reference field="36" count="0"/>
        </references>
      </pivotArea>
    </format>
    <format dxfId="1051">
      <pivotArea dataOnly="0" labelOnly="1" grandCol="1" outline="0" fieldPosition="0"/>
    </format>
    <format dxfId="1050">
      <pivotArea type="origin" dataOnly="0" labelOnly="1" outline="0" fieldPosition="0"/>
    </format>
    <format dxfId="1049">
      <pivotArea field="39" type="button" dataOnly="0" labelOnly="1" outline="0" axis="axisRow" fieldPosition="0"/>
    </format>
    <format dxfId="1048">
      <pivotArea dataOnly="0" labelOnly="1" grandRow="1" outline="0" fieldPosition="0"/>
    </format>
    <format dxfId="1047">
      <pivotArea outline="0" collapsedLevelsAreSubtotals="1" fieldPosition="0"/>
    </format>
    <format dxfId="1046">
      <pivotArea dataOnly="0" labelOnly="1" fieldPosition="0">
        <references count="1">
          <reference field="36" count="0"/>
        </references>
      </pivotArea>
    </format>
    <format dxfId="1045">
      <pivotArea dataOnly="0" labelOnly="1" grandCol="1" outline="0" fieldPosition="0"/>
    </format>
    <format dxfId="1044">
      <pivotArea outline="0" collapsedLevelsAreSubtotals="1" fieldPosition="0"/>
    </format>
    <format dxfId="1043">
      <pivotArea dataOnly="0" labelOnly="1" fieldPosition="0">
        <references count="1">
          <reference field="36" count="0"/>
        </references>
      </pivotArea>
    </format>
    <format dxfId="1042">
      <pivotArea dataOnly="0" labelOnly="1" grandCol="1" outline="0" fieldPosition="0"/>
    </format>
    <format dxfId="1041">
      <pivotArea type="all" dataOnly="0" outline="0" fieldPosition="0"/>
    </format>
    <format dxfId="1040">
      <pivotArea outline="0" collapsedLevelsAreSubtotals="1" fieldPosition="0"/>
    </format>
    <format dxfId="1039">
      <pivotArea type="origin" dataOnly="0" labelOnly="1" outline="0" fieldPosition="0"/>
    </format>
    <format dxfId="1038">
      <pivotArea field="36" type="button" dataOnly="0" labelOnly="1" outline="0" axis="axisCol" fieldPosition="0"/>
    </format>
    <format dxfId="1037">
      <pivotArea type="topRight" dataOnly="0" labelOnly="1" outline="0" fieldPosition="0"/>
    </format>
    <format dxfId="1036">
      <pivotArea field="39" type="button" dataOnly="0" labelOnly="1" outline="0" axis="axisRow" fieldPosition="0"/>
    </format>
    <format dxfId="1035">
      <pivotArea dataOnly="0" labelOnly="1" fieldPosition="0">
        <references count="1">
          <reference field="39" count="4">
            <x v="1"/>
            <x v="2"/>
            <x v="3"/>
            <x v="4"/>
          </reference>
        </references>
      </pivotArea>
    </format>
    <format dxfId="1034">
      <pivotArea dataOnly="0" labelOnly="1" grandRow="1" outline="0" fieldPosition="0"/>
    </format>
    <format dxfId="1033">
      <pivotArea dataOnly="0" labelOnly="1" fieldPosition="0">
        <references count="1">
          <reference field="36" count="0"/>
        </references>
      </pivotArea>
    </format>
    <format dxfId="1032">
      <pivotArea dataOnly="0" labelOnly="1" grandCol="1" outline="0" fieldPosition="0"/>
    </format>
    <format dxfId="1031">
      <pivotArea type="all" dataOnly="0" outline="0" fieldPosition="0"/>
    </format>
    <format dxfId="1030">
      <pivotArea outline="0" collapsedLevelsAreSubtotals="1" fieldPosition="0"/>
    </format>
    <format dxfId="1029">
      <pivotArea field="36" type="button" dataOnly="0" labelOnly="1" outline="0" axis="axisCol" fieldPosition="0"/>
    </format>
    <format dxfId="1028">
      <pivotArea type="topRight" dataOnly="0" labelOnly="1" outline="0" fieldPosition="0"/>
    </format>
    <format dxfId="1027">
      <pivotArea dataOnly="0" labelOnly="1" fieldPosition="0">
        <references count="1">
          <reference field="36" count="0"/>
        </references>
      </pivotArea>
    </format>
    <format dxfId="1026">
      <pivotArea dataOnly="0" labelOnly="1" grandCol="1" outline="0" fieldPosition="0"/>
    </format>
    <format dxfId="1025">
      <pivotArea type="origin" dataOnly="0" labelOnly="1" outline="0" fieldPosition="0"/>
    </format>
    <format dxfId="1024">
      <pivotArea field="39" type="button" dataOnly="0" labelOnly="1" outline="0" axis="axisRow" fieldPosition="0"/>
    </format>
    <format dxfId="1023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022">
      <pivotArea dataOnly="0" labelOnly="1" grandRow="1" outline="0" fieldPosition="0"/>
    </format>
    <format dxfId="1021">
      <pivotArea type="all" dataOnly="0" outline="0" fieldPosition="0"/>
    </format>
    <format dxfId="1020">
      <pivotArea outline="0" collapsedLevelsAreSubtotals="1" fieldPosition="0"/>
    </format>
    <format dxfId="1019">
      <pivotArea type="origin" dataOnly="0" labelOnly="1" outline="0" fieldPosition="0"/>
    </format>
    <format dxfId="1018">
      <pivotArea field="36" type="button" dataOnly="0" labelOnly="1" outline="0" axis="axisCol" fieldPosition="0"/>
    </format>
    <format dxfId="1017">
      <pivotArea type="topRight" dataOnly="0" labelOnly="1" outline="0" fieldPosition="0"/>
    </format>
    <format dxfId="1016">
      <pivotArea field="39" type="button" dataOnly="0" labelOnly="1" outline="0" axis="axisRow" fieldPosition="0"/>
    </format>
    <format dxfId="1015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014">
      <pivotArea dataOnly="0" labelOnly="1" grandRow="1" outline="0" fieldPosition="0"/>
    </format>
    <format dxfId="1013">
      <pivotArea dataOnly="0" labelOnly="1" fieldPosition="0">
        <references count="1">
          <reference field="36" count="0"/>
        </references>
      </pivotArea>
    </format>
    <format dxfId="1012">
      <pivotArea dataOnly="0" labelOnly="1" grandCol="1" outline="0" fieldPosition="0"/>
    </format>
    <format>
      <pivotArea type="all" dataOnly="0" outline="0" fieldPosition="0"/>
    </format>
    <format>
      <pivotArea type="all" dataOnly="0" outline="0" fieldPosition="0"/>
    </format>
    <format>
      <pivotArea type="all" dataOnly="0" outline="0" fieldPosition="0"/>
    </format>
    <format>
      <pivotArea outline="0" collapsedLevelsAreSubtotals="1" fieldPosition="0"/>
    </format>
    <format>
      <pivotArea field="36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36" count="0"/>
        </references>
      </pivotArea>
    </format>
    <format>
      <pivotArea dataOnly="0" labelOnly="1" grandCol="1" outline="0" fieldPosition="0"/>
    </format>
    <format dxfId="1011">
      <pivotArea dataOnly="0" labelOnly="1" fieldPosition="0">
        <references count="1">
          <reference field="39" count="5">
            <x v="1"/>
            <x v="2"/>
            <x v="3"/>
            <x v="4"/>
            <x v="5"/>
          </reference>
        </references>
      </pivotArea>
    </format>
    <format dxfId="1010">
      <pivotArea type="origin" dataOnly="0" labelOnly="1" outline="0" fieldPosition="0"/>
    </format>
    <format dxfId="1009">
      <pivotArea field="39" type="button" dataOnly="0" labelOnly="1" outline="0" axis="axisRow" fieldPosition="0"/>
    </format>
    <format dxfId="1008">
      <pivotArea dataOnly="0" labelOnly="1" fieldPosition="0">
        <references count="1">
          <reference field="39" count="4">
            <x v="1"/>
            <x v="2"/>
            <x v="3"/>
            <x v="5"/>
          </reference>
        </references>
      </pivotArea>
    </format>
    <format dxfId="1007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ela dinâmica2" cacheId="153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>
  <location ref="A81:J87" firstHeaderRow="1" firstDataRow="2" firstDataCol="1"/>
  <pivotFields count="45">
    <pivotField showAll="0"/>
    <pivotField showAll="0"/>
    <pivotField showAll="0"/>
    <pivotField numFmtId="164" showAll="0">
      <items count="8001">
        <item x="983"/>
        <item m="1" x="7605"/>
        <item m="1" x="7750"/>
        <item m="1" x="7709"/>
        <item m="1" x="7955"/>
        <item m="1" x="7939"/>
        <item m="1" x="7547"/>
        <item m="1" x="7548"/>
        <item m="1" x="7549"/>
        <item m="1" x="7546"/>
        <item m="1" x="6271"/>
        <item m="1" x="7710"/>
        <item m="1" x="7610"/>
        <item m="1" x="6394"/>
        <item m="1" x="7617"/>
        <item m="1" x="7616"/>
        <item m="1" x="6393"/>
        <item m="1" x="7170"/>
        <item m="1" x="7190"/>
        <item m="1" x="7696"/>
        <item m="1" x="7689"/>
        <item m="1" x="6413"/>
        <item m="1" x="6414"/>
        <item m="1" x="7700"/>
        <item m="1" x="6415"/>
        <item m="1" x="7371"/>
        <item m="1" x="7729"/>
        <item m="1" x="7730"/>
        <item m="1" x="7733"/>
        <item m="1" x="7758"/>
        <item m="1" x="5673"/>
        <item m="1" x="7956"/>
        <item m="1" x="7542"/>
        <item m="1" x="7538"/>
        <item m="1" x="5721"/>
        <item m="1" x="7545"/>
        <item m="1" x="6269"/>
        <item m="1" x="6270"/>
        <item m="1" x="7005"/>
        <item m="1" x="7006"/>
        <item m="1" x="7261"/>
        <item m="1" x="7260"/>
        <item m="1" x="7250"/>
        <item m="1" x="7577"/>
        <item m="1" x="5085"/>
        <item m="1" x="7674"/>
        <item m="1" x="7681"/>
        <item m="1" x="7683"/>
        <item m="1" x="5478"/>
        <item m="1" x="7747"/>
        <item m="1" x="7735"/>
        <item m="1" x="7203"/>
        <item m="1" x="5456"/>
        <item m="1" x="7344"/>
        <item m="1" x="6285"/>
        <item m="1" x="6283"/>
        <item m="1" x="7345"/>
        <item m="1" x="6623"/>
        <item m="1" x="6284"/>
        <item m="1" x="5739"/>
        <item m="1" x="5082"/>
        <item m="1" x="7369"/>
        <item m="1" x="7761"/>
        <item m="1" x="7760"/>
        <item m="1" x="7256"/>
        <item m="1" x="5103"/>
        <item m="1" x="7570"/>
        <item m="1" x="7569"/>
        <item m="1" x="7403"/>
        <item m="1" x="6750"/>
        <item m="1" x="7621"/>
        <item m="1" x="7838"/>
        <item m="1" x="6264"/>
        <item m="1" x="6274"/>
        <item m="1" x="7003"/>
        <item m="1" x="7166"/>
        <item m="1" x="7007"/>
        <item m="1" x="7032"/>
        <item m="1" x="4938"/>
        <item m="1" x="7343"/>
        <item m="1" x="6288"/>
        <item m="1" x="6289"/>
        <item m="1" x="6287"/>
        <item m="1" x="7315"/>
        <item m="1" x="7353"/>
        <item m="1" x="5083"/>
        <item m="1" x="7119"/>
        <item m="1" x="7363"/>
        <item m="1" x="5638"/>
        <item m="1" x="5092"/>
        <item m="1" x="7562"/>
        <item m="1" x="6749"/>
        <item m="1" x="7599"/>
        <item m="1" x="7964"/>
        <item m="1" x="7963"/>
        <item m="1" x="5778"/>
        <item m="1" x="5777"/>
        <item m="1" x="5776"/>
        <item m="1" x="7634"/>
        <item m="1" x="7746"/>
        <item m="1" x="7834"/>
        <item m="1" x="4984"/>
        <item m="1" x="5720"/>
        <item m="1" x="6266"/>
        <item m="1" x="6268"/>
        <item m="1" x="6260"/>
        <item m="1" x="7688"/>
        <item m="1" x="7704"/>
        <item m="1" x="6267"/>
        <item m="1" x="6265"/>
        <item m="1" x="7167"/>
        <item m="1" x="7039"/>
        <item m="1" x="7024"/>
        <item m="1" x="7029"/>
        <item m="1" x="7715"/>
        <item m="1" x="7703"/>
        <item m="1" x="6286"/>
        <item m="1" x="7338"/>
        <item m="1" x="7339"/>
        <item m="1" x="7341"/>
        <item m="1" x="7319"/>
        <item m="1" x="6291"/>
        <item m="1" x="7116"/>
        <item m="1" x="7117"/>
        <item m="1" x="7695"/>
        <item m="1" x="7560"/>
        <item m="1" x="7561"/>
        <item m="1" x="5672"/>
        <item m="1" x="7500"/>
        <item m="1" x="6756"/>
        <item m="1" x="7579"/>
        <item m="1" x="7740"/>
        <item m="1" x="7171"/>
        <item m="1" x="7172"/>
        <item m="1" x="7673"/>
        <item m="1" x="7675"/>
        <item m="1" x="7058"/>
        <item m="1" x="7059"/>
        <item m="1" x="6293"/>
        <item m="1" x="7765"/>
        <item m="1" x="7950"/>
        <item m="1" x="7629"/>
        <item m="1" x="7630"/>
        <item m="1" x="6259"/>
        <item m="1" x="6262"/>
        <item m="1" x="6263"/>
        <item m="1" x="6258"/>
        <item m="1" x="6261"/>
        <item m="1" x="6872"/>
        <item m="1" x="7259"/>
        <item m="1" x="7847"/>
        <item m="1" x="7942"/>
        <item m="1" x="7566"/>
        <item m="1" x="7895"/>
        <item m="1" x="7903"/>
        <item m="1" x="7898"/>
        <item m="1" x="7908"/>
        <item m="1" x="7909"/>
        <item m="1" x="7893"/>
        <item m="1" x="7894"/>
        <item m="1" x="7904"/>
        <item m="1" x="7905"/>
        <item m="1" x="7897"/>
        <item m="1" x="7906"/>
        <item m="1" x="7896"/>
        <item m="1" x="7907"/>
        <item m="1" x="7888"/>
        <item m="1" x="7910"/>
        <item m="1" x="7911"/>
        <item m="1" x="7912"/>
        <item m="1" x="7890"/>
        <item m="1" x="7889"/>
        <item m="1" x="7891"/>
        <item m="1" x="7892"/>
        <item m="1" x="7887"/>
        <item m="1" x="7899"/>
        <item m="1" x="7900"/>
        <item m="1" x="7901"/>
        <item m="1" x="7902"/>
        <item m="1" x="5025"/>
        <item m="1" x="7731"/>
        <item m="1" x="7575"/>
        <item m="1" x="7576"/>
        <item m="1" x="7826"/>
        <item m="1" x="7853"/>
        <item m="1" x="7309"/>
        <item m="1" x="7969"/>
        <item m="1" x="6292"/>
        <item m="1" x="7977"/>
        <item m="1" x="7981"/>
        <item m="1" x="7974"/>
        <item m="1" x="7978"/>
        <item m="1" x="7975"/>
        <item m="1" x="7976"/>
        <item m="1" x="7979"/>
        <item m="1" x="6294"/>
        <item m="1" x="7317"/>
        <item m="1" x="7980"/>
        <item m="1" x="6290"/>
        <item m="1" x="7316"/>
        <item m="1" x="7342"/>
        <item m="1" x="7340"/>
        <item m="1" x="7541"/>
        <item m="1" x="5740"/>
        <item m="1" x="4997"/>
        <item m="1" x="6401"/>
        <item m="1" x="6402"/>
        <item m="1" x="7293"/>
        <item m="1" x="7743"/>
        <item m="1" x="5636"/>
        <item m="1" x="5637"/>
        <item m="1" x="5091"/>
        <item m="1" x="5093"/>
        <item m="1" x="7379"/>
        <item m="1" x="7573"/>
        <item m="1" x="7378"/>
        <item m="1" x="7563"/>
        <item m="1" x="7574"/>
        <item m="1" x="7564"/>
        <item m="1" x="7377"/>
        <item m="1" x="5101"/>
        <item m="1" x="7565"/>
        <item m="1" x="7567"/>
        <item m="1" x="7568"/>
        <item m="1" x="7926"/>
        <item m="1" x="7924"/>
        <item m="1" x="7929"/>
        <item m="1" x="7930"/>
        <item m="1" x="7927"/>
        <item m="1" x="7928"/>
        <item m="1" x="7932"/>
        <item m="1" x="7931"/>
        <item m="1" x="7925"/>
        <item m="1" x="6934"/>
        <item m="1" x="7141"/>
        <item m="1" x="7287"/>
        <item m="1" x="7258"/>
        <item m="1" x="7844"/>
        <item m="1" x="7852"/>
        <item m="1" x="7537"/>
        <item m="1" x="5705"/>
        <item m="1" x="7859"/>
        <item m="1" x="7858"/>
        <item m="1" x="7860"/>
        <item m="1" x="7861"/>
        <item m="1" x="7865"/>
        <item m="1" x="7866"/>
        <item m="1" x="7867"/>
        <item m="1" x="7868"/>
        <item m="1" x="7885"/>
        <item m="1" x="7869"/>
        <item m="1" x="7870"/>
        <item m="1" x="7871"/>
        <item m="1" x="7872"/>
        <item m="1" x="7873"/>
        <item m="1" x="7874"/>
        <item m="1" x="7876"/>
        <item m="1" x="7877"/>
        <item m="1" x="7878"/>
        <item m="1" x="7879"/>
        <item m="1" x="7880"/>
        <item m="1" x="7883"/>
        <item m="1" x="7881"/>
        <item m="1" x="7882"/>
        <item m="1" x="7886"/>
        <item m="1" x="7862"/>
        <item m="1" x="7863"/>
        <item m="1" x="7864"/>
        <item m="1" x="7884"/>
        <item m="1" x="7764"/>
        <item m="1" x="7239"/>
        <item m="1" x="4973"/>
        <item m="1" x="7941"/>
        <item m="1" x="7952"/>
        <item m="1" x="7943"/>
        <item m="1" x="7946"/>
        <item m="1" x="7324"/>
        <item m="1" x="7951"/>
        <item m="1" x="5727"/>
        <item m="1" x="7954"/>
        <item m="1" x="5003"/>
        <item m="1" x="5741"/>
        <item m="1" x="6901"/>
        <item m="1" x="7291"/>
        <item m="1" x="5026"/>
        <item m="1" x="7961"/>
        <item m="1" x="7962"/>
        <item m="1" x="7055"/>
        <item m="1" x="7982"/>
        <item m="1" x="7983"/>
        <item m="1" x="7047"/>
        <item m="1" x="7985"/>
        <item m="1" x="7632"/>
        <item m="1" x="7777"/>
        <item m="1" x="7776"/>
        <item m="1" x="7633"/>
        <item m="1" x="7775"/>
        <item m="1" x="6299"/>
        <item m="1" x="7336"/>
        <item m="1" x="7778"/>
        <item m="1" x="7779"/>
        <item m="1" x="7337"/>
        <item m="1" x="7774"/>
        <item m="1" x="6295"/>
        <item m="1" x="7335"/>
        <item m="1" x="6300"/>
        <item m="1" x="6301"/>
        <item m="1" x="7061"/>
        <item m="1" x="7057"/>
        <item m="1" x="7062"/>
        <item m="1" x="5774"/>
        <item m="1" x="5775"/>
        <item m="1" x="7060"/>
        <item m="1" x="6275"/>
        <item m="1" x="6255"/>
        <item m="1" x="7074"/>
        <item m="1" x="5087"/>
        <item m="1" x="5086"/>
        <item m="1" x="7376"/>
        <item m="1" x="7429"/>
        <item m="1" x="7395"/>
        <item m="1" x="7571"/>
        <item m="1" x="7572"/>
        <item m="1" x="7107"/>
        <item m="1" x="5140"/>
        <item m="1" x="6757"/>
        <item m="1" x="7672"/>
        <item m="1" x="7676"/>
        <item m="1" x="7677"/>
        <item m="1" x="7694"/>
        <item m="1" x="7697"/>
        <item m="1" x="7698"/>
        <item m="1" x="7705"/>
        <item m="1" x="7720"/>
        <item m="1" x="7721"/>
        <item m="1" x="7728"/>
        <item m="1" x="7725"/>
        <item m="1" x="7739"/>
        <item m="1" x="7741"/>
        <item m="1" x="7742"/>
        <item m="1" x="7744"/>
        <item m="1" x="7745"/>
        <item m="1" x="7846"/>
        <item m="1" x="7848"/>
        <item m="1" x="7845"/>
        <item m="1" x="7275"/>
        <item m="1" x="7849"/>
        <item m="1" x="7854"/>
        <item m="1" x="7008"/>
        <item m="1" x="7535"/>
        <item m="1" x="7856"/>
        <item m="1" x="7933"/>
        <item m="1" x="7763"/>
        <item m="1" x="4960"/>
        <item m="1" x="7857"/>
        <item m="1" x="7875"/>
        <item m="1" x="4957"/>
        <item m="1" x="7953"/>
        <item m="1" x="7543"/>
        <item m="1" x="7544"/>
        <item m="1" x="5722"/>
        <item m="1" x="7945"/>
        <item m="1" x="7766"/>
        <item m="1" x="4981"/>
        <item m="1" x="7949"/>
        <item m="1" x="5221"/>
        <item m="1" x="7940"/>
        <item m="1" x="7957"/>
        <item m="1" x="7958"/>
        <item m="1" x="7959"/>
        <item m="1" x="7960"/>
        <item m="1" x="7305"/>
        <item m="1" x="7967"/>
        <item m="1" x="7968"/>
        <item m="1" x="7668"/>
        <item m="1" x="7780"/>
        <item m="1" x="6302"/>
        <item m="1" x="6303"/>
        <item m="1" x="6297"/>
        <item m="1" x="7781"/>
        <item m="1" x="7782"/>
        <item m="1" x="7973"/>
        <item m="1" x="6298"/>
        <item m="1" x="6296"/>
        <item m="1" x="7053"/>
        <item m="1" x="7054"/>
        <item m="1" x="7052"/>
        <item m="1" x="6256"/>
        <item m="1" x="6254"/>
        <item m="1" x="6257"/>
        <item m="1" x="7984"/>
        <item m="1" x="7986"/>
        <item m="1" x="7990"/>
        <item m="1" x="7991"/>
        <item m="1" x="7992"/>
        <item m="1" x="7993"/>
        <item m="1" x="7995"/>
        <item m="1" x="7994"/>
        <item m="1" x="7795"/>
        <item m="1" x="7796"/>
        <item m="1" x="7352"/>
        <item m="1" x="6347"/>
        <item m="1" x="5365"/>
        <item m="1" x="7426"/>
        <item m="1" x="7427"/>
        <item m="1" x="5102"/>
        <item m="1" x="7118"/>
        <item m="1" x="7432"/>
        <item m="1" x="5404"/>
        <item m="1" x="6939"/>
        <item m="1" x="7670"/>
        <item m="1" x="7671"/>
        <item m="1" x="7833"/>
        <item m="1" x="7717"/>
        <item m="1" x="7711"/>
        <item m="1" x="7667"/>
        <item m="1" x="7273"/>
        <item m="1" x="7274"/>
        <item m="1" x="7850"/>
        <item m="1" x="7266"/>
        <item m="1" x="7851"/>
        <item m="1" x="7276"/>
        <item m="1" x="7855"/>
        <item m="1" x="7620"/>
        <item m="1" x="7618"/>
        <item m="1" x="7619"/>
        <item m="1" x="7913"/>
        <item m="1" x="7914"/>
        <item m="1" x="7915"/>
        <item m="1" x="7916"/>
        <item m="1" x="7917"/>
        <item m="1" x="6578"/>
        <item m="1" x="7918"/>
        <item m="1" x="7919"/>
        <item m="1" x="7920"/>
        <item m="1" x="6580"/>
        <item m="1" x="6581"/>
        <item m="1" x="6582"/>
        <item m="1" x="6583"/>
        <item m="1" x="6584"/>
        <item m="1" x="7921"/>
        <item m="1" x="7922"/>
        <item m="1" x="7923"/>
        <item m="1" x="6579"/>
        <item m="1" x="6585"/>
        <item m="1" x="7536"/>
        <item m="1" x="7934"/>
        <item m="1" x="7935"/>
        <item m="1" x="7936"/>
        <item m="1" x="7937"/>
        <item m="1" x="7189"/>
        <item m="1" x="4937"/>
        <item m="1" x="7938"/>
        <item m="1" x="7243"/>
        <item m="1" x="7944"/>
        <item m="1" x="7947"/>
        <item m="1" x="7948"/>
        <item m="1" x="7622"/>
        <item m="1" x="7965"/>
        <item m="1" x="7966"/>
        <item m="1" x="7970"/>
        <item m="1" x="7971"/>
        <item m="1" x="7972"/>
        <item m="1" x="7314"/>
        <item m="1" x="5779"/>
        <item m="1" x="6252"/>
        <item m="1" x="6253"/>
        <item m="1" x="7768"/>
        <item m="1" x="7987"/>
        <item m="1" x="7988"/>
        <item m="1" x="7989"/>
        <item m="1" x="7996"/>
        <item m="1" x="7783"/>
        <item m="1" x="7997"/>
        <item m="1" x="7998"/>
        <item m="1" x="7999"/>
        <item m="1" x="7550"/>
        <item m="1" x="7794"/>
        <item m="1" x="5004"/>
        <item m="1" x="5005"/>
        <item m="1" x="6404"/>
        <item m="1" x="6898"/>
        <item m="1" x="6899"/>
        <item m="1" x="7373"/>
        <item m="1" x="7372"/>
        <item m="1" x="7453"/>
        <item m="1" x="5118"/>
        <item m="1" x="7455"/>
        <item m="1" x="7836"/>
        <item m="1" x="7835"/>
        <item m="1" x="5671"/>
        <item m="1" x="5670"/>
        <item m="1" x="7707"/>
        <item m="1" x="7708"/>
        <item m="1" x="7727"/>
        <item m="1" x="7732"/>
        <item m="1" x="7722"/>
        <item m="1" x="7723"/>
        <item m="1" x="7724"/>
        <item m="1" x="7734"/>
        <item m="1" x="7737"/>
        <item m="1" x="7748"/>
        <item m="1" x="7749"/>
        <item m="1" x="7277"/>
        <item m="1" x="7278"/>
        <item m="1" x="7279"/>
        <item m="1" x="7280"/>
        <item m="1" x="6236"/>
        <item m="1" x="7283"/>
        <item m="1" x="7281"/>
        <item m="1" x="7282"/>
        <item m="1" x="6875"/>
        <item m="1" x="6876"/>
        <item m="1" x="7288"/>
        <item m="1" x="7178"/>
        <item m="1" x="7180"/>
        <item m="1" x="7533"/>
        <item m="1" x="7198"/>
        <item m="1" x="7196"/>
        <item m="1" x="7195"/>
        <item m="1" x="7194"/>
        <item m="1" x="7183"/>
        <item m="1" x="5468"/>
        <item m="1" x="7539"/>
        <item m="1" x="7204"/>
        <item m="1" x="7230"/>
        <item m="1" x="7226"/>
        <item m="1" x="7219"/>
        <item m="1" x="7220"/>
        <item m="1" x="7221"/>
        <item m="1" x="6892"/>
        <item m="1" x="7022"/>
        <item m="1" x="7249"/>
        <item m="1" x="7025"/>
        <item m="1" x="5224"/>
        <item m="1" x="5223"/>
        <item m="1" x="5728"/>
        <item m="1" x="5222"/>
        <item m="1" x="7556"/>
        <item m="1" x="6398"/>
        <item m="1" x="6399"/>
        <item m="1" x="6400"/>
        <item m="1" x="6403"/>
        <item m="1" x="7767"/>
        <item m="1" x="6276"/>
        <item m="1" x="6250"/>
        <item m="1" x="7769"/>
        <item m="1" x="7770"/>
        <item m="1" x="6251"/>
        <item m="1" x="7297"/>
        <item m="1" x="7771"/>
        <item m="1" x="7772"/>
        <item m="1" x="7773"/>
        <item m="1" x="7334"/>
        <item m="1" x="7333"/>
        <item m="1" x="6060"/>
        <item m="1" x="5281"/>
        <item m="1" x="5768"/>
        <item m="1" x="6905"/>
        <item m="1" x="6906"/>
        <item m="1" x="5773"/>
        <item m="1" x="7784"/>
        <item m="1" x="7785"/>
        <item m="1" x="7786"/>
        <item m="1" x="7787"/>
        <item m="1" x="7788"/>
        <item m="1" x="7789"/>
        <item m="1" x="7790"/>
        <item m="1" x="7791"/>
        <item m="1" x="7792"/>
        <item m="1" x="7793"/>
        <item m="1" x="7350"/>
        <item m="1" x="7075"/>
        <item m="1" x="7358"/>
        <item m="1" x="7073"/>
        <item m="1" x="7651"/>
        <item m="1" x="7797"/>
        <item m="1" x="7798"/>
        <item m="1" x="7799"/>
        <item m="1" x="7800"/>
        <item m="1" x="7801"/>
        <item m="1" x="7802"/>
        <item m="1" x="7803"/>
        <item m="1" x="7804"/>
        <item m="1" x="7805"/>
        <item m="1" x="7806"/>
        <item m="1" x="7807"/>
        <item m="1" x="7808"/>
        <item m="1" x="7809"/>
        <item m="1" x="7810"/>
        <item m="1" x="7811"/>
        <item m="1" x="7660"/>
        <item m="1" x="7812"/>
        <item m="1" x="7813"/>
        <item m="1" x="7814"/>
        <item m="1" x="7815"/>
        <item m="1" x="7661"/>
        <item m="1" x="7816"/>
        <item m="1" x="7817"/>
        <item m="1" x="7818"/>
        <item m="1" x="7819"/>
        <item m="1" x="7662"/>
        <item m="1" x="7663"/>
        <item m="1" x="7820"/>
        <item m="1" x="7659"/>
        <item m="1" x="7821"/>
        <item m="1" x="5095"/>
        <item m="1" x="7401"/>
        <item m="1" x="7402"/>
        <item m="1" x="7400"/>
        <item m="1" x="7398"/>
        <item m="1" x="7399"/>
        <item m="1" x="7396"/>
        <item m="1" x="7428"/>
        <item m="1" x="7114"/>
        <item m="1" x="7431"/>
        <item m="1" x="7430"/>
        <item m="1" x="7433"/>
        <item m="1" x="7113"/>
        <item m="1" x="5115"/>
        <item m="1" x="7449"/>
        <item m="1" x="6958"/>
        <item m="1" x="6955"/>
        <item m="1" x="6957"/>
        <item m="1" x="6959"/>
        <item m="1" x="6960"/>
        <item m="1" x="7452"/>
        <item m="1" x="6751"/>
        <item m="1" x="7482"/>
        <item m="1" x="7483"/>
        <item m="1" x="7487"/>
        <item m="1" x="7489"/>
        <item m="1" x="7822"/>
        <item m="1" x="7823"/>
        <item m="1" x="7824"/>
        <item m="1" x="7825"/>
        <item m="1" x="7684"/>
        <item m="1" x="7685"/>
        <item m="1" x="7827"/>
        <item m="1" x="7828"/>
        <item m="1" x="7829"/>
        <item m="1" x="7830"/>
        <item m="1" x="7691"/>
        <item m="1" x="7831"/>
        <item m="1" x="7832"/>
        <item m="1" x="7837"/>
        <item m="1" x="7701"/>
        <item m="1" x="7839"/>
        <item m="1" x="7840"/>
        <item m="1" x="7841"/>
        <item m="1" x="7706"/>
        <item m="1" x="7842"/>
        <item m="1" x="7843"/>
        <item m="1" x="7736"/>
        <item m="1" x="6797"/>
        <item m="1" x="7752"/>
        <item m="1" x="7753"/>
        <item m="1" x="7754"/>
        <item m="1" x="7762"/>
        <item m="1" x="7272"/>
        <item m="1" x="7270"/>
        <item m="1" x="7268"/>
        <item m="1" x="7269"/>
        <item m="1" x="7267"/>
        <item m="1" x="7290"/>
        <item m="1" x="7613"/>
        <item m="1" x="7532"/>
        <item m="1" x="7614"/>
        <item m="1" x="7184"/>
        <item m="1" x="7199"/>
        <item m="1" x="4936"/>
        <item m="1" x="7200"/>
        <item m="1" x="7615"/>
        <item m="1" x="6576"/>
        <item m="1" x="7229"/>
        <item m="1" x="7222"/>
        <item m="1" x="6573"/>
        <item m="1" x="6574"/>
        <item m="1" x="6577"/>
        <item m="1" x="7227"/>
        <item m="1" x="7228"/>
        <item m="1" x="4956"/>
        <item m="1" x="7245"/>
        <item m="1" x="7246"/>
        <item m="1" x="7247"/>
        <item m="1" x="7248"/>
        <item m="1" x="7240"/>
        <item m="1" x="7028"/>
        <item m="1" x="7251"/>
        <item m="1" x="7253"/>
        <item m="1" x="7255"/>
        <item m="1" x="6234"/>
        <item m="1" x="7327"/>
        <item m="1" x="7328"/>
        <item m="1" x="7329"/>
        <item m="1" x="7331"/>
        <item m="1" x="4996"/>
        <item m="1" x="6396"/>
        <item m="1" x="6237"/>
        <item m="1" x="5002"/>
        <item m="1" x="7623"/>
        <item m="1" x="7624"/>
        <item m="1" x="7625"/>
        <item m="1" x="7553"/>
        <item m="1" x="7626"/>
        <item m="1" x="7554"/>
        <item m="1" x="7627"/>
        <item m="1" x="7628"/>
        <item m="1" x="5018"/>
        <item m="1" x="7557"/>
        <item m="1" x="7631"/>
        <item m="1" x="7301"/>
        <item m="1" x="7302"/>
        <item m="1" x="7303"/>
        <item m="1" x="7304"/>
        <item m="1" x="5286"/>
        <item m="1" x="7348"/>
        <item m="1" x="5770"/>
        <item m="1" x="7635"/>
        <item m="1" x="7636"/>
        <item m="1" x="7637"/>
        <item m="1" x="7094"/>
        <item m="1" x="7638"/>
        <item m="1" x="7639"/>
        <item m="1" x="7640"/>
        <item m="1" x="7641"/>
        <item m="1" x="7642"/>
        <item m="1" x="7643"/>
        <item m="1" x="7644"/>
        <item m="1" x="7645"/>
        <item m="1" x="7103"/>
        <item m="1" x="7646"/>
        <item m="1" x="7647"/>
        <item m="1" x="7310"/>
        <item m="1" x="7648"/>
        <item m="1" x="7649"/>
        <item m="1" x="7650"/>
        <item m="1" x="5073"/>
        <item m="1" x="7652"/>
        <item m="1" x="7653"/>
        <item m="1" x="7654"/>
        <item m="1" x="7655"/>
        <item m="1" x="7656"/>
        <item m="1" x="7657"/>
        <item m="1" x="7658"/>
        <item m="1" x="5074"/>
        <item m="1" x="7501"/>
        <item m="1" x="6326"/>
        <item m="1" x="6344"/>
        <item m="1" x="6345"/>
        <item m="1" x="6346"/>
        <item m="1" x="5369"/>
        <item m="1" x="7664"/>
        <item m="1" x="7665"/>
        <item m="1" x="7497"/>
        <item m="1" x="7499"/>
        <item m="1" x="7425"/>
        <item m="1" x="7397"/>
        <item m="1" x="7405"/>
        <item m="1" x="7442"/>
        <item m="1" x="7443"/>
        <item m="1" x="7448"/>
        <item m="1" x="7447"/>
        <item m="1" x="5116"/>
        <item m="1" x="7454"/>
        <item m="1" x="7470"/>
        <item m="1" x="7471"/>
        <item m="1" x="7457"/>
        <item m="1" x="7468"/>
        <item m="1" x="7467"/>
        <item m="1" x="7458"/>
        <item m="1" x="7461"/>
        <item m="1" x="7469"/>
        <item m="1" x="7456"/>
        <item m="1" x="7480"/>
        <item m="1" x="7478"/>
        <item m="1" x="7485"/>
        <item m="1" x="7484"/>
        <item m="1" x="7477"/>
        <item m="1" x="7491"/>
        <item m="1" x="7578"/>
        <item m="1" x="7666"/>
        <item m="1" x="7669"/>
        <item m="1" x="6442"/>
        <item m="1" x="6443"/>
        <item m="1" x="7678"/>
        <item m="1" x="7679"/>
        <item m="1" x="6463"/>
        <item m="1" x="6464"/>
        <item m="1" x="7680"/>
        <item m="1" x="7682"/>
        <item m="1" x="7686"/>
        <item m="1" x="7687"/>
        <item m="1" x="7690"/>
        <item m="1" x="7692"/>
        <item m="1" x="7693"/>
        <item m="1" x="7699"/>
        <item m="1" x="7702"/>
        <item m="1" x="7712"/>
        <item m="1" x="7713"/>
        <item m="1" x="7714"/>
        <item m="1" x="7716"/>
        <item m="1" x="7718"/>
        <item m="1" x="7719"/>
        <item m="1" x="7726"/>
        <item m="1" x="7738"/>
        <item m="1" x="7751"/>
        <item m="1" x="7755"/>
        <item m="1" x="7756"/>
        <item m="1" x="7757"/>
        <item m="1" x="7759"/>
        <item m="1" x="7168"/>
        <item m="1" x="7164"/>
        <item m="1" x="7165"/>
        <item m="1" x="7169"/>
        <item m="1" x="7534"/>
        <item m="1" x="7191"/>
        <item m="1" x="7192"/>
        <item m="1" x="7193"/>
        <item m="1" x="7197"/>
        <item m="1" x="7187"/>
        <item m="1" x="7201"/>
        <item m="1" x="5698"/>
        <item m="1" x="6879"/>
        <item m="1" x="7205"/>
        <item m="1" x="7206"/>
        <item m="1" x="6564"/>
        <item m="1" x="7223"/>
        <item m="1" x="6565"/>
        <item m="1" x="6566"/>
        <item m="1" x="7224"/>
        <item m="1" x="7225"/>
        <item m="1" x="6570"/>
        <item m="1" x="6571"/>
        <item m="1" x="6572"/>
        <item m="1" x="6575"/>
        <item m="1" x="7218"/>
        <item m="1" x="6562"/>
        <item m="1" x="6563"/>
        <item m="1" x="7212"/>
        <item m="1" x="7211"/>
        <item m="1" x="6567"/>
        <item m="1" x="6568"/>
        <item m="1" x="6569"/>
        <item m="1" x="6882"/>
        <item m="1" x="6883"/>
        <item m="1" x="7179"/>
        <item m="1" x="7176"/>
        <item m="1" x="7177"/>
        <item m="1" x="7244"/>
        <item m="1" x="7241"/>
        <item m="1" x="7242"/>
        <item m="1" x="7027"/>
        <item m="1" x="7325"/>
        <item m="1" x="7326"/>
        <item m="1" x="7330"/>
        <item m="1" x="5729"/>
        <item m="1" x="4988"/>
        <item m="1" x="7271"/>
        <item m="1" x="7265"/>
        <item m="1" x="7263"/>
        <item m="1" x="7264"/>
        <item m="1" x="7040"/>
        <item m="1" x="7262"/>
        <item m="1" x="6894"/>
        <item m="1" x="7540"/>
        <item m="1" x="6895"/>
        <item m="1" x="7031"/>
        <item m="1" x="7254"/>
        <item m="1" x="6397"/>
        <item m="1" x="7346"/>
        <item m="1" x="7311"/>
        <item m="1" x="5285"/>
        <item m="1" x="5278"/>
        <item m="1" x="5279"/>
        <item m="1" x="5280"/>
        <item m="1" x="5277"/>
        <item m="1" x="5284"/>
        <item m="1" x="7313"/>
        <item m="1" x="7312"/>
        <item m="1" x="7321"/>
        <item m="1" x="7320"/>
        <item m="1" x="5276"/>
        <item m="1" x="5290"/>
        <item m="1" x="5593"/>
        <item m="1" x="5592"/>
        <item m="1" x="5780"/>
        <item m="1" x="5771"/>
        <item m="1" x="5772"/>
        <item m="1" x="5769"/>
        <item m="1" x="6903"/>
        <item m="1" x="6904"/>
        <item m="1" x="7093"/>
        <item m="1" x="7097"/>
        <item m="1" x="7102"/>
        <item m="1" x="7292"/>
        <item m="1" x="7551"/>
        <item m="1" x="7552"/>
        <item m="1" x="7051"/>
        <item m="1" x="6243"/>
        <item m="1" x="6247"/>
        <item m="1" x="7298"/>
        <item m="1" x="6244"/>
        <item m="1" x="7555"/>
        <item m="1" x="6245"/>
        <item m="1" x="6242"/>
        <item m="1" x="7296"/>
        <item m="1" x="5557"/>
        <item m="1" x="6273"/>
        <item m="1" x="6240"/>
        <item m="1" x="7558"/>
        <item m="1" x="7559"/>
        <item m="1" x="6927"/>
        <item m="1" x="6348"/>
        <item m="1" x="6928"/>
        <item m="1" x="6929"/>
        <item m="1" x="6107"/>
        <item m="1" x="6349"/>
        <item m="1" x="7496"/>
        <item m="1" x="7498"/>
        <item m="1" x="7374"/>
        <item m="1" x="7387"/>
        <item m="1" x="7388"/>
        <item m="1" x="7389"/>
        <item m="1" x="7390"/>
        <item m="1" x="7391"/>
        <item m="1" x="7392"/>
        <item m="1" x="7393"/>
        <item m="1" x="7394"/>
        <item m="1" x="7385"/>
        <item m="1" x="7386"/>
        <item m="1" x="7384"/>
        <item m="1" x="7424"/>
        <item m="1" x="7423"/>
        <item m="1" x="7422"/>
        <item m="1" x="7421"/>
        <item m="1" x="7420"/>
        <item m="1" x="7419"/>
        <item m="1" x="7436"/>
        <item m="1" x="7441"/>
        <item m="1" x="7444"/>
        <item m="1" x="7450"/>
        <item m="1" x="7359"/>
        <item m="1" x="7360"/>
        <item m="1" x="7368"/>
        <item m="1" x="7367"/>
        <item m="1" x="7362"/>
        <item m="1" x="7366"/>
        <item m="1" x="7364"/>
        <item m="1" x="7365"/>
        <item m="1" x="7460"/>
        <item m="1" x="7459"/>
        <item m="1" x="7474"/>
        <item m="1" x="7473"/>
        <item m="1" x="7475"/>
        <item m="1" x="7472"/>
        <item m="1" x="5135"/>
        <item m="1" x="5134"/>
        <item m="1" x="5123"/>
        <item m="1" x="5133"/>
        <item m="1" x="5132"/>
        <item m="1" x="5131"/>
        <item m="1" x="6752"/>
        <item m="1" x="5126"/>
        <item m="1" x="5127"/>
        <item m="1" x="5124"/>
        <item m="1" x="7476"/>
        <item m="1" x="5125"/>
        <item m="1" x="5128"/>
        <item m="1" x="5129"/>
        <item m="1" x="5130"/>
        <item m="1" x="7479"/>
        <item m="1" x="7481"/>
        <item m="1" x="7486"/>
        <item m="1" x="7488"/>
        <item m="1" x="7490"/>
        <item m="1" x="7494"/>
        <item m="1" x="7580"/>
        <item m="1" x="7581"/>
        <item m="1" x="7582"/>
        <item m="1" x="7583"/>
        <item m="1" x="7584"/>
        <item m="1" x="7585"/>
        <item m="1" x="7586"/>
        <item m="1" x="7587"/>
        <item m="1" x="7588"/>
        <item m="1" x="7589"/>
        <item m="1" x="7590"/>
        <item m="1" x="7591"/>
        <item m="1" x="7592"/>
        <item m="1" x="7593"/>
        <item m="1" x="7594"/>
        <item m="1" x="7595"/>
        <item m="1" x="7522"/>
        <item m="1" x="7596"/>
        <item m="1" x="7597"/>
        <item m="1" x="7598"/>
        <item m="1" x="7600"/>
        <item m="1" x="7601"/>
        <item m="1" x="7602"/>
        <item m="1" x="7603"/>
        <item m="1" x="7604"/>
        <item m="1" x="7606"/>
        <item m="1" x="7607"/>
        <item m="1" x="5505"/>
        <item m="1" x="5656"/>
        <item m="1" x="7154"/>
        <item m="1" x="5536"/>
        <item m="1" x="7608"/>
        <item m="1" x="7609"/>
        <item m="1" x="7611"/>
        <item m="1" x="7612"/>
        <item m="1" x="7531"/>
        <item m="1" x="7163"/>
        <item m="1" x="7173"/>
        <item m="1" x="7174"/>
        <item m="1" x="7175"/>
        <item m="1" x="7009"/>
        <item m="1" x="7181"/>
        <item m="1" x="7182"/>
        <item m="1" x="7185"/>
        <item m="1" x="7186"/>
        <item m="1" x="7188"/>
        <item m="1" x="7202"/>
        <item m="1" x="7017"/>
        <item m="1" x="5168"/>
        <item m="1" x="4959"/>
        <item m="1" x="6880"/>
        <item m="1" x="7207"/>
        <item m="1" x="7208"/>
        <item m="1" x="7209"/>
        <item m="1" x="6891"/>
        <item m="1" x="7210"/>
        <item m="1" x="6884"/>
        <item m="1" x="6558"/>
        <item m="1" x="6559"/>
        <item m="1" x="6560"/>
        <item m="1" x="6561"/>
        <item m="1" x="6555"/>
        <item m="1" x="7213"/>
        <item m="1" x="7214"/>
        <item m="1" x="7215"/>
        <item m="1" x="7216"/>
        <item m="1" x="7217"/>
        <item m="1" x="6557"/>
        <item m="1" x="6556"/>
        <item m="1" x="7231"/>
        <item m="1" x="7232"/>
        <item m="1" x="7233"/>
        <item m="1" x="7234"/>
        <item m="1" x="7235"/>
        <item m="1" x="7236"/>
        <item m="1" x="7237"/>
        <item m="1" x="7238"/>
        <item m="1" x="7026"/>
        <item m="1" x="7252"/>
        <item m="1" x="4982"/>
        <item m="1" x="5214"/>
        <item m="1" x="4983"/>
        <item m="1" x="7257"/>
        <item m="1" x="4989"/>
        <item m="1" x="7284"/>
        <item m="1" x="7285"/>
        <item m="1" x="7286"/>
        <item m="1" x="7289"/>
        <item m="1" x="7043"/>
        <item m="1" x="6909"/>
        <item m="1" x="6908"/>
        <item m="1" x="6249"/>
        <item m="1" x="6248"/>
        <item m="1" x="7294"/>
        <item m="1" x="7295"/>
        <item m="1" x="6246"/>
        <item m="1" x="6241"/>
        <item m="1" x="7049"/>
        <item m="1" x="7299"/>
        <item m="1" x="7300"/>
        <item m="1" x="7050"/>
        <item m="1" x="7048"/>
        <item m="1" x="5267"/>
        <item m="1" x="7306"/>
        <item m="1" x="7307"/>
        <item m="1" x="7308"/>
        <item m="1" x="5282"/>
        <item m="1" x="5283"/>
        <item m="1" x="7318"/>
        <item m="1" x="7322"/>
        <item m="1" x="7323"/>
        <item m="1" x="5220"/>
        <item m="1" x="6896"/>
        <item m="1" x="6897"/>
        <item m="1" x="5239"/>
        <item m="1" x="5008"/>
        <item m="1" x="7332"/>
        <item m="1" x="5297"/>
        <item m="1" x="5298"/>
        <item m="1" x="5299"/>
        <item m="1" x="7092"/>
        <item m="1" x="7091"/>
        <item m="1" x="7095"/>
        <item m="1" x="6907"/>
        <item m="1" x="7347"/>
        <item m="1" x="5591"/>
        <item m="1" x="7349"/>
        <item m="1" x="5291"/>
        <item m="1" x="5601"/>
        <item m="1" x="7351"/>
        <item m="1" x="7354"/>
        <item m="1" x="7355"/>
        <item m="1" x="7356"/>
        <item m="1" x="7357"/>
        <item m="1" x="7361"/>
        <item m="1" x="7370"/>
        <item m="1" x="7375"/>
        <item m="1" x="7380"/>
        <item m="1" x="7381"/>
        <item m="1" x="7382"/>
        <item m="1" x="7383"/>
        <item m="1" x="7404"/>
        <item m="1" x="7406"/>
        <item m="1" x="7407"/>
        <item m="1" x="7408"/>
        <item m="1" x="7409"/>
        <item m="1" x="7410"/>
        <item m="1" x="7411"/>
        <item m="1" x="7412"/>
        <item m="1" x="5096"/>
        <item m="1" x="7413"/>
        <item m="1" x="7414"/>
        <item m="1" x="7415"/>
        <item m="1" x="7416"/>
        <item m="1" x="7417"/>
        <item m="1" x="7418"/>
        <item m="1" x="7434"/>
        <item m="1" x="7435"/>
        <item m="1" x="7437"/>
        <item m="1" x="7438"/>
        <item m="1" x="7439"/>
        <item m="1" x="7440"/>
        <item m="1" x="7111"/>
        <item m="1" x="7445"/>
        <item m="1" x="7446"/>
        <item m="1" x="5117"/>
        <item m="1" x="7451"/>
        <item m="1" x="7462"/>
        <item m="1" x="7463"/>
        <item m="1" x="7464"/>
        <item m="1" x="7465"/>
        <item m="1" x="7466"/>
        <item m="1" x="5119"/>
        <item m="1" x="5120"/>
        <item m="1" x="7129"/>
        <item m="1" x="7492"/>
        <item m="1" x="7493"/>
        <item m="1" x="7495"/>
        <item m="1" x="6350"/>
        <item m="1" x="6930"/>
        <item m="1" x="6931"/>
        <item m="1" x="6926"/>
        <item m="1" x="6351"/>
        <item m="1" x="6352"/>
        <item m="1" x="6353"/>
        <item m="1" x="6354"/>
        <item m="1" x="6355"/>
        <item m="1" x="6356"/>
        <item m="1" x="6922"/>
        <item m="1" x="6923"/>
        <item m="1" x="6924"/>
        <item m="1" x="7502"/>
        <item m="1" x="7503"/>
        <item m="1" x="7504"/>
        <item m="1" x="7505"/>
        <item m="1" x="7506"/>
        <item m="1" x="7507"/>
        <item m="1" x="7508"/>
        <item m="1" x="7509"/>
        <item m="1" x="7510"/>
        <item m="1" x="7511"/>
        <item m="1" x="7512"/>
        <item m="1" x="7513"/>
        <item m="1" x="7514"/>
        <item m="1" x="7515"/>
        <item m="1" x="7516"/>
        <item m="1" x="7517"/>
        <item m="1" x="7518"/>
        <item m="1" x="7519"/>
        <item m="1" x="6947"/>
        <item m="1" x="7520"/>
        <item m="1" x="7521"/>
        <item m="1" x="7523"/>
        <item m="1" x="5512"/>
        <item m="1" x="7524"/>
        <item m="1" x="5754"/>
        <item m="1" x="5755"/>
        <item m="1" x="7525"/>
        <item m="1" x="7526"/>
        <item m="1" x="7527"/>
        <item m="1" x="7528"/>
        <item m="1" x="7529"/>
        <item m="1" x="7530"/>
        <item m="1" x="6961"/>
        <item m="1" x="6881"/>
        <item m="1" x="6885"/>
        <item m="1" x="6962"/>
        <item m="1" x="6963"/>
        <item m="1" x="6886"/>
        <item m="1" x="6964"/>
        <item m="1" x="6965"/>
        <item m="1" x="6966"/>
        <item m="1" x="6967"/>
        <item m="1" x="6968"/>
        <item m="1" x="6887"/>
        <item m="1" x="6888"/>
        <item m="1" x="6969"/>
        <item m="1" x="6889"/>
        <item m="1" x="6890"/>
        <item m="1" x="6970"/>
        <item m="1" x="6971"/>
        <item m="1" x="6972"/>
        <item m="1" x="6973"/>
        <item m="1" x="6974"/>
        <item m="1" x="6975"/>
        <item m="1" x="6976"/>
        <item m="1" x="6977"/>
        <item m="1" x="6978"/>
        <item m="1" x="6979"/>
        <item m="1" x="6980"/>
        <item m="1" x="6981"/>
        <item m="1" x="6982"/>
        <item m="1" x="6983"/>
        <item m="1" x="6984"/>
        <item m="1" x="6985"/>
        <item m="1" x="6986"/>
        <item m="1" x="6987"/>
        <item m="1" x="6988"/>
        <item m="1" x="6989"/>
        <item m="1" x="6990"/>
        <item m="1" x="6991"/>
        <item m="1" x="6549"/>
        <item m="1" x="6992"/>
        <item m="1" x="6993"/>
        <item m="1" x="6994"/>
        <item m="1" x="6553"/>
        <item m="1" x="6554"/>
        <item m="1" x="6552"/>
        <item m="1" x="6995"/>
        <item m="1" x="6996"/>
        <item m="1" x="6997"/>
        <item m="1" x="6998"/>
        <item m="1" x="6999"/>
        <item m="1" x="7000"/>
        <item m="1" x="7001"/>
        <item m="1" x="6604"/>
        <item m="1" x="5500"/>
        <item m="1" x="4967"/>
        <item m="1" x="5490"/>
        <item m="1" x="7002"/>
        <item m="1" x="7004"/>
        <item m="1" x="6874"/>
        <item m="1" x="6873"/>
        <item m="1" x="7010"/>
        <item m="1" x="7011"/>
        <item m="1" x="5454"/>
        <item m="1" x="7012"/>
        <item m="1" x="7013"/>
        <item m="1" x="6877"/>
        <item m="1" x="7014"/>
        <item m="1" x="7015"/>
        <item m="1" x="7016"/>
        <item m="1" x="5480"/>
        <item m="1" x="7018"/>
        <item m="1" x="7019"/>
        <item m="1" x="7020"/>
        <item m="1" x="6392"/>
        <item m="1" x="6391"/>
        <item m="1" x="4947"/>
        <item m="1" x="7021"/>
        <item m="1" x="6878"/>
        <item m="1" x="4958"/>
        <item m="1" x="7023"/>
        <item m="1" x="7030"/>
        <item m="1" x="4978"/>
        <item m="1" x="5094"/>
        <item m="1" x="4980"/>
        <item m="1" x="6893"/>
        <item m="1" x="4979"/>
        <item m="1" x="5212"/>
        <item m="1" x="7033"/>
        <item m="1" x="7034"/>
        <item m="1" x="7035"/>
        <item m="1" x="7036"/>
        <item m="1" x="7037"/>
        <item m="1" x="5219"/>
        <item m="1" x="5533"/>
        <item m="1" x="7038"/>
        <item m="1" x="5007"/>
        <item m="1" x="4993"/>
        <item m="1" x="4992"/>
        <item m="1" x="4994"/>
        <item m="1" x="7041"/>
        <item m="1" x="5520"/>
        <item m="1" x="7042"/>
        <item m="1" x="6405"/>
        <item m="1" x="6900"/>
        <item m="1" x="5027"/>
        <item m="1" x="7044"/>
        <item m="1" x="5122"/>
        <item m="1" x="7045"/>
        <item m="1" x="5266"/>
        <item m="1" x="7046"/>
        <item m="1" x="5288"/>
        <item m="1" x="5287"/>
        <item m="1" x="7056"/>
        <item m="1" x="5289"/>
        <item m="1" x="5304"/>
        <item m="1" x="5306"/>
        <item m="1" x="6902"/>
        <item m="1" x="5305"/>
        <item m="1" x="7063"/>
        <item m="1" x="7064"/>
        <item m="1" x="7065"/>
        <item m="1" x="7066"/>
        <item m="1" x="7067"/>
        <item m="1" x="7068"/>
        <item m="1" x="7069"/>
        <item m="1" x="7070"/>
        <item m="1" x="5075"/>
        <item m="1" x="7071"/>
        <item m="1" x="7072"/>
        <item m="1" x="7076"/>
        <item m="1" x="7077"/>
        <item m="1" x="7078"/>
        <item m="1" x="7079"/>
        <item m="1" x="7080"/>
        <item m="1" x="7081"/>
        <item m="1" x="7082"/>
        <item m="1" x="6913"/>
        <item m="1" x="7083"/>
        <item m="1" x="7084"/>
        <item m="1" x="6914"/>
        <item m="1" x="7085"/>
        <item m="1" x="7086"/>
        <item m="1" x="7087"/>
        <item m="1" x="7088"/>
        <item m="1" x="7089"/>
        <item m="1" x="7090"/>
        <item m="1" x="5628"/>
        <item m="1" x="5630"/>
        <item m="1" x="7096"/>
        <item m="1" x="7098"/>
        <item m="1" x="7099"/>
        <item m="1" x="7100"/>
        <item m="1" x="7101"/>
        <item m="1" x="5072"/>
        <item m="1" x="7104"/>
        <item m="1" x="7105"/>
        <item m="1" x="5618"/>
        <item m="1" x="7106"/>
        <item m="1" x="5629"/>
        <item m="1" x="5088"/>
        <item m="1" x="6717"/>
        <item m="1" x="6718"/>
        <item m="1" x="6918"/>
        <item m="1" x="6715"/>
        <item m="1" x="6920"/>
        <item m="1" x="6919"/>
        <item m="1" x="6921"/>
        <item m="1" x="6105"/>
        <item m="1" x="6106"/>
        <item m="1" x="6716"/>
        <item m="1" x="7108"/>
        <item m="1" x="5097"/>
        <item m="1" x="7109"/>
        <item m="1" x="7110"/>
        <item m="1" x="7112"/>
        <item m="1" x="7115"/>
        <item m="1" x="7120"/>
        <item m="1" x="7121"/>
        <item m="1" x="7122"/>
        <item m="1" x="7123"/>
        <item m="1" x="7124"/>
        <item m="1" x="6935"/>
        <item m="1" x="6753"/>
        <item m="1" x="5121"/>
        <item m="1" x="7125"/>
        <item m="1" x="7126"/>
        <item m="1" x="7127"/>
        <item m="1" x="7128"/>
        <item m="1" x="7130"/>
        <item m="1" x="7131"/>
        <item m="1" x="7132"/>
        <item m="1" x="7133"/>
        <item m="1" x="7134"/>
        <item m="1" x="5143"/>
        <item m="1" x="7135"/>
        <item m="1" x="7136"/>
        <item m="1" x="7137"/>
        <item m="1" x="7138"/>
        <item m="1" x="7139"/>
        <item m="1" x="7140"/>
        <item m="1" x="5142"/>
        <item m="1" x="5141"/>
        <item m="1" x="5652"/>
        <item m="1" x="6938"/>
        <item m="1" x="7142"/>
        <item m="1" x="6437"/>
        <item m="1" x="7143"/>
        <item m="1" x="7144"/>
        <item m="1" x="6444"/>
        <item m="1" x="7145"/>
        <item m="1" x="7146"/>
        <item m="1" x="7147"/>
        <item m="1" x="5608"/>
        <item m="1" x="5606"/>
        <item m="1" x="6196"/>
        <item m="1" x="5607"/>
        <item m="1" x="6207"/>
        <item m="1" x="6369"/>
        <item m="1" x="5613"/>
        <item m="1" x="5612"/>
        <item m="1" x="6779"/>
        <item m="1" x="6780"/>
        <item m="1" x="6453"/>
        <item m="1" x="7148"/>
        <item m="1" x="6465"/>
        <item m="1" x="5489"/>
        <item m="1" x="7149"/>
        <item m="1" x="7150"/>
        <item m="1" x="6468"/>
        <item m="1" x="7151"/>
        <item m="1" x="6469"/>
        <item m="1" x="6470"/>
        <item m="1" x="6473"/>
        <item m="1" x="6474"/>
        <item m="1" x="7152"/>
        <item m="1" x="5513"/>
        <item m="1" x="6478"/>
        <item m="1" x="6477"/>
        <item m="1" x="6479"/>
        <item m="1" x="7153"/>
        <item m="1" x="6482"/>
        <item m="1" x="6483"/>
        <item m="1" x="7155"/>
        <item m="1" x="7156"/>
        <item m="1" x="7157"/>
        <item m="1" x="6497"/>
        <item m="1" x="6500"/>
        <item m="1" x="6498"/>
        <item m="1" x="6499"/>
        <item m="1" x="6501"/>
        <item m="1" x="6502"/>
        <item m="1" x="7158"/>
        <item m="1" x="7159"/>
        <item m="1" x="6504"/>
        <item m="1" x="6505"/>
        <item m="1" x="5566"/>
        <item m="1" x="5565"/>
        <item m="1" x="7160"/>
        <item m="1" x="7161"/>
        <item m="1" x="7162"/>
        <item m="1" x="6509"/>
        <item m="1" x="6511"/>
        <item m="1" x="6514"/>
        <item m="1" x="6512"/>
        <item m="1" x="6513"/>
        <item m="1" x="6515"/>
        <item m="1" x="6516"/>
        <item m="1" x="6798"/>
        <item m="1" x="5452"/>
        <item m="1" x="5455"/>
        <item m="1" x="4935"/>
        <item m="1" x="6520"/>
        <item m="1" x="6521"/>
        <item m="1" x="6522"/>
        <item m="1" x="6532"/>
        <item m="1" x="6537"/>
        <item m="1" x="6540"/>
        <item m="1" x="6541"/>
        <item m="1" x="6550"/>
        <item m="1" x="6551"/>
        <item m="1" x="6538"/>
        <item m="1" x="6539"/>
        <item m="1" x="6803"/>
        <item m="1" x="6800"/>
        <item m="1" x="6801"/>
        <item m="1" x="6802"/>
        <item m="1" x="5507"/>
        <item m="1" x="6805"/>
        <item m="1" x="6806"/>
        <item m="1" x="4991"/>
        <item m="1" x="6611"/>
        <item m="1" x="5238"/>
        <item m="1" x="5019"/>
        <item m="1" x="5020"/>
        <item m="1" x="5017"/>
        <item m="1" x="6812"/>
        <item m="1" x="6813"/>
        <item m="1" x="6817"/>
        <item m="1" x="5303"/>
        <item m="1" x="6634"/>
        <item m="1" x="6635"/>
        <item m="1" x="6636"/>
        <item m="1" x="5542"/>
        <item m="1" x="5539"/>
        <item m="1" x="6910"/>
        <item m="1" x="6911"/>
        <item m="1" x="6912"/>
        <item m="1" x="6637"/>
        <item m="1" x="6638"/>
        <item m="1" x="6690"/>
        <item m="1" x="6691"/>
        <item m="1" x="6692"/>
        <item m="1" x="6693"/>
        <item m="1" x="6694"/>
        <item m="1" x="6676"/>
        <item m="1" x="6677"/>
        <item m="1" x="6678"/>
        <item m="1" x="6679"/>
        <item m="1" x="6680"/>
        <item m="1" x="6681"/>
        <item m="1" x="6688"/>
        <item m="1" x="6822"/>
        <item m="1" x="6697"/>
        <item m="1" x="6698"/>
        <item m="1" x="5089"/>
        <item m="1" x="5363"/>
        <item m="1" x="6915"/>
        <item m="1" x="6916"/>
        <item m="1" x="6337"/>
        <item m="1" x="6340"/>
        <item m="1" x="6917"/>
        <item m="1" x="6341"/>
        <item m="1" x="6338"/>
        <item m="1" x="6339"/>
        <item m="1" x="6925"/>
        <item m="1" x="5371"/>
        <item m="1" x="5372"/>
        <item m="1" x="6357"/>
        <item m="1" x="6333"/>
        <item m="1" x="6334"/>
        <item m="1" x="6932"/>
        <item m="1" x="6336"/>
        <item m="1" x="6335"/>
        <item m="1" x="6342"/>
        <item m="1" x="6831"/>
        <item m="1" x="6832"/>
        <item m="1" x="6825"/>
        <item m="1" x="6826"/>
        <item m="1" x="6827"/>
        <item m="1" x="6828"/>
        <item m="1" x="6829"/>
        <item m="1" x="6830"/>
        <item m="1" x="6933"/>
        <item m="1" x="6837"/>
        <item m="1" x="6839"/>
        <item m="1" x="5113"/>
        <item m="1" x="5114"/>
        <item m="1" x="6754"/>
        <item m="1" x="6755"/>
        <item m="1" x="6714"/>
        <item m="1" x="6936"/>
        <item m="1" x="6937"/>
        <item m="1" x="6713"/>
        <item m="1" x="6343"/>
        <item m="1" x="5398"/>
        <item m="1" x="6418"/>
        <item m="1" x="6940"/>
        <item m="1" x="4948"/>
        <item m="1" x="6439"/>
        <item m="1" x="6842"/>
        <item m="1" x="6840"/>
        <item m="1" x="6841"/>
        <item m="1" x="6941"/>
        <item m="1" x="6942"/>
        <item m="1" x="6943"/>
        <item m="1" x="6944"/>
        <item m="1" x="6945"/>
        <item m="1" x="6946"/>
        <item m="1" x="6778"/>
        <item m="1" x="6451"/>
        <item m="1" x="6850"/>
        <item m="1" x="6851"/>
        <item m="1" x="6454"/>
        <item m="1" x="6845"/>
        <item m="1" x="6846"/>
        <item m="1" x="6783"/>
        <item m="1" x="6948"/>
        <item m="1" x="6856"/>
        <item m="1" x="6857"/>
        <item m="1" x="3768"/>
        <item m="1" x="6854"/>
        <item m="1" x="6855"/>
        <item m="1" x="6858"/>
        <item m="1" x="6949"/>
        <item m="1" x="6950"/>
        <item m="1" x="6863"/>
        <item m="1" x="5501"/>
        <item m="1" x="6951"/>
        <item m="1" x="6866"/>
        <item m="1" x="6952"/>
        <item m="1" x="4949"/>
        <item m="1" x="5655"/>
        <item m="1" x="6953"/>
        <item m="1" x="6954"/>
        <item m="1" x="5502"/>
        <item m="1" x="5534"/>
        <item m="1" x="6956"/>
        <item m="1" x="6869"/>
        <item m="1" x="4970"/>
        <item m="1" x="5483"/>
        <item m="1" x="5423"/>
        <item m="1" x="6518"/>
        <item m="1" x="6517"/>
        <item m="1" x="6519"/>
        <item m="1" x="5469"/>
        <item m="1" x="6529"/>
        <item m="1" x="6530"/>
        <item m="1" x="6531"/>
        <item m="1" x="6590"/>
        <item m="1" x="6544"/>
        <item m="1" x="6545"/>
        <item m="1" x="6546"/>
        <item m="1" x="6548"/>
        <item m="1" x="6542"/>
        <item m="1" x="6543"/>
        <item m="1" x="6547"/>
        <item m="1" x="6799"/>
        <item m="1" x="3228"/>
        <item m="1" x="4173"/>
        <item m="1" x="5508"/>
        <item m="1" x="3217"/>
        <item m="1" x="6804"/>
        <item m="1" x="5216"/>
        <item m="1" x="4416"/>
        <item m="1" x="4417"/>
        <item m="1" x="6807"/>
        <item m="1" x="6808"/>
        <item m="1" x="5218"/>
        <item m="1" x="6614"/>
        <item m="1" x="6615"/>
        <item m="1" x="6612"/>
        <item m="1" x="6613"/>
        <item m="1" x="3241"/>
        <item m="1" x="5001"/>
        <item m="1" x="6617"/>
        <item m="1" x="6238"/>
        <item m="1" x="6239"/>
        <item m="1" x="5541"/>
        <item m="1" x="5063"/>
        <item m="1" x="5302"/>
        <item m="1" x="6633"/>
        <item m="1" x="6809"/>
        <item m="1" x="6810"/>
        <item m="1" x="6811"/>
        <item m="1" x="6814"/>
        <item m="1" x="6815"/>
        <item m="1" x="6816"/>
        <item m="1" x="6665"/>
        <item m="1" x="6666"/>
        <item m="1" x="6663"/>
        <item m="1" x="6667"/>
        <item m="1" x="6668"/>
        <item m="1" x="6682"/>
        <item m="1" x="6689"/>
        <item m="1" x="6683"/>
        <item m="1" x="6684"/>
        <item m="1" x="6685"/>
        <item m="1" x="6686"/>
        <item m="1" x="6687"/>
        <item m="1" x="6649"/>
        <item m="1" x="6650"/>
        <item m="1" x="6818"/>
        <item m="1" x="6819"/>
        <item m="1" x="6820"/>
        <item m="1" x="6821"/>
        <item m="1" x="4456"/>
        <item m="1" x="6699"/>
        <item m="1" x="6700"/>
        <item m="1" x="6701"/>
        <item m="1" x="6702"/>
        <item m="1" x="6703"/>
        <item m="1" x="6704"/>
        <item m="1" x="6705"/>
        <item m="1" x="5631"/>
        <item m="1" x="5654"/>
        <item m="1" x="6823"/>
        <item m="1" x="6712"/>
        <item m="1" x="6708"/>
        <item m="1" x="6709"/>
        <item m="1" x="6710"/>
        <item m="1" x="6711"/>
        <item m="1" x="6824"/>
        <item m="1" x="6833"/>
        <item m="1" x="6834"/>
        <item m="1" x="3337"/>
        <item m="1" x="6835"/>
        <item m="1" x="6836"/>
        <item m="1" x="6838"/>
        <item m="1" x="6741"/>
        <item m="1" x="6744"/>
        <item m="1" x="5399"/>
        <item m="1" x="6742"/>
        <item m="1" x="6743"/>
        <item m="1" x="5407"/>
        <item m="1" x="5409"/>
        <item m="1" x="5410"/>
        <item m="1" x="5411"/>
        <item m="1" x="3391"/>
        <item m="1" x="3392"/>
        <item m="1" x="3373"/>
        <item m="1" x="6765"/>
        <item m="1" x="6436"/>
        <item m="1" x="6435"/>
        <item m="1" x="6843"/>
        <item m="1" x="6844"/>
        <item m="1" x="5434"/>
        <item m="1" x="6777"/>
        <item m="1" x="6194"/>
        <item m="1" x="6847"/>
        <item m="1" x="6848"/>
        <item m="1" x="6849"/>
        <item m="1" x="6852"/>
        <item m="1" x="6853"/>
        <item m="1" x="5867"/>
        <item m="1" x="6859"/>
        <item m="1" x="6860"/>
        <item m="1" x="6861"/>
        <item m="1" x="6862"/>
        <item m="1" x="6864"/>
        <item m="1" x="6790"/>
        <item m="1" x="6791"/>
        <item m="1" x="6792"/>
        <item m="1" x="6793"/>
        <item m="1" x="6865"/>
        <item m="1" x="6384"/>
        <item m="1" x="6385"/>
        <item m="1" x="5530"/>
        <item m="1" x="5666"/>
        <item m="1" x="5667"/>
        <item m="1" x="6867"/>
        <item m="1" x="5535"/>
        <item m="1" x="6868"/>
        <item m="1" x="6870"/>
        <item m="1" x="6871"/>
        <item m="1" x="4356"/>
        <item m="1" x="3465"/>
        <item m="1" x="4359"/>
        <item m="1" x="5442"/>
        <item m="1" x="5453"/>
        <item m="1" x="6523"/>
        <item m="1" x="6524"/>
        <item m="1" x="6525"/>
        <item m="1" x="6526"/>
        <item m="1" x="6527"/>
        <item m="1" x="6528"/>
        <item m="1" x="6533"/>
        <item m="1" x="6534"/>
        <item m="1" x="6535"/>
        <item m="1" x="6536"/>
        <item m="1" x="6586"/>
        <item m="1" x="6587"/>
        <item m="1" x="6588"/>
        <item m="1" x="6589"/>
        <item m="1" x="6591"/>
        <item m="1" x="6592"/>
        <item m="1" x="6593"/>
        <item m="1" x="6594"/>
        <item m="1" x="6595"/>
        <item m="1" x="6596"/>
        <item m="1" x="6597"/>
        <item m="1" x="6598"/>
        <item m="1" x="6599"/>
        <item m="1" x="6600"/>
        <item m="1" x="6601"/>
        <item m="1" x="6602"/>
        <item m="1" x="6603"/>
        <item m="1" x="6605"/>
        <item m="1" x="4157"/>
        <item m="1" x="6606"/>
        <item m="1" x="6607"/>
        <item m="1" x="6608"/>
        <item m="1" x="3218"/>
        <item m="1" x="3229"/>
        <item m="1" x="6609"/>
        <item m="1" x="6610"/>
        <item m="1" x="6616"/>
        <item m="1" x="5537"/>
        <item m="1" x="5538"/>
        <item m="1" x="3250"/>
        <item m="1" x="5038"/>
        <item m="1" x="5265"/>
        <item m="1" x="5263"/>
        <item m="1" x="5264"/>
        <item m="1" x="6411"/>
        <item m="1" x="6618"/>
        <item m="1" x="6619"/>
        <item m="1" x="6620"/>
        <item m="1" x="5068"/>
        <item m="1" x="6621"/>
        <item m="1" x="5578"/>
        <item m="1" x="5067"/>
        <item m="1" x="5576"/>
        <item m="1" x="5296"/>
        <item m="1" x="5055"/>
        <item m="1" x="5599"/>
        <item m="1" x="5600"/>
        <item m="1" x="5577"/>
        <item m="1" x="6622"/>
        <item m="1" x="6406"/>
        <item m="1" x="6407"/>
        <item m="1" x="6408"/>
        <item m="1" x="6409"/>
        <item m="1" x="6410"/>
        <item m="1" x="6624"/>
        <item m="1" x="6625"/>
        <item m="1" x="6626"/>
        <item m="1" x="6627"/>
        <item m="1" x="6628"/>
        <item m="1" x="6629"/>
        <item m="1" x="6630"/>
        <item m="1" x="6631"/>
        <item m="1" x="6632"/>
        <item m="1" x="6639"/>
        <item m="1" x="6640"/>
        <item m="1" x="6641"/>
        <item m="1" x="6642"/>
        <item m="1" x="6643"/>
        <item m="1" x="6644"/>
        <item m="1" x="6645"/>
        <item m="1" x="6646"/>
        <item m="1" x="6647"/>
        <item m="1" x="6648"/>
        <item m="1" x="6651"/>
        <item m="1" x="6652"/>
        <item m="1" x="6653"/>
        <item m="1" x="6654"/>
        <item m="1" x="6655"/>
        <item m="1" x="6656"/>
        <item m="1" x="6657"/>
        <item m="1" x="6658"/>
        <item m="1" x="6659"/>
        <item m="1" x="6660"/>
        <item m="1" x="6661"/>
        <item m="1" x="6662"/>
        <item m="1" x="6664"/>
        <item m="1" x="6669"/>
        <item m="1" x="6670"/>
        <item m="1" x="6671"/>
        <item m="1" x="6672"/>
        <item m="1" x="6673"/>
        <item m="1" x="6674"/>
        <item m="1" x="6675"/>
        <item m="1" x="4455"/>
        <item m="1" x="6695"/>
        <item m="1" x="6696"/>
        <item m="1" x="6706"/>
        <item m="1" x="6707"/>
        <item m="1" x="3336"/>
        <item m="1" x="6331"/>
        <item m="1" x="6332"/>
        <item m="1" x="6719"/>
        <item m="1" x="6720"/>
        <item m="1" x="4496"/>
        <item m="1" x="6721"/>
        <item m="1" x="6722"/>
        <item m="1" x="6723"/>
        <item m="1" x="6724"/>
        <item m="1" x="6725"/>
        <item m="1" x="6726"/>
        <item m="1" x="6727"/>
        <item m="1" x="5376"/>
        <item m="1" x="6728"/>
        <item m="1" x="6729"/>
        <item m="1" x="6730"/>
        <item m="1" x="6731"/>
        <item m="1" x="6732"/>
        <item m="1" x="6733"/>
        <item m="1" x="6734"/>
        <item m="1" x="6735"/>
        <item m="1" x="6736"/>
        <item m="1" x="5389"/>
        <item m="1" x="6737"/>
        <item m="1" x="6738"/>
        <item m="1" x="6739"/>
        <item m="1" x="6740"/>
        <item m="1" x="6745"/>
        <item m="1" x="6746"/>
        <item m="1" x="6747"/>
        <item m="1" x="6748"/>
        <item m="1" x="3375"/>
        <item m="1" x="3374"/>
        <item m="1" x="6758"/>
        <item m="1" x="6759"/>
        <item m="1" x="6760"/>
        <item m="1" x="6761"/>
        <item m="1" x="6762"/>
        <item m="1" x="5818"/>
        <item m="1" x="5678"/>
        <item m="1" x="5677"/>
        <item m="1" x="4520"/>
        <item m="1" x="6763"/>
        <item m="1" x="6764"/>
        <item m="1" x="6441"/>
        <item m="1" x="6440"/>
        <item m="1" x="6766"/>
        <item m="1" x="1735"/>
        <item m="1" x="6767"/>
        <item m="1" x="6768"/>
        <item m="1" x="6769"/>
        <item m="1" x="6770"/>
        <item m="1" x="6771"/>
        <item m="1" x="6772"/>
        <item m="1" x="6773"/>
        <item m="1" x="6774"/>
        <item m="1" x="6775"/>
        <item m="1" x="6776"/>
        <item m="1" x="6781"/>
        <item m="1" x="6455"/>
        <item m="1" x="6782"/>
        <item m="1" x="5433"/>
        <item m="1" x="6784"/>
        <item m="1" x="6785"/>
        <item m="1" x="5436"/>
        <item m="1" x="6462"/>
        <item m="1" x="6466"/>
        <item m="1" x="6786"/>
        <item m="1" x="6787"/>
        <item m="1" x="5472"/>
        <item m="1" x="5481"/>
        <item m="1" x="6788"/>
        <item m="1" x="6789"/>
        <item m="1" x="5669"/>
        <item m="1" x="6476"/>
        <item m="1" x="6794"/>
        <item m="1" x="6795"/>
        <item m="1" x="6796"/>
        <item m="1" x="6494"/>
        <item m="1" x="5451"/>
        <item m="1" x="6388"/>
        <item m="1" x="5522"/>
        <item m="1" x="5567"/>
        <item m="1" x="6510"/>
        <item m="1" x="6390"/>
        <item m="1" x="5979"/>
        <item m="1" x="5982"/>
        <item m="1" x="5983"/>
        <item m="1" x="5984"/>
        <item m="1" x="5985"/>
        <item m="1" x="4412"/>
        <item m="1" x="3210"/>
        <item m="1" x="3209"/>
        <item m="1" x="5994"/>
        <item m="1" x="5995"/>
        <item m="1" x="5993"/>
        <item m="1" x="6023"/>
        <item m="1" x="6024"/>
        <item m="1" x="6025"/>
        <item m="1" x="6026"/>
        <item m="1" x="6027"/>
        <item m="1" x="6028"/>
        <item m="1" x="4965"/>
        <item m="1" x="6029"/>
        <item m="1" x="6030"/>
        <item m="1" x="5169"/>
        <item m="1" x="4964"/>
        <item m="1" x="6031"/>
        <item m="1" x="5185"/>
        <item m="1" x="5186"/>
        <item m="1" x="5182"/>
        <item m="1" x="5183"/>
        <item m="1" x="5184"/>
        <item m="1" x="5999"/>
        <item m="1" x="6000"/>
        <item m="1" x="6039"/>
        <item m="1" x="6040"/>
        <item m="1" x="6041"/>
        <item m="1" x="5209"/>
        <item m="1" x="3220"/>
        <item m="1" x="6045"/>
        <item m="1" x="6044"/>
        <item m="1" x="6395"/>
        <item m="1" x="3230"/>
        <item m="1" x="6049"/>
        <item m="1" x="6050"/>
        <item m="1" x="5021"/>
        <item m="1" x="5262"/>
        <item m="1" x="6412"/>
        <item m="1" x="5555"/>
        <item m="1" x="5554"/>
        <item m="1" x="5000"/>
        <item m="1" x="5028"/>
        <item m="1" x="5048"/>
        <item m="1" x="5066"/>
        <item m="1" x="6277"/>
        <item m="1" x="6278"/>
        <item m="1" x="6279"/>
        <item m="1" x="6280"/>
        <item m="1" x="5571"/>
        <item m="1" x="5569"/>
        <item m="1" x="5301"/>
        <item m="1" x="5300"/>
        <item m="1" x="6304"/>
        <item m="1" x="5570"/>
        <item m="1" x="6305"/>
        <item m="1" x="6306"/>
        <item m="1" x="6307"/>
        <item m="1" x="6308"/>
        <item m="1" x="6063"/>
        <item m="1" x="6309"/>
        <item m="1" x="6319"/>
        <item m="1" x="3316"/>
        <item m="1" x="3317"/>
        <item m="1" x="6073"/>
        <item m="1" x="6084"/>
        <item m="1" x="6085"/>
        <item m="1" x="6086"/>
        <item m="1" x="6321"/>
        <item m="1" x="6087"/>
        <item m="1" x="6088"/>
        <item m="1" x="5358"/>
        <item m="1" x="5359"/>
        <item m="1" x="6322"/>
        <item m="1" x="6323"/>
        <item m="1" x="5651"/>
        <item m="1" x="5366"/>
        <item m="1" x="6327"/>
        <item m="1" x="6328"/>
        <item m="1" x="6329"/>
        <item m="1" x="6132"/>
        <item m="1" x="6133"/>
        <item m="1" x="6134"/>
        <item m="1" x="6135"/>
        <item m="1" x="6136"/>
        <item m="1" x="6137"/>
        <item m="1" x="6138"/>
        <item m="1" x="6139"/>
        <item m="1" x="6140"/>
        <item m="1" x="6141"/>
        <item m="1" x="6142"/>
        <item m="1" x="6143"/>
        <item m="1" x="5963"/>
        <item m="1" x="5962"/>
        <item m="1" x="6130"/>
        <item m="1" x="6147"/>
        <item m="1" x="6148"/>
        <item m="1" x="6149"/>
        <item m="1" x="6150"/>
        <item m="1" x="6151"/>
        <item m="1" x="6152"/>
        <item m="1" x="6153"/>
        <item m="1" x="6154"/>
        <item m="1" x="6155"/>
        <item m="1" x="6156"/>
        <item m="1" x="6157"/>
        <item m="1" x="6144"/>
        <item m="1" x="6146"/>
        <item m="1" x="6167"/>
        <item m="1" x="6173"/>
        <item m="1" x="4492"/>
        <item m="1" x="6131"/>
        <item m="1" x="6174"/>
        <item m="1" x="5397"/>
        <item m="1" x="6188"/>
        <item m="1" x="5408"/>
        <item m="1" x="6182"/>
        <item m="1" x="6183"/>
        <item m="1" x="6184"/>
        <item m="1" x="6186"/>
        <item m="1" x="6416"/>
        <item m="1" x="5679"/>
        <item m="1" x="6417"/>
        <item m="1" x="6419"/>
        <item m="1" x="6420"/>
        <item m="1" x="6421"/>
        <item m="1" x="6422"/>
        <item m="1" x="6423"/>
        <item m="1" x="6424"/>
        <item m="1" x="6425"/>
        <item m="1" x="6426"/>
        <item m="1" x="6427"/>
        <item m="1" x="6428"/>
        <item m="1" x="6429"/>
        <item m="1" x="6430"/>
        <item m="1" x="6431"/>
        <item m="1" x="6432"/>
        <item m="1" x="6433"/>
        <item m="1" x="6434"/>
        <item m="1" x="6438"/>
        <item m="1" x="6363"/>
        <item m="1" x="6364"/>
        <item m="1" x="3396"/>
        <item m="1" x="6445"/>
        <item m="1" x="6446"/>
        <item m="1" x="6447"/>
        <item m="1" x="4927"/>
        <item m="1" x="6448"/>
        <item m="1" x="5609"/>
        <item m="1" x="6449"/>
        <item m="1" x="6450"/>
        <item m="1" x="6452"/>
        <item m="1" x="5620"/>
        <item m="1" x="3777"/>
        <item m="1" x="6456"/>
        <item m="1" x="6457"/>
        <item m="1" x="6458"/>
        <item m="1" x="3424"/>
        <item m="1" x="6459"/>
        <item m="1" x="6460"/>
        <item m="1" x="6461"/>
        <item m="1" x="5471"/>
        <item m="1" x="6467"/>
        <item m="1" x="6375"/>
        <item m="1" x="5496"/>
        <item m="1" x="5498"/>
        <item m="1" x="5497"/>
        <item m="1" x="6471"/>
        <item m="1" x="6472"/>
        <item m="1" x="5948"/>
        <item m="1" x="6475"/>
        <item m="1" x="3781"/>
        <item m="1" x="5482"/>
        <item m="1" x="6386"/>
        <item m="1" x="6480"/>
        <item m="1" x="6481"/>
        <item m="1" x="4926"/>
        <item m="1" x="6484"/>
        <item m="1" x="6485"/>
        <item m="1" x="6486"/>
        <item m="1" x="6487"/>
        <item m="1" x="6488"/>
        <item m="1" x="6489"/>
        <item m="1" x="6490"/>
        <item m="1" x="6491"/>
        <item m="1" x="6492"/>
        <item m="1" x="5470"/>
        <item m="1" x="6493"/>
        <item m="1" x="6495"/>
        <item m="1" x="6496"/>
        <item m="1" x="5506"/>
        <item m="1" x="3794"/>
        <item m="1" x="5949"/>
        <item m="1" x="6503"/>
        <item m="1" x="5524"/>
        <item m="1" x="6506"/>
        <item m="1" x="6507"/>
        <item m="1" x="5523"/>
        <item m="1" x="6508"/>
        <item m="1" x="5610"/>
        <item m="1" x="5978"/>
        <item m="1" x="4929"/>
        <item m="1" x="5986"/>
        <item m="1" x="5987"/>
        <item m="1" x="5988"/>
        <item m="1" x="5989"/>
        <item m="1" x="4941"/>
        <item m="1" x="6233"/>
        <item m="1" x="3206"/>
        <item m="1" x="5997"/>
        <item m="1" x="5998"/>
        <item m="1" x="6001"/>
        <item m="1" x="4962"/>
        <item m="1" x="4963"/>
        <item m="1" x="5207"/>
        <item m="1" x="5174"/>
        <item m="1" x="6002"/>
        <item m="1" x="6003"/>
        <item m="1" x="6004"/>
        <item m="1" x="6015"/>
        <item m="1" x="6016"/>
        <item m="1" x="5188"/>
        <item m="1" x="6017"/>
        <item m="1" x="5189"/>
        <item m="1" x="6018"/>
        <item m="1" x="6019"/>
        <item m="1" x="6020"/>
        <item m="1" x="6013"/>
        <item m="1" x="6014"/>
        <item m="1" x="6021"/>
        <item m="1" x="6022"/>
        <item m="1" x="5190"/>
        <item m="1" x="4158"/>
        <item m="1" x="4174"/>
        <item m="1" x="3219"/>
        <item m="1" x="5210"/>
        <item m="1" x="6046"/>
        <item m="1" x="6235"/>
        <item m="1" x="5526"/>
        <item m="1" x="4431"/>
        <item m="1" x="4990"/>
        <item m="1" x="5227"/>
        <item m="1" x="4430"/>
        <item m="1" x="5915"/>
        <item m="1" x="5243"/>
        <item m="1" x="6057"/>
        <item m="1" x="5261"/>
        <item m="1" x="6272"/>
        <item m="1" x="6281"/>
        <item m="1" x="6282"/>
        <item m="1" x="5596"/>
        <item m="1" x="5046"/>
        <item m="1" x="5594"/>
        <item m="1" x="6061"/>
        <item m="1" x="6062"/>
        <item m="1" x="5595"/>
        <item m="1" x="5598"/>
        <item m="1" x="6310"/>
        <item m="1" x="6311"/>
        <item m="1" x="6312"/>
        <item m="1" x="6313"/>
        <item m="1" x="6314"/>
        <item m="1" x="6315"/>
        <item m="1" x="6316"/>
        <item m="1" x="6317"/>
        <item m="1" x="6318"/>
        <item m="1" x="6074"/>
        <item m="1" x="5615"/>
        <item m="1" x="5935"/>
        <item m="1" x="6320"/>
        <item m="1" x="3332"/>
        <item m="1" x="6324"/>
        <item m="1" x="4459"/>
        <item m="1" x="6325"/>
        <item m="1" x="6330"/>
        <item m="1" x="6358"/>
        <item m="1" x="6359"/>
        <item m="1" x="6360"/>
        <item m="1" x="6101"/>
        <item m="1" x="6102"/>
        <item m="1" x="6361"/>
        <item m="1" x="6362"/>
        <item m="1" x="6103"/>
        <item m="1" x="5368"/>
        <item m="1" x="4535"/>
        <item m="1" x="6145"/>
        <item m="1" x="5390"/>
        <item m="1" x="6168"/>
        <item m="1" x="6169"/>
        <item m="1" x="6170"/>
        <item m="1" x="6171"/>
        <item m="1" x="6172"/>
        <item m="1" x="6180"/>
        <item m="1" x="6181"/>
        <item m="1" x="3390"/>
        <item m="1" x="5403"/>
        <item m="1" x="6185"/>
        <item m="1" x="6187"/>
        <item m="1" x="6108"/>
        <item m="1" x="5961"/>
        <item m="1" x="6126"/>
        <item m="1" x="6127"/>
        <item m="1" x="6129"/>
        <item m="1" x="5396"/>
        <item m="1" x="6365"/>
        <item m="1" x="6366"/>
        <item m="1" x="6367"/>
        <item m="1" x="6368"/>
        <item m="1" x="6195"/>
        <item m="1" x="6370"/>
        <item m="1" x="6371"/>
        <item m="1" x="6372"/>
        <item m="1" x="6373"/>
        <item m="1" x="6374"/>
        <item m="1" x="6376"/>
        <item m="1" x="6377"/>
        <item m="1" x="6378"/>
        <item m="1" x="6379"/>
        <item m="1" x="6380"/>
        <item m="1" x="4635"/>
        <item m="1" x="6381"/>
        <item m="1" x="6382"/>
        <item m="1" x="6383"/>
        <item m="1" x="6221"/>
        <item m="1" x="5916"/>
        <item m="1" x="6229"/>
        <item m="1" x="5466"/>
        <item m="1" x="6387"/>
        <item m="1" x="5869"/>
        <item m="1" x="5738"/>
        <item m="1" x="6389"/>
        <item m="1" x="5597"/>
        <item m="1" x="5641"/>
        <item m="1" x="5639"/>
        <item m="1" x="5525"/>
        <item m="1" x="4928"/>
        <item m="1" x="2741"/>
        <item m="1" x="5980"/>
        <item m="1" x="5981"/>
        <item m="1" x="5457"/>
        <item m="1" x="5435"/>
        <item m="1" x="5440"/>
        <item m="1" x="1780"/>
        <item m="1" x="5990"/>
        <item m="1" x="5158"/>
        <item m="1" x="4139"/>
        <item m="1" x="5991"/>
        <item m="1" x="5992"/>
        <item m="1" x="5474"/>
        <item m="1" x="5996"/>
        <item m="1" x="6005"/>
        <item m="1" x="6006"/>
        <item m="1" x="6007"/>
        <item m="1" x="6008"/>
        <item m="1" x="6009"/>
        <item m="1" x="6010"/>
        <item m="1" x="6011"/>
        <item m="1" x="6012"/>
        <item m="1" x="6032"/>
        <item m="1" x="6033"/>
        <item m="1" x="6034"/>
        <item m="1" x="6035"/>
        <item m="1" x="4966"/>
        <item m="1" x="5180"/>
        <item m="1" x="5181"/>
        <item m="1" x="5191"/>
        <item m="1" x="5192"/>
        <item m="1" x="5187"/>
        <item m="1" x="6036"/>
        <item m="1" x="6037"/>
        <item m="1" x="5206"/>
        <item m="1" x="6038"/>
        <item m="1" x="3212"/>
        <item m="1" x="5167"/>
        <item m="1" x="6042"/>
        <item m="1" x="4972"/>
        <item m="1" x="4971"/>
        <item m="1" x="6043"/>
        <item m="1" x="6047"/>
        <item m="1" x="6048"/>
        <item m="1" x="4016"/>
        <item m="1" x="1846"/>
        <item m="1" x="2785"/>
        <item m="1" x="6051"/>
        <item m="1" x="5226"/>
        <item m="1" x="3243"/>
        <item m="1" x="6052"/>
        <item m="1" x="5022"/>
        <item m="1" x="6053"/>
        <item m="1" x="6054"/>
        <item m="1" x="5259"/>
        <item m="1" x="5269"/>
        <item m="1" x="5260"/>
        <item m="1" x="6055"/>
        <item m="1" x="6056"/>
        <item m="1" x="5540"/>
        <item m="1" x="6058"/>
        <item m="1" x="6059"/>
        <item m="1" x="4156"/>
        <item m="1" x="5582"/>
        <item m="1" x="5583"/>
        <item m="1" x="5581"/>
        <item m="1" x="5064"/>
        <item m="1" x="5579"/>
        <item m="1" x="5580"/>
        <item m="1" x="5602"/>
        <item m="1" x="5070"/>
        <item m="1" x="6064"/>
        <item m="1" x="5309"/>
        <item m="1" x="6065"/>
        <item m="1" x="6066"/>
        <item m="1" x="6067"/>
        <item m="1" x="6068"/>
        <item m="1" x="6069"/>
        <item m="1" x="6070"/>
        <item m="1" x="6071"/>
        <item m="1" x="6072"/>
        <item m="1" x="1897"/>
        <item m="1" x="1896"/>
        <item m="1" x="5617"/>
        <item m="1" x="5614"/>
        <item m="1" x="5616"/>
        <item m="1" x="6075"/>
        <item m="1" x="5619"/>
        <item m="1" x="6076"/>
        <item m="1" x="6077"/>
        <item m="1" x="5081"/>
        <item m="1" x="6078"/>
        <item m="1" x="6079"/>
        <item m="1" x="6080"/>
        <item m="1" x="6081"/>
        <item m="1" x="6082"/>
        <item m="1" x="6083"/>
        <item m="1" x="5644"/>
        <item m="1" x="5647"/>
        <item m="1" x="5625"/>
        <item m="1" x="5626"/>
        <item m="1" x="5627"/>
        <item m="1" x="5623"/>
        <item m="1" x="3701"/>
        <item m="1" x="6089"/>
        <item m="1" x="6090"/>
        <item m="1" x="6091"/>
        <item m="1" x="6092"/>
        <item m="1" x="6093"/>
        <item m="1" x="6094"/>
        <item m="1" x="6095"/>
        <item m="1" x="6096"/>
        <item m="1" x="6097"/>
        <item m="1" x="6098"/>
        <item m="1" x="6099"/>
        <item m="1" x="6100"/>
        <item m="1" x="6104"/>
        <item m="1" x="4494"/>
        <item m="1" x="5104"/>
        <item m="1" x="5105"/>
        <item m="1" x="6109"/>
        <item m="1" x="6110"/>
        <item m="1" x="6111"/>
        <item m="1" x="6112"/>
        <item m="1" x="6113"/>
        <item m="1" x="6114"/>
        <item m="1" x="6115"/>
        <item m="1" x="6116"/>
        <item m="1" x="6117"/>
        <item m="1" x="6118"/>
        <item m="1" x="6119"/>
        <item m="1" x="6120"/>
        <item m="1" x="6121"/>
        <item m="1" x="6122"/>
        <item m="1" x="6123"/>
        <item m="1" x="6124"/>
        <item m="1" x="6125"/>
        <item m="1" x="5110"/>
        <item m="1" x="6128"/>
        <item m="1" x="6158"/>
        <item m="1" x="6159"/>
        <item m="1" x="6160"/>
        <item m="1" x="6161"/>
        <item m="1" x="6162"/>
        <item m="1" x="6163"/>
        <item m="1" x="6164"/>
        <item m="1" x="6165"/>
        <item m="1" x="6166"/>
        <item m="1" x="5653"/>
        <item m="1" x="4534"/>
        <item m="1" x="6175"/>
        <item m="1" x="6176"/>
        <item m="1" x="6177"/>
        <item m="1" x="6178"/>
        <item m="1" x="6179"/>
        <item m="1" x="4280"/>
        <item m="1" x="5819"/>
        <item m="1" x="5668"/>
        <item m="1" x="6189"/>
        <item m="1" x="6190"/>
        <item m="1" x="6191"/>
        <item m="1" x="6192"/>
        <item m="1" x="6193"/>
        <item m="1" x="5521"/>
        <item m="1" x="5515"/>
        <item m="1" x="6197"/>
        <item x="576"/>
        <item m="1" x="5944"/>
        <item m="1" x="5945"/>
        <item m="1" x="6198"/>
        <item m="1" x="6199"/>
        <item m="1" x="6200"/>
        <item m="1" x="6201"/>
        <item m="1" x="6202"/>
        <item m="1" x="6203"/>
        <item m="1" x="6204"/>
        <item x="209"/>
        <item m="1" x="6205"/>
        <item m="1" x="6206"/>
        <item m="1" x="5531"/>
        <item m="1" x="6208"/>
        <item m="1" x="5519"/>
        <item m="1" x="6209"/>
        <item m="1" x="6210"/>
        <item m="1" x="6211"/>
        <item m="1" x="6212"/>
        <item m="1" x="6213"/>
        <item m="1" x="6214"/>
        <item m="1" x="6215"/>
        <item m="1" x="6216"/>
        <item m="1" x="6217"/>
        <item m="1" x="6218"/>
        <item m="1" x="5509"/>
        <item m="1" x="5510"/>
        <item m="1" x="6219"/>
        <item m="1" x="6220"/>
        <item m="1" x="6222"/>
        <item m="1" x="5611"/>
        <item m="1" x="6223"/>
        <item m="1" x="5514"/>
        <item m="1" x="5529"/>
        <item m="1" x="6224"/>
        <item m="1" x="6225"/>
        <item m="1" x="6226"/>
        <item m="1" x="5465"/>
        <item m="1" x="6227"/>
        <item m="1" x="6228"/>
        <item m="1" x="6230"/>
        <item m="1" x="5503"/>
        <item m="1" x="5479"/>
        <item m="1" x="5624"/>
        <item m="1" x="5694"/>
        <item m="1" x="6231"/>
        <item m="1" x="5640"/>
        <item m="1" x="6232"/>
        <item m="1" x="5821"/>
        <item m="1" x="5822"/>
        <item m="1" x="2742"/>
        <item m="1" x="5823"/>
        <item m="1" x="5824"/>
        <item m="1" x="5825"/>
        <item m="1" x="5826"/>
        <item m="1" x="5827"/>
        <item m="1" x="5828"/>
        <item m="1" x="5829"/>
        <item m="1" x="5830"/>
        <item m="1" x="5831"/>
        <item m="1" x="5832"/>
        <item m="1" x="5833"/>
        <item m="1" x="5834"/>
        <item m="1" x="5835"/>
        <item m="1" x="5836"/>
        <item m="1" x="5837"/>
        <item m="1" x="5838"/>
        <item m="1" x="5839"/>
        <item m="1" x="5840"/>
        <item m="1" x="5841"/>
        <item m="1" x="5842"/>
        <item m="1" x="5843"/>
        <item m="1" x="5844"/>
        <item m="1" x="5845"/>
        <item m="1" x="5846"/>
        <item m="1" x="5847"/>
        <item m="1" x="5848"/>
        <item m="1" x="5849"/>
        <item m="1" x="5850"/>
        <item m="1" x="5851"/>
        <item m="1" x="5852"/>
        <item m="1" x="5853"/>
        <item m="1" x="5854"/>
        <item m="1" x="5855"/>
        <item m="1" x="5856"/>
        <item m="1" x="5857"/>
        <item m="1" x="5858"/>
        <item m="1" x="5859"/>
        <item m="1" x="5684"/>
        <item m="1" x="4127"/>
        <item m="1" x="4126"/>
        <item m="1" x="5441"/>
        <item m="1" x="4125"/>
        <item m="1" x="5860"/>
        <item m="1" x="5861"/>
        <item m="1" x="5862"/>
        <item m="1" x="5458"/>
        <item m="1" x="5459"/>
        <item m="1" x="5863"/>
        <item m="1" x="5864"/>
        <item m="1" x="5865"/>
        <item m="1" x="5866"/>
        <item m="1" x="5868"/>
        <item m="1" x="5467"/>
        <item m="1" x="5473"/>
        <item m="1" x="5870"/>
        <item m="1" x="5871"/>
        <item m="1" x="5475"/>
        <item m="1" x="5872"/>
        <item m="1" x="5873"/>
        <item m="1" x="5874"/>
        <item m="1" x="5875"/>
        <item m="1" x="5876"/>
        <item m="1" x="5877"/>
        <item m="1" x="5878"/>
        <item m="1" x="5703"/>
        <item m="1" x="5487"/>
        <item m="1" x="3803"/>
        <item m="1" x="3804"/>
        <item m="1" x="3805"/>
        <item m="1" x="3806"/>
        <item m="1" x="3801"/>
        <item m="1" x="5879"/>
        <item m="1" x="5880"/>
        <item m="1" x="5881"/>
        <item m="1" x="5882"/>
        <item m="1" x="3155"/>
        <item m="1" x="3156"/>
        <item m="1" x="5194"/>
        <item m="1" x="5883"/>
        <item m="1" x="2758"/>
        <item m="1" x="3152"/>
        <item m="1" x="5193"/>
        <item m="1" x="3154"/>
        <item m="1" x="5884"/>
        <item m="1" x="5885"/>
        <item m="1" x="5886"/>
        <item m="1" x="5887"/>
        <item m="1" x="5888"/>
        <item m="1" x="5889"/>
        <item m="1" x="5890"/>
        <item m="1" x="5891"/>
        <item m="1" x="5892"/>
        <item m="1" x="5893"/>
        <item m="1" x="5894"/>
        <item m="1" x="5895"/>
        <item m="1" x="5896"/>
        <item m="1" x="5897"/>
        <item m="1" x="5898"/>
        <item m="1" x="5899"/>
        <item m="1" x="5900"/>
        <item m="1" x="5901"/>
        <item m="1" x="5902"/>
        <item m="1" x="3157"/>
        <item m="1" x="4144"/>
        <item m="1" x="4001"/>
        <item m="1" x="4002"/>
        <item m="1" x="5903"/>
        <item m="1" x="5904"/>
        <item m="1" x="2671"/>
        <item m="1" x="5491"/>
        <item m="1" x="5493"/>
        <item m="1" x="5494"/>
        <item m="1" x="5492"/>
        <item m="1" x="5495"/>
        <item m="1" x="5499"/>
        <item m="1" x="5905"/>
        <item m="1" x="5906"/>
        <item m="1" x="5907"/>
        <item m="1" x="5908"/>
        <item x="333"/>
        <item x="334"/>
        <item m="1" x="5511"/>
        <item m="1" x="4413"/>
        <item x="172"/>
        <item m="1" x="5516"/>
        <item m="1" x="5909"/>
        <item m="1" x="5518"/>
        <item m="1" x="5517"/>
        <item m="1" x="4432"/>
        <item m="1" x="5528"/>
        <item m="1" x="5910"/>
        <item m="1" x="5234"/>
        <item m="1" x="5235"/>
        <item m="1" x="5911"/>
        <item m="1" x="5912"/>
        <item m="1" x="5232"/>
        <item m="1" x="5913"/>
        <item m="1" x="5233"/>
        <item m="1" x="5914"/>
        <item m="1" x="5917"/>
        <item m="1" x="4999"/>
        <item m="1" x="5633"/>
        <item m="1" x="5545"/>
        <item m="1" x="5548"/>
        <item m="1" x="5039"/>
        <item m="1" x="5918"/>
        <item m="1" x="5036"/>
        <item m="1" x="5564"/>
        <item m="1" x="5040"/>
        <item m="1" x="5553"/>
        <item m="1" x="5257"/>
        <item m="1" x="5258"/>
        <item m="1" x="5919"/>
        <item x="210"/>
        <item x="211"/>
        <item x="212"/>
        <item x="213"/>
        <item x="215"/>
        <item m="1" x="5920"/>
        <item m="1" x="5921"/>
        <item m="1" x="3832"/>
        <item m="1" x="5922"/>
        <item m="1" x="5923"/>
        <item m="1" x="5274"/>
        <item m="1" x="5273"/>
        <item m="1" x="5924"/>
        <item m="1" x="5925"/>
        <item m="1" x="5047"/>
        <item m="1" x="5051"/>
        <item m="1" x="5053"/>
        <item m="1" x="5049"/>
        <item m="1" x="5054"/>
        <item m="1" x="5926"/>
        <item m="1" x="5069"/>
        <item m="1" x="5294"/>
        <item m="1" x="5295"/>
        <item m="1" x="5574"/>
        <item m="1" x="5575"/>
        <item m="1" x="5927"/>
        <item m="1" x="5293"/>
        <item m="1" x="5292"/>
        <item m="1" x="5760"/>
        <item m="1" x="5765"/>
        <item m="1" x="5766"/>
        <item m="1" x="5767"/>
        <item m="1" x="5763"/>
        <item m="1" x="5759"/>
        <item m="1" x="5764"/>
        <item m="1" x="5761"/>
        <item m="1" x="5928"/>
        <item m="1" x="5762"/>
        <item m="1" x="5603"/>
        <item m="1" x="2515"/>
        <item m="1" x="5604"/>
        <item m="1" x="5929"/>
        <item m="1" x="5930"/>
        <item m="1" x="5325"/>
        <item m="1" x="5326"/>
        <item m="1" x="5319"/>
        <item m="1" x="5322"/>
        <item m="1" x="5323"/>
        <item m="1" x="5324"/>
        <item m="1" x="5318"/>
        <item m="1" x="3872"/>
        <item m="1" x="5317"/>
        <item m="1" x="5332"/>
        <item m="1" x="5931"/>
        <item m="1" x="5932"/>
        <item x="308"/>
        <item m="1" x="5933"/>
        <item m="1" x="5934"/>
        <item m="1" x="5348"/>
        <item m="1" x="1910"/>
        <item m="1" x="5350"/>
        <item m="1" x="5076"/>
        <item m="1" x="5936"/>
        <item m="1" x="5937"/>
        <item m="1" x="5938"/>
        <item m="1" x="5352"/>
        <item m="1" x="3326"/>
        <item m="1" x="2806"/>
        <item m="1" x="5939"/>
        <item m="1" x="5940"/>
        <item m="1" x="5941"/>
        <item m="1" x="5942"/>
        <item m="1" x="5943"/>
        <item m="1" x="5646"/>
        <item m="1" x="5645"/>
        <item m="1" x="5650"/>
        <item m="1" x="5643"/>
        <item m="1" x="5642"/>
        <item m="1" x="2558"/>
        <item m="1" x="5367"/>
        <item m="1" x="2579"/>
        <item m="1" x="4467"/>
        <item m="1" x="2580"/>
        <item m="1" x="2582"/>
        <item m="1" x="2581"/>
        <item m="1" x="3705"/>
        <item m="1" x="4210"/>
        <item m="1" x="4211"/>
        <item m="1" x="3706"/>
        <item m="1" x="3707"/>
        <item m="1" x="3708"/>
        <item m="1" x="3703"/>
        <item m="1" x="3704"/>
        <item m="1" x="4479"/>
        <item m="1" x="4480"/>
        <item m="1" x="4481"/>
        <item m="1" x="4214"/>
        <item m="1" x="2578"/>
        <item m="1" x="4484"/>
        <item m="1" x="4485"/>
        <item m="1" x="4486"/>
        <item m="1" x="4487"/>
        <item m="1" x="4213"/>
        <item m="1" x="4216"/>
        <item m="1" x="4483"/>
        <item m="1" x="3730"/>
        <item m="1" x="4215"/>
        <item m="1" x="3731"/>
        <item m="1" x="4482"/>
        <item m="1" x="5946"/>
        <item m="1" x="5947"/>
        <item m="1" x="3089"/>
        <item m="1" x="4495"/>
        <item m="1" x="5950"/>
        <item m="1" x="5951"/>
        <item m="1" x="5952"/>
        <item m="1" x="5953"/>
        <item m="1" x="5954"/>
        <item m="1" x="5955"/>
        <item m="1" x="5956"/>
        <item m="1" x="5957"/>
        <item m="1" x="5958"/>
        <item m="1" x="5959"/>
        <item m="1" x="5960"/>
        <item m="1" x="5964"/>
        <item m="1" x="5965"/>
        <item m="1" x="5966"/>
        <item m="1" x="5967"/>
        <item m="1" x="5968"/>
        <item m="1" x="5969"/>
        <item m="1" x="5970"/>
        <item m="1" x="5971"/>
        <item m="1" x="5972"/>
        <item m="1" x="5973"/>
        <item m="1" x="3611"/>
        <item m="1" x="5974"/>
        <item m="1" x="3606"/>
        <item m="1" x="5975"/>
        <item m="1" x="5976"/>
        <item m="1" x="5674"/>
        <item m="1" x="5977"/>
        <item m="1" x="2858"/>
        <item m="1" x="5820"/>
        <item m="1" x="5680"/>
        <item m="1" x="5681"/>
        <item m="1" x="5417"/>
        <item m="1" x="3655"/>
        <item m="1" x="5420"/>
        <item m="1" x="5419"/>
        <item m="1" x="5418"/>
        <item m="1" x="5421"/>
        <item m="1" x="5682"/>
        <item m="1" x="5683"/>
        <item m="1" x="3644"/>
        <item m="1" x="3006"/>
        <item m="1" x="5685"/>
        <item m="1" x="5686"/>
        <item m="1" x="5687"/>
        <item m="1" x="5688"/>
        <item m="1" x="5689"/>
        <item m="1" x="5690"/>
        <item m="1" x="5691"/>
        <item m="1" x="5692"/>
        <item m="1" x="5438"/>
        <item m="1" x="5439"/>
        <item m="1" x="5693"/>
        <item m="1" x="5445"/>
        <item m="1" x="5446"/>
        <item m="1" x="5444"/>
        <item m="1" x="5447"/>
        <item m="1" x="5448"/>
        <item m="1" x="5449"/>
        <item m="1" x="5450"/>
        <item m="1" x="4137"/>
        <item m="1" x="5460"/>
        <item m="1" x="5461"/>
        <item m="1" x="5462"/>
        <item m="1" x="5695"/>
        <item m="1" x="5696"/>
        <item m="1" x="4403"/>
        <item m="1" x="5697"/>
        <item m="1" x="5464"/>
        <item m="1" x="5463"/>
        <item m="1" x="4943"/>
        <item m="1" x="3441"/>
        <item m="1" x="2349"/>
        <item m="1" x="5486"/>
        <item m="1" x="5699"/>
        <item m="1" x="5700"/>
        <item m="1" x="5701"/>
        <item m="1" x="5702"/>
        <item m="1" x="3647"/>
        <item m="1" x="5704"/>
        <item m="1" x="3208"/>
        <item m="1" x="5177"/>
        <item m="1" x="5178"/>
        <item m="1" x="3802"/>
        <item m="1" x="5706"/>
        <item m="1" x="5195"/>
        <item m="1" x="5707"/>
        <item m="1" x="5708"/>
        <item m="1" x="5709"/>
        <item m="1" x="5710"/>
        <item m="1" x="5711"/>
        <item m="1" x="5712"/>
        <item m="1" x="5196"/>
        <item m="1" x="5713"/>
        <item m="1" x="5714"/>
        <item m="1" x="5205"/>
        <item m="1" x="5203"/>
        <item m="1" x="4145"/>
        <item m="1" x="5715"/>
        <item m="1" x="5488"/>
        <item m="1" x="5208"/>
        <item m="1" x="5716"/>
        <item m="1" x="5717"/>
        <item m="1" x="5718"/>
        <item m="1" x="5719"/>
        <item x="171"/>
        <item m="1" x="5723"/>
        <item m="1" x="5724"/>
        <item m="1" x="5725"/>
        <item m="1" x="5726"/>
        <item m="1" x="4849"/>
        <item m="1" x="5527"/>
        <item m="1" x="5730"/>
        <item m="1" x="5731"/>
        <item m="1" x="5732"/>
        <item m="1" x="5733"/>
        <item m="1" x="5734"/>
        <item m="1" x="4434"/>
        <item m="1" x="5735"/>
        <item m="1" x="5736"/>
        <item m="1" x="5737"/>
        <item m="1" x="5228"/>
        <item m="1" x="5010"/>
        <item m="1" x="4998"/>
        <item m="1" x="5011"/>
        <item m="1" x="5742"/>
        <item m="1" x="3048"/>
        <item m="1" x="5743"/>
        <item m="1" x="5744"/>
        <item m="1" x="5745"/>
        <item m="1" x="5746"/>
        <item m="1" x="5747"/>
        <item m="1" x="5247"/>
        <item m="1" x="5544"/>
        <item m="1" x="5543"/>
        <item m="1" x="5748"/>
        <item m="1" x="5749"/>
        <item m="1" x="5750"/>
        <item m="1" x="5751"/>
        <item m="1" x="5752"/>
        <item m="1" x="5256"/>
        <item m="1" x="5254"/>
        <item m="1" x="5753"/>
        <item m="1" x="5551"/>
        <item m="1" x="5255"/>
        <item x="214"/>
        <item m="1" x="3281"/>
        <item m="1" x="3833"/>
        <item m="1" x="5065"/>
        <item m="1" x="5061"/>
        <item m="1" x="5584"/>
        <item m="1" x="5590"/>
        <item m="1" x="5586"/>
        <item m="1" x="5589"/>
        <item m="1" x="5587"/>
        <item m="1" x="5756"/>
        <item m="1" x="5757"/>
        <item m="1" x="5758"/>
        <item m="1" x="2514"/>
        <item m="1" x="4185"/>
        <item m="1" x="3673"/>
        <item m="1" x="4186"/>
        <item m="1" x="3674"/>
        <item m="1" x="5781"/>
        <item x="588"/>
        <item m="1" x="5315"/>
        <item m="1" x="5316"/>
        <item m="1" x="5329"/>
        <item m="1" x="3884"/>
        <item m="1" x="5330"/>
        <item m="1" x="5331"/>
        <item m="1" x="5328"/>
        <item m="1" x="5327"/>
        <item m="1" x="5310"/>
        <item m="1" x="5311"/>
        <item m="1" x="5320"/>
        <item m="1" x="5321"/>
        <item m="1" x="5307"/>
        <item m="1" x="5071"/>
        <item m="1" x="3315"/>
        <item m="1" x="5782"/>
        <item m="1" x="5783"/>
        <item m="1" x="5349"/>
        <item m="1" x="5353"/>
        <item m="1" x="5784"/>
        <item m="1" x="5785"/>
        <item m="1" x="2547"/>
        <item m="1" x="4209"/>
        <item m="1" x="5632"/>
        <item m="1" x="5634"/>
        <item m="1" x="2737"/>
        <item m="1" x="4468"/>
        <item m="1" x="4469"/>
        <item m="1" x="3702"/>
        <item m="1" x="2183"/>
        <item m="1" x="4474"/>
        <item m="1" x="4217"/>
        <item m="1" x="3732"/>
        <item m="1" x="5663"/>
        <item m="1" x="5664"/>
        <item m="1" x="5665"/>
        <item m="1" x="3733"/>
        <item m="1" x="4475"/>
        <item m="1" x="4218"/>
        <item m="1" x="4219"/>
        <item m="1" x="3734"/>
        <item m="1" x="4220"/>
        <item m="1" x="4476"/>
        <item m="1" x="4477"/>
        <item m="1" x="4478"/>
        <item m="1" x="3735"/>
        <item m="1" x="4221"/>
        <item m="1" x="4222"/>
        <item m="1" x="5786"/>
        <item m="1" x="5787"/>
        <item m="1" x="5788"/>
        <item m="1" x="5789"/>
        <item m="1" x="2587"/>
        <item m="1" x="5790"/>
        <item m="1" x="5791"/>
        <item m="1" x="5792"/>
        <item m="1" x="5793"/>
        <item m="1" x="5106"/>
        <item m="1" x="5794"/>
        <item m="1" x="5795"/>
        <item m="1" x="5796"/>
        <item m="1" x="5797"/>
        <item m="1" x="5798"/>
        <item m="1" x="5799"/>
        <item m="1" x="5800"/>
        <item m="1" x="5801"/>
        <item m="1" x="5802"/>
        <item m="1" x="5803"/>
        <item m="1" x="5804"/>
        <item m="1" x="5805"/>
        <item m="1" x="5806"/>
        <item m="1" x="5807"/>
        <item m="1" x="4516"/>
        <item m="1" x="5808"/>
        <item m="1" x="5809"/>
        <item m="1" x="5810"/>
        <item m="1" x="5811"/>
        <item m="1" x="5812"/>
        <item m="1" x="5813"/>
        <item m="1" x="5402"/>
        <item m="1" x="5814"/>
        <item m="1" x="5676"/>
        <item m="1" x="5815"/>
        <item m="1" x="5816"/>
        <item m="1" x="5817"/>
        <item x="966"/>
        <item m="1" x="4273"/>
        <item m="1" x="5416"/>
        <item m="1" x="3112"/>
        <item m="1" x="5422"/>
        <item m="1" x="5424"/>
        <item m="1" x="5425"/>
        <item m="1" x="5426"/>
        <item m="1" x="5427"/>
        <item m="1" x="5428"/>
        <item m="1" x="5429"/>
        <item m="1" x="5430"/>
        <item m="1" x="5431"/>
        <item m="1" x="5432"/>
        <item m="1" x="5147"/>
        <item m="1" x="5437"/>
        <item x="450"/>
        <item m="1" x="3473"/>
        <item m="1" x="4124"/>
        <item m="1" x="5443"/>
        <item m="1" x="4365"/>
        <item m="1" x="3645"/>
        <item m="1" x="5150"/>
        <item m="1" x="5151"/>
        <item m="1" x="5152"/>
        <item m="1" x="5153"/>
        <item m="1" x="5154"/>
        <item m="1" x="5157"/>
        <item m="1" x="4737"/>
        <item m="1" x="4738"/>
        <item m="1" x="4631"/>
        <item m="1" x="5161"/>
        <item m="1" x="5162"/>
        <item x="344"/>
        <item m="1" x="4169"/>
        <item x="379"/>
        <item m="1" x="5476"/>
        <item m="1" x="5477"/>
        <item m="1" x="5484"/>
        <item m="1" x="5485"/>
        <item m="1" x="3211"/>
        <item m="1" x="984"/>
        <item m="1" x="5170"/>
        <item m="1" x="5171"/>
        <item m="1" x="3141"/>
        <item m="1" x="3142"/>
        <item m="1" x="3151"/>
        <item m="1" x="5200"/>
        <item m="1" x="5201"/>
        <item m="1" x="5202"/>
        <item m="1" x="5204"/>
        <item m="1" x="2662"/>
        <item m="1" x="5172"/>
        <item m="1" x="5173"/>
        <item m="1" x="2672"/>
        <item m="1" x="5504"/>
        <item m="1" x="4976"/>
        <item m="1" x="986"/>
        <item m="1" x="3227"/>
        <item m="1" x="985"/>
        <item m="1" x="3659"/>
        <item m="1" x="4011"/>
        <item m="1" x="5225"/>
        <item m="1" x="5229"/>
        <item m="1" x="5230"/>
        <item m="1" x="5532"/>
        <item m="1" x="5024"/>
        <item m="1" x="5009"/>
        <item m="1" x="5244"/>
        <item m="1" x="5013"/>
        <item m="1" x="5546"/>
        <item m="1" x="5547"/>
        <item m="1" x="5549"/>
        <item m="1" x="5250"/>
        <item m="1" x="5550"/>
        <item m="1" x="5253"/>
        <item m="1" x="5252"/>
        <item m="1" x="5251"/>
        <item m="1" x="5041"/>
        <item m="1" x="5552"/>
        <item m="1" x="5268"/>
        <item m="1" x="5556"/>
        <item m="1" x="5558"/>
        <item m="1" x="5559"/>
        <item m="1" x="5560"/>
        <item m="1" x="5561"/>
        <item m="1" x="5562"/>
        <item m="1" x="5563"/>
        <item m="1" x="5044"/>
        <item m="1" x="987"/>
        <item m="1" x="5271"/>
        <item m="1" x="3831"/>
        <item m="1" x="5270"/>
        <item m="1" x="5275"/>
        <item m="1" x="3830"/>
        <item m="1" x="5568"/>
        <item m="1" x="5572"/>
        <item m="1" x="5060"/>
        <item m="1" x="5573"/>
        <item m="1" x="5585"/>
        <item m="1" x="5588"/>
        <item m="1" x="5050"/>
        <item m="1" x="2509"/>
        <item m="1" x="4187"/>
        <item m="1" x="5605"/>
        <item m="1" x="5312"/>
        <item m="1" x="5313"/>
        <item m="1" x="5314"/>
        <item m="1" x="5308"/>
        <item m="1" x="5343"/>
        <item m="1" x="5344"/>
        <item m="1" x="5345"/>
        <item m="1" x="5342"/>
        <item m="1" x="5356"/>
        <item m="1" x="5354"/>
        <item m="1" x="1162"/>
        <item m="1" x="5360"/>
        <item m="1" x="5361"/>
        <item m="1" x="5621"/>
        <item m="1" x="5622"/>
        <item m="1" x="5635"/>
        <item m="1" x="5648"/>
        <item m="1" x="5649"/>
        <item m="1" x="5657"/>
        <item m="1" x="5658"/>
        <item m="1" x="5659"/>
        <item m="1" x="5660"/>
        <item m="1" x="5661"/>
        <item m="1" x="5662"/>
        <item m="1" x="4466"/>
        <item m="1" x="3694"/>
        <item m="1" x="2182"/>
        <item m="1" x="3695"/>
        <item x="825"/>
        <item m="1" x="3696"/>
        <item m="1" x="4490"/>
        <item m="1" x="4488"/>
        <item m="1" x="4233"/>
        <item m="1" x="5370"/>
        <item m="1" x="5090"/>
        <item m="1" x="5375"/>
        <item m="1" x="5379"/>
        <item m="1" x="5378"/>
        <item m="1" x="5380"/>
        <item m="1" x="5393"/>
        <item m="1" x="5391"/>
        <item m="1" x="5392"/>
        <item m="1" x="5394"/>
        <item m="1" x="3118"/>
        <item m="1" x="5385"/>
        <item m="1" x="5386"/>
        <item m="1" x="5406"/>
        <item m="1" x="5405"/>
        <item m="1" x="2614"/>
        <item m="1" x="4529"/>
        <item m="1" x="5675"/>
        <item m="1" x="4260"/>
        <item m="1" x="5144"/>
        <item m="1" x="2293"/>
        <item m="1" x="5145"/>
        <item m="1" x="4801"/>
        <item m="1" x="5146"/>
        <item x="454"/>
        <item m="1" x="5148"/>
        <item m="1" x="4364"/>
        <item m="1" x="3004"/>
        <item m="1" x="3020"/>
        <item m="1" x="3123"/>
        <item m="1" x="4405"/>
        <item m="1" x="5149"/>
        <item m="1" x="4406"/>
        <item m="1" x="5155"/>
        <item m="1" x="5156"/>
        <item m="1" x="4939"/>
        <item m="1" x="4940"/>
        <item m="1" x="4942"/>
        <item m="1" x="4411"/>
        <item m="1" x="5159"/>
        <item m="1" x="5160"/>
        <item m="1" x="5163"/>
        <item m="1" x="5164"/>
        <item x="698"/>
        <item m="1" x="4955"/>
        <item m="1" x="5165"/>
        <item m="1" x="3093"/>
        <item m="1" x="5166"/>
        <item m="1" x="3207"/>
        <item m="1" x="5175"/>
        <item m="1" x="5176"/>
        <item m="1" x="5179"/>
        <item m="1" x="5197"/>
        <item m="1" x="5198"/>
        <item m="1" x="5199"/>
        <item m="1" x="2783"/>
        <item x="331"/>
        <item m="1" x="4977"/>
        <item m="1" x="1839"/>
        <item m="1" x="5211"/>
        <item m="1" x="5213"/>
        <item m="1" x="4985"/>
        <item m="1" x="5215"/>
        <item m="1" x="4986"/>
        <item m="1" x="5217"/>
        <item m="1" x="4587"/>
        <item m="1" x="4736"/>
        <item m="1" x="4586"/>
        <item m="1" x="4735"/>
        <item m="1" x="4754"/>
        <item m="1" x="4433"/>
        <item m="1" x="5231"/>
        <item m="1" x="5236"/>
        <item m="1" x="5237"/>
        <item m="1" x="5240"/>
        <item m="1" x="5241"/>
        <item m="1" x="5242"/>
        <item m="1" x="5012"/>
        <item m="1" x="4438"/>
        <item m="1" x="3038"/>
        <item m="1" x="5245"/>
        <item m="1" x="5246"/>
        <item m="1" x="2464"/>
        <item m="1" x="4770"/>
        <item m="1" x="4756"/>
        <item m="1" x="5248"/>
        <item m="1" x="5249"/>
        <item m="1" x="5043"/>
        <item m="1" x="3279"/>
        <item x="478"/>
        <item m="1" x="5272"/>
        <item x="479"/>
        <item x="480"/>
        <item m="1" x="4190"/>
        <item m="1" x="4191"/>
        <item m="1" x="4734"/>
        <item m="1" x="4654"/>
        <item m="1" x="4574"/>
        <item m="1" x="5333"/>
        <item m="1" x="5334"/>
        <item m="1" x="5335"/>
        <item m="1" x="5336"/>
        <item m="1" x="5337"/>
        <item m="1" x="5338"/>
        <item m="1" x="5339"/>
        <item m="1" x="5340"/>
        <item m="1" x="5341"/>
        <item m="1" x="5346"/>
        <item m="1" x="5347"/>
        <item m="1" x="5351"/>
        <item m="1" x="5355"/>
        <item m="1" x="5357"/>
        <item m="1" x="5362"/>
        <item m="1" x="4202"/>
        <item m="1" x="4098"/>
        <item m="1" x="5364"/>
        <item m="1" x="4619"/>
        <item m="1" x="4489"/>
        <item m="1" x="3736"/>
        <item m="1" x="4232"/>
        <item m="1" x="4229"/>
        <item m="1" x="4230"/>
        <item m="1" x="3697"/>
        <item m="1" x="3698"/>
        <item m="1" x="3699"/>
        <item m="1" x="3700"/>
        <item m="1" x="5373"/>
        <item m="1" x="3349"/>
        <item m="1" x="5374"/>
        <item m="1" x="5377"/>
        <item m="1" x="5381"/>
        <item m="1" x="5382"/>
        <item m="1" x="5383"/>
        <item m="1" x="5384"/>
        <item m="1" x="4499"/>
        <item m="1" x="5387"/>
        <item m="1" x="5388"/>
        <item m="1" x="5395"/>
        <item m="1" x="2739"/>
        <item m="1" x="5400"/>
        <item m="1" x="5401"/>
        <item m="1" x="5412"/>
        <item m="1" x="4528"/>
        <item m="1" x="5413"/>
        <item m="1" x="5414"/>
        <item m="1" x="5415"/>
        <item m="1" x="4605"/>
        <item m="1" x="4360"/>
        <item m="1" x="4357"/>
        <item m="1" x="4361"/>
        <item m="1" x="4930"/>
        <item m="1" x="4931"/>
        <item m="1" x="4932"/>
        <item m="1" x="4595"/>
        <item m="1" x="4742"/>
        <item m="1" x="4933"/>
        <item m="1" x="4934"/>
        <item m="1" x="3472"/>
        <item x="463"/>
        <item m="1" x="2872"/>
        <item m="1" x="1513"/>
        <item m="1" x="4404"/>
        <item m="1" x="4401"/>
        <item m="1" x="4402"/>
        <item m="1" x="4409"/>
        <item m="1" x="4410"/>
        <item m="1" x="4594"/>
        <item m="1" x="4593"/>
        <item m="1" x="1782"/>
        <item m="1" x="4590"/>
        <item m="1" x="4591"/>
        <item m="1" x="4630"/>
        <item m="1" x="4739"/>
        <item m="1" x="4740"/>
        <item m="1" x="4592"/>
        <item m="1" x="4944"/>
        <item m="1" x="4945"/>
        <item m="1" x="4170"/>
        <item m="1" x="4946"/>
        <item m="1" x="4140"/>
        <item m="1" x="4141"/>
        <item m="1" x="3819"/>
        <item m="1" x="3820"/>
        <item m="1" x="3024"/>
        <item m="1" x="4950"/>
        <item m="1" x="4951"/>
        <item m="1" x="4952"/>
        <item m="1" x="4953"/>
        <item m="1" x="4954"/>
        <item m="1" x="4961"/>
        <item m="1" x="3153"/>
        <item m="1" x="2903"/>
        <item m="1" x="2901"/>
        <item m="1" x="2902"/>
        <item m="1" x="3814"/>
        <item m="1" x="3815"/>
        <item m="1" x="2905"/>
        <item m="1" x="2904"/>
        <item m="1" x="4394"/>
        <item m="1" x="4395"/>
        <item m="1" x="4372"/>
        <item m="1" x="4370"/>
        <item m="1" x="4375"/>
        <item m="1" x="4385"/>
        <item m="1" x="4378"/>
        <item m="1" x="4379"/>
        <item m="1" x="4380"/>
        <item m="1" x="4381"/>
        <item m="1" x="4382"/>
        <item m="1" x="4376"/>
        <item m="1" x="4377"/>
        <item m="1" x="4390"/>
        <item m="1" x="4391"/>
        <item m="1" x="4392"/>
        <item m="1" x="4393"/>
        <item m="1" x="4373"/>
        <item m="1" x="4374"/>
        <item m="1" x="2645"/>
        <item m="1" x="4366"/>
        <item m="1" x="4367"/>
        <item m="1" x="4368"/>
        <item m="1" x="4159"/>
        <item m="1" x="4968"/>
        <item m="1" x="4969"/>
        <item m="1" x="1837"/>
        <item m="1" x="4398"/>
        <item m="1" x="988"/>
        <item m="1" x="989"/>
        <item m="1" x="4974"/>
        <item m="1" x="4975"/>
        <item m="1" x="3773"/>
        <item m="1" x="1840"/>
        <item m="1" x="2424"/>
        <item m="1" x="4414"/>
        <item m="1" x="4419"/>
        <item m="1" x="4420"/>
        <item m="1" x="4415"/>
        <item m="1" x="4987"/>
        <item m="1" x="4422"/>
        <item m="1" x="4428"/>
        <item m="1" x="4427"/>
        <item m="1" x="4429"/>
        <item m="1" x="4332"/>
        <item m="1" x="4995"/>
        <item m="1" x="3244"/>
        <item m="1" x="5006"/>
        <item m="1" x="5014"/>
        <item m="1" x="5015"/>
        <item m="1" x="5016"/>
        <item m="1" x="5023"/>
        <item m="1" x="4439"/>
        <item m="1" x="2468"/>
        <item m="1" x="5029"/>
        <item m="1" x="5030"/>
        <item m="1" x="4669"/>
        <item m="1" x="5031"/>
        <item m="1" x="5032"/>
        <item m="1" x="5033"/>
        <item m="1" x="5034"/>
        <item m="1" x="5035"/>
        <item m="1" x="5037"/>
        <item m="1" x="5042"/>
        <item m="1" x="5045"/>
        <item m="1" x="3280"/>
        <item m="1" x="3838"/>
        <item m="1" x="4442"/>
        <item m="1" x="4450"/>
        <item m="1" x="5052"/>
        <item m="1" x="5056"/>
        <item m="1" x="5057"/>
        <item m="1" x="5058"/>
        <item m="1" x="5059"/>
        <item m="1" x="5062"/>
        <item m="1" x="3670"/>
        <item m="1" x="4576"/>
        <item m="1" x="4649"/>
        <item m="1" x="4645"/>
        <item m="1" x="4656"/>
        <item m="1" x="4657"/>
        <item m="1" x="4658"/>
        <item m="1" x="4579"/>
        <item m="1" x="4733"/>
        <item m="1" x="4452"/>
        <item m="1" x="3879"/>
        <item m="1" x="3880"/>
        <item m="1" x="3318"/>
        <item x="309"/>
        <item m="1" x="4660"/>
        <item x="78"/>
        <item m="1" x="5077"/>
        <item m="1" x="5078"/>
        <item m="1" x="5079"/>
        <item m="1" x="5080"/>
        <item m="1" x="5084"/>
        <item m="1" x="4462"/>
        <item m="1" x="4463"/>
        <item m="1" x="4203"/>
        <item m="1" x="4204"/>
        <item m="1" x="2716"/>
        <item m="1" x="4563"/>
        <item m="1" x="4564"/>
        <item m="1" x="4565"/>
        <item m="1" x="4546"/>
        <item m="1" x="4618"/>
        <item m="1" x="4231"/>
        <item m="1" x="4472"/>
        <item m="1" x="4473"/>
        <item m="1" x="2184"/>
        <item m="1" x="3690"/>
        <item m="1" x="4493"/>
        <item m="1" x="5098"/>
        <item m="1" x="5099"/>
        <item m="1" x="5100"/>
        <item m="1" x="5107"/>
        <item m="1" x="5108"/>
        <item m="1" x="5109"/>
        <item m="1" x="5111"/>
        <item m="1" x="5112"/>
        <item m="1" x="1163"/>
        <item m="1" x="3351"/>
        <item m="1" x="2597"/>
        <item m="1" x="3352"/>
        <item m="1" x="4507"/>
        <item m="1" x="4513"/>
        <item m="1" x="4514"/>
        <item m="1" x="4538"/>
        <item m="1" x="3364"/>
        <item m="1" x="4505"/>
        <item m="1" x="4508"/>
        <item m="1" x="1933"/>
        <item m="1" x="4504"/>
        <item m="1" x="3059"/>
        <item m="1" x="4537"/>
        <item m="1" x="4536"/>
        <item m="1" x="3365"/>
        <item m="1" x="4517"/>
        <item m="1" x="4519"/>
        <item m="1" x="4521"/>
        <item m="1" x="4518"/>
        <item m="1" x="4524"/>
        <item m="1" x="4540"/>
        <item m="1" x="4525"/>
        <item m="1" x="4530"/>
        <item m="1" x="5136"/>
        <item m="1" x="5137"/>
        <item m="1" x="5138"/>
        <item m="1" x="5139"/>
        <item m="1" x="4092"/>
        <item m="1" x="4274"/>
        <item m="1" x="4355"/>
        <item m="1" x="4358"/>
        <item m="1" x="1737"/>
        <item x="427"/>
        <item m="1" x="4362"/>
        <item m="1" x="4363"/>
        <item m="1" x="4138"/>
        <item m="1" x="3213"/>
        <item m="1" x="4369"/>
        <item m="1" x="4143"/>
        <item m="1" x="4371"/>
        <item m="1" x="2640"/>
        <item m="1" x="2641"/>
        <item m="1" x="2642"/>
        <item m="1" x="4383"/>
        <item m="1" x="4384"/>
        <item m="1" x="3149"/>
        <item m="1" x="4386"/>
        <item m="1" x="4387"/>
        <item m="1" x="4388"/>
        <item m="1" x="4389"/>
        <item m="1" x="4396"/>
        <item m="1" x="4397"/>
        <item m="1" x="3517"/>
        <item m="1" x="4399"/>
        <item m="1" x="4400"/>
        <item m="1" x="4407"/>
        <item m="1" x="4408"/>
        <item m="1" x="3135"/>
        <item m="1" x="2426"/>
        <item m="1" x="4418"/>
        <item m="1" x="4421"/>
        <item m="1" x="3235"/>
        <item m="1" x="3236"/>
        <item m="1" x="4423"/>
        <item m="1" x="4424"/>
        <item m="1" x="4425"/>
        <item m="1" x="4426"/>
        <item m="1" x="4435"/>
        <item m="1" x="4436"/>
        <item m="1" x="4178"/>
        <item m="1" x="4179"/>
        <item m="1" x="3242"/>
        <item m="1" x="4437"/>
        <item m="1" x="4180"/>
        <item m="1" x="4440"/>
        <item m="1" x="3270"/>
        <item m="1" x="3269"/>
        <item m="1" x="3272"/>
        <item m="1" x="3271"/>
        <item m="1" x="991"/>
        <item m="1" x="4441"/>
        <item m="1" x="4443"/>
        <item m="1" x="4444"/>
        <item m="1" x="3297"/>
        <item m="1" x="992"/>
        <item m="1" x="4445"/>
        <item m="1" x="4446"/>
        <item m="1" x="4447"/>
        <item m="1" x="4448"/>
        <item m="1" x="4449"/>
        <item m="1" x="3298"/>
        <item m="1" x="3299"/>
        <item m="1" x="4189"/>
        <item m="1" x="3837"/>
        <item m="1" x="4451"/>
        <item m="1" x="4453"/>
        <item m="1" x="3868"/>
        <item m="1" x="3873"/>
        <item m="1" x="3874"/>
        <item m="1" x="3875"/>
        <item m="1" x="3876"/>
        <item m="1" x="3877"/>
        <item m="1" x="3878"/>
        <item m="1" x="3871"/>
        <item m="1" x="3869"/>
        <item m="1" x="3870"/>
        <item m="1" x="3882"/>
        <item m="1" x="4454"/>
        <item m="1" x="3883"/>
        <item m="1" x="3886"/>
        <item m="1" x="3887"/>
        <item m="1" x="3888"/>
        <item m="1" x="3889"/>
        <item m="1" x="2522"/>
        <item m="1" x="4457"/>
        <item m="1" x="4458"/>
        <item m="1" x="4460"/>
        <item m="1" x="4461"/>
        <item m="1" x="4235"/>
        <item m="1" x="4234"/>
        <item m="1" x="4236"/>
        <item m="1" x="3691"/>
        <item m="1" x="4464"/>
        <item m="1" x="4465"/>
        <item m="1" x="3693"/>
        <item m="1" x="3692"/>
        <item m="1" x="4212"/>
        <item m="1" x="4470"/>
        <item m="1" x="3738"/>
        <item m="1" x="4471"/>
        <item m="1" x="4491"/>
        <item m="1" x="4497"/>
        <item m="1" x="4498"/>
        <item m="1" x="4500"/>
        <item m="1" x="4501"/>
        <item m="1" x="4502"/>
        <item m="1" x="3363"/>
        <item m="1" x="4503"/>
        <item m="1" x="3366"/>
        <item m="1" x="4506"/>
        <item m="1" x="4509"/>
        <item m="1" x="4510"/>
        <item m="1" x="4511"/>
        <item m="1" x="4512"/>
        <item m="1" x="3362"/>
        <item m="1" x="4515"/>
        <item x="709"/>
        <item m="1" x="1934"/>
        <item m="1" x="1935"/>
        <item m="1" x="4522"/>
        <item m="1" x="4523"/>
        <item m="1" x="4526"/>
        <item m="1" x="4527"/>
        <item m="1" x="4531"/>
        <item m="1" x="4532"/>
        <item m="1" x="4533"/>
        <item m="1" x="2854"/>
        <item m="1" x="4278"/>
        <item m="1" x="4094"/>
        <item m="1" x="4096"/>
        <item m="1" x="4240"/>
        <item m="1" x="4241"/>
        <item m="1" x="4539"/>
        <item m="1" x="4541"/>
        <item m="1" x="4542"/>
        <item m="1" x="4543"/>
        <item m="1" x="4544"/>
        <item m="1" x="4545"/>
        <item m="1" x="4547"/>
        <item m="1" x="4548"/>
        <item m="1" x="4549"/>
        <item m="1" x="4550"/>
        <item m="1" x="4551"/>
        <item m="1" x="4552"/>
        <item m="1" x="4553"/>
        <item m="1" x="4554"/>
        <item m="1" x="4555"/>
        <item m="1" x="4556"/>
        <item m="1" x="4557"/>
        <item m="1" x="4558"/>
        <item m="1" x="4559"/>
        <item m="1" x="4560"/>
        <item m="1" x="4561"/>
        <item m="1" x="4562"/>
        <item m="1" x="4566"/>
        <item m="1" x="4567"/>
        <item m="1" x="4568"/>
        <item m="1" x="4569"/>
        <item m="1" x="4570"/>
        <item m="1" x="4571"/>
        <item m="1" x="4572"/>
        <item m="1" x="4573"/>
        <item m="1" x="4575"/>
        <item m="1" x="4577"/>
        <item m="1" x="4578"/>
        <item m="1" x="4580"/>
        <item m="1" x="4581"/>
        <item m="1" x="4582"/>
        <item m="1" x="4583"/>
        <item m="1" x="4584"/>
        <item m="1" x="4585"/>
        <item m="1" x="4588"/>
        <item m="1" x="4589"/>
        <item m="1" x="4596"/>
        <item m="1" x="4597"/>
        <item m="1" x="4598"/>
        <item m="1" x="4599"/>
        <item m="1" x="4600"/>
        <item m="1" x="4601"/>
        <item m="1" x="4602"/>
        <item m="1" x="4603"/>
        <item m="1" x="4604"/>
        <item m="1" x="4606"/>
        <item m="1" x="4607"/>
        <item m="1" x="4608"/>
        <item m="1" x="4609"/>
        <item m="1" x="4610"/>
        <item m="1" x="4611"/>
        <item m="1" x="4612"/>
        <item m="1" x="4613"/>
        <item m="1" x="4614"/>
        <item m="1" x="4615"/>
        <item m="1" x="4616"/>
        <item m="1" x="4617"/>
        <item m="1" x="4620"/>
        <item m="1" x="4621"/>
        <item m="1" x="4622"/>
        <item m="1" x="4623"/>
        <item m="1" x="4624"/>
        <item m="1" x="4625"/>
        <item m="1" x="4626"/>
        <item m="1" x="4627"/>
        <item m="1" x="4628"/>
        <item m="1" x="4629"/>
        <item m="1" x="4632"/>
        <item m="1" x="4633"/>
        <item m="1" x="4634"/>
        <item m="1" x="4636"/>
        <item m="1" x="4637"/>
        <item m="1" x="4638"/>
        <item m="1" x="4639"/>
        <item m="1" x="4640"/>
        <item m="1" x="4641"/>
        <item m="1" x="4642"/>
        <item m="1" x="4643"/>
        <item m="1" x="4644"/>
        <item m="1" x="4646"/>
        <item m="1" x="4647"/>
        <item m="1" x="4648"/>
        <item m="1" x="4650"/>
        <item m="1" x="4651"/>
        <item m="1" x="4652"/>
        <item m="1" x="4653"/>
        <item m="1" x="4655"/>
        <item m="1" x="4659"/>
        <item m="1" x="4661"/>
        <item m="1" x="4662"/>
        <item m="1" x="4663"/>
        <item m="1" x="4664"/>
        <item m="1" x="4665"/>
        <item m="1" x="4666"/>
        <item m="1" x="4667"/>
        <item m="1" x="4668"/>
        <item m="1" x="3434"/>
        <item m="1" x="2508"/>
        <item m="1" x="4670"/>
        <item m="1" x="4671"/>
        <item m="1" x="4672"/>
        <item m="1" x="4673"/>
        <item m="1" x="4674"/>
        <item m="1" x="4675"/>
        <item m="1" x="4676"/>
        <item m="1" x="4677"/>
        <item m="1" x="4678"/>
        <item m="1" x="4679"/>
        <item m="1" x="4680"/>
        <item m="1" x="4681"/>
        <item m="1" x="3037"/>
        <item m="1" x="4682"/>
        <item m="1" x="4683"/>
        <item m="1" x="4684"/>
        <item m="1" x="4685"/>
        <item m="1" x="4686"/>
        <item m="1" x="4687"/>
        <item m="1" x="4688"/>
        <item m="1" x="4689"/>
        <item m="1" x="4690"/>
        <item m="1" x="4691"/>
        <item m="1" x="4692"/>
        <item m="1" x="4693"/>
        <item m="1" x="4694"/>
        <item m="1" x="4695"/>
        <item m="1" x="4696"/>
        <item m="1" x="4697"/>
        <item m="1" x="4698"/>
        <item m="1" x="4699"/>
        <item m="1" x="4700"/>
        <item m="1" x="4701"/>
        <item m="1" x="4702"/>
        <item m="1" x="4703"/>
        <item m="1" x="4704"/>
        <item m="1" x="4705"/>
        <item m="1" x="4706"/>
        <item m="1" x="4707"/>
        <item m="1" x="4708"/>
        <item m="1" x="4709"/>
        <item m="1" x="4710"/>
        <item m="1" x="4711"/>
        <item m="1" x="4712"/>
        <item m="1" x="4713"/>
        <item m="1" x="4714"/>
        <item m="1" x="4715"/>
        <item m="1" x="4716"/>
        <item m="1" x="4717"/>
        <item m="1" x="4718"/>
        <item m="1" x="4719"/>
        <item m="1" x="4720"/>
        <item m="1" x="4721"/>
        <item m="1" x="4722"/>
        <item m="1" x="4723"/>
        <item m="1" x="4724"/>
        <item m="1" x="4725"/>
        <item m="1" x="4726"/>
        <item m="1" x="4727"/>
        <item m="1" x="4728"/>
        <item m="1" x="4729"/>
        <item m="1" x="4730"/>
        <item m="1" x="4731"/>
        <item m="1" x="4732"/>
        <item m="1" x="2373"/>
        <item m="1" x="4741"/>
        <item m="1" x="4743"/>
        <item m="1" x="4744"/>
        <item m="1" x="4745"/>
        <item m="1" x="4746"/>
        <item m="1" x="2415"/>
        <item m="1" x="2416"/>
        <item m="1" x="2406"/>
        <item m="1" x="4747"/>
        <item m="1" x="4748"/>
        <item m="1" x="3793"/>
        <item m="1" x="4749"/>
        <item m="1" x="4750"/>
        <item m="1" x="4751"/>
        <item m="1" x="4752"/>
        <item m="1" x="4753"/>
        <item m="1" x="4755"/>
        <item m="1" x="4757"/>
        <item m="1" x="4758"/>
        <item m="1" x="4759"/>
        <item m="1" x="4760"/>
        <item m="1" x="4761"/>
        <item m="1" x="4762"/>
        <item m="1" x="4763"/>
        <item m="1" x="4764"/>
        <item m="1" x="4765"/>
        <item m="1" x="4766"/>
        <item m="1" x="4767"/>
        <item m="1" x="4768"/>
        <item m="1" x="4769"/>
        <item m="1" x="4771"/>
        <item m="1" x="4772"/>
        <item m="1" x="4773"/>
        <item m="1" x="4774"/>
        <item m="1" x="4775"/>
        <item m="1" x="4776"/>
        <item m="1" x="4777"/>
        <item m="1" x="4778"/>
        <item m="1" x="4779"/>
        <item m="1" x="4780"/>
        <item m="1" x="4781"/>
        <item m="1" x="4782"/>
        <item m="1" x="4783"/>
        <item m="1" x="4784"/>
        <item m="1" x="4785"/>
        <item m="1" x="4786"/>
        <item m="1" x="4787"/>
        <item m="1" x="4788"/>
        <item m="1" x="4789"/>
        <item m="1" x="4790"/>
        <item m="1" x="4791"/>
        <item m="1" x="4792"/>
        <item m="1" x="4793"/>
        <item m="1" x="4794"/>
        <item m="1" x="4795"/>
        <item m="1" x="4796"/>
        <item m="1" x="4797"/>
        <item m="1" x="4798"/>
        <item m="1" x="4799"/>
        <item m="1" x="4800"/>
        <item m="1" x="4802"/>
        <item m="1" x="4803"/>
        <item m="1" x="4804"/>
        <item m="1" x="4805"/>
        <item m="1" x="4806"/>
        <item m="1" x="4807"/>
        <item m="1" x="4808"/>
        <item m="1" x="4809"/>
        <item m="1" x="4810"/>
        <item m="1" x="4811"/>
        <item m="1" x="4812"/>
        <item m="1" x="4813"/>
        <item m="1" x="4814"/>
        <item m="1" x="4815"/>
        <item m="1" x="4816"/>
        <item m="1" x="4817"/>
        <item m="1" x="4818"/>
        <item m="1" x="4819"/>
        <item m="1" x="4820"/>
        <item m="1" x="4821"/>
        <item m="1" x="4822"/>
        <item m="1" x="4823"/>
        <item m="1" x="4824"/>
        <item m="1" x="4825"/>
        <item m="1" x="4826"/>
        <item m="1" x="4827"/>
        <item m="1" x="4828"/>
        <item m="1" x="4829"/>
        <item m="1" x="4830"/>
        <item m="1" x="4831"/>
        <item m="1" x="4832"/>
        <item m="1" x="4833"/>
        <item m="1" x="4834"/>
        <item m="1" x="4835"/>
        <item m="1" x="4836"/>
        <item m="1" x="4837"/>
        <item m="1" x="4838"/>
        <item m="1" x="4839"/>
        <item m="1" x="4840"/>
        <item m="1" x="4841"/>
        <item m="1" x="4842"/>
        <item m="1" x="3088"/>
        <item m="1" x="4843"/>
        <item m="1" x="4844"/>
        <item m="1" x="4845"/>
        <item m="1" x="4846"/>
        <item m="1" x="4847"/>
        <item m="1" x="4848"/>
        <item m="1" x="4850"/>
        <item m="1" x="4851"/>
        <item m="1" x="4852"/>
        <item m="1" x="4853"/>
        <item m="1" x="4854"/>
        <item m="1" x="4855"/>
        <item m="1" x="4856"/>
        <item m="1" x="4857"/>
        <item m="1" x="4858"/>
        <item m="1" x="4859"/>
        <item m="1" x="4860"/>
        <item m="1" x="4861"/>
        <item m="1" x="4862"/>
        <item m="1" x="4863"/>
        <item m="1" x="4864"/>
        <item m="1" x="4865"/>
        <item m="1" x="4866"/>
        <item m="1" x="4867"/>
        <item m="1" x="4868"/>
        <item m="1" x="4869"/>
        <item m="1" x="4870"/>
        <item m="1" x="4871"/>
        <item m="1" x="4872"/>
        <item m="1" x="4873"/>
        <item m="1" x="4874"/>
        <item m="1" x="4875"/>
        <item m="1" x="4876"/>
        <item m="1" x="4877"/>
        <item m="1" x="4878"/>
        <item m="1" x="4879"/>
        <item m="1" x="4880"/>
        <item m="1" x="4881"/>
        <item m="1" x="4882"/>
        <item m="1" x="4883"/>
        <item m="1" x="4884"/>
        <item m="1" x="3098"/>
        <item m="1" x="4885"/>
        <item m="1" x="4886"/>
        <item m="1" x="4887"/>
        <item m="1" x="4888"/>
        <item m="1" x="4889"/>
        <item m="1" x="4890"/>
        <item m="1" x="4891"/>
        <item m="1" x="4892"/>
        <item m="1" x="4893"/>
        <item m="1" x="4894"/>
        <item m="1" x="4895"/>
        <item m="1" x="4896"/>
        <item m="1" x="4897"/>
        <item m="1" x="2548"/>
        <item m="1" x="4898"/>
        <item m="1" x="4899"/>
        <item m="1" x="4900"/>
        <item m="1" x="4901"/>
        <item m="1" x="4902"/>
        <item m="1" x="4903"/>
        <item m="1" x="4904"/>
        <item m="1" x="4905"/>
        <item m="1" x="4906"/>
        <item m="1" x="4907"/>
        <item m="1" x="4908"/>
        <item m="1" x="4909"/>
        <item m="1" x="4910"/>
        <item m="1" x="4911"/>
        <item m="1" x="4912"/>
        <item m="1" x="4913"/>
        <item m="1" x="4914"/>
        <item m="1" x="4915"/>
        <item m="1" x="4916"/>
        <item m="1" x="4917"/>
        <item m="1" x="4918"/>
        <item m="1" x="4919"/>
        <item m="1" x="4920"/>
        <item m="1" x="4921"/>
        <item m="1" x="3460"/>
        <item m="1" x="4922"/>
        <item m="1" x="4923"/>
        <item m="1" x="4924"/>
        <item m="1" x="4925"/>
        <item m="1" x="3463"/>
        <item m="1" x="3464"/>
        <item m="1" x="2743"/>
        <item m="1" x="3120"/>
        <item m="1" x="3461"/>
        <item x="455"/>
        <item m="1" x="4128"/>
        <item m="1" x="4129"/>
        <item x="428"/>
        <item x="429"/>
        <item m="1" x="3796"/>
        <item m="1" x="4130"/>
        <item m="1" x="4131"/>
        <item m="1" x="4132"/>
        <item m="1" x="4133"/>
        <item m="1" x="4134"/>
        <item m="1" x="4135"/>
        <item m="1" x="4136"/>
        <item m="1" x="3130"/>
        <item m="1" x="3131"/>
        <item m="1" x="3132"/>
        <item m="1" x="3133"/>
        <item m="1" x="3134"/>
        <item m="1" x="2898"/>
        <item m="1" x="4005"/>
        <item m="1" x="2899"/>
        <item m="1" x="4142"/>
        <item m="1" x="3140"/>
        <item m="1" x="3147"/>
        <item m="1" x="3148"/>
        <item m="1" x="2654"/>
        <item m="1" x="3158"/>
        <item m="1" x="3150"/>
        <item m="1" x="3167"/>
        <item m="1" x="3168"/>
        <item m="1" x="3169"/>
        <item m="1" x="3161"/>
        <item m="1" x="3162"/>
        <item m="1" x="3163"/>
        <item m="1" x="3160"/>
        <item m="1" x="3164"/>
        <item m="1" x="4000"/>
        <item m="1" x="4146"/>
        <item m="1" x="4147"/>
        <item m="1" x="2647"/>
        <item m="1" x="2644"/>
        <item m="1" x="2646"/>
        <item m="1" x="4148"/>
        <item m="1" x="4149"/>
        <item m="1" x="4150"/>
        <item m="1" x="4151"/>
        <item m="1" x="4152"/>
        <item m="1" x="4153"/>
        <item m="1" x="4154"/>
        <item m="1" x="4155"/>
        <item m="1" x="4160"/>
        <item m="1" x="4161"/>
        <item m="1" x="4162"/>
        <item m="1" x="4163"/>
        <item m="1" x="4164"/>
        <item m="1" x="4165"/>
        <item m="1" x="4166"/>
        <item m="1" x="4167"/>
        <item m="1" x="4168"/>
        <item m="1" x="1002"/>
        <item m="1" x="2405"/>
        <item x="359"/>
        <item x="360"/>
        <item x="361"/>
        <item m="1" x="996"/>
        <item m="1" x="3214"/>
        <item m="1" x="4171"/>
        <item m="1" x="4172"/>
        <item m="1" x="3223"/>
        <item m="1" x="997"/>
        <item m="1" x="998"/>
        <item m="1" x="3221"/>
        <item x="122"/>
        <item m="1" x="4009"/>
        <item m="1" x="3226"/>
        <item m="1" x="990"/>
        <item m="1" x="3225"/>
        <item m="1" x="999"/>
        <item x="174"/>
        <item m="1" x="3822"/>
        <item m="1" x="3821"/>
        <item m="1" x="4175"/>
        <item m="1" x="4013"/>
        <item m="1" x="4014"/>
        <item m="1" x="4015"/>
        <item m="1" x="4176"/>
        <item x="411"/>
        <item m="1" x="3658"/>
        <item m="1" x="3527"/>
        <item m="1" x="4177"/>
        <item m="1" x="3528"/>
        <item m="1" x="3529"/>
        <item m="1" x="2409"/>
        <item x="635"/>
        <item m="1" x="3245"/>
        <item m="1" x="3661"/>
        <item m="1" x="4025"/>
        <item m="1" x="3663"/>
        <item x="649"/>
        <item m="1" x="2467"/>
        <item m="1" x="2463"/>
        <item m="1" x="4181"/>
        <item m="1" x="3273"/>
        <item m="1" x="3544"/>
        <item m="1" x="3543"/>
        <item m="1" x="3251"/>
        <item m="1" x="4182"/>
        <item m="1" x="3253"/>
        <item m="1" x="3252"/>
        <item m="1" x="3256"/>
        <item m="1" x="3255"/>
        <item m="1" x="3277"/>
        <item m="1" x="3278"/>
        <item m="1" x="3550"/>
        <item m="1" x="3549"/>
        <item m="1" x="4021"/>
        <item m="1" x="3835"/>
        <item m="1" x="3836"/>
        <item m="1" x="4183"/>
        <item m="1" x="3834"/>
        <item m="1" x="3303"/>
        <item m="1" x="3302"/>
        <item m="1" x="3290"/>
        <item m="1" x="3668"/>
        <item m="1" x="3288"/>
        <item x="564"/>
        <item m="1" x="3289"/>
        <item x="562"/>
        <item m="1" x="3300"/>
        <item m="1" x="3292"/>
        <item m="1" x="3291"/>
        <item m="1" x="3287"/>
        <item m="1" x="3304"/>
        <item m="1" x="3301"/>
        <item m="1" x="4184"/>
        <item m="1" x="1165"/>
        <item m="1" x="1164"/>
        <item m="1" x="2053"/>
        <item m="1" x="1166"/>
        <item m="1" x="3286"/>
        <item m="1" x="1167"/>
        <item m="1" x="3667"/>
        <item m="1" x="4188"/>
        <item m="1" x="3676"/>
        <item m="1" x="3677"/>
        <item m="1" x="3036"/>
        <item m="1" x="3675"/>
        <item m="1" x="4192"/>
        <item m="1" x="3671"/>
        <item m="1" x="2055"/>
        <item m="1" x="3678"/>
        <item m="1" x="3679"/>
        <item m="1" x="3680"/>
        <item m="1" x="3310"/>
        <item m="1" x="3294"/>
        <item m="1" x="3295"/>
        <item x="563"/>
        <item m="1" x="3293"/>
        <item m="1" x="4193"/>
        <item m="1" x="4194"/>
        <item m="1" x="3839"/>
        <item m="1" x="3848"/>
        <item m="1" x="3849"/>
        <item m="1" x="3850"/>
        <item m="1" x="1373"/>
        <item m="1" x="3851"/>
        <item m="1" x="3841"/>
        <item m="1" x="3842"/>
        <item m="1" x="3843"/>
        <item m="1" x="3856"/>
        <item m="1" x="3863"/>
        <item m="1" x="3864"/>
        <item m="1" x="3865"/>
        <item m="1" x="3866"/>
        <item m="1" x="3857"/>
        <item m="1" x="3858"/>
        <item m="1" x="3859"/>
        <item m="1" x="3840"/>
        <item m="1" x="3855"/>
        <item m="1" x="3860"/>
        <item m="1" x="3861"/>
        <item m="1" x="3844"/>
        <item m="1" x="3845"/>
        <item m="1" x="3852"/>
        <item m="1" x="3853"/>
        <item m="1" x="3854"/>
        <item m="1" x="2930"/>
        <item m="1" x="2928"/>
        <item m="1" x="2927"/>
        <item m="1" x="2929"/>
        <item m="1" x="3867"/>
        <item m="1" x="3846"/>
        <item m="1" x="3847"/>
        <item m="1" x="3862"/>
        <item m="1" x="3885"/>
        <item m="1" x="3892"/>
        <item m="1" x="3893"/>
        <item m="1" x="3894"/>
        <item m="1" x="3895"/>
        <item m="1" x="3896"/>
        <item m="1" x="3897"/>
        <item m="1" x="3898"/>
        <item m="1" x="2939"/>
        <item m="1" x="3899"/>
        <item m="1" x="1001"/>
        <item m="1" x="1000"/>
        <item x="675"/>
        <item m="1" x="4195"/>
        <item x="674"/>
        <item m="1" x="4196"/>
        <item m="1" x="4197"/>
        <item m="1" x="4198"/>
        <item m="1" x="2525"/>
        <item m="1" x="2528"/>
        <item m="1" x="3320"/>
        <item x="688"/>
        <item m="1" x="2943"/>
        <item m="1" x="3565"/>
        <item m="1" x="4199"/>
        <item m="1" x="3574"/>
        <item m="1" x="4200"/>
        <item m="1" x="3330"/>
        <item m="1" x="4201"/>
        <item x="569"/>
        <item m="1" x="4205"/>
        <item m="1" x="4206"/>
        <item m="1" x="4207"/>
        <item m="1" x="4208"/>
        <item m="1" x="3090"/>
        <item m="1" x="3119"/>
        <item x="742"/>
        <item m="1" x="3042"/>
        <item m="1" x="2181"/>
        <item m="1" x="3745"/>
        <item m="1" x="3739"/>
        <item m="1" x="4223"/>
        <item m="1" x="3737"/>
        <item m="1" x="4224"/>
        <item m="1" x="4225"/>
        <item m="1" x="4226"/>
        <item m="1" x="4227"/>
        <item m="1" x="3740"/>
        <item m="1" x="3741"/>
        <item m="1" x="2116"/>
        <item m="1" x="4228"/>
        <item m="1" x="3742"/>
        <item x="748"/>
        <item x="750"/>
        <item x="305"/>
        <item m="1" x="3750"/>
        <item m="1" x="3749"/>
        <item m="1" x="4237"/>
        <item m="1" x="4238"/>
        <item x="800"/>
        <item m="1" x="4239"/>
        <item m="1" x="2586"/>
        <item m="1" x="4242"/>
        <item x="866"/>
        <item m="1" x="4243"/>
        <item m="1" x="4244"/>
        <item m="1" x="3909"/>
        <item m="1" x="3593"/>
        <item m="1" x="3594"/>
        <item m="1" x="3350"/>
        <item m="1" x="2976"/>
        <item m="1" x="1169"/>
        <item m="1" x="2966"/>
        <item m="1" x="2602"/>
        <item m="1" x="4245"/>
        <item x="710"/>
        <item x="711"/>
        <item m="1" x="4246"/>
        <item m="1" x="3385"/>
        <item m="1" x="4247"/>
        <item m="1" x="3383"/>
        <item m="1" x="4248"/>
        <item m="1" x="4249"/>
        <item m="1" x="4250"/>
        <item m="1" x="4251"/>
        <item m="1" x="4252"/>
        <item m="1" x="4253"/>
        <item m="1" x="4254"/>
        <item m="1" x="3915"/>
        <item m="1" x="4080"/>
        <item m="1" x="4255"/>
        <item m="1" x="3389"/>
        <item m="1" x="3388"/>
        <item m="1" x="4256"/>
        <item m="1" x="3372"/>
        <item m="1" x="2615"/>
        <item x="945"/>
        <item m="1" x="4257"/>
        <item m="1" x="3377"/>
        <item m="1" x="2286"/>
        <item m="1" x="2288"/>
        <item m="1" x="4258"/>
        <item m="1" x="3378"/>
        <item m="1" x="4090"/>
        <item m="1" x="4259"/>
        <item m="1" x="4261"/>
        <item m="1" x="4262"/>
        <item m="1" x="4263"/>
        <item m="1" x="4264"/>
        <item m="1" x="4265"/>
        <item m="1" x="4266"/>
        <item m="1" x="4267"/>
        <item m="1" x="4268"/>
        <item m="1" x="1170"/>
        <item m="1" x="4269"/>
        <item m="1" x="1171"/>
        <item m="1" x="4093"/>
        <item m="1" x="4095"/>
        <item m="1" x="4270"/>
        <item m="1" x="4271"/>
        <item m="1" x="4097"/>
        <item m="1" x="4272"/>
        <item m="1" x="4275"/>
        <item x="968"/>
        <item m="1" x="4276"/>
        <item m="1" x="4277"/>
        <item m="1" x="4279"/>
        <item m="1" x="1950"/>
        <item x="967"/>
        <item m="1" x="2500"/>
        <item m="1" x="2503"/>
        <item m="1" x="2499"/>
        <item m="1" x="1877"/>
        <item m="1" x="2451"/>
        <item m="1" x="4281"/>
        <item m="1" x="3752"/>
        <item m="1" x="3753"/>
        <item m="1" x="3920"/>
        <item m="1" x="4282"/>
        <item m="1" x="4283"/>
        <item m="1" x="3925"/>
        <item m="1" x="4284"/>
        <item m="1" x="3762"/>
        <item m="1" x="3931"/>
        <item m="1" x="4285"/>
        <item m="1" x="4286"/>
        <item m="1" x="2327"/>
        <item m="1" x="1736"/>
        <item m="1" x="4287"/>
        <item m="1" x="4288"/>
        <item m="1" x="3769"/>
        <item m="1" x="3770"/>
        <item m="1" x="4289"/>
        <item m="1" x="3432"/>
        <item m="1" x="4290"/>
        <item m="1" x="4291"/>
        <item m="1" x="4292"/>
        <item m="1" x="2422"/>
        <item m="1" x="4293"/>
        <item m="1" x="4294"/>
        <item m="1" x="4295"/>
        <item m="1" x="3937"/>
        <item m="1" x="3425"/>
        <item m="1" x="4296"/>
        <item m="1" x="4297"/>
        <item m="1" x="4298"/>
        <item m="1" x="4299"/>
        <item m="1" x="1161"/>
        <item m="1" x="4300"/>
        <item m="1" x="4301"/>
        <item m="1" x="4302"/>
        <item m="1" x="4303"/>
        <item m="1" x="4304"/>
        <item m="1" x="4305"/>
        <item m="1" x="4306"/>
        <item m="1" x="4307"/>
        <item m="1" x="4308"/>
        <item m="1" x="4309"/>
        <item m="1" x="4310"/>
        <item m="1" x="4311"/>
        <item m="1" x="3012"/>
        <item m="1" x="4312"/>
        <item m="1" x="4313"/>
        <item m="1" x="4314"/>
        <item m="1" x="4315"/>
        <item m="1" x="4316"/>
        <item m="1" x="4317"/>
        <item m="1" x="4318"/>
        <item m="1" x="4319"/>
        <item m="1" x="4320"/>
        <item m="1" x="4321"/>
        <item m="1" x="4322"/>
        <item m="1" x="4323"/>
        <item m="1" x="4324"/>
        <item m="1" x="4325"/>
        <item m="1" x="4326"/>
        <item m="1" x="4327"/>
        <item m="1" x="4328"/>
        <item m="1" x="4329"/>
        <item m="1" x="4330"/>
        <item m="1" x="4331"/>
        <item m="1" x="4333"/>
        <item m="1" x="4334"/>
        <item m="1" x="3782"/>
        <item m="1" x="3039"/>
        <item m="1" x="4335"/>
        <item m="1" x="4336"/>
        <item x="110"/>
        <item m="1" x="2885"/>
        <item m="1" x="4337"/>
        <item m="1" x="3973"/>
        <item m="1" x="3969"/>
        <item m="1" x="3970"/>
        <item m="1" x="3972"/>
        <item m="1" x="4338"/>
        <item m="1" x="4339"/>
        <item m="1" x="4340"/>
        <item m="1" x="4341"/>
        <item m="1" x="4342"/>
        <item m="1" x="4343"/>
        <item m="1" x="1800"/>
        <item m="1" x="4344"/>
        <item m="1" x="4345"/>
        <item m="1" x="4346"/>
        <item m="1" x="4347"/>
        <item m="1" x="4348"/>
        <item m="1" x="4349"/>
        <item m="1" x="4350"/>
        <item m="1" x="2576"/>
        <item m="1" x="4351"/>
        <item m="1" x="2604"/>
        <item m="1" x="1514"/>
        <item m="1" x="1174"/>
        <item m="1" x="4120"/>
        <item x="883"/>
        <item x="884"/>
        <item x="885"/>
        <item m="1" x="3994"/>
        <item m="1" x="3061"/>
        <item m="1" x="3060"/>
        <item m="1" x="3067"/>
        <item m="1" x="3066"/>
        <item m="1" x="3065"/>
        <item m="1" x="3064"/>
        <item m="1" x="4121"/>
        <item m="1" x="4352"/>
        <item m="1" x="4353"/>
        <item m="1" x="3069"/>
        <item m="1" x="3070"/>
        <item m="1" x="3072"/>
        <item m="1" x="3073"/>
        <item m="1" x="4123"/>
        <item m="1" x="3451"/>
        <item m="1" x="3452"/>
        <item m="1" x="3454"/>
        <item x="109"/>
        <item m="1" x="3456"/>
        <item m="1" x="4354"/>
        <item m="1" x="3457"/>
        <item m="1" x="3458"/>
        <item m="1" x="3095"/>
        <item m="1" x="3096"/>
        <item m="1" x="3459"/>
        <item m="1" x="3114"/>
        <item m="1" x="3116"/>
        <item m="1" x="2564"/>
        <item m="1" x="2718"/>
        <item m="1" x="2717"/>
        <item m="1" x="3997"/>
        <item m="1" x="3998"/>
        <item m="1" x="2294"/>
        <item m="1" x="3469"/>
        <item m="1" x="3470"/>
        <item m="1" x="3462"/>
        <item m="1" x="994"/>
        <item m="1" x="995"/>
        <item m="1" x="3999"/>
        <item m="1" x="3165"/>
        <item m="1" x="3166"/>
        <item m="1" x="3159"/>
        <item m="1" x="2643"/>
        <item x="375"/>
        <item m="1" x="4003"/>
        <item m="1" x="4004"/>
        <item m="1" x="993"/>
        <item m="1" x="4006"/>
        <item m="1" x="4007"/>
        <item m="1" x="4008"/>
        <item m="1" x="3224"/>
        <item x="170"/>
        <item m="1" x="4010"/>
        <item m="1" x="4012"/>
        <item m="1" x="4017"/>
        <item m="1" x="3531"/>
        <item m="1" x="3532"/>
        <item m="1" x="3534"/>
        <item m="1" x="4018"/>
        <item m="1" x="3530"/>
        <item m="1" x="4019"/>
        <item m="1" x="4020"/>
        <item m="1" x="3666"/>
        <item x="648"/>
        <item m="1" x="1177"/>
        <item m="1" x="3546"/>
        <item m="1" x="4022"/>
        <item m="1" x="3254"/>
        <item m="1" x="3257"/>
        <item m="1" x="3248"/>
        <item m="1" x="4023"/>
        <item m="1" x="4024"/>
        <item m="1" x="3275"/>
        <item m="1" x="3276"/>
        <item m="1" x="3274"/>
        <item m="1" x="4026"/>
        <item x="501"/>
        <item m="1" x="3296"/>
        <item m="1" x="1179"/>
        <item m="1" x="4027"/>
        <item m="1" x="4028"/>
        <item m="1" x="4029"/>
        <item m="1" x="4030"/>
        <item m="1" x="4031"/>
        <item m="1" x="4032"/>
        <item m="1" x="4033"/>
        <item m="1" x="3681"/>
        <item m="1" x="1516"/>
        <item m="1" x="4034"/>
        <item m="1" x="4035"/>
        <item m="1" x="4036"/>
        <item m="1" x="4037"/>
        <item m="1" x="4038"/>
        <item m="1" x="4039"/>
        <item m="1" x="4040"/>
        <item m="1" x="4041"/>
        <item m="1" x="4042"/>
        <item m="1" x="4043"/>
        <item m="1" x="4044"/>
        <item m="1" x="3319"/>
        <item m="1" x="4045"/>
        <item m="1" x="4046"/>
        <item x="679"/>
        <item m="1" x="3322"/>
        <item m="1" x="2527"/>
        <item m="1" x="3321"/>
        <item m="1" x="3324"/>
        <item m="1" x="4047"/>
        <item m="1" x="4048"/>
        <item m="1" x="4049"/>
        <item m="1" x="4050"/>
        <item m="1" x="4051"/>
        <item m="1" x="4052"/>
        <item m="1" x="4053"/>
        <item x="568"/>
        <item m="1" x="1168"/>
        <item x="763"/>
        <item x="772"/>
        <item m="1" x="3904"/>
        <item m="1" x="3744"/>
        <item m="1" x="3743"/>
        <item m="1" x="3581"/>
        <item m="1" x="3582"/>
        <item m="1" x="3583"/>
        <item m="1" x="3584"/>
        <item m="1" x="3580"/>
        <item m="1" x="3746"/>
        <item m="1" x="3747"/>
        <item m="1" x="3748"/>
        <item m="1" x="4054"/>
        <item m="1" x="4055"/>
        <item m="1" x="4056"/>
        <item m="1" x="4057"/>
        <item m="1" x="4058"/>
        <item m="1" x="4059"/>
        <item m="1" x="4060"/>
        <item m="1" x="4061"/>
        <item m="1" x="4062"/>
        <item m="1" x="4063"/>
        <item m="1" x="4064"/>
        <item m="1" x="4065"/>
        <item m="1" x="4066"/>
        <item m="1" x="4067"/>
        <item m="1" x="4068"/>
        <item m="1" x="4069"/>
        <item m="1" x="4070"/>
        <item m="1" x="4071"/>
        <item m="1" x="4072"/>
        <item m="1" x="4073"/>
        <item m="1" x="4074"/>
        <item m="1" x="3384"/>
        <item m="1" x="4075"/>
        <item m="1" x="4076"/>
        <item m="1" x="4077"/>
        <item m="1" x="4078"/>
        <item m="1" x="3617"/>
        <item m="1" x="4079"/>
        <item m="1" x="4081"/>
        <item m="1" x="4082"/>
        <item m="1" x="4083"/>
        <item x="706"/>
        <item m="1" x="4084"/>
        <item m="1" x="4085"/>
        <item m="1" x="4086"/>
        <item m="1" x="4087"/>
        <item m="1" x="4088"/>
        <item m="1" x="4089"/>
        <item m="1" x="3376"/>
        <item m="1" x="3623"/>
        <item m="1" x="2857"/>
        <item m="1" x="4091"/>
        <item m="1" x="3919"/>
        <item m="1" x="2998"/>
        <item m="1" x="2502"/>
        <item m="1" x="3923"/>
        <item m="1" x="4099"/>
        <item m="1" x="3754"/>
        <item m="1" x="3922"/>
        <item m="1" x="4100"/>
        <item m="1" x="4101"/>
        <item m="1" x="4102"/>
        <item m="1" x="4103"/>
        <item m="1" x="4104"/>
        <item m="1" x="4105"/>
        <item m="1" x="3926"/>
        <item m="1" x="4106"/>
        <item m="1" x="4107"/>
        <item m="1" x="4108"/>
        <item m="1" x="4109"/>
        <item m="1" x="4110"/>
        <item m="1" x="4111"/>
        <item m="1" x="4112"/>
        <item m="1" x="4113"/>
        <item m="1" x="3938"/>
        <item m="1" x="4114"/>
        <item m="1" x="3771"/>
        <item m="1" x="4115"/>
        <item m="1" x="3952"/>
        <item m="1" x="3939"/>
        <item m="1" x="3955"/>
        <item m="1" x="3956"/>
        <item m="1" x="3421"/>
        <item m="1" x="3958"/>
        <item m="1" x="3965"/>
        <item m="1" x="3957"/>
        <item m="1" x="3947"/>
        <item m="1" x="3948"/>
        <item m="1" x="3961"/>
        <item m="1" x="3962"/>
        <item m="1" x="3963"/>
        <item m="1" x="3437"/>
        <item m="1" x="4116"/>
        <item m="1" x="4117"/>
        <item m="1" x="4118"/>
        <item m="1" x="4119"/>
        <item m="1" x="2404"/>
        <item m="1" x="3987"/>
        <item m="1" x="3984"/>
        <item m="1" x="3985"/>
        <item m="1" x="3986"/>
        <item m="1" x="3979"/>
        <item m="1" x="3980"/>
        <item m="1" x="3055"/>
        <item m="1" x="3056"/>
        <item m="1" x="3981"/>
        <item m="1" x="3982"/>
        <item m="1" x="3988"/>
        <item m="1" x="3989"/>
        <item m="1" x="3993"/>
        <item m="1" x="3990"/>
        <item m="1" x="3991"/>
        <item m="1" x="3992"/>
        <item m="1" x="4122"/>
        <item m="1" x="2560"/>
        <item m="1" x="2559"/>
        <item x="112"/>
        <item x="886"/>
        <item m="1" x="2562"/>
        <item m="1" x="2563"/>
        <item x="425"/>
        <item x="426"/>
        <item x="423"/>
        <item x="457"/>
        <item m="1" x="1515"/>
        <item x="456"/>
        <item m="1" x="3797"/>
        <item m="1" x="3798"/>
        <item x="462"/>
        <item m="1" x="3799"/>
        <item m="1" x="3800"/>
        <item m="1" x="1006"/>
        <item m="1" x="3177"/>
        <item m="1" x="3175"/>
        <item m="1" x="3176"/>
        <item m="1" x="3170"/>
        <item m="1" x="3171"/>
        <item m="1" x="3172"/>
        <item m="1" x="3173"/>
        <item m="1" x="3174"/>
        <item m="1" x="3807"/>
        <item m="1" x="3808"/>
        <item m="1" x="3809"/>
        <item m="1" x="3810"/>
        <item m="1" x="3811"/>
        <item m="1" x="3812"/>
        <item m="1" x="3813"/>
        <item x="372"/>
        <item m="1" x="3816"/>
        <item m="1" x="3817"/>
        <item x="345"/>
        <item m="1" x="1175"/>
        <item x="384"/>
        <item x="383"/>
        <item m="1" x="3818"/>
        <item m="1" x="1804"/>
        <item x="339"/>
        <item x="321"/>
        <item x="335"/>
        <item x="336"/>
        <item m="1" x="1007"/>
        <item m="1" x="2442"/>
        <item m="1" x="3533"/>
        <item m="1" x="3233"/>
        <item m="1" x="3234"/>
        <item m="1" x="3823"/>
        <item m="1" x="3536"/>
        <item m="1" x="3824"/>
        <item m="1" x="3825"/>
        <item x="888"/>
        <item x="889"/>
        <item x="890"/>
        <item x="887"/>
        <item m="1" x="3826"/>
        <item m="1" x="3259"/>
        <item m="1" x="3827"/>
        <item m="1" x="3258"/>
        <item m="1" x="3828"/>
        <item m="1" x="3829"/>
        <item m="1" x="3545"/>
        <item m="1" x="3309"/>
        <item m="1" x="2932"/>
        <item m="1" x="3682"/>
        <item m="1" x="3881"/>
        <item m="1" x="3669"/>
        <item x="144"/>
        <item m="1" x="3890"/>
        <item m="1" x="3891"/>
        <item m="1" x="3900"/>
        <item x="671"/>
        <item m="1" x="3901"/>
        <item x="733"/>
        <item m="1" x="3902"/>
        <item m="1" x="3903"/>
        <item m="1" x="1180"/>
        <item x="764"/>
        <item x="762"/>
        <item m="1" x="2708"/>
        <item m="1" x="2720"/>
        <item m="1" x="2719"/>
        <item m="1" x="3720"/>
        <item m="1" x="3721"/>
        <item m="1" x="3722"/>
        <item m="1" x="3723"/>
        <item m="1" x="3724"/>
        <item m="1" x="3725"/>
        <item m="1" x="3726"/>
        <item m="1" x="3727"/>
        <item x="801"/>
        <item m="1" x="3709"/>
        <item m="1" x="3710"/>
        <item m="1" x="3711"/>
        <item m="1" x="3712"/>
        <item m="1" x="3713"/>
        <item m="1" x="2192"/>
        <item m="1" x="3688"/>
        <item m="1" x="3689"/>
        <item m="1" x="3686"/>
        <item m="1" x="3687"/>
        <item m="1" x="3683"/>
        <item m="1" x="3684"/>
        <item m="1" x="3685"/>
        <item x="574"/>
        <item m="1" x="3905"/>
        <item m="1" x="3906"/>
        <item m="1" x="3907"/>
        <item m="1" x="3908"/>
        <item m="1" x="3910"/>
        <item m="1" x="3911"/>
        <item m="1" x="3912"/>
        <item m="1" x="3913"/>
        <item m="1" x="3914"/>
        <item m="1" x="3916"/>
        <item m="1" x="3917"/>
        <item m="1" x="3918"/>
        <item m="1" x="2856"/>
        <item x="971"/>
        <item m="1" x="3633"/>
        <item m="1" x="3921"/>
        <item m="1" x="3755"/>
        <item m="1" x="3924"/>
        <item m="1" x="3638"/>
        <item m="1" x="3637"/>
        <item m="1" x="3927"/>
        <item m="1" x="3928"/>
        <item m="1" x="3929"/>
        <item m="1" x="3930"/>
        <item m="1" x="3757"/>
        <item m="1" x="3758"/>
        <item m="1" x="3759"/>
        <item m="1" x="3760"/>
        <item m="1" x="3761"/>
        <item m="1" x="3932"/>
        <item m="1" x="3933"/>
        <item m="1" x="3934"/>
        <item m="1" x="3765"/>
        <item m="1" x="3766"/>
        <item m="1" x="3935"/>
        <item m="1" x="3936"/>
        <item m="1" x="3772"/>
        <item m="1" x="3940"/>
        <item m="1" x="3941"/>
        <item m="1" x="3942"/>
        <item m="1" x="3943"/>
        <item m="1" x="3944"/>
        <item m="1" x="3945"/>
        <item m="1" x="3946"/>
        <item m="1" x="3949"/>
        <item m="1" x="3950"/>
        <item m="1" x="3951"/>
        <item m="1" x="3953"/>
        <item m="1" x="3954"/>
        <item m="1" x="3959"/>
        <item m="1" x="3960"/>
        <item m="1" x="3964"/>
        <item m="1" x="3966"/>
        <item m="1" x="3967"/>
        <item m="1" x="2588"/>
        <item m="1" x="2068"/>
        <item m="1" x="3786"/>
        <item m="1" x="3968"/>
        <item m="1" x="3971"/>
        <item m="1" x="3787"/>
        <item m="1" x="3788"/>
        <item m="1" x="3789"/>
        <item m="1" x="3791"/>
        <item m="1" x="3974"/>
        <item m="1" x="3975"/>
        <item m="1" x="3976"/>
        <item m="1" x="3977"/>
        <item m="1" x="3978"/>
        <item m="1" x="3983"/>
        <item m="1" x="1789"/>
        <item x="72"/>
        <item m="1" x="3085"/>
        <item m="1" x="3084"/>
        <item m="1" x="3995"/>
        <item m="1" x="3996"/>
        <item m="1" x="2550"/>
        <item m="1" x="3113"/>
        <item m="1" x="3115"/>
        <item m="1" x="2713"/>
        <item m="1" x="2714"/>
        <item m="1" x="2715"/>
        <item m="1" x="2561"/>
        <item m="1" x="2553"/>
        <item m="1" x="2712"/>
        <item m="1" x="2711"/>
        <item m="1" x="3466"/>
        <item m="1" x="3467"/>
        <item m="1" x="3468"/>
        <item x="430"/>
        <item x="424"/>
        <item x="453"/>
        <item m="1" x="3474"/>
        <item x="461"/>
        <item m="1" x="3657"/>
        <item m="1" x="3477"/>
        <item m="1" x="3478"/>
        <item m="1" x="3479"/>
        <item m="1" x="3482"/>
        <item m="1" x="3483"/>
        <item m="1" x="2345"/>
        <item m="1" x="3484"/>
        <item x="358"/>
        <item m="1" x="3179"/>
        <item m="1" x="3486"/>
        <item m="1" x="3178"/>
        <item m="1" x="3203"/>
        <item m="1" x="3204"/>
        <item m="1" x="3499"/>
        <item m="1" x="3515"/>
        <item m="1" x="3501"/>
        <item m="1" x="3512"/>
        <item m="1" x="3500"/>
        <item m="1" x="3513"/>
        <item m="1" x="3514"/>
        <item m="1" x="3506"/>
        <item m="1" x="3507"/>
        <item m="1" x="3508"/>
        <item m="1" x="3509"/>
        <item m="1" x="3510"/>
        <item m="1" x="3511"/>
        <item m="1" x="3495"/>
        <item m="1" x="3496"/>
        <item m="1" x="3497"/>
        <item m="1" x="3498"/>
        <item m="1" x="3502"/>
        <item m="1" x="3503"/>
        <item m="1" x="3504"/>
        <item m="1" x="3505"/>
        <item m="1" x="3516"/>
        <item m="1" x="3524"/>
        <item m="1" x="3519"/>
        <item m="1" x="3216"/>
        <item m="1" x="3215"/>
        <item m="1" x="3521"/>
        <item m="1" x="3240"/>
        <item x="338"/>
        <item x="322"/>
        <item m="1" x="3232"/>
        <item m="1" x="1010"/>
        <item m="1" x="3222"/>
        <item m="1" x="3535"/>
        <item m="1" x="3541"/>
        <item m="1" x="2020"/>
        <item m="1" x="2019"/>
        <item m="1" x="1176"/>
        <item m="1" x="3523"/>
        <item m="1" x="3246"/>
        <item m="1" x="3660"/>
        <item m="1" x="2032"/>
        <item m="1" x="3662"/>
        <item m="1" x="3664"/>
        <item m="1" x="3665"/>
        <item m="1" x="3547"/>
        <item m="1" x="3555"/>
        <item m="1" x="3551"/>
        <item m="1" x="3556"/>
        <item m="1" x="3554"/>
        <item m="1" x="3558"/>
        <item x="489"/>
        <item m="1" x="3560"/>
        <item x="488"/>
        <item m="1" x="3561"/>
        <item m="1" x="3562"/>
        <item m="1" x="1016"/>
        <item x="141"/>
        <item m="1" x="3672"/>
        <item x="142"/>
        <item m="1" x="3306"/>
        <item m="1" x="3307"/>
        <item m="1" x="3308"/>
        <item m="1" x="1374"/>
        <item x="683"/>
        <item m="1" x="3566"/>
        <item m="1" x="3575"/>
        <item m="1" x="3576"/>
        <item m="1" x="3577"/>
        <item m="1" x="3578"/>
        <item m="1" x="3570"/>
        <item x="749"/>
        <item x="824"/>
        <item m="1" x="3714"/>
        <item m="1" x="3041"/>
        <item m="1" x="3715"/>
        <item m="1" x="3716"/>
        <item m="1" x="3717"/>
        <item m="1" x="3718"/>
        <item m="1" x="3719"/>
        <item m="1" x="3728"/>
        <item m="1" x="3729"/>
        <item m="1" x="2186"/>
        <item m="1" x="2189"/>
        <item m="1" x="2190"/>
        <item m="1" x="2191"/>
        <item m="1" x="2193"/>
        <item m="1" x="3596"/>
        <item m="1" x="3597"/>
        <item m="1" x="3595"/>
        <item m="1" x="3592"/>
        <item m="1" x="3586"/>
        <item m="1" x="3587"/>
        <item m="1" x="3588"/>
        <item m="1" x="3589"/>
        <item m="1" x="3590"/>
        <item m="1" x="3591"/>
        <item m="1" x="1181"/>
        <item m="1" x="3598"/>
        <item m="1" x="3599"/>
        <item m="1" x="1936"/>
        <item m="1" x="3600"/>
        <item m="1" x="3604"/>
        <item m="1" x="3605"/>
        <item m="1" x="3612"/>
        <item m="1" x="3614"/>
        <item m="1" x="3618"/>
        <item m="1" x="3621"/>
        <item m="1" x="3624"/>
        <item m="1" x="3625"/>
        <item x="969"/>
        <item m="1" x="3631"/>
        <item m="1" x="2999"/>
        <item m="1" x="2492"/>
        <item m="1" x="3751"/>
        <item m="1" x="3640"/>
        <item x="451"/>
        <item m="1" x="3409"/>
        <item m="1" x="3756"/>
        <item m="1" x="3643"/>
        <item m="1" x="3763"/>
        <item m="1" x="3764"/>
        <item m="1" x="3767"/>
        <item m="1" x="3641"/>
        <item m="1" x="3774"/>
        <item m="1" x="3775"/>
        <item m="1" x="3776"/>
        <item m="1" x="2598"/>
        <item m="1" x="3778"/>
        <item m="1" x="3779"/>
        <item m="1" x="3780"/>
        <item m="1" x="3440"/>
        <item m="1" x="3783"/>
        <item m="1" x="3784"/>
        <item m="1" x="3785"/>
        <item m="1" x="2551"/>
        <item m="1" x="2552"/>
        <item m="1" x="1774"/>
        <item m="1" x="3443"/>
        <item m="1" x="3790"/>
        <item m="1" x="3792"/>
        <item m="1" x="3062"/>
        <item m="1" x="3063"/>
        <item m="1" x="3795"/>
        <item m="1" x="3100"/>
        <item m="1" x="2709"/>
        <item m="1" x="2710"/>
        <item m="1" x="3471"/>
        <item x="433"/>
        <item x="432"/>
        <item x="431"/>
        <item m="1" x="3475"/>
        <item m="1" x="3476"/>
        <item m="1" x="3480"/>
        <item m="1" x="3481"/>
        <item x="302"/>
        <item m="1" x="1004"/>
        <item m="1" x="3485"/>
        <item m="1" x="3143"/>
        <item m="1" x="3487"/>
        <item m="1" x="3488"/>
        <item m="1" x="3489"/>
        <item m="1" x="3490"/>
        <item m="1" x="3491"/>
        <item m="1" x="3492"/>
        <item m="1" x="3493"/>
        <item m="1" x="3494"/>
        <item m="1" x="3518"/>
        <item m="1" x="3520"/>
        <item x="337"/>
        <item m="1" x="3231"/>
        <item m="1" x="1011"/>
        <item m="1" x="3522"/>
        <item x="410"/>
        <item m="1" x="1012"/>
        <item m="1" x="3525"/>
        <item m="1" x="3526"/>
        <item m="1" x="3537"/>
        <item m="1" x="3538"/>
        <item m="1" x="3539"/>
        <item m="1" x="3540"/>
        <item m="1" x="1015"/>
        <item m="1" x="1013"/>
        <item m="1" x="1014"/>
        <item m="1" x="3542"/>
        <item m="1" x="3548"/>
        <item m="1" x="3249"/>
        <item m="1" x="3552"/>
        <item m="1" x="3553"/>
        <item m="1" x="3557"/>
        <item x="486"/>
        <item m="1" x="3284"/>
        <item m="1" x="3282"/>
        <item m="1" x="2505"/>
        <item m="1" x="3559"/>
        <item m="1" x="1017"/>
        <item m="1" x="2681"/>
        <item m="1" x="3563"/>
        <item x="556"/>
        <item m="1" x="2056"/>
        <item m="1" x="2931"/>
        <item m="1" x="3564"/>
        <item x="676"/>
        <item x="697"/>
        <item m="1" x="3567"/>
        <item m="1" x="3568"/>
        <item m="1" x="3569"/>
        <item m="1" x="1917"/>
        <item m="1" x="3571"/>
        <item m="1" x="3572"/>
        <item m="1" x="3573"/>
        <item m="1" x="3579"/>
        <item x="753"/>
        <item m="1" x="2185"/>
        <item m="1" x="2194"/>
        <item m="1" x="2187"/>
        <item m="1" x="2188"/>
        <item m="1" x="2117"/>
        <item m="1" x="2118"/>
        <item m="1" x="2119"/>
        <item m="1" x="3585"/>
        <item m="1" x="3601"/>
        <item m="1" x="3602"/>
        <item m="1" x="3603"/>
        <item m="1" x="3607"/>
        <item m="1" x="3608"/>
        <item m="1" x="3609"/>
        <item m="1" x="3610"/>
        <item m="1" x="3613"/>
        <item m="1" x="3615"/>
        <item m="1" x="3616"/>
        <item m="1" x="3619"/>
        <item x="944"/>
        <item m="1" x="3620"/>
        <item m="1" x="2613"/>
        <item m="1" x="3622"/>
        <item m="1" x="2855"/>
        <item m="1" x="3626"/>
        <item m="1" x="3627"/>
        <item m="1" x="3628"/>
        <item m="1" x="3629"/>
        <item m="1" x="3630"/>
        <item m="1" x="3632"/>
        <item m="1" x="2585"/>
        <item m="1" x="2494"/>
        <item m="1" x="2495"/>
        <item m="1" x="2496"/>
        <item m="1" x="2493"/>
        <item m="1" x="2457"/>
        <item m="1" x="2450"/>
        <item m="1" x="2449"/>
        <item m="1" x="2455"/>
        <item m="1" x="2868"/>
        <item m="1" x="3393"/>
        <item m="1" x="3634"/>
        <item m="1" x="3395"/>
        <item m="1" x="3008"/>
        <item m="1" x="3635"/>
        <item m="1" x="3636"/>
        <item m="1" x="3398"/>
        <item m="1" x="3005"/>
        <item m="1" x="3639"/>
        <item m="1" x="3411"/>
        <item m="1" x="3007"/>
        <item m="1" x="2871"/>
        <item m="1" x="3642"/>
        <item m="1" x="3646"/>
        <item m="1" x="3025"/>
        <item m="1" x="3026"/>
        <item m="1" x="3426"/>
        <item x="228"/>
        <item m="1" x="1891"/>
        <item m="1" x="2414"/>
        <item m="1" x="3648"/>
        <item m="1" x="3649"/>
        <item m="1" x="3650"/>
        <item m="1" x="3651"/>
        <item m="1" x="3652"/>
        <item m="1" x="3653"/>
        <item m="1" x="3448"/>
        <item m="1" x="3449"/>
        <item m="1" x="3654"/>
        <item m="1" x="3445"/>
        <item x="77"/>
        <item x="229"/>
        <item m="1" x="3079"/>
        <item m="1" x="3080"/>
        <item m="1" x="3081"/>
        <item m="1" x="3082"/>
        <item m="1" x="3083"/>
        <item m="1" x="3453"/>
        <item x="601"/>
        <item m="1" x="3656"/>
        <item x="66"/>
        <item x="67"/>
        <item m="1" x="2624"/>
        <item m="1" x="2623"/>
        <item m="1" x="2891"/>
        <item x="422"/>
        <item m="1" x="3121"/>
        <item m="1" x="2630"/>
        <item m="1" x="2631"/>
        <item m="1" x="3122"/>
        <item m="1" x="3124"/>
        <item m="1" x="3125"/>
        <item m="1" x="3126"/>
        <item m="1" x="3127"/>
        <item m="1" x="3128"/>
        <item m="1" x="3129"/>
        <item m="1" x="1003"/>
        <item m="1" x="3136"/>
        <item m="1" x="3137"/>
        <item m="1" x="3138"/>
        <item m="1" x="3139"/>
        <item x="351"/>
        <item m="1" x="3144"/>
        <item m="1" x="3145"/>
        <item m="1" x="3146"/>
        <item m="1" x="3180"/>
        <item m="1" x="3181"/>
        <item m="1" x="3182"/>
        <item m="1" x="3183"/>
        <item m="1" x="3184"/>
        <item m="1" x="3185"/>
        <item m="1" x="2667"/>
        <item m="1" x="3186"/>
        <item m="1" x="3187"/>
        <item m="1" x="2656"/>
        <item m="1" x="3188"/>
        <item m="1" x="3189"/>
        <item m="1" x="2665"/>
        <item m="1" x="3190"/>
        <item m="1" x="3191"/>
        <item m="1" x="3192"/>
        <item m="1" x="3193"/>
        <item m="1" x="2666"/>
        <item m="1" x="3194"/>
        <item m="1" x="3195"/>
        <item m="1" x="3196"/>
        <item m="1" x="3197"/>
        <item m="1" x="3198"/>
        <item m="1" x="3199"/>
        <item m="1" x="3200"/>
        <item m="1" x="3201"/>
        <item m="1" x="3202"/>
        <item m="1" x="2668"/>
        <item m="1" x="2669"/>
        <item m="1" x="2670"/>
        <item m="1" x="3205"/>
        <item m="1" x="2664"/>
        <item x="382"/>
        <item m="1" x="1005"/>
        <item x="318"/>
        <item x="319"/>
        <item x="320"/>
        <item m="1" x="1841"/>
        <item m="1" x="3237"/>
        <item m="1" x="3238"/>
        <item m="1" x="3239"/>
        <item m="1" x="1184"/>
        <item x="892"/>
        <item m="1" x="1018"/>
        <item m="1" x="3247"/>
        <item m="1" x="2465"/>
        <item m="1" x="2026"/>
        <item m="1" x="3260"/>
        <item m="1" x="3261"/>
        <item m="1" x="3262"/>
        <item m="1" x="2786"/>
        <item m="1" x="3263"/>
        <item m="1" x="3264"/>
        <item m="1" x="3265"/>
        <item m="1" x="3266"/>
        <item m="1" x="3267"/>
        <item m="1" x="3268"/>
        <item m="1" x="2926"/>
        <item m="1" x="1889"/>
        <item m="1" x="3283"/>
        <item m="1" x="3285"/>
        <item m="1" x="3305"/>
        <item x="552"/>
        <item m="1" x="1178"/>
        <item x="551"/>
        <item m="1" x="2796"/>
        <item m="1" x="2057"/>
        <item m="1" x="2058"/>
        <item x="140"/>
        <item m="1" x="3311"/>
        <item m="1" x="2933"/>
        <item m="1" x="3312"/>
        <item m="1" x="3313"/>
        <item m="1" x="3314"/>
        <item m="1" x="2940"/>
        <item m="1" x="1019"/>
        <item m="1" x="1022"/>
        <item m="1" x="1908"/>
        <item m="1" x="3323"/>
        <item m="1" x="3325"/>
        <item m="1" x="2946"/>
        <item x="307"/>
        <item m="1" x="1023"/>
        <item m="1" x="1024"/>
        <item m="1" x="3327"/>
        <item m="1" x="3328"/>
        <item m="1" x="3329"/>
        <item m="1" x="3331"/>
        <item m="1" x="3333"/>
        <item m="1" x="3334"/>
        <item m="1" x="3335"/>
        <item m="1" x="2195"/>
        <item m="1" x="2196"/>
        <item m="1" x="2197"/>
        <item m="1" x="3338"/>
        <item m="1" x="3339"/>
        <item m="1" x="3340"/>
        <item m="1" x="3341"/>
        <item m="1" x="1924"/>
        <item m="1" x="1925"/>
        <item m="1" x="3342"/>
        <item m="1" x="3343"/>
        <item m="1" x="3344"/>
        <item m="1" x="3345"/>
        <item m="1" x="3346"/>
        <item m="1" x="3347"/>
        <item m="1" x="3348"/>
        <item m="1" x="3353"/>
        <item m="1" x="3354"/>
        <item m="1" x="3355"/>
        <item m="1" x="3356"/>
        <item m="1" x="3357"/>
        <item m="1" x="3358"/>
        <item m="1" x="3359"/>
        <item m="1" x="3360"/>
        <item m="1" x="3361"/>
        <item m="1" x="3367"/>
        <item m="1" x="3368"/>
        <item m="1" x="3369"/>
        <item m="1" x="3370"/>
        <item m="1" x="1526"/>
        <item m="1" x="3371"/>
        <item m="1" x="3379"/>
        <item m="1" x="3380"/>
        <item m="1" x="3381"/>
        <item m="1" x="3382"/>
        <item m="1" x="3386"/>
        <item m="1" x="2995"/>
        <item m="1" x="3387"/>
        <item m="1" x="2864"/>
        <item m="1" x="2600"/>
        <item m="1" x="2603"/>
        <item m="1" x="2454"/>
        <item m="1" x="2498"/>
        <item m="1" x="2491"/>
        <item m="1" x="2456"/>
        <item m="1" x="3394"/>
        <item m="1" x="3001"/>
        <item m="1" x="3397"/>
        <item m="1" x="3399"/>
        <item m="1" x="3400"/>
        <item m="1" x="3401"/>
        <item m="1" x="3402"/>
        <item m="1" x="3403"/>
        <item m="1" x="3404"/>
        <item m="1" x="3405"/>
        <item m="1" x="3406"/>
        <item m="1" x="3407"/>
        <item m="1" x="3408"/>
        <item m="1" x="3410"/>
        <item m="1" x="3412"/>
        <item m="1" x="3413"/>
        <item m="1" x="3414"/>
        <item m="1" x="3415"/>
        <item m="1" x="3416"/>
        <item m="1" x="3417"/>
        <item m="1" x="3418"/>
        <item m="1" x="2516"/>
        <item m="1" x="3419"/>
        <item m="1" x="3420"/>
        <item m="1" x="3013"/>
        <item m="1" x="2599"/>
        <item m="1" x="2601"/>
        <item m="1" x="3422"/>
        <item m="1" x="3423"/>
        <item m="1" x="3427"/>
        <item m="1" x="3428"/>
        <item m="1" x="3429"/>
        <item m="1" x="3021"/>
        <item m="1" x="3430"/>
        <item m="1" x="3431"/>
        <item m="1" x="3023"/>
        <item m="1" x="3433"/>
        <item m="1" x="3435"/>
        <item m="1" x="3029"/>
        <item m="1" x="3030"/>
        <item m="1" x="3031"/>
        <item m="1" x="3436"/>
        <item m="1" x="3438"/>
        <item m="1" x="3439"/>
        <item m="1" x="3035"/>
        <item m="1" x="3043"/>
        <item x="368"/>
        <item m="1" x="3053"/>
        <item m="1" x="3442"/>
        <item m="1" x="3444"/>
        <item m="1" x="3050"/>
        <item m="1" x="3051"/>
        <item m="1" x="3052"/>
        <item m="1" x="3049"/>
        <item m="1" x="3446"/>
        <item m="1" x="3447"/>
        <item m="1" x="1756"/>
        <item x="312"/>
        <item m="1" x="3054"/>
        <item m="1" x="2448"/>
        <item m="1" x="3058"/>
        <item x="70"/>
        <item m="1" x="2466"/>
        <item m="1" x="3068"/>
        <item m="1" x="1385"/>
        <item m="1" x="3450"/>
        <item m="1" x="3077"/>
        <item m="1" x="3078"/>
        <item m="1" x="3086"/>
        <item m="1" x="3087"/>
        <item m="1" x="3455"/>
        <item m="1" x="3091"/>
        <item m="1" x="3092"/>
        <item m="1" x="2533"/>
        <item m="1" x="3094"/>
        <item m="1" x="3099"/>
        <item m="1" x="3105"/>
        <item m="1" x="3104"/>
        <item m="1" x="3106"/>
        <item m="1" x="3109"/>
        <item m="1" x="3110"/>
        <item m="1" x="2433"/>
        <item m="1" x="3117"/>
        <item m="1" x="2554"/>
        <item m="1" x="2556"/>
        <item m="1" x="2555"/>
        <item m="1" x="2888"/>
        <item m="1" x="2889"/>
        <item m="1" x="2890"/>
        <item m="1" x="2892"/>
        <item m="1" x="2746"/>
        <item m="1" x="2893"/>
        <item m="1" x="2894"/>
        <item m="1" x="2895"/>
        <item m="1" x="2896"/>
        <item m="1" x="2897"/>
        <item m="1" x="2900"/>
        <item m="1" x="2906"/>
        <item m="1" x="2907"/>
        <item m="1" x="2908"/>
        <item m="1" x="2909"/>
        <item m="1" x="2910"/>
        <item m="1" x="2911"/>
        <item m="1" x="2912"/>
        <item m="1" x="2648"/>
        <item m="1" x="2913"/>
        <item m="1" x="2914"/>
        <item m="1" x="2407"/>
        <item x="323"/>
        <item m="1" x="1008"/>
        <item m="1" x="1009"/>
        <item m="1" x="1033"/>
        <item m="1" x="2915"/>
        <item m="1" x="2916"/>
        <item m="1" x="2432"/>
        <item x="644"/>
        <item m="1" x="2678"/>
        <item m="1" x="2674"/>
        <item m="1" x="2917"/>
        <item m="1" x="1866"/>
        <item m="1" x="2028"/>
        <item m="1" x="2918"/>
        <item x="182"/>
        <item m="1" x="2919"/>
        <item m="1" x="2920"/>
        <item m="1" x="2921"/>
        <item m="1" x="2922"/>
        <item m="1" x="2506"/>
        <item m="1" x="2923"/>
        <item m="1" x="2924"/>
        <item x="511"/>
        <item x="554"/>
        <item x="555"/>
        <item x="560"/>
        <item m="1" x="2925"/>
        <item m="1" x="2934"/>
        <item m="1" x="2935"/>
        <item m="1" x="2936"/>
        <item m="1" x="2061"/>
        <item m="1" x="2937"/>
        <item m="1" x="2062"/>
        <item m="1" x="2938"/>
        <item m="1" x="1020"/>
        <item m="1" x="1021"/>
        <item m="1" x="2941"/>
        <item m="1" x="2942"/>
        <item m="1" x="2526"/>
        <item m="1" x="2944"/>
        <item m="1" x="1025"/>
        <item m="1" x="2945"/>
        <item m="1" x="1916"/>
        <item m="1" x="2544"/>
        <item m="1" x="2543"/>
        <item x="761"/>
        <item x="771"/>
        <item x="769"/>
        <item m="1" x="2123"/>
        <item m="1" x="2127"/>
        <item m="1" x="2128"/>
        <item m="1" x="2202"/>
        <item m="1" x="2198"/>
        <item m="1" x="2124"/>
        <item m="1" x="2125"/>
        <item m="1" x="2126"/>
        <item m="1" x="2133"/>
        <item m="1" x="2134"/>
        <item m="1" x="2203"/>
        <item m="1" x="2947"/>
        <item m="1" x="2948"/>
        <item m="1" x="2949"/>
        <item m="1" x="2950"/>
        <item m="1" x="2951"/>
        <item m="1" x="2952"/>
        <item m="1" x="2953"/>
        <item m="1" x="2954"/>
        <item m="1" x="2955"/>
        <item m="1" x="1379"/>
        <item m="1" x="2956"/>
        <item m="1" x="2957"/>
        <item m="1" x="2958"/>
        <item m="1" x="2959"/>
        <item m="1" x="2960"/>
        <item m="1" x="2961"/>
        <item m="1" x="2962"/>
        <item m="1" x="2963"/>
        <item m="1" x="2964"/>
        <item m="1" x="2965"/>
        <item m="1" x="1380"/>
        <item m="1" x="1381"/>
        <item m="1" x="1937"/>
        <item m="1" x="2967"/>
        <item m="1" x="2968"/>
        <item m="1" x="2969"/>
        <item m="1" x="2970"/>
        <item m="1" x="2971"/>
        <item m="1" x="2972"/>
        <item m="1" x="2973"/>
        <item m="1" x="2974"/>
        <item m="1" x="2131"/>
        <item m="1" x="2132"/>
        <item m="1" x="2129"/>
        <item m="1" x="2130"/>
        <item m="1" x="2975"/>
        <item m="1" x="1052"/>
        <item m="1" x="2977"/>
        <item m="1" x="1930"/>
        <item m="1" x="2978"/>
        <item m="1" x="2979"/>
        <item m="1" x="2980"/>
        <item m="1" x="2981"/>
        <item m="1" x="2982"/>
        <item m="1" x="2983"/>
        <item m="1" x="2984"/>
        <item m="1" x="2985"/>
        <item m="1" x="2986"/>
        <item m="1" x="2987"/>
        <item m="1" x="2988"/>
        <item x="868"/>
        <item m="1" x="2989"/>
        <item m="1" x="2990"/>
        <item m="1" x="2991"/>
        <item m="1" x="2860"/>
        <item m="1" x="2992"/>
        <item m="1" x="2993"/>
        <item m="1" x="2994"/>
        <item m="1" x="2996"/>
        <item m="1" x="2866"/>
        <item m="1" x="2997"/>
        <item m="1" x="2487"/>
        <item m="1" x="2488"/>
        <item m="1" x="2482"/>
        <item m="1" x="2483"/>
        <item m="1" x="2484"/>
        <item m="1" x="2489"/>
        <item m="1" x="2490"/>
        <item m="1" x="2453"/>
        <item m="1" x="3000"/>
        <item m="1" x="3002"/>
        <item m="1" x="3003"/>
        <item m="1" x="3009"/>
        <item m="1" x="3010"/>
        <item m="1" x="3011"/>
        <item m="1" x="2458"/>
        <item m="1" x="3014"/>
        <item m="1" x="3015"/>
        <item m="1" x="3016"/>
        <item m="1" x="3017"/>
        <item m="1" x="3018"/>
        <item m="1" x="3019"/>
        <item m="1" x="3022"/>
        <item m="1" x="2459"/>
        <item m="1" x="3027"/>
        <item m="1" x="3028"/>
        <item m="1" x="3032"/>
        <item m="1" x="3033"/>
        <item m="1" x="3034"/>
        <item m="1" x="3040"/>
        <item m="1" x="3044"/>
        <item m="1" x="1383"/>
        <item x="867"/>
        <item m="1" x="1773"/>
        <item m="1" x="3045"/>
        <item m="1" x="3046"/>
        <item m="1" x="3047"/>
        <item x="378"/>
        <item m="1" x="3057"/>
        <item m="1" x="2557"/>
        <item m="1" x="3071"/>
        <item m="1" x="3074"/>
        <item m="1" x="3075"/>
        <item m="1" x="3076"/>
        <item x="15"/>
        <item m="1" x="3097"/>
        <item m="1" x="3101"/>
        <item m="1" x="3102"/>
        <item m="1" x="3103"/>
        <item m="1" x="3107"/>
        <item m="1" x="3108"/>
        <item m="1" x="3111"/>
        <item m="1" x="2626"/>
        <item m="1" x="2297"/>
        <item m="1" x="2744"/>
        <item m="1" x="2295"/>
        <item m="1" x="2296"/>
        <item m="1" x="2745"/>
        <item x="438"/>
        <item x="439"/>
        <item x="440"/>
        <item x="434"/>
        <item x="435"/>
        <item x="452"/>
        <item x="436"/>
        <item x="437"/>
        <item m="1" x="2747"/>
        <item m="1" x="2748"/>
        <item m="1" x="2749"/>
        <item m="1" x="2750"/>
        <item m="1" x="2751"/>
        <item x="386"/>
        <item m="1" x="2752"/>
        <item m="1" x="2753"/>
        <item x="352"/>
        <item x="353"/>
        <item x="354"/>
        <item x="355"/>
        <item m="1" x="2754"/>
        <item m="1" x="2755"/>
        <item m="1" x="2756"/>
        <item m="1" x="2757"/>
        <item m="1" x="2661"/>
        <item m="1" x="2759"/>
        <item m="1" x="2760"/>
        <item m="1" x="2761"/>
        <item m="1" x="2762"/>
        <item m="1" x="2763"/>
        <item m="1" x="2764"/>
        <item m="1" x="2765"/>
        <item m="1" x="2766"/>
        <item m="1" x="2767"/>
        <item m="1" x="2768"/>
        <item m="1" x="2769"/>
        <item m="1" x="2770"/>
        <item m="1" x="2771"/>
        <item m="1" x="2772"/>
        <item m="1" x="2773"/>
        <item m="1" x="2774"/>
        <item m="1" x="2775"/>
        <item m="1" x="2776"/>
        <item m="1" x="2777"/>
        <item m="1" x="2778"/>
        <item m="1" x="2779"/>
        <item m="1" x="2780"/>
        <item m="1" x="2781"/>
        <item m="1" x="2782"/>
        <item x="377"/>
        <item x="373"/>
        <item m="1" x="1183"/>
        <item x="369"/>
        <item m="1" x="2408"/>
        <item m="1" x="2411"/>
        <item m="1" x="1028"/>
        <item m="1" x="1802"/>
        <item m="1" x="1030"/>
        <item m="1" x="2784"/>
        <item m="1" x="1032"/>
        <item m="1" x="1845"/>
        <item x="179"/>
        <item x="412"/>
        <item x="413"/>
        <item m="1" x="1034"/>
        <item m="1" x="1035"/>
        <item m="1" x="2435"/>
        <item x="637"/>
        <item x="638"/>
        <item m="1" x="2675"/>
        <item m="1" x="2676"/>
        <item m="1" x="2787"/>
        <item m="1" x="2788"/>
        <item m="1" x="2789"/>
        <item m="1" x="2790"/>
        <item m="1" x="2791"/>
        <item m="1" x="1038"/>
        <item m="1" x="1039"/>
        <item m="1" x="1037"/>
        <item m="1" x="2792"/>
        <item m="1" x="2793"/>
        <item m="1" x="2794"/>
        <item m="1" x="2795"/>
        <item m="1" x="1191"/>
        <item m="1" x="1382"/>
        <item m="1" x="2797"/>
        <item x="561"/>
        <item m="1" x="2798"/>
        <item m="1" x="2799"/>
        <item m="1" x="1518"/>
        <item m="1" x="1193"/>
        <item m="1" x="1192"/>
        <item x="512"/>
        <item x="557"/>
        <item m="1" x="1189"/>
        <item x="558"/>
        <item x="559"/>
        <item x="553"/>
        <item m="1" x="1188"/>
        <item m="1" x="2511"/>
        <item m="1" x="2054"/>
        <item m="1" x="2800"/>
        <item m="1" x="1375"/>
        <item m="1" x="2697"/>
        <item m="1" x="2698"/>
        <item m="1" x="2063"/>
        <item m="1" x="2801"/>
        <item m="1" x="2802"/>
        <item m="1" x="2803"/>
        <item m="1" x="2804"/>
        <item m="1" x="2805"/>
        <item m="1" x="2807"/>
        <item m="1" x="2808"/>
        <item m="1" x="2809"/>
        <item m="1" x="2810"/>
        <item m="1" x="2811"/>
        <item m="1" x="2812"/>
        <item m="1" x="2813"/>
        <item m="1" x="2814"/>
        <item m="1" x="2815"/>
        <item m="1" x="1918"/>
        <item m="1" x="2816"/>
        <item x="751"/>
        <item x="752"/>
        <item x="743"/>
        <item x="744"/>
        <item x="741"/>
        <item x="738"/>
        <item m="1" x="2121"/>
        <item m="1" x="2120"/>
        <item m="1" x="2122"/>
        <item m="1" x="2211"/>
        <item m="1" x="2206"/>
        <item m="1" x="2207"/>
        <item m="1" x="2201"/>
        <item m="1" x="2199"/>
        <item m="1" x="2200"/>
        <item m="1" x="2817"/>
        <item m="1" x="1050"/>
        <item m="1" x="1051"/>
        <item m="1" x="2592"/>
        <item m="1" x="2594"/>
        <item m="1" x="2589"/>
        <item m="1" x="2593"/>
        <item m="1" x="2818"/>
        <item m="1" x="2819"/>
        <item m="1" x="2820"/>
        <item m="1" x="2821"/>
        <item m="1" x="2822"/>
        <item m="1" x="2823"/>
        <item m="1" x="2824"/>
        <item m="1" x="2825"/>
        <item m="1" x="2826"/>
        <item m="1" x="2827"/>
        <item m="1" x="2828"/>
        <item m="1" x="2829"/>
        <item m="1" x="2830"/>
        <item m="1" x="2831"/>
        <item m="1" x="2832"/>
        <item m="1" x="2833"/>
        <item m="1" x="2834"/>
        <item m="1" x="2835"/>
        <item m="1" x="2836"/>
        <item m="1" x="2837"/>
        <item x="904"/>
        <item m="1" x="2838"/>
        <item m="1" x="2612"/>
        <item m="1" x="2839"/>
        <item m="1" x="2840"/>
        <item m="1" x="2841"/>
        <item m="1" x="2842"/>
        <item m="1" x="2843"/>
        <item m="1" x="2844"/>
        <item x="946"/>
        <item m="1" x="2845"/>
        <item x="943"/>
        <item m="1" x="2846"/>
        <item m="1" x="2847"/>
        <item m="1" x="2287"/>
        <item m="1" x="2848"/>
        <item m="1" x="2617"/>
        <item m="1" x="2849"/>
        <item m="1" x="2850"/>
        <item m="1" x="2851"/>
        <item m="1" x="2852"/>
        <item m="1" x="2853"/>
        <item m="1" x="2859"/>
        <item m="1" x="2861"/>
        <item m="1" x="2862"/>
        <item m="1" x="2863"/>
        <item m="1" x="2865"/>
        <item x="661"/>
        <item m="1" x="2867"/>
        <item m="1" x="2480"/>
        <item m="1" x="2481"/>
        <item x="659"/>
        <item m="1" x="2497"/>
        <item m="1" x="2452"/>
        <item m="1" x="2410"/>
        <item m="1" x="2380"/>
        <item x="176"/>
        <item m="1" x="1974"/>
        <item m="1" x="1975"/>
        <item m="1" x="2869"/>
        <item m="1" x="2870"/>
        <item m="1" x="2517"/>
        <item m="1" x="2539"/>
        <item m="1" x="2540"/>
        <item m="1" x="2541"/>
        <item m="1" x="2501"/>
        <item x="73"/>
        <item x="63"/>
        <item m="1" x="1742"/>
        <item m="1" x="2873"/>
        <item m="1" x="2874"/>
        <item m="1" x="2875"/>
        <item m="1" x="2876"/>
        <item m="1" x="2341"/>
        <item m="1" x="2342"/>
        <item m="1" x="2340"/>
        <item m="1" x="2877"/>
        <item m="1" x="2353"/>
        <item m="1" x="2878"/>
        <item m="1" x="2367"/>
        <item m="1" x="2366"/>
        <item m="1" x="2362"/>
        <item m="1" x="2633"/>
        <item m="1" x="2364"/>
        <item m="1" x="2359"/>
        <item m="1" x="2360"/>
        <item m="1" x="2355"/>
        <item m="1" x="2350"/>
        <item m="1" x="2425"/>
        <item m="1" x="2427"/>
        <item m="1" x="2430"/>
        <item x="418"/>
        <item x="419"/>
        <item x="415"/>
        <item x="420"/>
        <item m="1" x="2445"/>
        <item m="1" x="2584"/>
        <item m="1" x="2879"/>
        <item m="1" x="2880"/>
        <item m="1" x="2881"/>
        <item m="1" x="2357"/>
        <item m="1" x="2356"/>
        <item m="1" x="2365"/>
        <item m="1" x="2363"/>
        <item m="1" x="2473"/>
        <item m="1" x="2358"/>
        <item m="1" x="2369"/>
        <item m="1" x="2428"/>
        <item m="1" x="2882"/>
        <item m="1" x="2883"/>
        <item m="1" x="1755"/>
        <item m="1" x="2531"/>
        <item m="1" x="2532"/>
        <item m="1" x="2530"/>
        <item m="1" x="2529"/>
        <item m="1" x="2884"/>
        <item m="1" x="2348"/>
        <item m="1" x="2444"/>
        <item m="1" x="2354"/>
        <item m="1" x="2347"/>
        <item m="1" x="2569"/>
        <item m="1" x="2379"/>
        <item m="1" x="2333"/>
        <item m="1" x="2632"/>
        <item m="1" x="1772"/>
        <item m="1" x="2886"/>
        <item m="1" x="2332"/>
        <item m="1" x="2629"/>
        <item m="1" x="2583"/>
        <item m="1" x="2542"/>
        <item m="1" x="2545"/>
        <item m="1" x="2361"/>
        <item m="1" x="2335"/>
        <item x="481"/>
        <item x="482"/>
        <item m="1" x="2343"/>
        <item m="1" x="2434"/>
        <item m="1" x="2622"/>
        <item m="1" x="2513"/>
        <item m="1" x="2512"/>
        <item m="1" x="2507"/>
        <item m="1" x="2461"/>
        <item m="1" x="2462"/>
        <item m="1" x="2371"/>
        <item m="1" x="2370"/>
        <item m="1" x="2510"/>
        <item m="1" x="2887"/>
        <item x="177"/>
        <item m="1" x="1957"/>
        <item m="1" x="2625"/>
        <item x="62"/>
        <item m="1" x="2298"/>
        <item m="1" x="2627"/>
        <item m="1" x="2628"/>
        <item m="1" x="2299"/>
        <item m="1" x="2306"/>
        <item m="1" x="2310"/>
        <item m="1" x="2312"/>
        <item m="1" x="2313"/>
        <item m="1" x="2321"/>
        <item m="1" x="2322"/>
        <item m="1" x="2323"/>
        <item m="1" x="2316"/>
        <item m="1" x="2317"/>
        <item m="1" x="2315"/>
        <item m="1" x="2300"/>
        <item m="1" x="2318"/>
        <item m="1" x="2319"/>
        <item m="1" x="2320"/>
        <item m="1" x="2307"/>
        <item m="1" x="2309"/>
        <item m="1" x="2301"/>
        <item m="1" x="2311"/>
        <item m="1" x="2302"/>
        <item m="1" x="2308"/>
        <item m="1" x="2325"/>
        <item m="1" x="1964"/>
        <item m="1" x="2324"/>
        <item m="1" x="2326"/>
        <item m="1" x="1754"/>
        <item m="1" x="2328"/>
        <item m="1" x="2329"/>
        <item m="1" x="2330"/>
        <item m="1" x="2334"/>
        <item m="1" x="1981"/>
        <item m="1" x="1986"/>
        <item m="1" x="2336"/>
        <item m="1" x="2337"/>
        <item m="1" x="2338"/>
        <item m="1" x="1984"/>
        <item m="1" x="1985"/>
        <item x="397"/>
        <item m="1" x="2339"/>
        <item m="1" x="1027"/>
        <item m="1" x="2344"/>
        <item x="356"/>
        <item m="1" x="2346"/>
        <item x="381"/>
        <item x="699"/>
        <item m="1" x="2368"/>
        <item x="393"/>
        <item m="1" x="2634"/>
        <item m="1" x="2378"/>
        <item m="1" x="2377"/>
        <item m="1" x="2635"/>
        <item m="1" x="2636"/>
        <item m="1" x="2637"/>
        <item m="1" x="2638"/>
        <item m="1" x="2639"/>
        <item m="1" x="2649"/>
        <item m="1" x="2650"/>
        <item m="1" x="2651"/>
        <item m="1" x="2652"/>
        <item m="1" x="2653"/>
        <item m="1" x="2655"/>
        <item m="1" x="2657"/>
        <item m="1" x="2658"/>
        <item m="1" x="2659"/>
        <item m="1" x="2660"/>
        <item m="1" x="2663"/>
        <item m="1" x="2398"/>
        <item m="1" x="2399"/>
        <item m="1" x="2400"/>
        <item m="1" x="2402"/>
        <item m="1" x="2401"/>
        <item m="1" x="2403"/>
        <item x="370"/>
        <item m="1" x="1836"/>
        <item m="1" x="2418"/>
        <item m="1" x="2420"/>
        <item m="1" x="2419"/>
        <item m="1" x="1031"/>
        <item m="1" x="2421"/>
        <item x="108"/>
        <item m="1" x="2423"/>
        <item x="168"/>
        <item x="417"/>
        <item m="1" x="2431"/>
        <item m="1" x="2024"/>
        <item m="1" x="2441"/>
        <item m="1" x="2439"/>
        <item m="1" x="2438"/>
        <item m="1" x="2437"/>
        <item m="1" x="2436"/>
        <item x="227"/>
        <item m="1" x="2440"/>
        <item m="1" x="2446"/>
        <item m="1" x="2447"/>
        <item m="1" x="2673"/>
        <item m="1" x="2677"/>
        <item m="1" x="2036"/>
        <item m="1" x="2035"/>
        <item m="1" x="2679"/>
        <item m="1" x="2680"/>
        <item m="1" x="2039"/>
        <item m="1" x="2469"/>
        <item m="1" x="2472"/>
        <item m="1" x="2471"/>
        <item m="1" x="1185"/>
        <item m="1" x="1876"/>
        <item m="1" x="2040"/>
        <item m="1" x="2041"/>
        <item m="1" x="2477"/>
        <item m="1" x="2476"/>
        <item m="1" x="2475"/>
        <item m="1" x="1043"/>
        <item m="1" x="2479"/>
        <item m="1" x="2478"/>
        <item m="1" x="2485"/>
        <item m="1" x="2046"/>
        <item m="1" x="2504"/>
        <item m="1" x="2048"/>
        <item m="1" x="1890"/>
        <item x="490"/>
        <item m="1" x="2045"/>
        <item m="1" x="1893"/>
        <item x="513"/>
        <item m="1" x="1519"/>
        <item m="1" x="1520"/>
        <item m="1" x="1521"/>
        <item m="1" x="1892"/>
        <item m="1" x="1517"/>
        <item x="550"/>
        <item m="1" x="1048"/>
        <item m="1" x="1190"/>
        <item x="139"/>
        <item m="1" x="1522"/>
        <item m="1" x="2682"/>
        <item m="1" x="2683"/>
        <item m="1" x="2684"/>
        <item m="1" x="2685"/>
        <item m="1" x="1172"/>
        <item m="1" x="1173"/>
        <item m="1" x="2686"/>
        <item m="1" x="2687"/>
        <item m="1" x="2688"/>
        <item m="1" x="2689"/>
        <item m="1" x="2690"/>
        <item m="1" x="2691"/>
        <item m="1" x="2692"/>
        <item m="1" x="2693"/>
        <item m="1" x="2694"/>
        <item m="1" x="2695"/>
        <item m="1" x="2696"/>
        <item x="578"/>
        <item m="1" x="2699"/>
        <item m="1" x="2700"/>
        <item m="1" x="2066"/>
        <item m="1" x="2065"/>
        <item m="1" x="2067"/>
        <item m="1" x="2064"/>
        <item m="1" x="2073"/>
        <item m="1" x="2701"/>
        <item m="1" x="2702"/>
        <item m="1" x="2703"/>
        <item m="1" x="2704"/>
        <item m="1" x="2705"/>
        <item m="1" x="2519"/>
        <item m="1" x="2518"/>
        <item m="1" x="2706"/>
        <item m="1" x="2520"/>
        <item m="1" x="2521"/>
        <item m="1" x="1906"/>
        <item m="1" x="2074"/>
        <item m="1" x="2707"/>
        <item x="677"/>
        <item m="1" x="1907"/>
        <item m="1" x="1909"/>
        <item m="1" x="2537"/>
        <item m="1" x="2076"/>
        <item m="1" x="2099"/>
        <item m="1" x="2090"/>
        <item m="1" x="2098"/>
        <item m="1" x="2096"/>
        <item x="729"/>
        <item m="1" x="2097"/>
        <item m="1" x="2570"/>
        <item m="1" x="2573"/>
        <item m="1" x="2574"/>
        <item m="1" x="2575"/>
        <item m="1" x="2571"/>
        <item m="1" x="2572"/>
        <item m="1" x="1196"/>
        <item x="306"/>
        <item m="1" x="2721"/>
        <item m="1" x="2722"/>
        <item x="788"/>
        <item x="786"/>
        <item m="1" x="2723"/>
        <item m="1" x="2724"/>
        <item m="1" x="2725"/>
        <item m="1" x="2726"/>
        <item x="783"/>
        <item m="1" x="2727"/>
        <item x="792"/>
        <item m="1" x="2728"/>
        <item m="1" x="2729"/>
        <item m="1" x="2730"/>
        <item m="1" x="2731"/>
        <item m="1" x="2732"/>
        <item m="1" x="2733"/>
        <item m="1" x="2734"/>
        <item m="1" x="2735"/>
        <item m="1" x="2736"/>
        <item x="789"/>
        <item m="1" x="2738"/>
        <item m="1" x="1199"/>
        <item m="1" x="2577"/>
        <item m="1" x="1197"/>
        <item m="1" x="1198"/>
        <item m="1" x="2144"/>
        <item m="1" x="1524"/>
        <item m="1" x="2146"/>
        <item m="1" x="2143"/>
        <item m="1" x="2136"/>
        <item m="1" x="1200"/>
        <item m="1" x="2135"/>
        <item m="1" x="2138"/>
        <item m="1" x="2139"/>
        <item m="1" x="2141"/>
        <item m="1" x="2142"/>
        <item m="1" x="2140"/>
        <item m="1" x="2137"/>
        <item m="1" x="2145"/>
        <item m="1" x="2204"/>
        <item m="1" x="2205"/>
        <item m="1" x="1523"/>
        <item m="1" x="2214"/>
        <item m="1" x="2215"/>
        <item m="1" x="2213"/>
        <item m="1" x="2591"/>
        <item m="1" x="2226"/>
        <item m="1" x="2235"/>
        <item m="1" x="1929"/>
        <item m="1" x="2240"/>
        <item m="1" x="2238"/>
        <item m="1" x="1926"/>
        <item m="1" x="1927"/>
        <item m="1" x="2239"/>
        <item m="1" x="2218"/>
        <item m="1" x="1928"/>
        <item m="1" x="2244"/>
        <item m="1" x="1525"/>
        <item m="1" x="2250"/>
        <item m="1" x="2251"/>
        <item m="1" x="1932"/>
        <item m="1" x="2252"/>
        <item m="1" x="2253"/>
        <item m="1" x="2254"/>
        <item m="1" x="2245"/>
        <item m="1" x="2246"/>
        <item m="1" x="2247"/>
        <item m="1" x="2610"/>
        <item x="906"/>
        <item x="905"/>
        <item m="1" x="2266"/>
        <item m="1" x="2609"/>
        <item m="1" x="2268"/>
        <item m="1" x="2269"/>
        <item m="1" x="2270"/>
        <item m="1" x="2271"/>
        <item m="1" x="2607"/>
        <item m="1" x="2272"/>
        <item m="1" x="2608"/>
        <item m="1" x="2278"/>
        <item m="1" x="2280"/>
        <item x="911"/>
        <item m="1" x="2277"/>
        <item x="912"/>
        <item m="1" x="2279"/>
        <item m="1" x="2616"/>
        <item m="1" x="2740"/>
        <item x="955"/>
        <item x="956"/>
        <item m="1" x="1205"/>
        <item x="976"/>
        <item x="977"/>
        <item m="1" x="2621"/>
        <item x="18"/>
        <item m="1" x="1961"/>
        <item m="1" x="1963"/>
        <item m="1" x="2303"/>
        <item m="1" x="2304"/>
        <item m="1" x="2305"/>
        <item m="1" x="2314"/>
        <item m="1" x="2331"/>
        <item m="1" x="1182"/>
        <item x="464"/>
        <item m="1" x="1990"/>
        <item m="1" x="1991"/>
        <item m="1" x="1987"/>
        <item m="1" x="1988"/>
        <item m="1" x="1992"/>
        <item m="1" x="1993"/>
        <item m="1" x="1994"/>
        <item m="1" x="1997"/>
        <item m="1" x="1998"/>
        <item m="1" x="1996"/>
        <item m="1" x="2000"/>
        <item m="1" x="2001"/>
        <item m="1" x="2002"/>
        <item m="1" x="1999"/>
        <item m="1" x="2351"/>
        <item m="1" x="2352"/>
        <item x="357"/>
        <item x="385"/>
        <item m="1" x="2372"/>
        <item m="1" x="2374"/>
        <item m="1" x="2375"/>
        <item m="1" x="2376"/>
        <item m="1" x="2381"/>
        <item m="1" x="2382"/>
        <item m="1" x="2383"/>
        <item m="1" x="2384"/>
        <item m="1" x="2385"/>
        <item m="1" x="2386"/>
        <item m="1" x="2387"/>
        <item m="1" x="2388"/>
        <item m="1" x="2389"/>
        <item m="1" x="2390"/>
        <item m="1" x="2391"/>
        <item m="1" x="2392"/>
        <item m="1" x="2393"/>
        <item m="1" x="2394"/>
        <item m="1" x="2395"/>
        <item m="1" x="2396"/>
        <item m="1" x="2397"/>
        <item x="376"/>
        <item m="1" x="2412"/>
        <item m="1" x="2413"/>
        <item m="1" x="2417"/>
        <item x="329"/>
        <item x="330"/>
        <item x="340"/>
        <item m="1" x="2429"/>
        <item m="1" x="1847"/>
        <item m="1" x="2025"/>
        <item m="1" x="2021"/>
        <item m="1" x="2023"/>
        <item m="1" x="2022"/>
        <item m="1" x="2443"/>
        <item m="1" x="1046"/>
        <item m="1" x="2033"/>
        <item m="1" x="2460"/>
        <item m="1" x="2470"/>
        <item m="1" x="2474"/>
        <item m="1" x="1187"/>
        <item m="1" x="1874"/>
        <item m="1" x="1875"/>
        <item m="1" x="1040"/>
        <item m="1" x="1042"/>
        <item m="1" x="1041"/>
        <item m="1" x="1186"/>
        <item m="1" x="2486"/>
        <item m="1" x="1047"/>
        <item m="1" x="2051"/>
        <item m="1" x="2047"/>
        <item m="1" x="2044"/>
        <item x="504"/>
        <item m="1" x="1194"/>
        <item x="505"/>
        <item x="506"/>
        <item x="547"/>
        <item x="548"/>
        <item m="1" x="2059"/>
        <item m="1" x="2060"/>
        <item m="1" x="1377"/>
        <item m="1" x="1376"/>
        <item m="1" x="1378"/>
        <item m="1" x="2070"/>
        <item x="589"/>
        <item m="1" x="1895"/>
        <item m="1" x="1894"/>
        <item m="1" x="2069"/>
        <item x="612"/>
        <item m="1" x="2075"/>
        <item m="1" x="2523"/>
        <item m="1" x="2524"/>
        <item m="1" x="1049"/>
        <item m="1" x="2534"/>
        <item x="686"/>
        <item m="1" x="2535"/>
        <item m="1" x="2536"/>
        <item m="1" x="2538"/>
        <item m="1" x="2077"/>
        <item m="1" x="2546"/>
        <item m="1" x="2091"/>
        <item m="1" x="2092"/>
        <item m="1" x="2085"/>
        <item m="1" x="2086"/>
        <item m="1" x="2087"/>
        <item m="1" x="2088"/>
        <item m="1" x="2089"/>
        <item m="1" x="2101"/>
        <item m="1" x="1195"/>
        <item m="1" x="2549"/>
        <item x="768"/>
        <item m="1" x="2565"/>
        <item m="1" x="2566"/>
        <item m="1" x="2567"/>
        <item m="1" x="2568"/>
        <item m="1" x="1920"/>
        <item m="1" x="2102"/>
        <item m="1" x="1202"/>
        <item m="1" x="2109"/>
        <item m="1" x="2111"/>
        <item m="1" x="1201"/>
        <item m="1" x="2152"/>
        <item m="1" x="2153"/>
        <item m="1" x="2103"/>
        <item m="1" x="2150"/>
        <item m="1" x="2151"/>
        <item x="823"/>
        <item m="1" x="2155"/>
        <item m="1" x="2156"/>
        <item m="1" x="2154"/>
        <item m="1" x="2208"/>
        <item m="1" x="2209"/>
        <item m="1" x="2210"/>
        <item m="1" x="2171"/>
        <item m="1" x="2172"/>
        <item m="1" x="2157"/>
        <item m="1" x="2158"/>
        <item m="1" x="2159"/>
        <item m="1" x="2160"/>
        <item m="1" x="2212"/>
        <item m="1" x="2590"/>
        <item m="1" x="2231"/>
        <item x="856"/>
        <item x="858"/>
        <item m="1" x="2236"/>
        <item m="1" x="2229"/>
        <item x="857"/>
        <item m="1" x="2216"/>
        <item m="1" x="2217"/>
        <item m="1" x="2237"/>
        <item m="1" x="2230"/>
        <item x="859"/>
        <item x="861"/>
        <item m="1" x="2595"/>
        <item m="1" x="2225"/>
        <item m="1" x="2227"/>
        <item m="1" x="2228"/>
        <item m="1" x="2232"/>
        <item m="1" x="2233"/>
        <item m="1" x="2234"/>
        <item x="860"/>
        <item m="1" x="2221"/>
        <item m="1" x="2222"/>
        <item m="1" x="2223"/>
        <item m="1" x="2224"/>
        <item m="1" x="2596"/>
        <item m="1" x="2220"/>
        <item m="1" x="2219"/>
        <item m="1" x="2243"/>
        <item m="1" x="2248"/>
        <item m="1" x="2260"/>
        <item m="1" x="2257"/>
        <item m="1" x="2258"/>
        <item m="1" x="2256"/>
        <item m="1" x="2261"/>
        <item m="1" x="2262"/>
        <item m="1" x="2605"/>
        <item m="1" x="2606"/>
        <item x="893"/>
        <item x="909"/>
        <item m="1" x="2263"/>
        <item m="1" x="2264"/>
        <item m="1" x="2265"/>
        <item m="1" x="2611"/>
        <item m="1" x="2267"/>
        <item x="908"/>
        <item m="1" x="1544"/>
        <item m="1" x="2281"/>
        <item m="1" x="2282"/>
        <item x="938"/>
        <item m="1" x="2284"/>
        <item m="1" x="2285"/>
        <item m="1" x="2283"/>
        <item m="1" x="1204"/>
        <item m="1" x="2618"/>
        <item m="1" x="2619"/>
        <item m="1" x="2620"/>
        <item x="978"/>
        <item x="972"/>
        <item x="3"/>
        <item x="4"/>
        <item x="5"/>
        <item x="2"/>
        <item m="1" x="1958"/>
        <item m="1" x="1959"/>
        <item x="56"/>
        <item x="57"/>
        <item x="58"/>
        <item m="1" x="1960"/>
        <item m="1" x="1962"/>
        <item m="1" x="1740"/>
        <item m="1" x="1965"/>
        <item m="1" x="1966"/>
        <item m="1" x="1967"/>
        <item m="1" x="1968"/>
        <item m="1" x="1969"/>
        <item m="1" x="1970"/>
        <item m="1" x="1971"/>
        <item m="1" x="1972"/>
        <item m="1" x="1528"/>
        <item m="1" x="1973"/>
        <item x="313"/>
        <item m="1" x="1976"/>
        <item m="1" x="1977"/>
        <item m="1" x="1978"/>
        <item m="1" x="1979"/>
        <item m="1" x="1980"/>
        <item m="1" x="1214"/>
        <item m="1" x="1982"/>
        <item m="1" x="1983"/>
        <item m="1" x="1989"/>
        <item x="396"/>
        <item m="1" x="1995"/>
        <item m="1" x="1026"/>
        <item x="362"/>
        <item m="1" x="1792"/>
        <item m="1" x="2003"/>
        <item m="1" x="2004"/>
        <item m="1" x="1384"/>
        <item m="1" x="2005"/>
        <item m="1" x="2006"/>
        <item m="1" x="1803"/>
        <item m="1" x="1029"/>
        <item m="1" x="2007"/>
        <item m="1" x="2008"/>
        <item m="1" x="2009"/>
        <item m="1" x="2010"/>
        <item m="1" x="1530"/>
        <item m="1" x="2011"/>
        <item m="1" x="2012"/>
        <item m="1" x="2013"/>
        <item x="245"/>
        <item x="341"/>
        <item x="342"/>
        <item x="343"/>
        <item m="1" x="1844"/>
        <item x="178"/>
        <item m="1" x="1215"/>
        <item m="1" x="1216"/>
        <item m="1" x="2014"/>
        <item m="1" x="2015"/>
        <item x="414"/>
        <item m="1" x="2016"/>
        <item m="1" x="2017"/>
        <item m="1" x="1854"/>
        <item m="1" x="2018"/>
        <item m="1" x="1855"/>
        <item m="1" x="1865"/>
        <item m="1" x="1861"/>
        <item m="1" x="1862"/>
        <item x="891"/>
        <item x="624"/>
        <item x="639"/>
        <item m="1" x="2027"/>
        <item m="1" x="1036"/>
        <item m="1" x="2029"/>
        <item m="1" x="2030"/>
        <item m="1" x="2031"/>
        <item m="1" x="2034"/>
        <item m="1" x="2037"/>
        <item m="1" x="2038"/>
        <item m="1" x="1044"/>
        <item x="191"/>
        <item m="1" x="1392"/>
        <item m="1" x="2042"/>
        <item m="1" x="1881"/>
        <item x="657"/>
        <item x="658"/>
        <item m="1" x="2043"/>
        <item m="1" x="1533"/>
        <item m="1" x="2049"/>
        <item m="1" x="2050"/>
        <item m="1" x="2052"/>
        <item x="502"/>
        <item m="1" x="1220"/>
        <item m="1" x="1221"/>
        <item x="503"/>
        <item m="1" x="1222"/>
        <item x="546"/>
        <item x="549"/>
        <item x="137"/>
        <item m="1" x="1534"/>
        <item m="1" x="2071"/>
        <item m="1" x="2072"/>
        <item m="1" x="1911"/>
        <item m="1" x="2078"/>
        <item m="1" x="2079"/>
        <item m="1" x="2080"/>
        <item m="1" x="2081"/>
        <item m="1" x="2082"/>
        <item m="1" x="2083"/>
        <item m="1" x="2084"/>
        <item m="1" x="2093"/>
        <item m="1" x="2094"/>
        <item x="732"/>
        <item m="1" x="2095"/>
        <item m="1" x="2100"/>
        <item m="1" x="2104"/>
        <item m="1" x="2105"/>
        <item m="1" x="2106"/>
        <item m="1" x="2107"/>
        <item m="1" x="2108"/>
        <item m="1" x="2110"/>
        <item m="1" x="2112"/>
        <item m="1" x="2113"/>
        <item m="1" x="2114"/>
        <item m="1" x="2115"/>
        <item m="1" x="2147"/>
        <item m="1" x="1228"/>
        <item m="1" x="1231"/>
        <item m="1" x="2148"/>
        <item m="1" x="1229"/>
        <item m="1" x="1230"/>
        <item m="1" x="2149"/>
        <item m="1" x="2161"/>
        <item m="1" x="2162"/>
        <item m="1" x="2163"/>
        <item m="1" x="2164"/>
        <item m="1" x="2165"/>
        <item m="1" x="2166"/>
        <item m="1" x="2167"/>
        <item m="1" x="2168"/>
        <item m="1" x="2169"/>
        <item m="1" x="2170"/>
        <item m="1" x="2173"/>
        <item m="1" x="2174"/>
        <item m="1" x="2175"/>
        <item m="1" x="2176"/>
        <item m="1" x="2177"/>
        <item m="1" x="2178"/>
        <item m="1" x="2179"/>
        <item m="1" x="2180"/>
        <item m="1" x="1538"/>
        <item m="1" x="1539"/>
        <item m="1" x="1203"/>
        <item x="832"/>
        <item m="1" x="2241"/>
        <item m="1" x="2242"/>
        <item m="1" x="2249"/>
        <item m="1" x="2255"/>
        <item m="1" x="2259"/>
        <item m="1" x="2273"/>
        <item m="1" x="2274"/>
        <item m="1" x="1947"/>
        <item m="1" x="2275"/>
        <item m="1" x="1946"/>
        <item x="907"/>
        <item m="1" x="2276"/>
        <item x="935"/>
        <item m="1" x="2289"/>
        <item m="1" x="2290"/>
        <item m="1" x="2291"/>
        <item m="1" x="2292"/>
        <item m="1" x="1249"/>
        <item m="1" x="1732"/>
        <item m="1" x="1733"/>
        <item m="1" x="1734"/>
        <item x="11"/>
        <item x="16"/>
        <item m="1" x="1393"/>
        <item x="28"/>
        <item x="29"/>
        <item x="30"/>
        <item x="31"/>
        <item x="34"/>
        <item x="33"/>
        <item x="49"/>
        <item x="32"/>
        <item x="59"/>
        <item m="1" x="1527"/>
        <item m="1" x="1212"/>
        <item m="1" x="1738"/>
        <item m="1" x="1739"/>
        <item m="1" x="1741"/>
        <item x="826"/>
        <item m="1" x="1743"/>
        <item m="1" x="1744"/>
        <item m="1" x="1745"/>
        <item m="1" x="1746"/>
        <item m="1" x="1747"/>
        <item m="1" x="1748"/>
        <item m="1" x="1749"/>
        <item m="1" x="1750"/>
        <item m="1" x="1751"/>
        <item m="1" x="1752"/>
        <item m="1" x="1753"/>
        <item m="1" x="1757"/>
        <item m="1" x="1758"/>
        <item m="1" x="1759"/>
        <item m="1" x="1760"/>
        <item m="1" x="1761"/>
        <item m="1" x="1762"/>
        <item m="1" x="1763"/>
        <item m="1" x="1764"/>
        <item m="1" x="1765"/>
        <item m="1" x="1766"/>
        <item m="1" x="1767"/>
        <item m="1" x="1768"/>
        <item m="1" x="1769"/>
        <item m="1" x="1770"/>
        <item m="1" x="1771"/>
        <item x="314"/>
        <item x="71"/>
        <item x="387"/>
        <item m="1" x="1775"/>
        <item m="1" x="1776"/>
        <item m="1" x="1777"/>
        <item m="1" x="1778"/>
        <item m="1" x="1779"/>
        <item m="1" x="1781"/>
        <item m="1" x="1783"/>
        <item m="1" x="1784"/>
        <item m="1" x="1785"/>
        <item m="1" x="1786"/>
        <item m="1" x="1787"/>
        <item m="1" x="1788"/>
        <item m="1" x="1545"/>
        <item m="1" x="1790"/>
        <item m="1" x="1791"/>
        <item m="1" x="1529"/>
        <item x="394"/>
        <item m="1" x="1793"/>
        <item m="1" x="1395"/>
        <item m="1" x="1794"/>
        <item m="1" x="1795"/>
        <item m="1" x="1796"/>
        <item m="1" x="1797"/>
        <item m="1" x="1798"/>
        <item x="390"/>
        <item m="1" x="1799"/>
        <item m="1" x="1053"/>
        <item m="1" x="1801"/>
        <item m="1" x="1805"/>
        <item m="1" x="1806"/>
        <item m="1" x="1055"/>
        <item x="251"/>
        <item m="1" x="1807"/>
        <item m="1" x="1808"/>
        <item m="1" x="1809"/>
        <item m="1" x="1810"/>
        <item x="250"/>
        <item m="1" x="1811"/>
        <item m="1" x="1812"/>
        <item m="1" x="1813"/>
        <item m="1" x="1814"/>
        <item m="1" x="1815"/>
        <item m="1" x="1816"/>
        <item m="1" x="1817"/>
        <item m="1" x="1818"/>
        <item m="1" x="1819"/>
        <item m="1" x="1820"/>
        <item m="1" x="1821"/>
        <item m="1" x="1822"/>
        <item m="1" x="1823"/>
        <item m="1" x="1824"/>
        <item m="1" x="1825"/>
        <item m="1" x="1826"/>
        <item x="248"/>
        <item m="1" x="1827"/>
        <item m="1" x="1828"/>
        <item m="1" x="1829"/>
        <item m="1" x="1830"/>
        <item m="1" x="1831"/>
        <item m="1" x="1832"/>
        <item x="249"/>
        <item x="279"/>
        <item m="1" x="1833"/>
        <item m="1" x="1834"/>
        <item m="1" x="1835"/>
        <item x="235"/>
        <item m="1" x="1838"/>
        <item x="173"/>
        <item m="1" x="1842"/>
        <item m="1" x="1060"/>
        <item m="1" x="1061"/>
        <item m="1" x="1843"/>
        <item x="128"/>
        <item m="1" x="1848"/>
        <item m="1" x="1849"/>
        <item m="1" x="1850"/>
        <item m="1" x="1851"/>
        <item m="1" x="1852"/>
        <item m="1" x="1853"/>
        <item m="1" x="1856"/>
        <item m="1" x="1531"/>
        <item x="226"/>
        <item m="1" x="1857"/>
        <item m="1" x="1858"/>
        <item m="1" x="1859"/>
        <item x="194"/>
        <item m="1" x="1860"/>
        <item m="1" x="1863"/>
        <item m="1" x="1864"/>
        <item m="1" x="1550"/>
        <item x="646"/>
        <item x="647"/>
        <item x="623"/>
        <item x="622"/>
        <item m="1" x="1867"/>
        <item m="1" x="1868"/>
        <item m="1" x="1869"/>
        <item m="1" x="1870"/>
        <item m="1" x="1063"/>
        <item m="1" x="1532"/>
        <item m="1" x="1387"/>
        <item m="1" x="1386"/>
        <item m="1" x="1219"/>
        <item m="1" x="1218"/>
        <item x="190"/>
        <item m="1" x="1065"/>
        <item m="1" x="1066"/>
        <item m="1" x="1871"/>
        <item m="1" x="1872"/>
        <item m="1" x="1873"/>
        <item m="1" x="1045"/>
        <item m="1" x="1878"/>
        <item m="1" x="1879"/>
        <item m="1" x="1880"/>
        <item m="1" x="1882"/>
        <item m="1" x="1883"/>
        <item m="1" x="1884"/>
        <item m="1" x="1885"/>
        <item m="1" x="1886"/>
        <item m="1" x="1887"/>
        <item m="1" x="1888"/>
        <item x="543"/>
        <item x="545"/>
        <item x="544"/>
        <item x="508"/>
        <item m="1" x="1069"/>
        <item m="1" x="1389"/>
        <item x="509"/>
        <item m="1" x="1226"/>
        <item x="584"/>
        <item x="618"/>
        <item x="619"/>
        <item m="1" x="1390"/>
        <item m="1" x="1542"/>
        <item x="591"/>
        <item x="604"/>
        <item x="605"/>
        <item x="602"/>
        <item x="603"/>
        <item x="595"/>
        <item x="593"/>
        <item x="594"/>
        <item x="606"/>
        <item x="608"/>
        <item x="609"/>
        <item x="596"/>
        <item x="599"/>
        <item x="600"/>
        <item x="613"/>
        <item m="1" x="1543"/>
        <item m="1" x="1898"/>
        <item m="1" x="1899"/>
        <item m="1" x="1900"/>
        <item m="1" x="1901"/>
        <item m="1" x="1535"/>
        <item m="1" x="1902"/>
        <item x="660"/>
        <item m="1" x="1903"/>
        <item m="1" x="1904"/>
        <item m="1" x="1905"/>
        <item m="1" x="1227"/>
        <item m="1" x="1912"/>
        <item m="1" x="1913"/>
        <item x="701"/>
        <item m="1" x="1914"/>
        <item m="1" x="1915"/>
        <item x="734"/>
        <item x="739"/>
        <item x="740"/>
        <item x="770"/>
        <item x="765"/>
        <item x="773"/>
        <item m="1" x="1919"/>
        <item x="754"/>
        <item x="755"/>
        <item x="756"/>
        <item x="827"/>
        <item x="791"/>
        <item x="798"/>
        <item m="1" x="1921"/>
        <item m="1" x="1922"/>
        <item m="1" x="1536"/>
        <item m="1" x="1537"/>
        <item m="1" x="1233"/>
        <item m="1" x="1232"/>
        <item m="1" x="1238"/>
        <item m="1" x="1239"/>
        <item m="1" x="1240"/>
        <item m="1" x="1244"/>
        <item m="1" x="1241"/>
        <item m="1" x="1234"/>
        <item m="1" x="1235"/>
        <item m="1" x="1236"/>
        <item m="1" x="1237"/>
        <item m="1" x="1242"/>
        <item m="1" x="1243"/>
        <item m="1" x="1923"/>
        <item m="1" x="1554"/>
        <item m="1" x="1931"/>
        <item m="1" x="1938"/>
        <item m="1" x="1939"/>
        <item m="1" x="1940"/>
        <item m="1" x="1941"/>
        <item m="1" x="1942"/>
        <item m="1" x="1943"/>
        <item m="1" x="1944"/>
        <item x="882"/>
        <item m="1" x="1945"/>
        <item x="900"/>
        <item m="1" x="1948"/>
        <item m="1" x="1949"/>
        <item x="934"/>
        <item x="936"/>
        <item x="937"/>
        <item m="1" x="1541"/>
        <item m="1" x="1540"/>
        <item m="1" x="1951"/>
        <item m="1" x="1952"/>
        <item x="875"/>
        <item x="950"/>
        <item x="949"/>
        <item x="948"/>
        <item m="1" x="1953"/>
        <item m="1" x="1954"/>
        <item x="958"/>
        <item m="1" x="1955"/>
        <item x="979"/>
        <item x="974"/>
        <item x="975"/>
        <item m="1" x="1956"/>
        <item x="787"/>
        <item x="793"/>
        <item x="794"/>
        <item x="795"/>
        <item x="796"/>
        <item x="797"/>
        <item x="799"/>
        <item m="1" x="1206"/>
        <item m="1" x="1208"/>
        <item m="1" x="1210"/>
        <item m="1" x="1211"/>
        <item x="597"/>
        <item m="1" x="1207"/>
        <item x="610"/>
        <item x="611"/>
        <item x="598"/>
        <item m="1" x="1396"/>
        <item m="1" x="1209"/>
        <item m="1" x="1546"/>
        <item x="607"/>
        <item x="232"/>
        <item m="1" x="1213"/>
        <item m="1" x="1251"/>
        <item m="1" x="1547"/>
        <item x="303"/>
        <item m="1" x="1548"/>
        <item m="1" x="1549"/>
        <item x="247"/>
        <item x="328"/>
        <item x="327"/>
        <item m="1" x="1056"/>
        <item m="1" x="1059"/>
        <item m="1" x="1217"/>
        <item m="1" x="1551"/>
        <item m="1" x="1259"/>
        <item x="628"/>
        <item m="1" x="1263"/>
        <item m="1" x="1264"/>
        <item m="1" x="1064"/>
        <item m="1" x="1067"/>
        <item m="1" x="1400"/>
        <item m="1" x="1223"/>
        <item x="539"/>
        <item m="1" x="1068"/>
        <item x="507"/>
        <item x="542"/>
        <item m="1" x="1552"/>
        <item m="1" x="1553"/>
        <item m="1" x="1225"/>
        <item m="1" x="1388"/>
        <item x="138"/>
        <item m="1" x="1224"/>
        <item x="143"/>
        <item x="590"/>
        <item m="1" x="1272"/>
        <item x="691"/>
        <item m="1" x="1074"/>
        <item x="746"/>
        <item m="1" x="1075"/>
        <item m="1" x="1555"/>
        <item m="1" x="1556"/>
        <item x="833"/>
        <item x="855"/>
        <item m="1" x="1247"/>
        <item m="1" x="1245"/>
        <item m="1" x="1275"/>
        <item m="1" x="1276"/>
        <item m="1" x="1246"/>
        <item m="1" x="1077"/>
        <item m="1" x="1248"/>
        <item x="682"/>
        <item m="1" x="1557"/>
        <item m="1" x="1295"/>
        <item x="951"/>
        <item x="24"/>
        <item m="1" x="1558"/>
        <item m="1" x="1391"/>
        <item m="1" x="1559"/>
        <item x="656"/>
        <item m="1" x="1560"/>
        <item m="1" x="1561"/>
        <item m="1" x="1562"/>
        <item m="1" x="1563"/>
        <item m="1" x="1564"/>
        <item m="1" x="1565"/>
        <item m="1" x="1566"/>
        <item m="1" x="1567"/>
        <item m="1" x="1568"/>
        <item m="1" x="1569"/>
        <item m="1" x="1570"/>
        <item m="1" x="1571"/>
        <item m="1" x="1572"/>
        <item m="1" x="1573"/>
        <item m="1" x="1574"/>
        <item m="1" x="1575"/>
        <item m="1" x="1576"/>
        <item m="1" x="1577"/>
        <item m="1" x="1578"/>
        <item m="1" x="1579"/>
        <item m="1" x="1580"/>
        <item m="1" x="1581"/>
        <item m="1" x="1582"/>
        <item m="1" x="1583"/>
        <item m="1" x="1584"/>
        <item m="1" x="1585"/>
        <item m="1" x="1586"/>
        <item m="1" x="1587"/>
        <item m="1" x="1588"/>
        <item m="1" x="1589"/>
        <item m="1" x="1590"/>
        <item m="1" x="1591"/>
        <item x="65"/>
        <item x="117"/>
        <item m="1" x="1592"/>
        <item x="119"/>
        <item m="1" x="1593"/>
        <item m="1" x="1594"/>
        <item m="1" x="1250"/>
        <item x="571"/>
        <item m="1" x="1422"/>
        <item x="470"/>
        <item x="468"/>
        <item x="310"/>
        <item x="304"/>
        <item m="1" x="1426"/>
        <item m="1" x="1595"/>
        <item m="1" x="1596"/>
        <item m="1" x="1597"/>
        <item m="1" x="1598"/>
        <item m="1" x="1599"/>
        <item m="1" x="1600"/>
        <item m="1" x="1601"/>
        <item m="1" x="1602"/>
        <item m="1" x="1603"/>
        <item m="1" x="1394"/>
        <item m="1" x="1604"/>
        <item m="1" x="1605"/>
        <item x="118"/>
        <item x="79"/>
        <item x="201"/>
        <item x="1"/>
        <item x="80"/>
        <item x="46"/>
        <item x="689"/>
        <item x="449"/>
        <item x="458"/>
        <item m="1" x="1606"/>
        <item m="1" x="1252"/>
        <item m="1" x="1607"/>
        <item x="398"/>
        <item x="346"/>
        <item x="126"/>
        <item m="1" x="1054"/>
        <item m="1" x="1608"/>
        <item m="1" x="1255"/>
        <item m="1" x="1609"/>
        <item x="326"/>
        <item m="1" x="1058"/>
        <item m="1" x="1261"/>
        <item x="416"/>
        <item x="629"/>
        <item m="1" x="1610"/>
        <item m="1" x="1062"/>
        <item m="1" x="1260"/>
        <item x="630"/>
        <item x="311"/>
        <item m="1" x="1398"/>
        <item m="1" x="1262"/>
        <item m="1" x="1397"/>
        <item m="1" x="1611"/>
        <item m="1" x="1399"/>
        <item x="541"/>
        <item m="1" x="1070"/>
        <item m="1" x="1071"/>
        <item m="1" x="1612"/>
        <item x="687"/>
        <item m="1" x="1613"/>
        <item m="1" x="1614"/>
        <item m="1" x="1615"/>
        <item m="1" x="1616"/>
        <item x="730"/>
        <item m="1" x="1617"/>
        <item x="863"/>
        <item m="1" x="1618"/>
        <item m="1" x="1619"/>
        <item m="1" x="1620"/>
        <item m="1" x="1621"/>
        <item m="1" x="1622"/>
        <item m="1" x="1623"/>
        <item m="1" x="1624"/>
        <item m="1" x="1625"/>
        <item m="1" x="1626"/>
        <item m="1" x="1627"/>
        <item m="1" x="1628"/>
        <item m="1" x="1629"/>
        <item m="1" x="1630"/>
        <item x="854"/>
        <item m="1" x="1631"/>
        <item m="1" x="1632"/>
        <item m="1" x="1633"/>
        <item m="1" x="1634"/>
        <item m="1" x="1635"/>
        <item m="1" x="1636"/>
        <item x="939"/>
        <item m="1" x="1637"/>
        <item m="1" x="1638"/>
        <item x="940"/>
        <item m="1" x="1639"/>
        <item m="1" x="1073"/>
        <item x="586"/>
        <item x="587"/>
        <item x="766"/>
        <item m="1" x="1273"/>
        <item m="1" x="1274"/>
        <item x="736"/>
        <item x="735"/>
        <item x="737"/>
        <item m="1" x="1277"/>
        <item x="483"/>
        <item x="484"/>
        <item x="621"/>
        <item m="1" x="1640"/>
        <item x="64"/>
        <item x="69"/>
        <item m="1" x="1641"/>
        <item m="1" x="1642"/>
        <item m="1" x="1643"/>
        <item m="1" x="1644"/>
        <item m="1" x="1645"/>
        <item m="1" x="1646"/>
        <item m="1" x="1647"/>
        <item m="1" x="1403"/>
        <item m="1" x="1648"/>
        <item m="1" x="1649"/>
        <item m="1" x="1650"/>
        <item m="1" x="1651"/>
        <item m="1" x="1652"/>
        <item m="1" x="1653"/>
        <item m="1" x="1654"/>
        <item m="1" x="1655"/>
        <item m="1" x="1656"/>
        <item m="1" x="1657"/>
        <item m="1" x="1658"/>
        <item m="1" x="1659"/>
        <item m="1" x="1660"/>
        <item m="1" x="1661"/>
        <item m="1" x="1662"/>
        <item m="1" x="1663"/>
        <item m="1" x="1664"/>
        <item m="1" x="1665"/>
        <item m="1" x="1666"/>
        <item m="1" x="1667"/>
        <item m="1" x="1668"/>
        <item m="1" x="1669"/>
        <item m="1" x="1670"/>
        <item m="1" x="1671"/>
        <item m="1" x="1672"/>
        <item m="1" x="1673"/>
        <item m="1" x="1674"/>
        <item m="1" x="1675"/>
        <item m="1" x="1676"/>
        <item m="1" x="1677"/>
        <item m="1" x="1678"/>
        <item m="1" x="1679"/>
        <item m="1" x="1680"/>
        <item m="1" x="1681"/>
        <item m="1" x="1682"/>
        <item m="1" x="1405"/>
        <item m="1" x="1683"/>
        <item m="1" x="1407"/>
        <item m="1" x="1684"/>
        <item m="1" x="1685"/>
        <item x="180"/>
        <item m="1" x="1409"/>
        <item m="1" x="1410"/>
        <item m="1" x="1411"/>
        <item m="1" x="1412"/>
        <item m="1" x="1408"/>
        <item m="1" x="1413"/>
        <item m="1" x="1423"/>
        <item m="1" x="1424"/>
        <item m="1" x="1420"/>
        <item x="570"/>
        <item m="1" x="1416"/>
        <item x="469"/>
        <item x="614"/>
        <item x="485"/>
        <item m="1" x="1686"/>
        <item x="51"/>
        <item m="1" x="1687"/>
        <item x="181"/>
        <item x="389"/>
        <item m="1" x="1688"/>
        <item x="6"/>
        <item m="1" x="1689"/>
        <item m="1" x="1690"/>
        <item m="1" x="1691"/>
        <item x="538"/>
        <item m="1" x="1692"/>
        <item m="1" x="1693"/>
        <item x="775"/>
        <item x="14"/>
        <item x="540"/>
        <item x="162"/>
        <item m="1" x="1694"/>
        <item x="973"/>
        <item x="466"/>
        <item x="388"/>
        <item m="1" x="1695"/>
        <item m="1" x="1696"/>
        <item m="1" x="1697"/>
        <item m="1" x="1698"/>
        <item m="1" x="1699"/>
        <item m="1" x="1057"/>
        <item m="1" x="1700"/>
        <item x="230"/>
        <item x="631"/>
        <item m="1" x="1701"/>
        <item m="1" x="1702"/>
        <item m="1" x="1703"/>
        <item m="1" x="1704"/>
        <item m="1" x="1705"/>
        <item m="1" x="1706"/>
        <item m="1" x="1280"/>
        <item m="1" x="1281"/>
        <item m="1" x="1282"/>
        <item m="1" x="1284"/>
        <item m="1" x="1285"/>
        <item m="1" x="1286"/>
        <item m="1" x="1287"/>
        <item m="1" x="1288"/>
        <item m="1" x="1289"/>
        <item m="1" x="1278"/>
        <item m="1" x="1279"/>
        <item m="1" x="1283"/>
        <item m="1" x="1707"/>
        <item m="1" x="1708"/>
        <item m="1" x="1709"/>
        <item m="1" x="1710"/>
        <item x="862"/>
        <item m="1" x="1711"/>
        <item m="1" x="1712"/>
        <item m="1" x="1713"/>
        <item m="1" x="1714"/>
        <item x="910"/>
        <item x="941"/>
        <item m="1" x="1715"/>
        <item x="942"/>
        <item x="876"/>
        <item m="1" x="1076"/>
        <item m="1" x="1716"/>
        <item m="1" x="1717"/>
        <item m="1" x="1718"/>
        <item m="1" x="1719"/>
        <item m="1" x="1720"/>
        <item x="881"/>
        <item m="1" x="1721"/>
        <item m="1" x="1404"/>
        <item m="1" x="1722"/>
        <item m="1" x="1723"/>
        <item m="1" x="1406"/>
        <item m="1" x="1724"/>
        <item m="1" x="1078"/>
        <item m="1" x="1421"/>
        <item m="1" x="1725"/>
        <item m="1" x="1726"/>
        <item m="1" x="1727"/>
        <item x="115"/>
        <item m="1" x="1415"/>
        <item m="1" x="1425"/>
        <item m="1" x="1728"/>
        <item m="1" x="1729"/>
        <item x="7"/>
        <item x="8"/>
        <item x="9"/>
        <item x="13"/>
        <item x="116"/>
        <item m="1" x="1730"/>
        <item x="10"/>
        <item m="1" x="1731"/>
        <item x="12"/>
        <item x="82"/>
        <item x="164"/>
        <item x="163"/>
        <item x="233"/>
        <item m="1" x="1084"/>
        <item x="391"/>
        <item m="1" x="1256"/>
        <item m="1" x="1257"/>
        <item m="1" x="1258"/>
        <item m="1" x="1401"/>
        <item m="1" x="1402"/>
        <item x="496"/>
        <item x="510"/>
        <item m="1" x="1266"/>
        <item m="1" x="1269"/>
        <item m="1" x="1072"/>
        <item m="1" x="1270"/>
        <item x="728"/>
        <item x="731"/>
        <item x="575"/>
        <item x="822"/>
        <item x="821"/>
        <item x="708"/>
        <item x="820"/>
        <item x="74"/>
        <item m="1" x="1414"/>
        <item m="1" x="1417"/>
        <item m="1" x="1418"/>
        <item m="1" x="1419"/>
        <item x="615"/>
        <item x="693"/>
        <item x="692"/>
        <item x="35"/>
        <item x="48"/>
        <item x="670"/>
        <item x="47"/>
        <item x="669"/>
        <item x="777"/>
        <item x="776"/>
        <item m="1" x="1088"/>
        <item m="1" x="1427"/>
        <item x="465"/>
        <item m="1" x="1428"/>
        <item x="347"/>
        <item m="1" x="1429"/>
        <item m="1" x="1254"/>
        <item m="1" x="1430"/>
        <item x="275"/>
        <item m="1" x="1253"/>
        <item m="1" x="1431"/>
        <item m="1" x="1432"/>
        <item m="1" x="1433"/>
        <item m="1" x="1434"/>
        <item x="263"/>
        <item x="266"/>
        <item m="1" x="1435"/>
        <item x="267"/>
        <item m="1" x="1436"/>
        <item m="1" x="1437"/>
        <item x="371"/>
        <item x="374"/>
        <item m="1" x="1438"/>
        <item m="1" x="1439"/>
        <item m="1" x="1440"/>
        <item x="332"/>
        <item m="1" x="1085"/>
        <item m="1" x="1441"/>
        <item m="1" x="1442"/>
        <item x="640"/>
        <item x="641"/>
        <item m="1" x="1443"/>
        <item m="1" x="1444"/>
        <item m="1" x="1445"/>
        <item m="1" x="1265"/>
        <item m="1" x="1446"/>
        <item x="193"/>
        <item m="1" x="1447"/>
        <item m="1" x="1448"/>
        <item m="1" x="1271"/>
        <item m="1" x="1449"/>
        <item x="690"/>
        <item m="1" x="1450"/>
        <item m="1" x="1451"/>
        <item m="1" x="1292"/>
        <item m="1" x="1316"/>
        <item m="1" x="1293"/>
        <item m="1" x="1290"/>
        <item m="1" x="1291"/>
        <item m="1" x="1089"/>
        <item m="1" x="1452"/>
        <item m="1" x="1453"/>
        <item m="1" x="1294"/>
        <item m="1" x="1454"/>
        <item m="1" x="1455"/>
        <item m="1" x="1456"/>
        <item m="1" x="1457"/>
        <item x="707"/>
        <item m="1" x="1458"/>
        <item m="1" x="1459"/>
        <item m="1" x="1460"/>
        <item m="1" x="1461"/>
        <item m="1" x="1462"/>
        <item m="1" x="1463"/>
        <item m="1" x="1464"/>
        <item m="1" x="1465"/>
        <item m="1" x="1317"/>
        <item m="1" x="1466"/>
        <item x="930"/>
        <item m="1" x="1467"/>
        <item m="1" x="1318"/>
        <item x="929"/>
        <item x="880"/>
        <item x="877"/>
        <item x="878"/>
        <item x="879"/>
        <item x="964"/>
        <item m="1" x="1296"/>
        <item m="1" x="1297"/>
        <item m="1" x="1298"/>
        <item m="1" x="1301"/>
        <item x="497"/>
        <item x="495"/>
        <item m="1" x="1267"/>
        <item m="1" x="1268"/>
        <item x="757"/>
        <item x="758"/>
        <item x="759"/>
        <item m="1" x="1468"/>
        <item m="1" x="1469"/>
        <item m="1" x="1470"/>
        <item m="1" x="1471"/>
        <item m="1" x="1472"/>
        <item m="1" x="1473"/>
        <item m="1" x="1474"/>
        <item m="1" x="1475"/>
        <item m="1" x="1476"/>
        <item m="1" x="1477"/>
        <item m="1" x="1478"/>
        <item m="1" x="1479"/>
        <item m="1" x="1480"/>
        <item m="1" x="1481"/>
        <item m="1" x="1482"/>
        <item m="1" x="1483"/>
        <item m="1" x="1484"/>
        <item m="1" x="1485"/>
        <item m="1" x="1486"/>
        <item m="1" x="1487"/>
        <item m="1" x="1488"/>
        <item m="1" x="1489"/>
        <item m="1" x="1490"/>
        <item m="1" x="1491"/>
        <item m="1" x="1103"/>
        <item m="1" x="1492"/>
        <item m="1" x="1493"/>
        <item m="1" x="1494"/>
        <item m="1" x="1495"/>
        <item x="156"/>
        <item m="1" x="1496"/>
        <item m="1" x="1299"/>
        <item m="1" x="1497"/>
        <item m="1" x="1498"/>
        <item m="1" x="1499"/>
        <item m="1" x="1500"/>
        <item m="1" x="1501"/>
        <item m="1" x="1502"/>
        <item m="1" x="1503"/>
        <item m="1" x="1504"/>
        <item m="1" x="1505"/>
        <item m="1" x="1506"/>
        <item m="1" x="1507"/>
        <item x="45"/>
        <item x="531"/>
        <item x="533"/>
        <item m="1" x="1508"/>
        <item m="1" x="1509"/>
        <item x="236"/>
        <item m="1" x="1510"/>
        <item x="778"/>
        <item m="1" x="1511"/>
        <item m="1" x="1512"/>
        <item x="774"/>
        <item x="125"/>
        <item x="50"/>
        <item x="43"/>
        <item x="76"/>
        <item x="44"/>
        <item m="1" x="1300"/>
        <item m="1" x="1079"/>
        <item m="1" x="1080"/>
        <item x="234"/>
        <item x="441"/>
        <item x="442"/>
        <item x="443"/>
        <item x="444"/>
        <item x="445"/>
        <item x="447"/>
        <item x="446"/>
        <item m="1" x="1302"/>
        <item m="1" x="1303"/>
        <item m="1" x="1304"/>
        <item x="406"/>
        <item m="1" x="1081"/>
        <item x="405"/>
        <item m="1" x="1082"/>
        <item x="284"/>
        <item x="283"/>
        <item x="197"/>
        <item x="198"/>
        <item x="199"/>
        <item x="196"/>
        <item m="1" x="1305"/>
        <item m="1" x="1306"/>
        <item x="627"/>
        <item m="1" x="1307"/>
        <item m="1" x="1308"/>
        <item m="1" x="1309"/>
        <item x="184"/>
        <item x="185"/>
        <item x="192"/>
        <item x="476"/>
        <item x="532"/>
        <item x="565"/>
        <item x="136"/>
        <item x="581"/>
        <item x="582"/>
        <item x="583"/>
        <item x="580"/>
        <item x="592"/>
        <item m="1" x="1310"/>
        <item x="695"/>
        <item x="702"/>
        <item x="700"/>
        <item x="723"/>
        <item x="747"/>
        <item x="572"/>
        <item m="1" x="1311"/>
        <item m="1" x="1312"/>
        <item m="1" x="1313"/>
        <item m="1" x="1314"/>
        <item m="1" x="1315"/>
        <item x="831"/>
        <item x="844"/>
        <item x="837"/>
        <item x="838"/>
        <item x="843"/>
        <item x="894"/>
        <item x="895"/>
        <item x="896"/>
        <item x="897"/>
        <item x="898"/>
        <item x="915"/>
        <item x="932"/>
        <item m="1" x="1319"/>
        <item x="914"/>
        <item x="933"/>
        <item x="869"/>
        <item x="957"/>
        <item x="970"/>
        <item m="1" x="1320"/>
        <item m="1" x="1321"/>
        <item m="1" x="1322"/>
        <item x="810"/>
        <item x="224"/>
        <item x="223"/>
        <item x="616"/>
        <item x="617"/>
        <item x="653"/>
        <item x="654"/>
        <item m="1" x="1323"/>
        <item m="1" x="1324"/>
        <item m="1" x="1325"/>
        <item m="1" x="1326"/>
        <item m="1" x="1327"/>
        <item x="22"/>
        <item x="17"/>
        <item x="26"/>
        <item m="1" x="1328"/>
        <item m="1" x="1329"/>
        <item m="1" x="1330"/>
        <item m="1" x="1331"/>
        <item m="1" x="1332"/>
        <item m="1" x="1333"/>
        <item m="1" x="1334"/>
        <item m="1" x="1335"/>
        <item m="1" x="1336"/>
        <item m="1" x="1337"/>
        <item m="1" x="1338"/>
        <item x="60"/>
        <item x="61"/>
        <item m="1" x="1339"/>
        <item m="1" x="1340"/>
        <item m="1" x="1341"/>
        <item m="1" x="1342"/>
        <item m="1" x="1343"/>
        <item m="1" x="1344"/>
        <item m="1" x="1345"/>
        <item m="1" x="1346"/>
        <item m="1" x="1347"/>
        <item m="1" x="1348"/>
        <item m="1" x="1349"/>
        <item m="1" x="1350"/>
        <item m="1" x="1351"/>
        <item x="395"/>
        <item m="1" x="1352"/>
        <item m="1" x="1353"/>
        <item m="1" x="1354"/>
        <item m="1" x="1355"/>
        <item m="1" x="1356"/>
        <item m="1" x="1357"/>
        <item m="1" x="1358"/>
        <item m="1" x="1359"/>
        <item m="1" x="1360"/>
        <item m="1" x="1361"/>
        <item m="1" x="1362"/>
        <item m="1" x="1363"/>
        <item m="1" x="1364"/>
        <item m="1" x="1365"/>
        <item x="40"/>
        <item m="1" x="1366"/>
        <item m="1" x="1367"/>
        <item m="1" x="1368"/>
        <item m="1" x="1369"/>
        <item m="1" x="1370"/>
        <item x="23"/>
        <item m="1" x="1371"/>
        <item m="1" x="1372"/>
        <item x="41"/>
        <item x="53"/>
        <item x="200"/>
        <item x="42"/>
        <item x="54"/>
        <item x="829"/>
        <item x="828"/>
        <item x="75"/>
        <item x="664"/>
        <item x="665"/>
        <item m="1" x="1083"/>
        <item x="667"/>
        <item m="1" x="1086"/>
        <item x="521"/>
        <item x="498"/>
        <item x="522"/>
        <item x="534"/>
        <item m="1" x="1087"/>
        <item x="220"/>
        <item x="217"/>
        <item x="846"/>
        <item x="847"/>
        <item x="845"/>
        <item x="720"/>
        <item x="717"/>
        <item x="873"/>
        <item x="871"/>
        <item x="872"/>
        <item x="953"/>
        <item x="947"/>
        <item x="963"/>
        <item x="625"/>
        <item x="655"/>
        <item m="1" x="1090"/>
        <item m="1" x="1091"/>
        <item m="1" x="1092"/>
        <item m="1" x="1093"/>
        <item m="1" x="1094"/>
        <item m="1" x="1095"/>
        <item x="166"/>
        <item x="246"/>
        <item m="1" x="1096"/>
        <item m="1" x="1097"/>
        <item m="1" x="1098"/>
        <item m="1" x="1099"/>
        <item m="1" x="1100"/>
        <item m="1" x="1101"/>
        <item m="1" x="1102"/>
        <item x="962"/>
        <item x="127"/>
        <item x="25"/>
        <item m="1" x="1104"/>
        <item x="68"/>
        <item m="1" x="1105"/>
        <item x="491"/>
        <item x="400"/>
        <item x="407"/>
        <item x="408"/>
        <item x="409"/>
        <item m="1" x="1106"/>
        <item x="392"/>
        <item m="1" x="1107"/>
        <item x="274"/>
        <item x="285"/>
        <item x="286"/>
        <item x="259"/>
        <item x="260"/>
        <item x="261"/>
        <item x="264"/>
        <item x="265"/>
        <item x="255"/>
        <item x="256"/>
        <item x="268"/>
        <item x="269"/>
        <item x="257"/>
        <item x="270"/>
        <item x="271"/>
        <item x="272"/>
        <item x="273"/>
        <item x="258"/>
        <item x="262"/>
        <item x="237"/>
        <item x="238"/>
        <item x="325"/>
        <item m="1" x="1108"/>
        <item x="195"/>
        <item x="643"/>
        <item m="1" x="1109"/>
        <item m="1" x="1110"/>
        <item m="1" x="1111"/>
        <item m="1" x="1112"/>
        <item x="186"/>
        <item x="475"/>
        <item x="477"/>
        <item m="1" x="1113"/>
        <item x="135"/>
        <item m="1" x="1114"/>
        <item x="722"/>
        <item x="721"/>
        <item x="567"/>
        <item x="745"/>
        <item m="1" x="1115"/>
        <item m="1" x="1116"/>
        <item m="1" x="1117"/>
        <item m="1" x="1118"/>
        <item m="1" x="1119"/>
        <item m="1" x="1120"/>
        <item m="1" x="1121"/>
        <item m="1" x="1122"/>
        <item m="1" x="1123"/>
        <item m="1" x="1124"/>
        <item m="1" x="1125"/>
        <item m="1" x="1126"/>
        <item m="1" x="1127"/>
        <item m="1" x="1128"/>
        <item m="1" x="1129"/>
        <item m="1" x="1130"/>
        <item m="1" x="1131"/>
        <item m="1" x="1132"/>
        <item x="579"/>
        <item m="1" x="1133"/>
        <item x="222"/>
        <item x="221"/>
        <item x="696"/>
        <item x="225"/>
        <item m="1" x="1134"/>
        <item x="834"/>
        <item x="835"/>
        <item x="836"/>
        <item x="839"/>
        <item x="849"/>
        <item x="850"/>
        <item x="719"/>
        <item x="899"/>
        <item x="931"/>
        <item x="913"/>
        <item x="874"/>
        <item x="870"/>
        <item x="960"/>
        <item x="980"/>
        <item x="982"/>
        <item x="965"/>
        <item m="1" x="1135"/>
        <item m="1" x="1136"/>
        <item x="21"/>
        <item m="1" x="1137"/>
        <item x="316"/>
        <item m="1" x="1138"/>
        <item x="113"/>
        <item x="114"/>
        <item m="1" x="1139"/>
        <item x="169"/>
        <item m="1" x="1140"/>
        <item m="1" x="1141"/>
        <item m="1" x="1142"/>
        <item m="1" x="1143"/>
        <item m="1" x="1144"/>
        <item m="1" x="1145"/>
        <item m="1" x="1146"/>
        <item x="161"/>
        <item m="1" x="1147"/>
        <item x="175"/>
        <item m="1" x="1148"/>
        <item x="685"/>
        <item m="1" x="1149"/>
        <item m="1" x="1150"/>
        <item m="1" x="1151"/>
        <item m="1" x="1152"/>
        <item m="1" x="1153"/>
        <item m="1" x="1154"/>
        <item m="1" x="1155"/>
        <item m="1" x="1156"/>
        <item m="1" x="1157"/>
        <item m="1" x="1158"/>
        <item m="1" x="1159"/>
        <item m="1" x="1160"/>
        <item x="52"/>
        <item x="421"/>
        <item x="865"/>
        <item x="124"/>
        <item x="231"/>
        <item x="123"/>
        <item x="0"/>
        <item x="694"/>
        <item x="167"/>
        <item x="380"/>
        <item x="19"/>
        <item x="20"/>
        <item x="27"/>
        <item x="36"/>
        <item x="37"/>
        <item x="38"/>
        <item x="39"/>
        <item x="55"/>
        <item x="81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11"/>
        <item x="120"/>
        <item x="121"/>
        <item x="129"/>
        <item x="130"/>
        <item x="131"/>
        <item x="132"/>
        <item x="133"/>
        <item x="13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7"/>
        <item x="158"/>
        <item x="159"/>
        <item x="160"/>
        <item x="165"/>
        <item x="183"/>
        <item x="187"/>
        <item x="188"/>
        <item x="189"/>
        <item x="202"/>
        <item x="203"/>
        <item x="204"/>
        <item x="205"/>
        <item x="206"/>
        <item x="207"/>
        <item x="208"/>
        <item x="216"/>
        <item x="218"/>
        <item x="219"/>
        <item x="239"/>
        <item x="240"/>
        <item x="241"/>
        <item x="242"/>
        <item x="243"/>
        <item x="244"/>
        <item x="252"/>
        <item x="253"/>
        <item x="254"/>
        <item x="276"/>
        <item x="277"/>
        <item x="278"/>
        <item x="280"/>
        <item x="281"/>
        <item x="282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15"/>
        <item x="317"/>
        <item x="324"/>
        <item x="348"/>
        <item x="349"/>
        <item x="350"/>
        <item x="363"/>
        <item x="364"/>
        <item x="365"/>
        <item x="366"/>
        <item x="367"/>
        <item x="399"/>
        <item x="401"/>
        <item x="402"/>
        <item x="403"/>
        <item x="404"/>
        <item x="448"/>
        <item x="459"/>
        <item x="460"/>
        <item x="467"/>
        <item x="471"/>
        <item x="472"/>
        <item x="473"/>
        <item x="474"/>
        <item x="487"/>
        <item x="492"/>
        <item x="493"/>
        <item x="494"/>
        <item x="499"/>
        <item x="500"/>
        <item x="514"/>
        <item x="515"/>
        <item x="516"/>
        <item x="517"/>
        <item x="518"/>
        <item x="519"/>
        <item x="520"/>
        <item x="523"/>
        <item x="524"/>
        <item x="525"/>
        <item x="526"/>
        <item x="527"/>
        <item x="528"/>
        <item x="529"/>
        <item x="530"/>
        <item x="535"/>
        <item x="536"/>
        <item x="537"/>
        <item x="566"/>
        <item x="573"/>
        <item x="577"/>
        <item x="585"/>
        <item x="620"/>
        <item x="626"/>
        <item x="632"/>
        <item x="633"/>
        <item x="634"/>
        <item x="636"/>
        <item x="642"/>
        <item x="645"/>
        <item x="650"/>
        <item x="651"/>
        <item x="652"/>
        <item x="662"/>
        <item x="663"/>
        <item x="666"/>
        <item x="668"/>
        <item x="672"/>
        <item x="673"/>
        <item x="678"/>
        <item x="680"/>
        <item x="681"/>
        <item x="684"/>
        <item x="703"/>
        <item x="704"/>
        <item x="705"/>
        <item x="712"/>
        <item x="713"/>
        <item x="714"/>
        <item x="715"/>
        <item x="716"/>
        <item x="718"/>
        <item x="724"/>
        <item x="725"/>
        <item x="726"/>
        <item x="727"/>
        <item x="760"/>
        <item x="767"/>
        <item x="779"/>
        <item x="780"/>
        <item x="781"/>
        <item x="782"/>
        <item x="784"/>
        <item x="785"/>
        <item x="790"/>
        <item x="802"/>
        <item x="803"/>
        <item x="804"/>
        <item x="805"/>
        <item x="806"/>
        <item x="807"/>
        <item x="808"/>
        <item x="809"/>
        <item x="811"/>
        <item x="812"/>
        <item x="813"/>
        <item x="814"/>
        <item x="815"/>
        <item x="816"/>
        <item x="817"/>
        <item x="818"/>
        <item x="819"/>
        <item x="830"/>
        <item x="840"/>
        <item x="841"/>
        <item x="842"/>
        <item x="848"/>
        <item x="851"/>
        <item x="852"/>
        <item x="853"/>
        <item x="864"/>
        <item x="901"/>
        <item x="902"/>
        <item x="903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52"/>
        <item x="954"/>
        <item x="959"/>
        <item x="961"/>
        <item x="98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showAll="0"/>
    <pivotField showAll="0"/>
    <pivotField showAll="0"/>
    <pivotField axis="axisRow" showAll="0" sortType="descending">
      <items count="6">
        <item x="2"/>
        <item x="0"/>
        <item x="1"/>
        <item x="3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12">
        <item x="1"/>
        <item m="1" x="10"/>
        <item x="3"/>
        <item x="5"/>
        <item x="6"/>
        <item x="4"/>
        <item m="1" x="9"/>
        <item x="7"/>
        <item x="2"/>
        <item x="8"/>
        <item x="0"/>
        <item t="default"/>
      </items>
    </pivotField>
    <pivotField showAll="0">
      <items count="369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0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8"/>
  </rowFields>
  <rowItems count="5">
    <i>
      <x v="2"/>
    </i>
    <i>
      <x/>
    </i>
    <i>
      <x v="1"/>
    </i>
    <i>
      <x v="3"/>
    </i>
    <i t="grand">
      <x/>
    </i>
  </rowItems>
  <colFields count="1">
    <field x="42"/>
  </colFields>
  <colItems count="9">
    <i>
      <x/>
    </i>
    <i>
      <x v="2"/>
    </i>
    <i>
      <x v="3"/>
    </i>
    <i>
      <x v="4"/>
    </i>
    <i>
      <x v="5"/>
    </i>
    <i>
      <x v="7"/>
    </i>
    <i>
      <x v="8"/>
    </i>
    <i>
      <x v="10"/>
    </i>
    <i t="grand">
      <x/>
    </i>
  </colItems>
  <dataFields count="1">
    <dataField name="Contagem de RESPONSÁVEL" fld="42" subtotal="count" baseField="0" baseItem="0"/>
  </dataFields>
  <formats count="44">
    <format dxfId="1137">
      <pivotArea outline="0" collapsedLevelsAreSubtotals="1" fieldPosition="0"/>
    </format>
    <format dxfId="1136">
      <pivotArea dataOnly="0" labelOnly="1" grandCol="1" outline="0" fieldPosition="0"/>
    </format>
    <format dxfId="1135">
      <pivotArea outline="0" collapsedLevelsAreSubtotals="1" fieldPosition="0"/>
    </format>
    <format dxfId="1134">
      <pivotArea dataOnly="0" labelOnly="1" grandCol="1" outline="0" fieldPosition="0"/>
    </format>
    <format dxfId="1133">
      <pivotArea type="all" dataOnly="0" outline="0" fieldPosition="0"/>
    </format>
    <format dxfId="1132">
      <pivotArea outline="0" collapsedLevelsAreSubtotals="1" fieldPosition="0"/>
    </format>
    <format dxfId="1131">
      <pivotArea type="origin" dataOnly="0" labelOnly="1" outline="0" fieldPosition="0"/>
    </format>
    <format dxfId="1130">
      <pivotArea type="topRight" dataOnly="0" labelOnly="1" outline="0" fieldPosition="0"/>
    </format>
    <format dxfId="1129">
      <pivotArea field="18" type="button" dataOnly="0" labelOnly="1" outline="0" axis="axisRow" fieldPosition="0"/>
    </format>
    <format dxfId="1128">
      <pivotArea dataOnly="0" labelOnly="1" fieldPosition="0">
        <references count="1">
          <reference field="18" count="0"/>
        </references>
      </pivotArea>
    </format>
    <format dxfId="1127">
      <pivotArea dataOnly="0" labelOnly="1" grandRow="1" outline="0" fieldPosition="0"/>
    </format>
    <format dxfId="1126">
      <pivotArea dataOnly="0" labelOnly="1" grandCol="1" outline="0" fieldPosition="0"/>
    </format>
    <format dxfId="1125">
      <pivotArea type="all" dataOnly="0" outline="0" fieldPosition="0"/>
    </format>
    <format dxfId="1124">
      <pivotArea outline="0" collapsedLevelsAreSubtotals="1" fieldPosition="0"/>
    </format>
    <format dxfId="1123">
      <pivotArea type="topRight" dataOnly="0" labelOnly="1" outline="0" fieldPosition="0"/>
    </format>
    <format dxfId="1122">
      <pivotArea dataOnly="0" labelOnly="1" grandCol="1" outline="0" fieldPosition="0"/>
    </format>
    <format dxfId="1121">
      <pivotArea type="origin" dataOnly="0" labelOnly="1" outline="0" fieldPosition="0"/>
    </format>
    <format dxfId="1120">
      <pivotArea field="18" type="button" dataOnly="0" labelOnly="1" outline="0" axis="axisRow" fieldPosition="0"/>
    </format>
    <format dxfId="1119">
      <pivotArea dataOnly="0" labelOnly="1" fieldPosition="0">
        <references count="1">
          <reference field="18" count="0"/>
        </references>
      </pivotArea>
    </format>
    <format dxfId="1118">
      <pivotArea dataOnly="0" labelOnly="1" grandRow="1" outline="0" fieldPosition="0"/>
    </format>
    <format dxfId="1117">
      <pivotArea type="all" dataOnly="0" outline="0" fieldPosition="0"/>
    </format>
    <format dxfId="1116">
      <pivotArea outline="0" collapsedLevelsAreSubtotals="1" fieldPosition="0"/>
    </format>
    <format dxfId="1115">
      <pivotArea type="origin" dataOnly="0" labelOnly="1" outline="0" fieldPosition="0"/>
    </format>
    <format dxfId="1114">
      <pivotArea field="42" type="button" dataOnly="0" labelOnly="1" outline="0" axis="axisCol" fieldPosition="0"/>
    </format>
    <format dxfId="1113">
      <pivotArea type="topRight" dataOnly="0" labelOnly="1" outline="0" fieldPosition="0"/>
    </format>
    <format dxfId="1112">
      <pivotArea field="18" type="button" dataOnly="0" labelOnly="1" outline="0" axis="axisRow" fieldPosition="0"/>
    </format>
    <format dxfId="1111">
      <pivotArea dataOnly="0" labelOnly="1" fieldPosition="0">
        <references count="1">
          <reference field="18" count="0"/>
        </references>
      </pivotArea>
    </format>
    <format dxfId="1110">
      <pivotArea dataOnly="0" labelOnly="1" grandRow="1" outline="0" fieldPosition="0"/>
    </format>
    <format dxfId="1109"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 dxfId="1108">
      <pivotArea dataOnly="0" labelOnly="1" grandCol="1" outline="0" fieldPosition="0"/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dataOnly="0" labelOnly="1" fieldPosition="0">
        <references count="1">
          <reference field="42" count="8">
            <x v="0"/>
            <x v="1"/>
            <x v="3"/>
            <x v="4"/>
            <x v="5"/>
            <x v="6"/>
            <x v="7"/>
            <x v="8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field="42" type="button" dataOnly="0" labelOnly="1" outline="0" axis="axisCol" fieldPosition="0"/>
    </format>
    <format>
      <pivotArea type="topRight" dataOnly="0" labelOnly="1" outline="0" fieldPosition="0"/>
    </format>
    <format>
      <pivotArea dataOnly="0" labelOnly="1" fieldPosition="0">
        <references count="1">
          <reference field="42" count="9">
            <x v="0"/>
            <x v="1"/>
            <x v="2"/>
            <x v="3"/>
            <x v="4"/>
            <x v="5"/>
            <x v="7"/>
            <x v="8"/>
            <x v="10"/>
          </reference>
        </references>
      </pivotArea>
    </format>
    <format>
      <pivotArea dataOnly="0" labelOnly="1" grandCol="1" outline="0" fieldPosition="0"/>
    </format>
    <format dxfId="1107">
      <pivotArea type="origin" dataOnly="0" labelOnly="1" outline="0" fieldPosition="0"/>
    </format>
    <format dxfId="1106">
      <pivotArea field="18" type="button" dataOnly="0" labelOnly="1" outline="0" axis="axisRow" fieldPosition="0"/>
    </format>
    <format dxfId="1105">
      <pivotArea dataOnly="0" labelOnly="1" fieldPosition="0">
        <references count="1">
          <reference field="18" count="0"/>
        </references>
      </pivotArea>
    </format>
    <format dxfId="1104">
      <pivotArea dataOnly="0" labelOnly="1" grandRow="1" outline="0" fieldPosition="0"/>
    </format>
  </formats>
  <pivotTableStyleInfo name="Estilo de Tabela Dinâmica 1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Kontik Business Trave &amp; Grupo Kontik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49F28F"/>
      </a:accent1>
      <a:accent2>
        <a:srgbClr val="41025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U248"/>
  <sheetViews>
    <sheetView showGridLines="0" tabSelected="1" zoomScale="80" zoomScaleNormal="80" zoomScaleSheetLayoutView="85" zoomScalePageLayoutView="30" workbookViewId="0">
      <selection activeCell="F8" sqref="F8"/>
    </sheetView>
  </sheetViews>
  <sheetFormatPr defaultColWidth="42.7109375" defaultRowHeight="15.75" x14ac:dyDescent="0.25"/>
  <cols>
    <col min="1" max="1" width="42.85546875" style="16" bestFit="1" customWidth="1"/>
    <col min="2" max="2" width="24.85546875" style="15" bestFit="1" customWidth="1"/>
    <col min="3" max="3" width="11.28515625" style="15" bestFit="1" customWidth="1"/>
    <col min="4" max="4" width="17.85546875" style="15" bestFit="1" customWidth="1"/>
    <col min="5" max="5" width="22.28515625" style="15" bestFit="1" customWidth="1"/>
    <col min="6" max="6" width="21" style="15" bestFit="1" customWidth="1"/>
    <col min="7" max="7" width="17.7109375" style="15" bestFit="1" customWidth="1"/>
    <col min="8" max="8" width="17" style="15" bestFit="1" customWidth="1"/>
    <col min="9" max="9" width="13.140625" style="15" bestFit="1" customWidth="1"/>
    <col min="10" max="10" width="19.140625" style="15" bestFit="1" customWidth="1"/>
    <col min="11" max="11" width="12.7109375" style="15" bestFit="1" customWidth="1"/>
    <col min="12" max="12" width="42.7109375" style="15" customWidth="1"/>
    <col min="13" max="13" width="45.7109375" style="16" bestFit="1" customWidth="1"/>
    <col min="14" max="14" width="19.140625" style="15" bestFit="1" customWidth="1"/>
    <col min="15" max="15" width="9.85546875" style="15" bestFit="1" customWidth="1"/>
    <col min="16" max="16" width="17.5703125" style="15" bestFit="1" customWidth="1"/>
    <col min="17" max="17" width="15.7109375" style="15" bestFit="1" customWidth="1"/>
    <col min="18" max="18" width="12.42578125" style="15" bestFit="1" customWidth="1"/>
    <col min="19" max="20" width="20.28515625" style="15" bestFit="1" customWidth="1"/>
    <col min="21" max="21" width="11.7109375" style="15" bestFit="1" customWidth="1"/>
    <col min="22" max="153" width="42.7109375" style="15" customWidth="1"/>
    <col min="154" max="16384" width="42.7109375" style="15"/>
  </cols>
  <sheetData>
    <row r="1" spans="1:21" ht="46.5" customHeight="1" x14ac:dyDescent="0.25">
      <c r="A1" s="51" t="str">
        <f ca="1">"Análise de Erros "&amp;TEXT(TODAY(),"dd/mm/aa")</f>
        <v>Análise de Erros 18/05/26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52"/>
      <c r="N1" s="48"/>
      <c r="O1" s="48"/>
      <c r="P1" s="48"/>
      <c r="Q1" s="48"/>
      <c r="R1" s="48"/>
      <c r="S1" s="48"/>
      <c r="T1" s="48"/>
      <c r="U1" s="48"/>
    </row>
    <row r="3" spans="1:21" x14ac:dyDescent="0.25">
      <c r="A3" s="47" t="s">
        <v>0</v>
      </c>
      <c r="B3" s="48"/>
      <c r="C3" s="48"/>
      <c r="D3" s="48"/>
      <c r="E3" s="48"/>
      <c r="F3" s="48"/>
      <c r="M3" s="47" t="s">
        <v>1</v>
      </c>
      <c r="N3" s="48"/>
      <c r="O3" s="48"/>
      <c r="P3" s="48"/>
      <c r="Q3" s="48"/>
      <c r="R3" s="48"/>
      <c r="S3" s="48"/>
      <c r="T3" s="48"/>
      <c r="U3" s="48"/>
    </row>
    <row r="4" spans="1:21" x14ac:dyDescent="0.25">
      <c r="A4" s="17" t="s">
        <v>2</v>
      </c>
      <c r="B4" s="18" t="s">
        <v>3</v>
      </c>
      <c r="M4" s="17" t="s">
        <v>4</v>
      </c>
      <c r="N4" s="18" t="s">
        <v>5</v>
      </c>
    </row>
    <row r="5" spans="1:21" x14ac:dyDescent="0.25">
      <c r="A5" s="19" t="s">
        <v>6</v>
      </c>
      <c r="B5" s="20" t="s">
        <v>7</v>
      </c>
      <c r="C5" s="20" t="s">
        <v>8</v>
      </c>
      <c r="D5" s="20" t="s">
        <v>9</v>
      </c>
      <c r="E5" s="20" t="s">
        <v>3</v>
      </c>
      <c r="F5" s="20" t="s">
        <v>10</v>
      </c>
      <c r="M5" s="19" t="s">
        <v>11</v>
      </c>
      <c r="N5" s="20" t="s">
        <v>12</v>
      </c>
      <c r="O5" s="20" t="s">
        <v>13</v>
      </c>
      <c r="P5" s="20" t="s">
        <v>14</v>
      </c>
      <c r="Q5" s="20" t="s">
        <v>15</v>
      </c>
      <c r="R5" s="20" t="s">
        <v>16</v>
      </c>
      <c r="S5" s="27" t="s">
        <v>10</v>
      </c>
    </row>
    <row r="6" spans="1:21" x14ac:dyDescent="0.25">
      <c r="A6" s="16" t="s">
        <v>370</v>
      </c>
      <c r="B6" s="20">
        <v>94</v>
      </c>
      <c r="C6" s="20">
        <v>35</v>
      </c>
      <c r="D6" s="20">
        <v>53</v>
      </c>
      <c r="E6" s="20">
        <v>14</v>
      </c>
      <c r="F6" s="20">
        <v>196</v>
      </c>
      <c r="M6" s="31" t="s">
        <v>18</v>
      </c>
      <c r="N6" s="20"/>
      <c r="O6" s="20"/>
      <c r="P6" s="20"/>
      <c r="Q6" s="20"/>
      <c r="R6" s="20"/>
      <c r="S6" s="20"/>
    </row>
    <row r="7" spans="1:21" x14ac:dyDescent="0.25">
      <c r="A7" s="16" t="s">
        <v>17</v>
      </c>
      <c r="B7" s="20">
        <v>92</v>
      </c>
      <c r="C7" s="20">
        <v>140</v>
      </c>
      <c r="D7" s="20">
        <v>156</v>
      </c>
      <c r="E7" s="20">
        <v>15</v>
      </c>
      <c r="F7" s="20">
        <v>403</v>
      </c>
      <c r="J7" s="26"/>
      <c r="M7" s="40" t="s">
        <v>20</v>
      </c>
      <c r="N7" s="35">
        <v>202</v>
      </c>
      <c r="O7" s="35">
        <v>34</v>
      </c>
      <c r="P7" s="35">
        <v>87</v>
      </c>
      <c r="Q7" s="35"/>
      <c r="R7" s="35">
        <v>105</v>
      </c>
      <c r="S7" s="35">
        <v>428</v>
      </c>
    </row>
    <row r="8" spans="1:21" x14ac:dyDescent="0.25">
      <c r="A8" s="16" t="s">
        <v>19</v>
      </c>
      <c r="B8" s="20">
        <v>87</v>
      </c>
      <c r="C8" s="20">
        <v>31</v>
      </c>
      <c r="D8" s="20">
        <v>223</v>
      </c>
      <c r="E8" s="20">
        <v>9</v>
      </c>
      <c r="F8" s="20">
        <v>350</v>
      </c>
      <c r="M8" s="40" t="s">
        <v>22</v>
      </c>
      <c r="N8" s="35"/>
      <c r="O8" s="35">
        <v>1</v>
      </c>
      <c r="P8" s="35"/>
      <c r="Q8" s="35"/>
      <c r="R8" s="35">
        <v>3</v>
      </c>
      <c r="S8" s="35">
        <v>4</v>
      </c>
    </row>
    <row r="9" spans="1:21" x14ac:dyDescent="0.25">
      <c r="A9" s="16" t="s">
        <v>21</v>
      </c>
      <c r="B9" s="20">
        <v>4</v>
      </c>
      <c r="C9" s="20">
        <v>30</v>
      </c>
      <c r="D9" s="20">
        <v>63</v>
      </c>
      <c r="E9" s="20">
        <v>9</v>
      </c>
      <c r="F9" s="20">
        <v>106</v>
      </c>
      <c r="M9" s="30" t="s">
        <v>24</v>
      </c>
      <c r="N9" s="36">
        <v>202</v>
      </c>
      <c r="O9" s="36">
        <v>35</v>
      </c>
      <c r="P9" s="36">
        <v>87</v>
      </c>
      <c r="Q9" s="36"/>
      <c r="R9" s="36">
        <v>108</v>
      </c>
      <c r="S9" s="36">
        <v>432</v>
      </c>
    </row>
    <row r="10" spans="1:21" x14ac:dyDescent="0.25">
      <c r="A10" s="41" t="s">
        <v>23</v>
      </c>
      <c r="B10" s="34">
        <v>8</v>
      </c>
      <c r="C10" s="34">
        <v>10</v>
      </c>
      <c r="D10" s="34">
        <v>48</v>
      </c>
      <c r="E10" s="34">
        <v>2</v>
      </c>
      <c r="F10" s="34">
        <v>68</v>
      </c>
      <c r="M10" s="31" t="s">
        <v>25</v>
      </c>
      <c r="N10" s="20"/>
      <c r="O10" s="20"/>
      <c r="P10" s="20"/>
      <c r="Q10" s="20"/>
      <c r="R10" s="20"/>
      <c r="S10" s="20"/>
    </row>
    <row r="11" spans="1:21" x14ac:dyDescent="0.25">
      <c r="A11" s="16" t="s">
        <v>10</v>
      </c>
      <c r="B11" s="20">
        <v>285</v>
      </c>
      <c r="C11" s="20">
        <v>246</v>
      </c>
      <c r="D11" s="20">
        <v>543</v>
      </c>
      <c r="E11" s="20">
        <v>49</v>
      </c>
      <c r="F11" s="33">
        <v>1123</v>
      </c>
      <c r="M11" s="40" t="s">
        <v>20</v>
      </c>
      <c r="N11" s="35">
        <v>47</v>
      </c>
      <c r="O11" s="35">
        <v>187</v>
      </c>
      <c r="P11" s="35"/>
      <c r="Q11" s="35">
        <v>1</v>
      </c>
      <c r="R11" s="35">
        <v>20</v>
      </c>
      <c r="S11" s="35">
        <v>255</v>
      </c>
    </row>
    <row r="12" spans="1:21" x14ac:dyDescent="0.25">
      <c r="M12" s="30" t="s">
        <v>26</v>
      </c>
      <c r="N12" s="36">
        <v>47</v>
      </c>
      <c r="O12" s="36">
        <v>187</v>
      </c>
      <c r="P12" s="36"/>
      <c r="Q12" s="36">
        <v>1</v>
      </c>
      <c r="R12" s="36">
        <v>20</v>
      </c>
      <c r="S12" s="36">
        <v>255</v>
      </c>
    </row>
    <row r="13" spans="1:21" x14ac:dyDescent="0.25">
      <c r="M13" s="31" t="s">
        <v>27</v>
      </c>
      <c r="N13" s="20"/>
      <c r="O13" s="20"/>
      <c r="P13" s="20"/>
      <c r="Q13" s="20"/>
      <c r="R13" s="20"/>
      <c r="S13" s="20"/>
    </row>
    <row r="14" spans="1:21" x14ac:dyDescent="0.25">
      <c r="M14" s="40" t="s">
        <v>20</v>
      </c>
      <c r="N14" s="35">
        <v>1</v>
      </c>
      <c r="O14" s="35">
        <v>16</v>
      </c>
      <c r="P14" s="35"/>
      <c r="Q14" s="35">
        <v>9</v>
      </c>
      <c r="R14" s="35">
        <v>53</v>
      </c>
      <c r="S14" s="35">
        <v>79</v>
      </c>
    </row>
    <row r="15" spans="1:21" x14ac:dyDescent="0.25">
      <c r="A15" s="50" t="s">
        <v>28</v>
      </c>
      <c r="B15" s="48"/>
      <c r="C15" s="48"/>
      <c r="D15" s="48"/>
      <c r="E15" s="48"/>
      <c r="F15" s="28">
        <v>384</v>
      </c>
      <c r="M15" s="40" t="s">
        <v>22</v>
      </c>
      <c r="N15" s="35"/>
      <c r="O15" s="35">
        <v>1</v>
      </c>
      <c r="P15" s="35"/>
      <c r="Q15" s="35"/>
      <c r="R15" s="35">
        <v>5</v>
      </c>
      <c r="S15" s="35">
        <v>6</v>
      </c>
    </row>
    <row r="16" spans="1:21" x14ac:dyDescent="0.25">
      <c r="A16" s="49" t="str">
        <f>IF(($F$15/$F$6)&gt;=100%,"Eficiência Positiva","Eficiência Negativa")</f>
        <v>Eficiência Positiva</v>
      </c>
      <c r="B16" s="48"/>
      <c r="C16" s="48"/>
      <c r="D16" s="48"/>
      <c r="E16" s="48"/>
      <c r="F16" s="29">
        <f>($F$15/$F$6)-100%</f>
        <v>0.95918367346938771</v>
      </c>
      <c r="M16" s="40" t="s">
        <v>29</v>
      </c>
      <c r="N16" s="35"/>
      <c r="O16" s="35"/>
      <c r="P16" s="35"/>
      <c r="Q16" s="35">
        <v>1</v>
      </c>
      <c r="R16" s="35"/>
      <c r="S16" s="35">
        <v>1</v>
      </c>
    </row>
    <row r="17" spans="1:19" x14ac:dyDescent="0.25">
      <c r="M17" s="30" t="s">
        <v>30</v>
      </c>
      <c r="N17" s="36">
        <v>1</v>
      </c>
      <c r="O17" s="36">
        <v>17</v>
      </c>
      <c r="P17" s="36"/>
      <c r="Q17" s="36">
        <v>10</v>
      </c>
      <c r="R17" s="36">
        <v>58</v>
      </c>
      <c r="S17" s="36">
        <v>86</v>
      </c>
    </row>
    <row r="18" spans="1:19" x14ac:dyDescent="0.25">
      <c r="A18" s="47" t="s">
        <v>31</v>
      </c>
      <c r="B18" s="48"/>
      <c r="C18" s="48"/>
      <c r="D18" s="48"/>
      <c r="E18" s="48"/>
      <c r="F18" s="48"/>
      <c r="M18" s="31" t="s">
        <v>32</v>
      </c>
      <c r="N18" s="20"/>
      <c r="O18" s="20"/>
      <c r="P18" s="20"/>
      <c r="Q18" s="20"/>
      <c r="R18" s="20"/>
      <c r="S18" s="20"/>
    </row>
    <row r="19" spans="1:19" x14ac:dyDescent="0.25">
      <c r="A19" s="19" t="s">
        <v>33</v>
      </c>
      <c r="B19" s="21" t="s">
        <v>5</v>
      </c>
      <c r="M19" s="40" t="s">
        <v>20</v>
      </c>
      <c r="N19" s="35">
        <v>18</v>
      </c>
      <c r="O19" s="35">
        <v>3</v>
      </c>
      <c r="P19" s="35"/>
      <c r="Q19" s="35">
        <v>3</v>
      </c>
      <c r="R19" s="35">
        <v>39</v>
      </c>
      <c r="S19" s="35">
        <v>63</v>
      </c>
    </row>
    <row r="20" spans="1:19" x14ac:dyDescent="0.25">
      <c r="A20" s="19" t="s">
        <v>11</v>
      </c>
      <c r="B20" s="15" t="s">
        <v>7</v>
      </c>
      <c r="C20" s="15" t="s">
        <v>8</v>
      </c>
      <c r="D20" s="15" t="s">
        <v>9</v>
      </c>
      <c r="E20" s="15" t="s">
        <v>3</v>
      </c>
      <c r="F20" s="15" t="s">
        <v>10</v>
      </c>
      <c r="M20" s="40" t="s">
        <v>22</v>
      </c>
      <c r="N20" s="35">
        <v>9</v>
      </c>
      <c r="O20" s="35"/>
      <c r="P20" s="35"/>
      <c r="Q20" s="35"/>
      <c r="R20" s="35">
        <v>3</v>
      </c>
      <c r="S20" s="35">
        <v>12</v>
      </c>
    </row>
    <row r="21" spans="1:19" x14ac:dyDescent="0.25">
      <c r="A21" s="16" t="s">
        <v>12</v>
      </c>
      <c r="B21" s="54">
        <v>93</v>
      </c>
      <c r="C21" s="54">
        <v>193</v>
      </c>
      <c r="D21" s="54">
        <v>129</v>
      </c>
      <c r="E21" s="54">
        <v>40</v>
      </c>
      <c r="F21" s="54">
        <v>455</v>
      </c>
      <c r="M21" s="40" t="s">
        <v>29</v>
      </c>
      <c r="N21" s="20"/>
      <c r="O21" s="20"/>
      <c r="P21" s="20"/>
      <c r="Q21" s="20">
        <v>1</v>
      </c>
      <c r="R21" s="20"/>
      <c r="S21" s="20">
        <v>1</v>
      </c>
    </row>
    <row r="22" spans="1:19" x14ac:dyDescent="0.25">
      <c r="A22" s="16" t="s">
        <v>13</v>
      </c>
      <c r="B22" s="54">
        <v>21</v>
      </c>
      <c r="C22" s="54">
        <v>12</v>
      </c>
      <c r="D22" s="54">
        <v>217</v>
      </c>
      <c r="E22" s="54"/>
      <c r="F22" s="54">
        <v>250</v>
      </c>
      <c r="M22" s="30" t="s">
        <v>34</v>
      </c>
      <c r="N22" s="36">
        <v>27</v>
      </c>
      <c r="O22" s="36">
        <v>3</v>
      </c>
      <c r="P22" s="36"/>
      <c r="Q22" s="36">
        <v>4</v>
      </c>
      <c r="R22" s="36">
        <v>42</v>
      </c>
      <c r="S22" s="36">
        <v>76</v>
      </c>
    </row>
    <row r="23" spans="1:19" x14ac:dyDescent="0.25">
      <c r="A23" s="16" t="s">
        <v>16</v>
      </c>
      <c r="B23" s="54">
        <v>93</v>
      </c>
      <c r="C23" s="54">
        <v>14</v>
      </c>
      <c r="D23" s="54">
        <v>132</v>
      </c>
      <c r="E23" s="54"/>
      <c r="F23" s="54">
        <v>239</v>
      </c>
      <c r="M23" s="16" t="s">
        <v>10</v>
      </c>
      <c r="N23" s="36">
        <v>277</v>
      </c>
      <c r="O23" s="36">
        <v>242</v>
      </c>
      <c r="P23" s="36">
        <v>87</v>
      </c>
      <c r="Q23" s="36">
        <v>15</v>
      </c>
      <c r="R23" s="36">
        <v>228</v>
      </c>
      <c r="S23" s="36">
        <v>849</v>
      </c>
    </row>
    <row r="24" spans="1:19" x14ac:dyDescent="0.25">
      <c r="A24" s="16" t="s">
        <v>14</v>
      </c>
      <c r="B24" s="54">
        <v>2</v>
      </c>
      <c r="C24" s="54">
        <v>24</v>
      </c>
      <c r="D24" s="54">
        <v>56</v>
      </c>
      <c r="E24" s="54">
        <v>7</v>
      </c>
      <c r="F24" s="54">
        <v>89</v>
      </c>
    </row>
    <row r="25" spans="1:19" x14ac:dyDescent="0.25">
      <c r="A25" s="16" t="s">
        <v>35</v>
      </c>
      <c r="B25" s="54">
        <v>38</v>
      </c>
      <c r="C25" s="54"/>
      <c r="D25" s="54"/>
      <c r="E25" s="54"/>
      <c r="F25" s="54">
        <v>38</v>
      </c>
    </row>
    <row r="26" spans="1:19" x14ac:dyDescent="0.25">
      <c r="A26" s="16" t="s">
        <v>15</v>
      </c>
      <c r="B26" s="54">
        <v>16</v>
      </c>
      <c r="C26" s="54">
        <v>3</v>
      </c>
      <c r="D26" s="54">
        <v>9</v>
      </c>
      <c r="E26" s="54">
        <v>1</v>
      </c>
      <c r="F26" s="54">
        <v>29</v>
      </c>
    </row>
    <row r="27" spans="1:19" x14ac:dyDescent="0.25">
      <c r="A27" s="16" t="s">
        <v>36</v>
      </c>
      <c r="B27" s="54">
        <v>19</v>
      </c>
      <c r="C27" s="54"/>
      <c r="D27" s="54"/>
      <c r="E27" s="54"/>
      <c r="F27" s="54">
        <v>19</v>
      </c>
    </row>
    <row r="28" spans="1:19" x14ac:dyDescent="0.25">
      <c r="A28" s="16" t="s">
        <v>37</v>
      </c>
      <c r="B28" s="54">
        <v>2</v>
      </c>
      <c r="C28" s="54"/>
      <c r="D28" s="54"/>
      <c r="E28" s="54"/>
      <c r="F28" s="54">
        <v>2</v>
      </c>
    </row>
    <row r="29" spans="1:19" x14ac:dyDescent="0.25">
      <c r="A29" s="16" t="s">
        <v>10</v>
      </c>
      <c r="B29" s="54">
        <v>284</v>
      </c>
      <c r="C29" s="54">
        <v>246</v>
      </c>
      <c r="D29" s="54">
        <v>543</v>
      </c>
      <c r="E29" s="54">
        <v>48</v>
      </c>
      <c r="F29" s="33">
        <v>1121</v>
      </c>
    </row>
    <row r="31" spans="1:19" x14ac:dyDescent="0.25">
      <c r="A31" s="31" t="s">
        <v>38</v>
      </c>
      <c r="B31" s="39"/>
      <c r="C31" s="39"/>
      <c r="D31" s="39"/>
      <c r="E31" s="39"/>
      <c r="F31" s="39"/>
      <c r="G31" s="39"/>
      <c r="H31" s="39"/>
      <c r="I31" s="39"/>
    </row>
    <row r="32" spans="1:19" x14ac:dyDescent="0.25">
      <c r="A32" s="32" t="s">
        <v>39</v>
      </c>
      <c r="B32" s="25" t="s">
        <v>5</v>
      </c>
      <c r="C32" s="26"/>
      <c r="D32" s="26"/>
      <c r="E32" s="26"/>
      <c r="F32" s="26"/>
      <c r="G32" s="26"/>
      <c r="H32" s="26"/>
      <c r="I32" s="26"/>
      <c r="J32" s="26"/>
    </row>
    <row r="33" spans="1:21" x14ac:dyDescent="0.25">
      <c r="A33" s="32" t="s">
        <v>11</v>
      </c>
      <c r="B33" s="27" t="s">
        <v>12</v>
      </c>
      <c r="C33" s="27" t="s">
        <v>13</v>
      </c>
      <c r="D33" s="27" t="s">
        <v>36</v>
      </c>
      <c r="E33" s="27" t="s">
        <v>14</v>
      </c>
      <c r="F33" s="27" t="s">
        <v>15</v>
      </c>
      <c r="G33" s="27" t="s">
        <v>16</v>
      </c>
      <c r="H33" s="27" t="s">
        <v>37</v>
      </c>
      <c r="I33" s="27" t="s">
        <v>35</v>
      </c>
      <c r="J33" s="27" t="s">
        <v>10</v>
      </c>
    </row>
    <row r="34" spans="1:21" x14ac:dyDescent="0.25">
      <c r="A34" s="16" t="s">
        <v>20</v>
      </c>
      <c r="B34" s="20">
        <v>382</v>
      </c>
      <c r="C34" s="20">
        <v>244</v>
      </c>
      <c r="D34" s="20">
        <v>4</v>
      </c>
      <c r="E34" s="20">
        <v>89</v>
      </c>
      <c r="F34" s="20">
        <v>27</v>
      </c>
      <c r="G34" s="20">
        <v>228</v>
      </c>
      <c r="H34" s="20">
        <v>2</v>
      </c>
      <c r="I34" s="20"/>
      <c r="J34" s="20">
        <v>976</v>
      </c>
    </row>
    <row r="35" spans="1:21" x14ac:dyDescent="0.25">
      <c r="A35" s="16" t="s">
        <v>22</v>
      </c>
      <c r="B35" s="20">
        <v>73</v>
      </c>
      <c r="C35" s="20">
        <v>4</v>
      </c>
      <c r="D35" s="20">
        <v>13</v>
      </c>
      <c r="E35" s="20"/>
      <c r="F35" s="20"/>
      <c r="G35" s="20">
        <v>11</v>
      </c>
      <c r="H35" s="20"/>
      <c r="I35" s="20">
        <v>38</v>
      </c>
      <c r="J35" s="20">
        <v>139</v>
      </c>
    </row>
    <row r="36" spans="1:21" x14ac:dyDescent="0.25">
      <c r="A36" s="16" t="s">
        <v>40</v>
      </c>
      <c r="B36" s="20"/>
      <c r="C36" s="20">
        <v>2</v>
      </c>
      <c r="D36" s="20">
        <v>2</v>
      </c>
      <c r="E36" s="20"/>
      <c r="F36" s="20"/>
      <c r="G36" s="20"/>
      <c r="H36" s="20"/>
      <c r="I36" s="20"/>
      <c r="J36" s="20">
        <v>4</v>
      </c>
    </row>
    <row r="37" spans="1:21" x14ac:dyDescent="0.25">
      <c r="A37" s="16" t="s">
        <v>29</v>
      </c>
      <c r="B37" s="20"/>
      <c r="C37" s="20"/>
      <c r="D37" s="20"/>
      <c r="E37" s="20"/>
      <c r="F37" s="20">
        <v>2</v>
      </c>
      <c r="G37" s="20"/>
      <c r="H37" s="20"/>
      <c r="I37" s="20"/>
      <c r="J37" s="20">
        <v>2</v>
      </c>
    </row>
    <row r="38" spans="1:21" x14ac:dyDescent="0.25">
      <c r="A38" s="16" t="s">
        <v>10</v>
      </c>
      <c r="B38" s="20">
        <v>455</v>
      </c>
      <c r="C38" s="20">
        <v>250</v>
      </c>
      <c r="D38" s="20">
        <v>19</v>
      </c>
      <c r="E38" s="20">
        <v>89</v>
      </c>
      <c r="F38" s="20">
        <v>29</v>
      </c>
      <c r="G38" s="20">
        <v>239</v>
      </c>
      <c r="H38" s="20">
        <v>2</v>
      </c>
      <c r="I38" s="20">
        <v>38</v>
      </c>
      <c r="J38" s="20">
        <v>1121</v>
      </c>
    </row>
    <row r="41" spans="1:21" ht="15" customHeight="1" x14ac:dyDescent="0.25">
      <c r="A41" s="31" t="s">
        <v>41</v>
      </c>
      <c r="B41" s="39"/>
      <c r="C41" s="39"/>
      <c r="D41" s="39"/>
      <c r="E41" s="39"/>
      <c r="F41" s="39"/>
      <c r="G41" s="39"/>
      <c r="H41" s="39"/>
      <c r="I41" s="39"/>
    </row>
    <row r="42" spans="1:21" x14ac:dyDescent="0.25">
      <c r="A42" s="19" t="s">
        <v>42</v>
      </c>
      <c r="B42" s="21" t="s">
        <v>5</v>
      </c>
      <c r="M42" s="49" t="s">
        <v>43</v>
      </c>
      <c r="N42" s="48"/>
      <c r="O42" s="48"/>
      <c r="P42" s="48"/>
      <c r="Q42" s="48"/>
      <c r="R42" s="48"/>
      <c r="S42" s="49"/>
      <c r="T42" s="48"/>
      <c r="U42" s="48"/>
    </row>
    <row r="43" spans="1:21" x14ac:dyDescent="0.25">
      <c r="A43" s="19" t="s">
        <v>11</v>
      </c>
      <c r="B43" s="15" t="s">
        <v>12</v>
      </c>
      <c r="C43" s="15" t="s">
        <v>13</v>
      </c>
      <c r="D43" s="15" t="s">
        <v>36</v>
      </c>
      <c r="E43" s="15" t="s">
        <v>14</v>
      </c>
      <c r="F43" s="15" t="s">
        <v>15</v>
      </c>
      <c r="G43" s="15" t="s">
        <v>16</v>
      </c>
      <c r="H43" s="15" t="s">
        <v>37</v>
      </c>
      <c r="I43" s="15" t="s">
        <v>35</v>
      </c>
      <c r="J43" s="15" t="s">
        <v>10</v>
      </c>
      <c r="M43" s="19" t="s">
        <v>44</v>
      </c>
      <c r="N43" s="21" t="s">
        <v>5</v>
      </c>
    </row>
    <row r="44" spans="1:21" x14ac:dyDescent="0.25">
      <c r="A44" s="16" t="s">
        <v>45</v>
      </c>
      <c r="B44" s="20">
        <v>289</v>
      </c>
      <c r="C44" s="20">
        <v>193</v>
      </c>
      <c r="D44" s="20"/>
      <c r="E44" s="20">
        <v>81</v>
      </c>
      <c r="F44" s="20"/>
      <c r="G44" s="20">
        <v>116</v>
      </c>
      <c r="H44" s="20"/>
      <c r="I44" s="20"/>
      <c r="J44" s="54">
        <v>679</v>
      </c>
      <c r="M44" s="19" t="s">
        <v>11</v>
      </c>
      <c r="N44" s="15" t="s">
        <v>13</v>
      </c>
      <c r="O44" s="15" t="s">
        <v>36</v>
      </c>
      <c r="P44" s="15" t="s">
        <v>14</v>
      </c>
      <c r="Q44" s="15" t="s">
        <v>35</v>
      </c>
      <c r="R44" s="15" t="s">
        <v>12</v>
      </c>
      <c r="S44" s="15" t="s">
        <v>15</v>
      </c>
      <c r="T44" s="15" t="s">
        <v>16</v>
      </c>
      <c r="U44" s="15" t="s">
        <v>10</v>
      </c>
    </row>
    <row r="45" spans="1:21" x14ac:dyDescent="0.25">
      <c r="A45" s="16" t="s">
        <v>46</v>
      </c>
      <c r="B45" s="20">
        <v>73</v>
      </c>
      <c r="C45" s="20">
        <v>4</v>
      </c>
      <c r="D45" s="20">
        <v>13</v>
      </c>
      <c r="E45" s="20"/>
      <c r="F45" s="20"/>
      <c r="G45" s="20">
        <v>11</v>
      </c>
      <c r="H45" s="20"/>
      <c r="I45" s="20">
        <v>4</v>
      </c>
      <c r="J45" s="54">
        <v>105</v>
      </c>
      <c r="M45" s="16" t="s">
        <v>47</v>
      </c>
      <c r="N45" s="54">
        <v>14</v>
      </c>
      <c r="O45" s="54"/>
      <c r="P45" s="54"/>
      <c r="Q45" s="54"/>
      <c r="R45" s="54">
        <v>65</v>
      </c>
      <c r="S45" s="54"/>
      <c r="T45" s="54">
        <v>3</v>
      </c>
      <c r="U45" s="54">
        <v>82</v>
      </c>
    </row>
    <row r="46" spans="1:21" x14ac:dyDescent="0.25">
      <c r="A46" s="16" t="s">
        <v>48</v>
      </c>
      <c r="B46" s="20">
        <v>65</v>
      </c>
      <c r="C46" s="20"/>
      <c r="D46" s="20"/>
      <c r="E46" s="20"/>
      <c r="F46" s="20"/>
      <c r="G46" s="20"/>
      <c r="H46" s="20"/>
      <c r="I46" s="20"/>
      <c r="J46" s="54">
        <v>65</v>
      </c>
      <c r="M46" s="16" t="s">
        <v>51</v>
      </c>
      <c r="N46" s="54"/>
      <c r="O46" s="54"/>
      <c r="P46" s="54">
        <v>75</v>
      </c>
      <c r="Q46" s="54"/>
      <c r="R46" s="54"/>
      <c r="S46" s="54"/>
      <c r="T46" s="54"/>
      <c r="U46" s="54">
        <v>75</v>
      </c>
    </row>
    <row r="47" spans="1:21" x14ac:dyDescent="0.25">
      <c r="A47" s="16" t="s">
        <v>54</v>
      </c>
      <c r="B47" s="20">
        <v>6</v>
      </c>
      <c r="C47" s="20">
        <v>9</v>
      </c>
      <c r="D47" s="20">
        <v>1</v>
      </c>
      <c r="E47" s="20">
        <v>6</v>
      </c>
      <c r="F47" s="20">
        <v>2</v>
      </c>
      <c r="G47" s="20">
        <v>41</v>
      </c>
      <c r="H47" s="20"/>
      <c r="I47" s="20"/>
      <c r="J47" s="54">
        <v>65</v>
      </c>
      <c r="M47" s="16" t="s">
        <v>53</v>
      </c>
      <c r="N47" s="54">
        <v>65</v>
      </c>
      <c r="O47" s="54"/>
      <c r="P47" s="54"/>
      <c r="Q47" s="54"/>
      <c r="R47" s="54"/>
      <c r="S47" s="54"/>
      <c r="T47" s="54"/>
      <c r="U47" s="54">
        <v>65</v>
      </c>
    </row>
    <row r="48" spans="1:21" x14ac:dyDescent="0.25">
      <c r="A48" s="16" t="s">
        <v>64</v>
      </c>
      <c r="B48" s="20"/>
      <c r="C48" s="20"/>
      <c r="D48" s="20"/>
      <c r="E48" s="20"/>
      <c r="F48" s="20"/>
      <c r="G48" s="20"/>
      <c r="H48" s="20"/>
      <c r="I48" s="20">
        <v>34</v>
      </c>
      <c r="J48" s="54">
        <v>34</v>
      </c>
      <c r="M48" s="16" t="s">
        <v>63</v>
      </c>
      <c r="N48" s="54"/>
      <c r="O48" s="54"/>
      <c r="P48" s="54"/>
      <c r="Q48" s="54"/>
      <c r="R48" s="54">
        <v>55</v>
      </c>
      <c r="S48" s="54"/>
      <c r="T48" s="54"/>
      <c r="U48" s="54">
        <v>55</v>
      </c>
    </row>
    <row r="49" spans="1:21" x14ac:dyDescent="0.25">
      <c r="A49" s="16" t="s">
        <v>52</v>
      </c>
      <c r="B49" s="20"/>
      <c r="C49" s="20">
        <v>16</v>
      </c>
      <c r="D49" s="20">
        <v>3</v>
      </c>
      <c r="E49" s="20"/>
      <c r="F49" s="20">
        <v>2</v>
      </c>
      <c r="G49" s="20">
        <v>11</v>
      </c>
      <c r="H49" s="20"/>
      <c r="I49" s="20"/>
      <c r="J49" s="54">
        <v>32</v>
      </c>
      <c r="M49" s="16" t="s">
        <v>55</v>
      </c>
      <c r="N49" s="54"/>
      <c r="O49" s="54"/>
      <c r="P49" s="54"/>
      <c r="Q49" s="54"/>
      <c r="R49" s="54">
        <v>51</v>
      </c>
      <c r="S49" s="54"/>
      <c r="T49" s="54"/>
      <c r="U49" s="54">
        <v>51</v>
      </c>
    </row>
    <row r="50" spans="1:21" x14ac:dyDescent="0.25">
      <c r="A50" s="16" t="s">
        <v>50</v>
      </c>
      <c r="B50" s="20">
        <v>4</v>
      </c>
      <c r="C50" s="20">
        <v>6</v>
      </c>
      <c r="D50" s="20"/>
      <c r="E50" s="20"/>
      <c r="F50" s="20">
        <v>2</v>
      </c>
      <c r="G50" s="20">
        <v>14</v>
      </c>
      <c r="H50" s="20">
        <v>1</v>
      </c>
      <c r="I50" s="20"/>
      <c r="J50" s="54">
        <v>27</v>
      </c>
      <c r="M50" s="16" t="s">
        <v>57</v>
      </c>
      <c r="N50" s="54"/>
      <c r="O50" s="54"/>
      <c r="P50" s="54"/>
      <c r="Q50" s="54"/>
      <c r="R50" s="54"/>
      <c r="S50" s="54"/>
      <c r="T50" s="54">
        <v>42</v>
      </c>
      <c r="U50" s="54">
        <v>42</v>
      </c>
    </row>
    <row r="51" spans="1:21" x14ac:dyDescent="0.25">
      <c r="A51" s="16" t="s">
        <v>58</v>
      </c>
      <c r="B51" s="20">
        <v>10</v>
      </c>
      <c r="C51" s="20"/>
      <c r="D51" s="20"/>
      <c r="E51" s="20"/>
      <c r="F51" s="20"/>
      <c r="G51" s="20">
        <v>12</v>
      </c>
      <c r="H51" s="20"/>
      <c r="I51" s="20"/>
      <c r="J51" s="54">
        <v>22</v>
      </c>
      <c r="M51" s="16" t="s">
        <v>65</v>
      </c>
      <c r="N51" s="54"/>
      <c r="O51" s="54"/>
      <c r="P51" s="54"/>
      <c r="Q51" s="54"/>
      <c r="R51" s="54">
        <v>41</v>
      </c>
      <c r="S51" s="54"/>
      <c r="T51" s="54"/>
      <c r="U51" s="54">
        <v>41</v>
      </c>
    </row>
    <row r="52" spans="1:21" x14ac:dyDescent="0.25">
      <c r="A52" s="16" t="s">
        <v>56</v>
      </c>
      <c r="B52" s="20"/>
      <c r="C52" s="20">
        <v>14</v>
      </c>
      <c r="D52" s="20"/>
      <c r="E52" s="20"/>
      <c r="F52" s="20"/>
      <c r="G52" s="20">
        <v>2</v>
      </c>
      <c r="H52" s="20">
        <v>1</v>
      </c>
      <c r="I52" s="20"/>
      <c r="J52" s="54">
        <v>17</v>
      </c>
      <c r="M52" s="16" t="s">
        <v>2528</v>
      </c>
      <c r="N52" s="54"/>
      <c r="O52" s="54"/>
      <c r="P52" s="54"/>
      <c r="Q52" s="54"/>
      <c r="R52" s="54"/>
      <c r="S52" s="54"/>
      <c r="T52" s="54">
        <v>38</v>
      </c>
      <c r="U52" s="54">
        <v>38</v>
      </c>
    </row>
    <row r="53" spans="1:21" x14ac:dyDescent="0.25">
      <c r="A53" s="16" t="s">
        <v>66</v>
      </c>
      <c r="B53" s="20"/>
      <c r="C53" s="20"/>
      <c r="D53" s="20"/>
      <c r="E53" s="20"/>
      <c r="F53" s="20">
        <v>8</v>
      </c>
      <c r="G53" s="20">
        <v>8</v>
      </c>
      <c r="H53" s="20"/>
      <c r="I53" s="20"/>
      <c r="J53" s="54">
        <v>16</v>
      </c>
      <c r="M53" s="16" t="s">
        <v>77</v>
      </c>
      <c r="N53" s="54"/>
      <c r="O53" s="54"/>
      <c r="P53" s="54"/>
      <c r="Q53" s="54"/>
      <c r="R53" s="54">
        <v>38</v>
      </c>
      <c r="S53" s="54"/>
      <c r="T53" s="54"/>
      <c r="U53" s="54">
        <v>38</v>
      </c>
    </row>
    <row r="54" spans="1:21" x14ac:dyDescent="0.25">
      <c r="A54" s="16" t="s">
        <v>60</v>
      </c>
      <c r="B54" s="20">
        <v>6</v>
      </c>
      <c r="C54" s="20"/>
      <c r="D54" s="20"/>
      <c r="E54" s="20"/>
      <c r="F54" s="20"/>
      <c r="G54" s="20">
        <v>9</v>
      </c>
      <c r="H54" s="20"/>
      <c r="I54" s="20"/>
      <c r="J54" s="54">
        <v>15</v>
      </c>
      <c r="M54" s="16" t="s">
        <v>35</v>
      </c>
      <c r="N54" s="54"/>
      <c r="O54" s="54"/>
      <c r="P54" s="54"/>
      <c r="Q54" s="54">
        <v>38</v>
      </c>
      <c r="R54" s="54"/>
      <c r="S54" s="54"/>
      <c r="T54" s="54"/>
      <c r="U54" s="54">
        <v>38</v>
      </c>
    </row>
    <row r="55" spans="1:21" x14ac:dyDescent="0.25">
      <c r="A55" s="16" t="s">
        <v>62</v>
      </c>
      <c r="B55" s="20"/>
      <c r="C55" s="20">
        <v>6</v>
      </c>
      <c r="D55" s="20"/>
      <c r="E55" s="20"/>
      <c r="F55" s="20">
        <v>8</v>
      </c>
      <c r="G55" s="20">
        <v>1</v>
      </c>
      <c r="H55" s="20"/>
      <c r="I55" s="20"/>
      <c r="J55" s="54">
        <v>15</v>
      </c>
      <c r="M55" s="16" t="s">
        <v>59</v>
      </c>
      <c r="N55" s="54"/>
      <c r="O55" s="54"/>
      <c r="P55" s="54"/>
      <c r="Q55" s="54"/>
      <c r="R55" s="54"/>
      <c r="S55" s="54"/>
      <c r="T55" s="54">
        <v>38</v>
      </c>
      <c r="U55" s="54">
        <v>38</v>
      </c>
    </row>
    <row r="56" spans="1:21" x14ac:dyDescent="0.25">
      <c r="A56" s="16" t="s">
        <v>68</v>
      </c>
      <c r="B56" s="20">
        <v>2</v>
      </c>
      <c r="C56" s="20"/>
      <c r="D56" s="20"/>
      <c r="E56" s="20">
        <v>2</v>
      </c>
      <c r="F56" s="20">
        <v>1</v>
      </c>
      <c r="G56" s="20">
        <v>9</v>
      </c>
      <c r="H56" s="20"/>
      <c r="I56" s="20"/>
      <c r="J56" s="54">
        <v>14</v>
      </c>
      <c r="M56" s="16" t="s">
        <v>61</v>
      </c>
      <c r="N56" s="54">
        <v>37</v>
      </c>
      <c r="O56" s="54"/>
      <c r="P56" s="54"/>
      <c r="Q56" s="54"/>
      <c r="R56" s="54"/>
      <c r="S56" s="54"/>
      <c r="T56" s="54"/>
      <c r="U56" s="54">
        <v>37</v>
      </c>
    </row>
    <row r="57" spans="1:21" x14ac:dyDescent="0.25">
      <c r="A57" s="16" t="s">
        <v>70</v>
      </c>
      <c r="B57" s="20"/>
      <c r="C57" s="20"/>
      <c r="D57" s="20"/>
      <c r="E57" s="20"/>
      <c r="F57" s="20">
        <v>4</v>
      </c>
      <c r="G57" s="20">
        <v>4</v>
      </c>
      <c r="H57" s="20"/>
      <c r="I57" s="20"/>
      <c r="J57" s="54">
        <v>8</v>
      </c>
      <c r="M57" s="16" t="s">
        <v>49</v>
      </c>
      <c r="N57" s="54"/>
      <c r="O57" s="54"/>
      <c r="P57" s="54"/>
      <c r="Q57" s="54"/>
      <c r="R57" s="54"/>
      <c r="S57" s="54"/>
      <c r="T57" s="54">
        <v>36</v>
      </c>
      <c r="U57" s="54">
        <v>36</v>
      </c>
    </row>
    <row r="58" spans="1:21" x14ac:dyDescent="0.25">
      <c r="A58" s="16" t="s">
        <v>281</v>
      </c>
      <c r="B58" s="20"/>
      <c r="C58" s="20"/>
      <c r="D58" s="20">
        <v>2</v>
      </c>
      <c r="E58" s="20"/>
      <c r="F58" s="20"/>
      <c r="G58" s="20"/>
      <c r="H58" s="20"/>
      <c r="I58" s="20"/>
      <c r="J58" s="54">
        <v>2</v>
      </c>
      <c r="M58" s="16" t="s">
        <v>73</v>
      </c>
      <c r="N58" s="54"/>
      <c r="O58" s="54"/>
      <c r="P58" s="54"/>
      <c r="Q58" s="54"/>
      <c r="R58" s="54">
        <v>32</v>
      </c>
      <c r="S58" s="54"/>
      <c r="T58" s="54"/>
      <c r="U58" s="54">
        <v>32</v>
      </c>
    </row>
    <row r="59" spans="1:21" x14ac:dyDescent="0.25">
      <c r="A59" s="16" t="s">
        <v>72</v>
      </c>
      <c r="B59" s="20"/>
      <c r="C59" s="20"/>
      <c r="D59" s="20"/>
      <c r="E59" s="20"/>
      <c r="F59" s="20">
        <v>2</v>
      </c>
      <c r="G59" s="20"/>
      <c r="H59" s="20"/>
      <c r="I59" s="20"/>
      <c r="J59" s="54">
        <v>2</v>
      </c>
      <c r="M59" s="16" t="s">
        <v>71</v>
      </c>
      <c r="N59" s="54">
        <v>27</v>
      </c>
      <c r="O59" s="54"/>
      <c r="P59" s="54"/>
      <c r="Q59" s="54"/>
      <c r="R59" s="54"/>
      <c r="S59" s="54"/>
      <c r="T59" s="54"/>
      <c r="U59" s="54">
        <v>27</v>
      </c>
    </row>
    <row r="60" spans="1:21" x14ac:dyDescent="0.25">
      <c r="A60" s="16" t="s">
        <v>74</v>
      </c>
      <c r="B60" s="20"/>
      <c r="C60" s="20">
        <v>2</v>
      </c>
      <c r="D60" s="20"/>
      <c r="E60" s="20"/>
      <c r="F60" s="20"/>
      <c r="G60" s="20"/>
      <c r="H60" s="20"/>
      <c r="I60" s="20"/>
      <c r="J60" s="54">
        <v>2</v>
      </c>
      <c r="M60" s="16" t="s">
        <v>79</v>
      </c>
      <c r="N60" s="54">
        <v>2</v>
      </c>
      <c r="O60" s="54"/>
      <c r="P60" s="54"/>
      <c r="Q60" s="54"/>
      <c r="R60" s="54"/>
      <c r="S60" s="54">
        <v>1</v>
      </c>
      <c r="T60" s="54">
        <v>22</v>
      </c>
      <c r="U60" s="54">
        <v>25</v>
      </c>
    </row>
    <row r="61" spans="1:21" x14ac:dyDescent="0.25">
      <c r="A61" s="15" t="s">
        <v>76</v>
      </c>
      <c r="B61" s="20"/>
      <c r="C61" s="20"/>
      <c r="D61" s="20"/>
      <c r="E61" s="20"/>
      <c r="F61" s="20"/>
      <c r="G61" s="20">
        <v>1</v>
      </c>
      <c r="H61" s="20"/>
      <c r="I61" s="20"/>
      <c r="J61" s="54">
        <v>1</v>
      </c>
      <c r="M61" s="16" t="s">
        <v>78</v>
      </c>
      <c r="N61" s="54">
        <v>24</v>
      </c>
      <c r="O61" s="54"/>
      <c r="P61" s="54"/>
      <c r="Q61" s="54"/>
      <c r="R61" s="54"/>
      <c r="S61" s="54"/>
      <c r="T61" s="54"/>
      <c r="U61" s="54">
        <v>24</v>
      </c>
    </row>
    <row r="62" spans="1:21" x14ac:dyDescent="0.25">
      <c r="A62" s="16" t="s">
        <v>10</v>
      </c>
      <c r="B62" s="20">
        <v>455</v>
      </c>
      <c r="C62" s="20">
        <v>250</v>
      </c>
      <c r="D62" s="20">
        <v>19</v>
      </c>
      <c r="E62" s="20">
        <v>89</v>
      </c>
      <c r="F62" s="20">
        <v>29</v>
      </c>
      <c r="G62" s="20">
        <v>239</v>
      </c>
      <c r="H62" s="20">
        <v>2</v>
      </c>
      <c r="I62" s="20">
        <v>38</v>
      </c>
      <c r="J62" s="20">
        <v>1121</v>
      </c>
      <c r="M62" s="16" t="s">
        <v>36</v>
      </c>
      <c r="N62" s="54"/>
      <c r="O62" s="54">
        <v>19</v>
      </c>
      <c r="P62" s="54"/>
      <c r="Q62" s="54"/>
      <c r="R62" s="54"/>
      <c r="S62" s="54"/>
      <c r="T62" s="54"/>
      <c r="U62" s="54">
        <v>19</v>
      </c>
    </row>
    <row r="63" spans="1:21" x14ac:dyDescent="0.25">
      <c r="M63" s="16" t="s">
        <v>81</v>
      </c>
      <c r="N63" s="54"/>
      <c r="O63" s="54"/>
      <c r="P63" s="54"/>
      <c r="Q63" s="54"/>
      <c r="R63" s="54">
        <v>17</v>
      </c>
      <c r="S63" s="54">
        <v>1</v>
      </c>
      <c r="T63" s="54"/>
      <c r="U63" s="54">
        <v>18</v>
      </c>
    </row>
    <row r="64" spans="1:21" x14ac:dyDescent="0.25">
      <c r="K64" s="20"/>
      <c r="L64" s="20"/>
      <c r="M64" s="16" t="s">
        <v>83</v>
      </c>
      <c r="N64" s="54"/>
      <c r="O64" s="54"/>
      <c r="P64" s="54"/>
      <c r="Q64" s="54"/>
      <c r="R64" s="54">
        <v>18</v>
      </c>
      <c r="S64" s="54"/>
      <c r="T64" s="54"/>
      <c r="U64" s="54">
        <v>18</v>
      </c>
    </row>
    <row r="65" spans="1:21" x14ac:dyDescent="0.25">
      <c r="M65" s="16" t="s">
        <v>87</v>
      </c>
      <c r="N65" s="54"/>
      <c r="O65" s="54"/>
      <c r="P65" s="54"/>
      <c r="Q65" s="54"/>
      <c r="R65" s="54">
        <v>17</v>
      </c>
      <c r="S65" s="54"/>
      <c r="T65" s="54"/>
      <c r="U65" s="54">
        <v>17</v>
      </c>
    </row>
    <row r="66" spans="1:21" x14ac:dyDescent="0.25">
      <c r="M66" s="16" t="s">
        <v>95</v>
      </c>
      <c r="N66" s="54"/>
      <c r="O66" s="54"/>
      <c r="P66" s="54"/>
      <c r="Q66" s="54"/>
      <c r="R66" s="54">
        <v>16</v>
      </c>
      <c r="S66" s="54"/>
      <c r="T66" s="54"/>
      <c r="U66" s="54">
        <v>16</v>
      </c>
    </row>
    <row r="67" spans="1:21" x14ac:dyDescent="0.25">
      <c r="K67" s="27"/>
      <c r="L67" s="27"/>
      <c r="M67" s="16" t="s">
        <v>80</v>
      </c>
      <c r="N67" s="54">
        <v>16</v>
      </c>
      <c r="O67" s="54"/>
      <c r="P67" s="54"/>
      <c r="Q67" s="54"/>
      <c r="R67" s="54"/>
      <c r="S67" s="54"/>
      <c r="T67" s="54"/>
      <c r="U67" s="54">
        <v>16</v>
      </c>
    </row>
    <row r="68" spans="1:21" x14ac:dyDescent="0.25">
      <c r="A68" s="53" t="s">
        <v>85</v>
      </c>
      <c r="B68" s="48"/>
      <c r="C68" s="48"/>
      <c r="D68" s="48"/>
      <c r="E68" s="39"/>
      <c r="F68" s="39"/>
      <c r="G68" s="39"/>
      <c r="H68" s="39"/>
      <c r="I68" s="39"/>
      <c r="K68" s="20"/>
      <c r="L68" s="20"/>
      <c r="M68" s="16" t="s">
        <v>94</v>
      </c>
      <c r="N68" s="54"/>
      <c r="O68" s="54"/>
      <c r="P68" s="54"/>
      <c r="Q68" s="54"/>
      <c r="R68" s="54">
        <v>15</v>
      </c>
      <c r="S68" s="54"/>
      <c r="T68" s="54"/>
      <c r="U68" s="54">
        <v>15</v>
      </c>
    </row>
    <row r="69" spans="1:21" x14ac:dyDescent="0.25">
      <c r="A69" s="19" t="s">
        <v>4</v>
      </c>
      <c r="B69" s="21" t="s">
        <v>5</v>
      </c>
      <c r="M69" s="16" t="s">
        <v>69</v>
      </c>
      <c r="N69" s="54"/>
      <c r="O69" s="54"/>
      <c r="P69" s="54">
        <v>14</v>
      </c>
      <c r="Q69" s="54"/>
      <c r="R69" s="54"/>
      <c r="S69" s="54"/>
      <c r="T69" s="54"/>
      <c r="U69" s="54">
        <v>14</v>
      </c>
    </row>
    <row r="70" spans="1:21" x14ac:dyDescent="0.25">
      <c r="A70" s="19" t="s">
        <v>11</v>
      </c>
      <c r="B70" s="15" t="s">
        <v>32</v>
      </c>
      <c r="C70" s="15" t="s">
        <v>88</v>
      </c>
      <c r="D70" s="15" t="s">
        <v>27</v>
      </c>
      <c r="E70" s="15" t="s">
        <v>89</v>
      </c>
      <c r="F70" s="15" t="s">
        <v>90</v>
      </c>
      <c r="G70" s="15" t="s">
        <v>25</v>
      </c>
      <c r="H70" s="15" t="s">
        <v>18</v>
      </c>
      <c r="I70" s="15" t="s">
        <v>91</v>
      </c>
      <c r="J70" s="37" t="s">
        <v>10</v>
      </c>
      <c r="L70" s="27"/>
      <c r="M70" s="16" t="s">
        <v>98</v>
      </c>
      <c r="N70" s="54">
        <v>14</v>
      </c>
      <c r="O70" s="54"/>
      <c r="P70" s="54"/>
      <c r="Q70" s="54"/>
      <c r="R70" s="54"/>
      <c r="S70" s="54"/>
      <c r="T70" s="54"/>
      <c r="U70" s="54">
        <v>14</v>
      </c>
    </row>
    <row r="71" spans="1:21" x14ac:dyDescent="0.25">
      <c r="A71" s="16" t="s">
        <v>370</v>
      </c>
      <c r="B71" s="35">
        <v>40</v>
      </c>
      <c r="C71" s="35"/>
      <c r="D71" s="35">
        <v>17</v>
      </c>
      <c r="E71" s="35">
        <v>4</v>
      </c>
      <c r="F71" s="35">
        <v>34</v>
      </c>
      <c r="G71" s="35">
        <v>10</v>
      </c>
      <c r="H71" s="35">
        <v>73</v>
      </c>
      <c r="I71" s="35">
        <v>18</v>
      </c>
      <c r="J71" s="35">
        <v>196</v>
      </c>
      <c r="L71" s="20"/>
      <c r="M71" s="16" t="s">
        <v>99</v>
      </c>
      <c r="N71" s="54"/>
      <c r="O71" s="54"/>
      <c r="P71" s="54"/>
      <c r="Q71" s="54"/>
      <c r="R71" s="54">
        <v>13</v>
      </c>
      <c r="S71" s="54"/>
      <c r="T71" s="54"/>
      <c r="U71" s="54">
        <v>13</v>
      </c>
    </row>
    <row r="72" spans="1:21" x14ac:dyDescent="0.25">
      <c r="A72" s="16" t="s">
        <v>17</v>
      </c>
      <c r="B72" s="35">
        <v>18</v>
      </c>
      <c r="C72" s="35">
        <v>1</v>
      </c>
      <c r="D72" s="35">
        <v>47</v>
      </c>
      <c r="E72" s="35">
        <v>15</v>
      </c>
      <c r="F72" s="35">
        <v>4</v>
      </c>
      <c r="G72" s="35">
        <v>63</v>
      </c>
      <c r="H72" s="35">
        <v>185</v>
      </c>
      <c r="I72" s="35">
        <v>70</v>
      </c>
      <c r="J72" s="35">
        <v>403</v>
      </c>
      <c r="L72" s="20"/>
      <c r="M72" s="16" t="s">
        <v>75</v>
      </c>
      <c r="N72" s="54">
        <v>2</v>
      </c>
      <c r="O72" s="54"/>
      <c r="P72" s="54"/>
      <c r="Q72" s="54"/>
      <c r="R72" s="54"/>
      <c r="S72" s="54">
        <v>1</v>
      </c>
      <c r="T72" s="54">
        <v>10</v>
      </c>
      <c r="U72" s="20">
        <v>13</v>
      </c>
    </row>
    <row r="73" spans="1:21" x14ac:dyDescent="0.25">
      <c r="A73" s="16" t="s">
        <v>19</v>
      </c>
      <c r="B73" s="35">
        <v>16</v>
      </c>
      <c r="C73" s="35">
        <v>1</v>
      </c>
      <c r="D73" s="35">
        <v>18</v>
      </c>
      <c r="E73" s="35"/>
      <c r="F73" s="35"/>
      <c r="G73" s="35">
        <v>119</v>
      </c>
      <c r="H73" s="35">
        <v>83</v>
      </c>
      <c r="I73" s="35">
        <v>113</v>
      </c>
      <c r="J73" s="35">
        <v>350</v>
      </c>
      <c r="L73" s="20"/>
      <c r="M73" s="16" t="s">
        <v>86</v>
      </c>
      <c r="N73" s="54"/>
      <c r="O73" s="54"/>
      <c r="P73" s="54"/>
      <c r="Q73" s="54"/>
      <c r="R73" s="54">
        <v>13</v>
      </c>
      <c r="S73" s="54"/>
      <c r="T73" s="54"/>
      <c r="U73" s="54">
        <v>13</v>
      </c>
    </row>
    <row r="74" spans="1:21" x14ac:dyDescent="0.25">
      <c r="A74" s="16" t="s">
        <v>21</v>
      </c>
      <c r="B74" s="35"/>
      <c r="C74" s="35"/>
      <c r="D74" s="35">
        <v>4</v>
      </c>
      <c r="E74" s="35"/>
      <c r="F74" s="35"/>
      <c r="G74" s="35">
        <v>31</v>
      </c>
      <c r="H74" s="35">
        <v>61</v>
      </c>
      <c r="I74" s="35">
        <v>10</v>
      </c>
      <c r="J74" s="35">
        <v>106</v>
      </c>
      <c r="L74" s="20"/>
      <c r="M74" s="16" t="s">
        <v>82</v>
      </c>
      <c r="N74" s="54">
        <v>13</v>
      </c>
      <c r="O74" s="54"/>
      <c r="P74" s="54"/>
      <c r="Q74" s="54"/>
      <c r="R74" s="54"/>
      <c r="S74" s="54"/>
      <c r="T74" s="54"/>
      <c r="U74" s="20">
        <v>13</v>
      </c>
    </row>
    <row r="75" spans="1:21" x14ac:dyDescent="0.25">
      <c r="A75" s="41" t="s">
        <v>23</v>
      </c>
      <c r="B75" s="42">
        <v>2</v>
      </c>
      <c r="C75" s="42"/>
      <c r="D75" s="42"/>
      <c r="E75" s="42"/>
      <c r="F75" s="42"/>
      <c r="G75" s="42">
        <v>32</v>
      </c>
      <c r="H75" s="42">
        <v>30</v>
      </c>
      <c r="I75" s="42">
        <v>4</v>
      </c>
      <c r="J75" s="42">
        <v>68</v>
      </c>
      <c r="L75" s="34"/>
      <c r="M75" s="16" t="s">
        <v>67</v>
      </c>
      <c r="N75" s="54"/>
      <c r="O75" s="54"/>
      <c r="P75" s="54"/>
      <c r="Q75" s="54"/>
      <c r="R75" s="54"/>
      <c r="S75" s="54">
        <v>2</v>
      </c>
      <c r="T75" s="54">
        <v>11</v>
      </c>
      <c r="U75" s="20">
        <v>13</v>
      </c>
    </row>
    <row r="76" spans="1:21" x14ac:dyDescent="0.25">
      <c r="A76" s="16" t="s">
        <v>10</v>
      </c>
      <c r="B76" s="35">
        <v>76</v>
      </c>
      <c r="C76" s="35">
        <v>2</v>
      </c>
      <c r="D76" s="35">
        <v>86</v>
      </c>
      <c r="E76" s="35">
        <v>19</v>
      </c>
      <c r="F76" s="35">
        <v>38</v>
      </c>
      <c r="G76" s="35">
        <v>255</v>
      </c>
      <c r="H76" s="35">
        <v>432</v>
      </c>
      <c r="I76" s="35">
        <v>215</v>
      </c>
      <c r="J76" s="35">
        <v>1123</v>
      </c>
      <c r="L76" s="34"/>
      <c r="M76" s="16" t="s">
        <v>97</v>
      </c>
      <c r="N76" s="54"/>
      <c r="O76" s="54"/>
      <c r="P76" s="54"/>
      <c r="Q76" s="54"/>
      <c r="R76" s="54">
        <v>12</v>
      </c>
      <c r="S76" s="54"/>
      <c r="T76" s="54"/>
      <c r="U76" s="54">
        <v>12</v>
      </c>
    </row>
    <row r="77" spans="1:21" x14ac:dyDescent="0.25">
      <c r="L77" s="20"/>
      <c r="M77" s="16" t="s">
        <v>84</v>
      </c>
      <c r="N77" s="54">
        <v>4</v>
      </c>
      <c r="O77" s="54"/>
      <c r="P77" s="54"/>
      <c r="Q77" s="54"/>
      <c r="R77" s="54"/>
      <c r="S77" s="54">
        <v>5</v>
      </c>
      <c r="T77" s="54">
        <v>3</v>
      </c>
      <c r="U77" s="54">
        <v>12</v>
      </c>
    </row>
    <row r="78" spans="1:21" x14ac:dyDescent="0.25">
      <c r="M78" s="16" t="s">
        <v>103</v>
      </c>
      <c r="N78" s="54"/>
      <c r="O78" s="54"/>
      <c r="P78" s="54"/>
      <c r="Q78" s="54"/>
      <c r="R78" s="54">
        <v>11</v>
      </c>
      <c r="S78" s="54"/>
      <c r="T78" s="54"/>
      <c r="U78" s="54">
        <v>11</v>
      </c>
    </row>
    <row r="79" spans="1:21" x14ac:dyDescent="0.25">
      <c r="B79" s="35"/>
      <c r="C79" s="35"/>
      <c r="D79" s="35"/>
      <c r="E79" s="35"/>
      <c r="F79" s="35"/>
      <c r="G79" s="35"/>
      <c r="H79" s="35"/>
      <c r="I79" s="35"/>
      <c r="J79" s="35"/>
      <c r="M79" s="16" t="s">
        <v>96</v>
      </c>
      <c r="N79" s="54"/>
      <c r="O79" s="54"/>
      <c r="P79" s="54"/>
      <c r="Q79" s="54"/>
      <c r="R79" s="54"/>
      <c r="S79" s="54">
        <v>11</v>
      </c>
      <c r="T79" s="54"/>
      <c r="U79" s="54">
        <v>11</v>
      </c>
    </row>
    <row r="80" spans="1:21" x14ac:dyDescent="0.25">
      <c r="A80" s="31" t="s">
        <v>101</v>
      </c>
      <c r="M80" s="16" t="s">
        <v>92</v>
      </c>
      <c r="N80" s="54"/>
      <c r="O80" s="54"/>
      <c r="P80" s="54"/>
      <c r="Q80" s="54"/>
      <c r="R80" s="54">
        <v>11</v>
      </c>
      <c r="S80" s="54"/>
      <c r="T80" s="54"/>
      <c r="U80" s="54">
        <v>11</v>
      </c>
    </row>
    <row r="81" spans="1:21" x14ac:dyDescent="0.25">
      <c r="A81" s="19" t="s">
        <v>4</v>
      </c>
      <c r="B81" s="21" t="s">
        <v>5</v>
      </c>
      <c r="L81" s="20"/>
      <c r="M81" s="16" t="s">
        <v>100</v>
      </c>
      <c r="N81" s="54">
        <v>8</v>
      </c>
      <c r="O81" s="54"/>
      <c r="P81" s="54"/>
      <c r="Q81" s="54"/>
      <c r="R81" s="54">
        <v>2</v>
      </c>
      <c r="S81" s="54"/>
      <c r="T81" s="54"/>
      <c r="U81" s="54">
        <v>10</v>
      </c>
    </row>
    <row r="82" spans="1:21" x14ac:dyDescent="0.25">
      <c r="A82" s="19" t="s">
        <v>11</v>
      </c>
      <c r="B82" s="15" t="s">
        <v>32</v>
      </c>
      <c r="C82" s="15" t="s">
        <v>88</v>
      </c>
      <c r="D82" s="15" t="s">
        <v>27</v>
      </c>
      <c r="E82" s="15" t="s">
        <v>89</v>
      </c>
      <c r="F82" s="15" t="s">
        <v>90</v>
      </c>
      <c r="G82" s="15" t="s">
        <v>25</v>
      </c>
      <c r="H82" s="15" t="s">
        <v>18</v>
      </c>
      <c r="I82" s="15" t="s">
        <v>91</v>
      </c>
      <c r="J82" s="20" t="s">
        <v>10</v>
      </c>
      <c r="L82" s="20"/>
      <c r="M82" s="16" t="s">
        <v>93</v>
      </c>
      <c r="N82" s="54"/>
      <c r="O82" s="54"/>
      <c r="P82" s="54"/>
      <c r="Q82" s="54"/>
      <c r="R82" s="54"/>
      <c r="S82" s="54"/>
      <c r="T82" s="54">
        <v>9</v>
      </c>
      <c r="U82" s="54">
        <v>9</v>
      </c>
    </row>
    <row r="83" spans="1:21" x14ac:dyDescent="0.25">
      <c r="A83" s="16" t="s">
        <v>9</v>
      </c>
      <c r="B83" s="20"/>
      <c r="C83" s="20"/>
      <c r="D83" s="20">
        <v>44</v>
      </c>
      <c r="E83" s="20"/>
      <c r="F83" s="20"/>
      <c r="G83" s="20">
        <v>254</v>
      </c>
      <c r="H83" s="20">
        <v>185</v>
      </c>
      <c r="I83" s="20">
        <v>60</v>
      </c>
      <c r="J83" s="20">
        <v>543</v>
      </c>
      <c r="L83" s="20"/>
      <c r="M83" s="16" t="s">
        <v>102</v>
      </c>
      <c r="N83" s="54">
        <v>9</v>
      </c>
      <c r="O83" s="54"/>
      <c r="P83" s="54"/>
      <c r="Q83" s="54"/>
      <c r="R83" s="54"/>
      <c r="S83" s="54"/>
      <c r="T83" s="54"/>
      <c r="U83" s="54">
        <v>9</v>
      </c>
    </row>
    <row r="84" spans="1:21" x14ac:dyDescent="0.25">
      <c r="A84" s="16" t="s">
        <v>7</v>
      </c>
      <c r="B84" s="20">
        <v>76</v>
      </c>
      <c r="C84" s="20">
        <v>1</v>
      </c>
      <c r="D84" s="20">
        <v>38</v>
      </c>
      <c r="E84" s="20">
        <v>19</v>
      </c>
      <c r="F84" s="20">
        <v>38</v>
      </c>
      <c r="G84" s="20"/>
      <c r="H84" s="20">
        <v>30</v>
      </c>
      <c r="I84" s="20">
        <v>83</v>
      </c>
      <c r="J84" s="20">
        <v>285</v>
      </c>
      <c r="L84" s="20"/>
      <c r="M84" s="16" t="s">
        <v>106</v>
      </c>
      <c r="N84" s="54">
        <v>8</v>
      </c>
      <c r="O84" s="54"/>
      <c r="P84" s="54"/>
      <c r="Q84" s="54"/>
      <c r="R84" s="54"/>
      <c r="S84" s="54"/>
      <c r="T84" s="54"/>
      <c r="U84" s="54">
        <v>8</v>
      </c>
    </row>
    <row r="85" spans="1:21" x14ac:dyDescent="0.25">
      <c r="A85" s="16" t="s">
        <v>8</v>
      </c>
      <c r="B85" s="20"/>
      <c r="C85" s="20"/>
      <c r="D85" s="20">
        <v>4</v>
      </c>
      <c r="E85" s="20"/>
      <c r="F85" s="20"/>
      <c r="G85" s="20">
        <v>1</v>
      </c>
      <c r="H85" s="20">
        <v>179</v>
      </c>
      <c r="I85" s="20">
        <v>62</v>
      </c>
      <c r="J85" s="20">
        <v>246</v>
      </c>
      <c r="L85" s="20"/>
      <c r="M85" s="16" t="s">
        <v>112</v>
      </c>
      <c r="N85" s="54"/>
      <c r="O85" s="54"/>
      <c r="P85" s="54"/>
      <c r="Q85" s="54"/>
      <c r="R85" s="54"/>
      <c r="S85" s="54">
        <v>1</v>
      </c>
      <c r="T85" s="54">
        <v>5</v>
      </c>
      <c r="U85" s="54">
        <v>6</v>
      </c>
    </row>
    <row r="86" spans="1:21" x14ac:dyDescent="0.25">
      <c r="A86" s="16" t="s">
        <v>3</v>
      </c>
      <c r="B86" s="20"/>
      <c r="C86" s="20">
        <v>1</v>
      </c>
      <c r="D86" s="20"/>
      <c r="E86" s="20"/>
      <c r="F86" s="20"/>
      <c r="G86" s="20"/>
      <c r="H86" s="20">
        <v>38</v>
      </c>
      <c r="I86" s="20">
        <v>10</v>
      </c>
      <c r="J86" s="20">
        <v>49</v>
      </c>
      <c r="L86" s="20"/>
      <c r="M86" s="16" t="s">
        <v>108</v>
      </c>
      <c r="N86" s="54"/>
      <c r="O86" s="54"/>
      <c r="P86" s="54"/>
      <c r="Q86" s="54"/>
      <c r="R86" s="54"/>
      <c r="S86" s="54"/>
      <c r="T86" s="54">
        <v>6</v>
      </c>
      <c r="U86" s="54">
        <v>6</v>
      </c>
    </row>
    <row r="87" spans="1:21" x14ac:dyDescent="0.25">
      <c r="A87" s="16" t="s">
        <v>10</v>
      </c>
      <c r="B87" s="20">
        <v>76</v>
      </c>
      <c r="C87" s="20">
        <v>2</v>
      </c>
      <c r="D87" s="20">
        <v>86</v>
      </c>
      <c r="E87" s="20">
        <v>19</v>
      </c>
      <c r="F87" s="20">
        <v>38</v>
      </c>
      <c r="G87" s="20">
        <v>255</v>
      </c>
      <c r="H87" s="20">
        <v>432</v>
      </c>
      <c r="I87" s="20">
        <v>215</v>
      </c>
      <c r="J87" s="20">
        <v>1123</v>
      </c>
      <c r="M87" s="16" t="s">
        <v>134</v>
      </c>
      <c r="N87" s="54"/>
      <c r="O87" s="54"/>
      <c r="P87" s="54"/>
      <c r="Q87" s="54"/>
      <c r="R87" s="54">
        <v>5</v>
      </c>
      <c r="S87" s="54"/>
      <c r="T87" s="54"/>
      <c r="U87" s="54">
        <v>5</v>
      </c>
    </row>
    <row r="88" spans="1:21" x14ac:dyDescent="0.25">
      <c r="B88" s="20"/>
      <c r="C88" s="20"/>
      <c r="D88" s="20"/>
      <c r="E88" s="20"/>
      <c r="F88" s="20"/>
      <c r="G88" s="20"/>
      <c r="H88" s="20"/>
      <c r="I88" s="20"/>
      <c r="M88" s="16" t="s">
        <v>107</v>
      </c>
      <c r="N88" s="54"/>
      <c r="O88" s="54"/>
      <c r="P88" s="54"/>
      <c r="Q88" s="54"/>
      <c r="R88" s="54">
        <v>5</v>
      </c>
      <c r="S88" s="54"/>
      <c r="T88" s="54"/>
      <c r="U88" s="54">
        <v>5</v>
      </c>
    </row>
    <row r="89" spans="1:21" x14ac:dyDescent="0.25">
      <c r="M89" s="16" t="s">
        <v>120</v>
      </c>
      <c r="N89" s="54"/>
      <c r="O89" s="54"/>
      <c r="P89" s="54"/>
      <c r="Q89" s="54"/>
      <c r="R89" s="54">
        <v>5</v>
      </c>
      <c r="S89" s="54"/>
      <c r="T89" s="54"/>
      <c r="U89" s="54">
        <v>5</v>
      </c>
    </row>
    <row r="90" spans="1:21" x14ac:dyDescent="0.25">
      <c r="A90" s="31" t="s">
        <v>111</v>
      </c>
      <c r="M90" s="16" t="s">
        <v>104</v>
      </c>
      <c r="N90" s="54"/>
      <c r="O90" s="54"/>
      <c r="P90" s="54"/>
      <c r="Q90" s="54"/>
      <c r="R90" s="54"/>
      <c r="S90" s="54"/>
      <c r="T90" s="54">
        <v>4</v>
      </c>
      <c r="U90" s="54">
        <v>4</v>
      </c>
    </row>
    <row r="91" spans="1:21" x14ac:dyDescent="0.25">
      <c r="A91" s="19" t="s">
        <v>113</v>
      </c>
      <c r="B91" s="21" t="s">
        <v>5</v>
      </c>
      <c r="M91" s="16" t="s">
        <v>110</v>
      </c>
      <c r="N91" s="54"/>
      <c r="O91" s="54"/>
      <c r="P91" s="54"/>
      <c r="Q91" s="54"/>
      <c r="R91" s="54">
        <v>3</v>
      </c>
      <c r="S91" s="54">
        <v>1</v>
      </c>
      <c r="T91" s="54"/>
      <c r="U91" s="54">
        <v>4</v>
      </c>
    </row>
    <row r="92" spans="1:21" x14ac:dyDescent="0.25">
      <c r="A92" s="19" t="s">
        <v>11</v>
      </c>
      <c r="B92" s="20" t="s">
        <v>12</v>
      </c>
      <c r="C92" s="20" t="s">
        <v>13</v>
      </c>
      <c r="D92" s="20" t="s">
        <v>36</v>
      </c>
      <c r="E92" s="20" t="s">
        <v>14</v>
      </c>
      <c r="F92" s="20" t="s">
        <v>15</v>
      </c>
      <c r="G92" s="20" t="s">
        <v>16</v>
      </c>
      <c r="H92" s="20" t="s">
        <v>35</v>
      </c>
      <c r="I92" s="20" t="s">
        <v>10</v>
      </c>
      <c r="M92" s="16" t="s">
        <v>105</v>
      </c>
      <c r="N92" s="54"/>
      <c r="O92" s="54"/>
      <c r="P92" s="54"/>
      <c r="Q92" s="54"/>
      <c r="R92" s="54"/>
      <c r="S92" s="54"/>
      <c r="T92" s="54">
        <v>3</v>
      </c>
      <c r="U92" s="54">
        <v>3</v>
      </c>
    </row>
    <row r="93" spans="1:21" x14ac:dyDescent="0.25">
      <c r="A93" s="16" t="s">
        <v>118</v>
      </c>
      <c r="B93" s="20"/>
      <c r="C93" s="20"/>
      <c r="D93" s="20"/>
      <c r="E93" s="20">
        <v>75</v>
      </c>
      <c r="F93" s="20"/>
      <c r="G93" s="20"/>
      <c r="H93" s="20"/>
      <c r="I93" s="20">
        <v>75</v>
      </c>
      <c r="M93" s="16" t="s">
        <v>117</v>
      </c>
      <c r="N93" s="54"/>
      <c r="O93" s="54"/>
      <c r="P93" s="54"/>
      <c r="Q93" s="54"/>
      <c r="R93" s="54"/>
      <c r="S93" s="54">
        <v>3</v>
      </c>
      <c r="T93" s="54"/>
      <c r="U93" s="54">
        <v>3</v>
      </c>
    </row>
    <row r="94" spans="1:21" x14ac:dyDescent="0.25">
      <c r="A94" s="16" t="s">
        <v>116</v>
      </c>
      <c r="B94" s="20"/>
      <c r="C94" s="20">
        <v>65</v>
      </c>
      <c r="D94" s="20"/>
      <c r="E94" s="20"/>
      <c r="F94" s="20">
        <v>3</v>
      </c>
      <c r="G94" s="20"/>
      <c r="H94" s="20"/>
      <c r="I94" s="20">
        <v>68</v>
      </c>
      <c r="M94" s="16" t="s">
        <v>115</v>
      </c>
      <c r="N94" s="54">
        <v>3</v>
      </c>
      <c r="O94" s="54"/>
      <c r="P94" s="54"/>
      <c r="Q94" s="54"/>
      <c r="R94" s="54"/>
      <c r="S94" s="54"/>
      <c r="T94" s="54"/>
      <c r="U94" s="54">
        <v>3</v>
      </c>
    </row>
    <row r="95" spans="1:21" x14ac:dyDescent="0.25">
      <c r="A95" s="16" t="s">
        <v>47</v>
      </c>
      <c r="B95" s="20">
        <v>65</v>
      </c>
      <c r="C95" s="20"/>
      <c r="D95" s="20"/>
      <c r="E95" s="20"/>
      <c r="F95" s="20"/>
      <c r="G95" s="20"/>
      <c r="H95" s="20"/>
      <c r="I95" s="20">
        <v>65</v>
      </c>
      <c r="M95" s="16" t="s">
        <v>114</v>
      </c>
      <c r="N95" s="54"/>
      <c r="O95" s="54"/>
      <c r="P95" s="54"/>
      <c r="Q95" s="54"/>
      <c r="R95" s="54"/>
      <c r="S95" s="54"/>
      <c r="T95" s="54">
        <v>3</v>
      </c>
      <c r="U95" s="54">
        <v>3</v>
      </c>
    </row>
    <row r="96" spans="1:21" x14ac:dyDescent="0.25">
      <c r="A96" s="16" t="s">
        <v>129</v>
      </c>
      <c r="B96" s="20">
        <v>55</v>
      </c>
      <c r="C96" s="20"/>
      <c r="D96" s="20"/>
      <c r="E96" s="20"/>
      <c r="F96" s="20"/>
      <c r="G96" s="20"/>
      <c r="H96" s="20"/>
      <c r="I96" s="20">
        <v>55</v>
      </c>
      <c r="M96" s="16" t="s">
        <v>109</v>
      </c>
      <c r="N96" s="54"/>
      <c r="O96" s="54"/>
      <c r="P96" s="54"/>
      <c r="Q96" s="54"/>
      <c r="R96" s="54"/>
      <c r="S96" s="54"/>
      <c r="T96" s="54">
        <v>3</v>
      </c>
      <c r="U96" s="20">
        <v>3</v>
      </c>
    </row>
    <row r="97" spans="1:21" x14ac:dyDescent="0.25">
      <c r="A97" s="16" t="s">
        <v>121</v>
      </c>
      <c r="B97" s="20">
        <v>51</v>
      </c>
      <c r="C97" s="20"/>
      <c r="D97" s="20"/>
      <c r="E97" s="20"/>
      <c r="F97" s="20"/>
      <c r="G97" s="20"/>
      <c r="H97" s="20"/>
      <c r="I97" s="20">
        <v>51</v>
      </c>
      <c r="M97" s="16" t="s">
        <v>119</v>
      </c>
      <c r="N97" s="54"/>
      <c r="O97" s="54"/>
      <c r="P97" s="54"/>
      <c r="Q97" s="54"/>
      <c r="R97" s="54">
        <v>3</v>
      </c>
      <c r="S97" s="54"/>
      <c r="T97" s="54"/>
      <c r="U97" s="54">
        <v>3</v>
      </c>
    </row>
    <row r="98" spans="1:21" x14ac:dyDescent="0.25">
      <c r="A98" s="16" t="s">
        <v>123</v>
      </c>
      <c r="B98" s="20"/>
      <c r="C98" s="20"/>
      <c r="D98" s="20"/>
      <c r="E98" s="20"/>
      <c r="F98" s="20"/>
      <c r="G98" s="20">
        <v>42</v>
      </c>
      <c r="H98" s="20"/>
      <c r="I98" s="20">
        <v>42</v>
      </c>
      <c r="M98" s="16" t="s">
        <v>130</v>
      </c>
      <c r="N98" s="54"/>
      <c r="O98" s="54"/>
      <c r="P98" s="54"/>
      <c r="Q98" s="54"/>
      <c r="R98" s="54"/>
      <c r="S98" s="54">
        <v>2</v>
      </c>
      <c r="T98" s="54"/>
      <c r="U98" s="54">
        <v>2</v>
      </c>
    </row>
    <row r="99" spans="1:21" x14ac:dyDescent="0.25">
      <c r="A99" s="16" t="s">
        <v>140</v>
      </c>
      <c r="B99" s="20">
        <v>38</v>
      </c>
      <c r="C99" s="20"/>
      <c r="D99" s="20"/>
      <c r="E99" s="20"/>
      <c r="F99" s="20"/>
      <c r="G99" s="20"/>
      <c r="H99" s="20"/>
      <c r="I99" s="20">
        <v>38</v>
      </c>
      <c r="M99" s="16" t="s">
        <v>128</v>
      </c>
      <c r="N99" s="54"/>
      <c r="O99" s="54"/>
      <c r="P99" s="54"/>
      <c r="Q99" s="54"/>
      <c r="R99" s="54">
        <v>2</v>
      </c>
      <c r="S99" s="54"/>
      <c r="T99" s="54"/>
      <c r="U99" s="54">
        <v>2</v>
      </c>
    </row>
    <row r="100" spans="1:21" x14ac:dyDescent="0.25">
      <c r="A100" s="16" t="s">
        <v>2526</v>
      </c>
      <c r="B100" s="20"/>
      <c r="C100" s="20"/>
      <c r="D100" s="20"/>
      <c r="E100" s="20"/>
      <c r="F100" s="20"/>
      <c r="G100" s="20">
        <v>38</v>
      </c>
      <c r="H100" s="20"/>
      <c r="I100" s="20">
        <v>38</v>
      </c>
      <c r="M100" s="16" t="s">
        <v>122</v>
      </c>
      <c r="N100" s="54"/>
      <c r="O100" s="54"/>
      <c r="P100" s="54"/>
      <c r="Q100" s="54"/>
      <c r="R100" s="54">
        <v>2</v>
      </c>
      <c r="S100" s="54"/>
      <c r="T100" s="54"/>
      <c r="U100" s="54">
        <v>2</v>
      </c>
    </row>
    <row r="101" spans="1:21" x14ac:dyDescent="0.25">
      <c r="A101" s="16" t="s">
        <v>155</v>
      </c>
      <c r="B101" s="20"/>
      <c r="C101" s="20"/>
      <c r="D101" s="20"/>
      <c r="E101" s="20"/>
      <c r="F101" s="20"/>
      <c r="G101" s="20"/>
      <c r="H101" s="20">
        <v>38</v>
      </c>
      <c r="I101" s="20">
        <v>38</v>
      </c>
      <c r="M101" s="16" t="s">
        <v>124</v>
      </c>
      <c r="N101" s="54">
        <v>2</v>
      </c>
      <c r="O101" s="54"/>
      <c r="P101" s="54"/>
      <c r="Q101" s="54"/>
      <c r="R101" s="54"/>
      <c r="S101" s="54"/>
      <c r="T101" s="54"/>
      <c r="U101" s="54">
        <v>2</v>
      </c>
    </row>
    <row r="102" spans="1:21" x14ac:dyDescent="0.25">
      <c r="A102" s="16" t="s">
        <v>125</v>
      </c>
      <c r="B102" s="20"/>
      <c r="C102" s="20"/>
      <c r="D102" s="20"/>
      <c r="E102" s="20"/>
      <c r="F102" s="20"/>
      <c r="G102" s="20">
        <v>38</v>
      </c>
      <c r="H102" s="20"/>
      <c r="I102" s="20">
        <v>38</v>
      </c>
      <c r="M102" s="16" t="s">
        <v>126</v>
      </c>
      <c r="N102" s="54">
        <v>2</v>
      </c>
      <c r="O102" s="54"/>
      <c r="P102" s="54"/>
      <c r="Q102" s="54"/>
      <c r="R102" s="54"/>
      <c r="S102" s="54"/>
      <c r="T102" s="54"/>
      <c r="U102" s="54">
        <v>2</v>
      </c>
    </row>
    <row r="103" spans="1:21" x14ac:dyDescent="0.25">
      <c r="A103" s="16" t="s">
        <v>127</v>
      </c>
      <c r="B103" s="20"/>
      <c r="C103" s="20">
        <v>37</v>
      </c>
      <c r="D103" s="20"/>
      <c r="E103" s="20"/>
      <c r="F103" s="20"/>
      <c r="G103" s="20"/>
      <c r="H103" s="20"/>
      <c r="I103" s="20">
        <v>37</v>
      </c>
      <c r="M103" s="16" t="s">
        <v>132</v>
      </c>
      <c r="N103" s="54"/>
      <c r="O103" s="54"/>
      <c r="P103" s="54"/>
      <c r="Q103" s="54"/>
      <c r="R103" s="54">
        <v>2</v>
      </c>
      <c r="S103" s="54"/>
      <c r="T103" s="54"/>
      <c r="U103" s="54">
        <v>2</v>
      </c>
    </row>
    <row r="104" spans="1:21" x14ac:dyDescent="0.25">
      <c r="A104" s="16" t="s">
        <v>139</v>
      </c>
      <c r="B104" s="20">
        <v>32</v>
      </c>
      <c r="C104" s="20"/>
      <c r="D104" s="20"/>
      <c r="E104" s="20"/>
      <c r="F104" s="20"/>
      <c r="G104" s="20"/>
      <c r="H104" s="20"/>
      <c r="I104" s="20">
        <v>32</v>
      </c>
      <c r="M104" s="16" t="s">
        <v>2249</v>
      </c>
      <c r="N104" s="54"/>
      <c r="O104" s="54"/>
      <c r="P104" s="54"/>
      <c r="Q104" s="54"/>
      <c r="R104" s="54">
        <v>1</v>
      </c>
      <c r="S104" s="54"/>
      <c r="T104" s="54"/>
      <c r="U104" s="54">
        <v>1</v>
      </c>
    </row>
    <row r="105" spans="1:21" x14ac:dyDescent="0.25">
      <c r="A105" s="16" t="s">
        <v>137</v>
      </c>
      <c r="B105" s="20"/>
      <c r="C105" s="20">
        <v>27</v>
      </c>
      <c r="D105" s="20"/>
      <c r="E105" s="20"/>
      <c r="F105" s="20"/>
      <c r="G105" s="20"/>
      <c r="H105" s="20"/>
      <c r="I105" s="20">
        <v>27</v>
      </c>
      <c r="M105" s="16" t="s">
        <v>141</v>
      </c>
      <c r="N105" s="54"/>
      <c r="O105" s="54"/>
      <c r="P105" s="54"/>
      <c r="Q105" s="54"/>
      <c r="R105" s="54"/>
      <c r="S105" s="54"/>
      <c r="T105" s="54">
        <v>1</v>
      </c>
      <c r="U105" s="54">
        <v>1</v>
      </c>
    </row>
    <row r="106" spans="1:21" x14ac:dyDescent="0.25">
      <c r="A106" s="16" t="s">
        <v>144</v>
      </c>
      <c r="B106" s="20"/>
      <c r="C106" s="20">
        <v>2</v>
      </c>
      <c r="D106" s="20"/>
      <c r="E106" s="20"/>
      <c r="F106" s="20">
        <v>2</v>
      </c>
      <c r="G106" s="20">
        <v>22</v>
      </c>
      <c r="H106" s="20"/>
      <c r="I106" s="20">
        <v>26</v>
      </c>
      <c r="M106" s="16" t="s">
        <v>907</v>
      </c>
      <c r="N106" s="54"/>
      <c r="O106" s="54"/>
      <c r="P106" s="54"/>
      <c r="Q106" s="54"/>
      <c r="R106" s="54"/>
      <c r="S106" s="54"/>
      <c r="T106" s="54">
        <v>1</v>
      </c>
      <c r="U106" s="54">
        <v>1</v>
      </c>
    </row>
    <row r="107" spans="1:21" x14ac:dyDescent="0.25">
      <c r="A107" s="16" t="s">
        <v>142</v>
      </c>
      <c r="B107" s="20"/>
      <c r="C107" s="20">
        <v>24</v>
      </c>
      <c r="D107" s="20"/>
      <c r="E107" s="20"/>
      <c r="F107" s="20"/>
      <c r="G107" s="20"/>
      <c r="H107" s="20"/>
      <c r="I107" s="20">
        <v>24</v>
      </c>
      <c r="M107" s="16" t="s">
        <v>136</v>
      </c>
      <c r="N107" s="54"/>
      <c r="O107" s="54"/>
      <c r="P107" s="54"/>
      <c r="Q107" s="54"/>
      <c r="R107" s="54"/>
      <c r="S107" s="54"/>
      <c r="T107" s="54">
        <v>1</v>
      </c>
      <c r="U107" s="54">
        <v>1</v>
      </c>
    </row>
    <row r="108" spans="1:21" x14ac:dyDescent="0.25">
      <c r="A108" s="16" t="s">
        <v>133</v>
      </c>
      <c r="B108" s="20"/>
      <c r="C108" s="20"/>
      <c r="D108" s="20"/>
      <c r="E108" s="20"/>
      <c r="F108" s="20"/>
      <c r="G108" s="20">
        <v>23</v>
      </c>
      <c r="H108" s="20"/>
      <c r="I108" s="20">
        <v>23</v>
      </c>
      <c r="M108" s="16" t="s">
        <v>1936</v>
      </c>
      <c r="N108" s="54"/>
      <c r="O108" s="54"/>
      <c r="P108" s="54"/>
      <c r="Q108" s="54"/>
      <c r="R108" s="54"/>
      <c r="S108" s="54">
        <v>1</v>
      </c>
      <c r="T108" s="54"/>
      <c r="U108" s="54">
        <v>1</v>
      </c>
    </row>
    <row r="109" spans="1:21" x14ac:dyDescent="0.25">
      <c r="A109" s="16" t="s">
        <v>153</v>
      </c>
      <c r="B109" s="20">
        <v>21</v>
      </c>
      <c r="C109" s="20"/>
      <c r="D109" s="20"/>
      <c r="E109" s="20"/>
      <c r="F109" s="20">
        <v>1</v>
      </c>
      <c r="G109" s="20"/>
      <c r="H109" s="20"/>
      <c r="I109" s="20">
        <v>22</v>
      </c>
      <c r="M109" s="16" t="s">
        <v>10</v>
      </c>
      <c r="N109" s="54">
        <v>250</v>
      </c>
      <c r="O109" s="54">
        <v>19</v>
      </c>
      <c r="P109" s="54">
        <v>89</v>
      </c>
      <c r="Q109" s="54">
        <v>38</v>
      </c>
      <c r="R109" s="54">
        <v>455</v>
      </c>
      <c r="S109" s="54">
        <v>29</v>
      </c>
      <c r="T109" s="54">
        <v>239</v>
      </c>
      <c r="U109" s="54">
        <v>1119</v>
      </c>
    </row>
    <row r="110" spans="1:21" x14ac:dyDescent="0.25">
      <c r="A110" s="16" t="s">
        <v>143</v>
      </c>
      <c r="B110" s="20"/>
      <c r="C110" s="20">
        <v>16</v>
      </c>
      <c r="D110" s="20"/>
      <c r="E110" s="20"/>
      <c r="F110" s="20">
        <v>3</v>
      </c>
      <c r="G110" s="20"/>
      <c r="H110" s="20"/>
      <c r="I110" s="20">
        <v>19</v>
      </c>
    </row>
    <row r="111" spans="1:21" x14ac:dyDescent="0.25">
      <c r="A111" s="16" t="s">
        <v>147</v>
      </c>
      <c r="B111" s="20">
        <v>18</v>
      </c>
      <c r="C111" s="20"/>
      <c r="D111" s="20"/>
      <c r="E111" s="20"/>
      <c r="F111" s="20"/>
      <c r="G111" s="20"/>
      <c r="H111" s="20"/>
      <c r="I111" s="20">
        <v>18</v>
      </c>
    </row>
    <row r="112" spans="1:21" x14ac:dyDescent="0.25">
      <c r="A112" s="16" t="s">
        <v>146</v>
      </c>
      <c r="B112" s="20">
        <v>17</v>
      </c>
      <c r="C112" s="20"/>
      <c r="D112" s="20"/>
      <c r="E112" s="20"/>
      <c r="F112" s="20">
        <v>1</v>
      </c>
      <c r="G112" s="20"/>
      <c r="H112" s="20"/>
      <c r="I112" s="20">
        <v>18</v>
      </c>
    </row>
    <row r="113" spans="1:20" x14ac:dyDescent="0.25">
      <c r="A113" s="16" t="s">
        <v>158</v>
      </c>
      <c r="B113" s="20"/>
      <c r="C113" s="20">
        <v>18</v>
      </c>
      <c r="D113" s="20"/>
      <c r="E113" s="20"/>
      <c r="F113" s="20"/>
      <c r="G113" s="20"/>
      <c r="H113" s="20"/>
      <c r="I113" s="20">
        <v>18</v>
      </c>
    </row>
    <row r="114" spans="1:20" x14ac:dyDescent="0.25">
      <c r="A114" s="16" t="s">
        <v>150</v>
      </c>
      <c r="B114" s="20">
        <v>17</v>
      </c>
      <c r="C114" s="20"/>
      <c r="D114" s="20"/>
      <c r="E114" s="20"/>
      <c r="F114" s="20"/>
      <c r="G114" s="20"/>
      <c r="H114" s="20"/>
      <c r="I114" s="20">
        <v>17</v>
      </c>
    </row>
    <row r="115" spans="1:20" x14ac:dyDescent="0.25">
      <c r="A115" s="16" t="s">
        <v>170</v>
      </c>
      <c r="B115" s="20">
        <v>16</v>
      </c>
      <c r="C115" s="20"/>
      <c r="D115" s="20"/>
      <c r="E115" s="20"/>
      <c r="F115" s="20"/>
      <c r="G115" s="20"/>
      <c r="H115" s="20"/>
      <c r="I115" s="20">
        <v>16</v>
      </c>
    </row>
    <row r="116" spans="1:20" x14ac:dyDescent="0.25">
      <c r="A116" s="16" t="s">
        <v>164</v>
      </c>
      <c r="B116" s="20">
        <v>15</v>
      </c>
      <c r="C116" s="20"/>
      <c r="D116" s="20"/>
      <c r="E116" s="20"/>
      <c r="F116" s="20"/>
      <c r="G116" s="20"/>
      <c r="H116" s="20"/>
      <c r="I116" s="20">
        <v>15</v>
      </c>
    </row>
    <row r="117" spans="1:20" x14ac:dyDescent="0.25">
      <c r="A117" s="16" t="s">
        <v>162</v>
      </c>
      <c r="B117" s="20">
        <v>11</v>
      </c>
      <c r="C117" s="20"/>
      <c r="D117" s="20"/>
      <c r="E117" s="20"/>
      <c r="F117" s="20">
        <v>4</v>
      </c>
      <c r="G117" s="20"/>
      <c r="H117" s="20"/>
      <c r="I117" s="20">
        <v>15</v>
      </c>
    </row>
    <row r="118" spans="1:20" x14ac:dyDescent="0.25">
      <c r="A118" s="16" t="s">
        <v>135</v>
      </c>
      <c r="B118" s="20"/>
      <c r="C118" s="20"/>
      <c r="D118" s="20"/>
      <c r="E118" s="20">
        <v>14</v>
      </c>
      <c r="F118" s="20"/>
      <c r="G118" s="20"/>
      <c r="H118" s="20"/>
      <c r="I118" s="20">
        <v>14</v>
      </c>
    </row>
    <row r="119" spans="1:20" x14ac:dyDescent="0.25">
      <c r="A119" s="16" t="s">
        <v>154</v>
      </c>
      <c r="B119" s="20"/>
      <c r="C119" s="20">
        <v>14</v>
      </c>
      <c r="D119" s="20"/>
      <c r="E119" s="20"/>
      <c r="F119" s="20"/>
      <c r="G119" s="20"/>
      <c r="H119" s="20"/>
      <c r="I119" s="20">
        <v>14</v>
      </c>
    </row>
    <row r="120" spans="1:20" x14ac:dyDescent="0.25">
      <c r="A120" s="16" t="s">
        <v>131</v>
      </c>
      <c r="B120" s="20"/>
      <c r="C120" s="20"/>
      <c r="D120" s="20"/>
      <c r="E120" s="20"/>
      <c r="F120" s="20">
        <v>3</v>
      </c>
      <c r="G120" s="20">
        <v>11</v>
      </c>
      <c r="H120" s="20"/>
      <c r="I120" s="20">
        <v>14</v>
      </c>
      <c r="M120" s="17" t="s">
        <v>156</v>
      </c>
      <c r="N120" s="15" t="s">
        <v>157</v>
      </c>
      <c r="P120" s="18" t="s">
        <v>156</v>
      </c>
      <c r="Q120" s="15" t="s">
        <v>157</v>
      </c>
      <c r="S120" s="18" t="s">
        <v>156</v>
      </c>
      <c r="T120" s="15" t="s">
        <v>157</v>
      </c>
    </row>
    <row r="121" spans="1:20" x14ac:dyDescent="0.25">
      <c r="A121" s="16" t="s">
        <v>192</v>
      </c>
      <c r="B121" s="20"/>
      <c r="C121" s="20"/>
      <c r="D121" s="20">
        <v>14</v>
      </c>
      <c r="E121" s="20"/>
      <c r="F121" s="20"/>
      <c r="G121" s="20"/>
      <c r="H121" s="20"/>
      <c r="I121" s="20">
        <v>14</v>
      </c>
      <c r="M121" s="47" t="s">
        <v>159</v>
      </c>
      <c r="N121" s="48"/>
      <c r="P121" s="47" t="s">
        <v>160</v>
      </c>
      <c r="Q121" s="48"/>
      <c r="S121" s="47" t="s">
        <v>161</v>
      </c>
      <c r="T121" s="48"/>
    </row>
    <row r="122" spans="1:20" x14ac:dyDescent="0.25">
      <c r="A122" s="16" t="s">
        <v>151</v>
      </c>
      <c r="B122" s="20">
        <v>13</v>
      </c>
      <c r="C122" s="20"/>
      <c r="D122" s="20"/>
      <c r="E122" s="20"/>
      <c r="F122" s="20"/>
      <c r="G122" s="20"/>
      <c r="H122" s="20"/>
      <c r="I122" s="20">
        <v>13</v>
      </c>
      <c r="M122" s="19" t="s">
        <v>11</v>
      </c>
      <c r="N122" s="22" t="s">
        <v>163</v>
      </c>
      <c r="P122" s="21" t="s">
        <v>11</v>
      </c>
      <c r="Q122" s="22" t="s">
        <v>163</v>
      </c>
      <c r="S122" s="19" t="s">
        <v>11</v>
      </c>
      <c r="T122" s="15" t="s">
        <v>163</v>
      </c>
    </row>
    <row r="123" spans="1:20" x14ac:dyDescent="0.25">
      <c r="A123" s="16" t="s">
        <v>176</v>
      </c>
      <c r="B123" s="20">
        <v>13</v>
      </c>
      <c r="C123" s="20"/>
      <c r="D123" s="20"/>
      <c r="E123" s="20"/>
      <c r="F123" s="20"/>
      <c r="G123" s="20"/>
      <c r="H123" s="20"/>
      <c r="I123" s="20">
        <v>13</v>
      </c>
      <c r="M123" s="16" t="s">
        <v>370</v>
      </c>
      <c r="N123" s="23">
        <v>2396</v>
      </c>
      <c r="P123" s="15" t="s">
        <v>165</v>
      </c>
      <c r="Q123" s="22">
        <v>32160</v>
      </c>
      <c r="S123" s="15" t="s">
        <v>165</v>
      </c>
      <c r="T123" s="22">
        <v>32160</v>
      </c>
    </row>
    <row r="124" spans="1:20" x14ac:dyDescent="0.25">
      <c r="A124" s="16" t="s">
        <v>168</v>
      </c>
      <c r="B124" s="20">
        <v>12</v>
      </c>
      <c r="C124" s="20"/>
      <c r="D124" s="20"/>
      <c r="E124" s="20"/>
      <c r="F124" s="20"/>
      <c r="G124" s="20"/>
      <c r="H124" s="20"/>
      <c r="I124" s="20">
        <v>12</v>
      </c>
      <c r="M124" s="16" t="s">
        <v>17</v>
      </c>
      <c r="N124" s="23">
        <v>11340</v>
      </c>
      <c r="P124" s="38" t="s">
        <v>167</v>
      </c>
      <c r="Q124" s="22">
        <v>8730</v>
      </c>
      <c r="S124" s="38" t="s">
        <v>167</v>
      </c>
      <c r="T124" s="22">
        <v>8210</v>
      </c>
    </row>
    <row r="125" spans="1:20" x14ac:dyDescent="0.25">
      <c r="A125" s="16" t="s">
        <v>152</v>
      </c>
      <c r="B125" s="20"/>
      <c r="C125" s="20"/>
      <c r="D125" s="20"/>
      <c r="E125" s="20"/>
      <c r="F125" s="20"/>
      <c r="G125" s="20">
        <v>12</v>
      </c>
      <c r="H125" s="20"/>
      <c r="I125" s="20">
        <v>12</v>
      </c>
      <c r="M125" s="16" t="s">
        <v>19</v>
      </c>
      <c r="N125" s="23">
        <v>6176</v>
      </c>
      <c r="P125" s="38" t="s">
        <v>169</v>
      </c>
      <c r="Q125" s="22">
        <v>23430</v>
      </c>
      <c r="S125" s="38" t="s">
        <v>169</v>
      </c>
      <c r="T125" s="22">
        <v>23950</v>
      </c>
    </row>
    <row r="126" spans="1:20" x14ac:dyDescent="0.25">
      <c r="A126" s="16" t="s">
        <v>166</v>
      </c>
      <c r="B126" s="20">
        <v>11</v>
      </c>
      <c r="C126" s="20"/>
      <c r="D126" s="20"/>
      <c r="E126" s="20"/>
      <c r="F126" s="20"/>
      <c r="G126" s="20"/>
      <c r="H126" s="20"/>
      <c r="I126" s="20">
        <v>11</v>
      </c>
      <c r="M126" s="16" t="s">
        <v>21</v>
      </c>
      <c r="N126" s="23">
        <v>1530</v>
      </c>
      <c r="P126" s="15" t="s">
        <v>171</v>
      </c>
      <c r="Q126" s="22">
        <v>0.01</v>
      </c>
      <c r="S126" s="15" t="s">
        <v>172</v>
      </c>
      <c r="T126" s="22"/>
    </row>
    <row r="127" spans="1:20" x14ac:dyDescent="0.25">
      <c r="A127" s="16" t="s">
        <v>173</v>
      </c>
      <c r="B127" s="20"/>
      <c r="C127" s="20">
        <v>9</v>
      </c>
      <c r="D127" s="20"/>
      <c r="E127" s="20"/>
      <c r="F127" s="20"/>
      <c r="G127" s="20"/>
      <c r="H127" s="20"/>
      <c r="I127" s="20">
        <v>9</v>
      </c>
      <c r="M127" s="16" t="s">
        <v>23</v>
      </c>
      <c r="N127" s="23">
        <v>2570</v>
      </c>
      <c r="P127" s="38" t="s">
        <v>175</v>
      </c>
      <c r="Q127" s="22">
        <v>0.01</v>
      </c>
      <c r="S127" s="38" t="s">
        <v>172</v>
      </c>
      <c r="T127" s="22"/>
    </row>
    <row r="128" spans="1:20" x14ac:dyDescent="0.25">
      <c r="A128" s="16" t="s">
        <v>183</v>
      </c>
      <c r="B128" s="20">
        <v>8</v>
      </c>
      <c r="C128" s="20"/>
      <c r="D128" s="20"/>
      <c r="E128" s="20"/>
      <c r="F128" s="20"/>
      <c r="G128" s="20"/>
      <c r="H128" s="20"/>
      <c r="I128" s="20">
        <v>8</v>
      </c>
      <c r="M128" s="16" t="s">
        <v>174</v>
      </c>
      <c r="N128" s="23">
        <v>1605</v>
      </c>
      <c r="P128" s="16" t="s">
        <v>10</v>
      </c>
      <c r="Q128" s="22">
        <v>32160.01</v>
      </c>
      <c r="S128" s="15" t="s">
        <v>178</v>
      </c>
      <c r="T128" s="22">
        <v>0.01</v>
      </c>
    </row>
    <row r="129" spans="1:20" x14ac:dyDescent="0.25">
      <c r="A129" s="16" t="s">
        <v>181</v>
      </c>
      <c r="B129" s="20"/>
      <c r="C129" s="20">
        <v>8</v>
      </c>
      <c r="D129" s="20"/>
      <c r="E129" s="20"/>
      <c r="F129" s="20"/>
      <c r="G129" s="20"/>
      <c r="H129" s="20"/>
      <c r="I129" s="20">
        <v>8</v>
      </c>
      <c r="M129" s="16" t="s">
        <v>177</v>
      </c>
      <c r="N129" s="23">
        <v>2090.0100000000002</v>
      </c>
      <c r="S129" s="38" t="s">
        <v>180</v>
      </c>
      <c r="T129" s="22">
        <v>0.01</v>
      </c>
    </row>
    <row r="130" spans="1:20" x14ac:dyDescent="0.25">
      <c r="A130" s="16" t="s">
        <v>179</v>
      </c>
      <c r="B130" s="20"/>
      <c r="C130" s="20">
        <v>8</v>
      </c>
      <c r="D130" s="20"/>
      <c r="E130" s="20"/>
      <c r="F130" s="20"/>
      <c r="G130" s="20"/>
      <c r="H130" s="20"/>
      <c r="I130" s="20">
        <v>8</v>
      </c>
      <c r="M130" s="16" t="s">
        <v>10</v>
      </c>
      <c r="N130" s="23">
        <v>27707.010000000002</v>
      </c>
      <c r="S130" s="24" t="s">
        <v>10</v>
      </c>
      <c r="T130" s="22">
        <v>32160.01</v>
      </c>
    </row>
    <row r="131" spans="1:20" x14ac:dyDescent="0.25">
      <c r="A131" s="16" t="s">
        <v>148</v>
      </c>
      <c r="B131" s="20"/>
      <c r="C131" s="20"/>
      <c r="D131" s="20"/>
      <c r="E131" s="20"/>
      <c r="F131" s="20"/>
      <c r="G131" s="20">
        <v>7</v>
      </c>
      <c r="H131" s="20"/>
      <c r="I131" s="20">
        <v>7</v>
      </c>
    </row>
    <row r="132" spans="1:20" x14ac:dyDescent="0.25">
      <c r="A132" s="16" t="s">
        <v>187</v>
      </c>
      <c r="B132" s="20"/>
      <c r="C132" s="20"/>
      <c r="D132" s="20"/>
      <c r="E132" s="20"/>
      <c r="F132" s="20"/>
      <c r="G132" s="20">
        <v>6</v>
      </c>
      <c r="H132" s="20"/>
      <c r="I132" s="20">
        <v>6</v>
      </c>
    </row>
    <row r="133" spans="1:20" x14ac:dyDescent="0.25">
      <c r="A133" s="16" t="s">
        <v>182</v>
      </c>
      <c r="B133" s="20"/>
      <c r="C133" s="20">
        <v>4</v>
      </c>
      <c r="D133" s="20"/>
      <c r="E133" s="20"/>
      <c r="F133" s="20">
        <v>1</v>
      </c>
      <c r="G133" s="20">
        <v>1</v>
      </c>
      <c r="H133" s="20"/>
      <c r="I133" s="20">
        <v>6</v>
      </c>
    </row>
    <row r="134" spans="1:20" x14ac:dyDescent="0.25">
      <c r="A134" s="16" t="s">
        <v>193</v>
      </c>
      <c r="B134" s="20"/>
      <c r="C134" s="20"/>
      <c r="D134" s="20"/>
      <c r="E134" s="20"/>
      <c r="F134" s="20">
        <v>1</v>
      </c>
      <c r="G134" s="20">
        <v>5</v>
      </c>
      <c r="H134" s="20"/>
      <c r="I134" s="20">
        <v>6</v>
      </c>
    </row>
    <row r="135" spans="1:20" x14ac:dyDescent="0.25">
      <c r="A135" s="16" t="s">
        <v>188</v>
      </c>
      <c r="B135" s="20"/>
      <c r="C135" s="20"/>
      <c r="D135" s="20"/>
      <c r="E135" s="20"/>
      <c r="F135" s="20">
        <v>4</v>
      </c>
      <c r="G135" s="20">
        <v>1</v>
      </c>
      <c r="H135" s="20"/>
      <c r="I135" s="20">
        <v>5</v>
      </c>
    </row>
    <row r="136" spans="1:20" x14ac:dyDescent="0.25">
      <c r="A136" s="16" t="s">
        <v>186</v>
      </c>
      <c r="B136" s="20">
        <v>5</v>
      </c>
      <c r="C136" s="20"/>
      <c r="D136" s="20"/>
      <c r="E136" s="20"/>
      <c r="F136" s="20"/>
      <c r="G136" s="20"/>
      <c r="H136" s="20"/>
      <c r="I136" s="20">
        <v>5</v>
      </c>
    </row>
    <row r="137" spans="1:20" x14ac:dyDescent="0.25">
      <c r="A137" s="16" t="s">
        <v>210</v>
      </c>
      <c r="B137" s="20">
        <v>5</v>
      </c>
      <c r="C137" s="20"/>
      <c r="D137" s="20"/>
      <c r="E137" s="20"/>
      <c r="F137" s="20"/>
      <c r="G137" s="20"/>
      <c r="H137" s="20"/>
      <c r="I137" s="20">
        <v>5</v>
      </c>
    </row>
    <row r="138" spans="1:20" x14ac:dyDescent="0.25">
      <c r="A138" s="16" t="s">
        <v>203</v>
      </c>
      <c r="B138" s="20">
        <v>5</v>
      </c>
      <c r="C138" s="20"/>
      <c r="D138" s="20"/>
      <c r="E138" s="20"/>
      <c r="F138" s="20"/>
      <c r="G138" s="20"/>
      <c r="H138" s="20"/>
      <c r="I138" s="20">
        <v>5</v>
      </c>
    </row>
    <row r="139" spans="1:20" x14ac:dyDescent="0.25">
      <c r="A139" s="16" t="s">
        <v>149</v>
      </c>
      <c r="B139" s="20"/>
      <c r="C139" s="20"/>
      <c r="D139" s="20"/>
      <c r="E139" s="20"/>
      <c r="F139" s="20"/>
      <c r="G139" s="20">
        <v>5</v>
      </c>
      <c r="H139" s="20"/>
      <c r="I139" s="20">
        <v>5</v>
      </c>
    </row>
    <row r="140" spans="1:20" x14ac:dyDescent="0.25">
      <c r="A140" s="16" t="s">
        <v>191</v>
      </c>
      <c r="B140" s="20"/>
      <c r="C140" s="20">
        <v>4</v>
      </c>
      <c r="D140" s="20"/>
      <c r="E140" s="20"/>
      <c r="F140" s="20"/>
      <c r="G140" s="20"/>
      <c r="H140" s="20"/>
      <c r="I140" s="20">
        <v>4</v>
      </c>
    </row>
    <row r="141" spans="1:20" x14ac:dyDescent="0.25">
      <c r="A141" s="16" t="s">
        <v>200</v>
      </c>
      <c r="B141" s="20"/>
      <c r="C141" s="20">
        <v>4</v>
      </c>
      <c r="D141" s="20"/>
      <c r="E141" s="20"/>
      <c r="F141" s="20"/>
      <c r="G141" s="20"/>
      <c r="H141" s="20"/>
      <c r="I141" s="20">
        <v>4</v>
      </c>
    </row>
    <row r="142" spans="1:20" x14ac:dyDescent="0.25">
      <c r="A142" s="16" t="s">
        <v>215</v>
      </c>
      <c r="B142" s="20"/>
      <c r="C142" s="20"/>
      <c r="D142" s="20">
        <v>4</v>
      </c>
      <c r="E142" s="20"/>
      <c r="F142" s="20"/>
      <c r="G142" s="20"/>
      <c r="H142" s="20"/>
      <c r="I142" s="20">
        <v>4</v>
      </c>
    </row>
    <row r="143" spans="1:20" x14ac:dyDescent="0.25">
      <c r="A143" s="16" t="s">
        <v>145</v>
      </c>
      <c r="B143" s="20"/>
      <c r="C143" s="20"/>
      <c r="D143" s="20"/>
      <c r="E143" s="20"/>
      <c r="F143" s="20">
        <v>1</v>
      </c>
      <c r="G143" s="20">
        <v>2</v>
      </c>
      <c r="H143" s="20"/>
      <c r="I143" s="20">
        <v>3</v>
      </c>
    </row>
    <row r="144" spans="1:20" x14ac:dyDescent="0.25">
      <c r="A144" s="16" t="s">
        <v>196</v>
      </c>
      <c r="B144" s="20">
        <v>3</v>
      </c>
      <c r="C144" s="20"/>
      <c r="D144" s="20"/>
      <c r="E144" s="20"/>
      <c r="F144" s="20"/>
      <c r="G144" s="20"/>
      <c r="H144" s="20"/>
      <c r="I144" s="20">
        <v>3</v>
      </c>
    </row>
    <row r="145" spans="1:9" x14ac:dyDescent="0.25">
      <c r="A145" s="16" t="s">
        <v>195</v>
      </c>
      <c r="B145" s="20"/>
      <c r="C145" s="20"/>
      <c r="D145" s="20"/>
      <c r="E145" s="20"/>
      <c r="F145" s="20">
        <v>1</v>
      </c>
      <c r="G145" s="20">
        <v>2</v>
      </c>
      <c r="H145" s="20"/>
      <c r="I145" s="20">
        <v>3</v>
      </c>
    </row>
    <row r="146" spans="1:9" x14ac:dyDescent="0.25">
      <c r="A146" s="16" t="s">
        <v>184</v>
      </c>
      <c r="B146" s="20"/>
      <c r="C146" s="20"/>
      <c r="D146" s="20"/>
      <c r="E146" s="20"/>
      <c r="F146" s="20"/>
      <c r="G146" s="20">
        <v>3</v>
      </c>
      <c r="H146" s="20"/>
      <c r="I146" s="20">
        <v>3</v>
      </c>
    </row>
    <row r="147" spans="1:9" x14ac:dyDescent="0.25">
      <c r="A147" s="16" t="s">
        <v>199</v>
      </c>
      <c r="B147" s="20"/>
      <c r="C147" s="20">
        <v>3</v>
      </c>
      <c r="D147" s="20"/>
      <c r="E147" s="20"/>
      <c r="F147" s="20"/>
      <c r="G147" s="20"/>
      <c r="H147" s="20"/>
      <c r="I147" s="20">
        <v>3</v>
      </c>
    </row>
    <row r="148" spans="1:9" x14ac:dyDescent="0.25">
      <c r="A148" s="16" t="s">
        <v>197</v>
      </c>
      <c r="B148" s="20">
        <v>3</v>
      </c>
      <c r="C148" s="20"/>
      <c r="D148" s="20"/>
      <c r="E148" s="20"/>
      <c r="F148" s="20"/>
      <c r="G148" s="20"/>
      <c r="H148" s="20"/>
      <c r="I148" s="20">
        <v>3</v>
      </c>
    </row>
    <row r="149" spans="1:9" x14ac:dyDescent="0.25">
      <c r="A149" s="16" t="s">
        <v>204</v>
      </c>
      <c r="B149" s="20">
        <v>3</v>
      </c>
      <c r="C149" s="20"/>
      <c r="D149" s="20"/>
      <c r="E149" s="20"/>
      <c r="F149" s="20"/>
      <c r="G149" s="20"/>
      <c r="H149" s="20"/>
      <c r="I149" s="20">
        <v>3</v>
      </c>
    </row>
    <row r="150" spans="1:9" x14ac:dyDescent="0.25">
      <c r="A150" s="16" t="s">
        <v>206</v>
      </c>
      <c r="B150" s="20"/>
      <c r="C150" s="20"/>
      <c r="D150" s="20"/>
      <c r="E150" s="20"/>
      <c r="F150" s="20"/>
      <c r="G150" s="20">
        <v>3</v>
      </c>
      <c r="H150" s="20"/>
      <c r="I150" s="20">
        <v>3</v>
      </c>
    </row>
    <row r="151" spans="1:9" x14ac:dyDescent="0.25">
      <c r="A151" s="16" t="s">
        <v>189</v>
      </c>
      <c r="B151" s="20"/>
      <c r="C151" s="20"/>
      <c r="D151" s="20"/>
      <c r="E151" s="20"/>
      <c r="F151" s="20"/>
      <c r="G151" s="20">
        <v>3</v>
      </c>
      <c r="H151" s="20"/>
      <c r="I151" s="20">
        <v>3</v>
      </c>
    </row>
    <row r="152" spans="1:9" x14ac:dyDescent="0.25">
      <c r="A152" s="16" t="s">
        <v>194</v>
      </c>
      <c r="B152" s="20"/>
      <c r="C152" s="20"/>
      <c r="D152" s="20"/>
      <c r="E152" s="20"/>
      <c r="F152" s="20"/>
      <c r="G152" s="20">
        <v>3</v>
      </c>
      <c r="H152" s="20"/>
      <c r="I152" s="20">
        <v>3</v>
      </c>
    </row>
    <row r="153" spans="1:9" x14ac:dyDescent="0.25">
      <c r="A153" s="16" t="s">
        <v>223</v>
      </c>
      <c r="B153" s="20">
        <v>3</v>
      </c>
      <c r="C153" s="20"/>
      <c r="D153" s="20"/>
      <c r="E153" s="20"/>
      <c r="F153" s="20"/>
      <c r="G153" s="20"/>
      <c r="H153" s="20"/>
      <c r="I153" s="20">
        <v>3</v>
      </c>
    </row>
    <row r="154" spans="1:9" x14ac:dyDescent="0.25">
      <c r="A154" s="16" t="s">
        <v>201</v>
      </c>
      <c r="B154" s="20">
        <v>3</v>
      </c>
      <c r="C154" s="20"/>
      <c r="D154" s="20"/>
      <c r="E154" s="20"/>
      <c r="F154" s="20"/>
      <c r="G154" s="20"/>
      <c r="H154" s="20"/>
      <c r="I154" s="20">
        <v>3</v>
      </c>
    </row>
    <row r="155" spans="1:9" x14ac:dyDescent="0.25">
      <c r="A155" s="16" t="s">
        <v>202</v>
      </c>
      <c r="B155" s="20"/>
      <c r="C155" s="20"/>
      <c r="D155" s="20"/>
      <c r="E155" s="20"/>
      <c r="F155" s="20"/>
      <c r="G155" s="20">
        <v>3</v>
      </c>
      <c r="H155" s="20"/>
      <c r="I155" s="20">
        <v>3</v>
      </c>
    </row>
    <row r="156" spans="1:9" x14ac:dyDescent="0.25">
      <c r="A156" s="16" t="s">
        <v>198</v>
      </c>
      <c r="B156" s="20">
        <v>3</v>
      </c>
      <c r="C156" s="20"/>
      <c r="D156" s="20"/>
      <c r="E156" s="20"/>
      <c r="F156" s="20"/>
      <c r="G156" s="20"/>
      <c r="H156" s="20"/>
      <c r="I156" s="20">
        <v>3</v>
      </c>
    </row>
    <row r="157" spans="1:9" x14ac:dyDescent="0.25">
      <c r="A157" s="16" t="s">
        <v>208</v>
      </c>
      <c r="B157" s="20"/>
      <c r="C157" s="20">
        <v>2</v>
      </c>
      <c r="D157" s="20"/>
      <c r="E157" s="20"/>
      <c r="F157" s="20"/>
      <c r="G157" s="20"/>
      <c r="H157" s="20"/>
      <c r="I157" s="20">
        <v>2</v>
      </c>
    </row>
    <row r="158" spans="1:9" x14ac:dyDescent="0.25">
      <c r="A158" s="16" t="s">
        <v>209</v>
      </c>
      <c r="B158" s="20">
        <v>2</v>
      </c>
      <c r="C158" s="20"/>
      <c r="D158" s="20"/>
      <c r="E158" s="20"/>
      <c r="F158" s="20"/>
      <c r="G158" s="20"/>
      <c r="H158" s="20"/>
      <c r="I158" s="20">
        <v>2</v>
      </c>
    </row>
    <row r="159" spans="1:9" x14ac:dyDescent="0.25">
      <c r="A159" s="16" t="s">
        <v>213</v>
      </c>
      <c r="B159" s="20"/>
      <c r="C159" s="20">
        <v>2</v>
      </c>
      <c r="D159" s="20"/>
      <c r="E159" s="20"/>
      <c r="F159" s="20"/>
      <c r="G159" s="20"/>
      <c r="H159" s="20"/>
      <c r="I159" s="20">
        <v>2</v>
      </c>
    </row>
    <row r="160" spans="1:9" x14ac:dyDescent="0.25">
      <c r="A160" s="16" t="s">
        <v>212</v>
      </c>
      <c r="B160" s="20"/>
      <c r="C160" s="20"/>
      <c r="D160" s="20"/>
      <c r="E160" s="20"/>
      <c r="F160" s="20">
        <v>2</v>
      </c>
      <c r="G160" s="20"/>
      <c r="H160" s="20"/>
      <c r="I160" s="20">
        <v>2</v>
      </c>
    </row>
    <row r="161" spans="1:9" x14ac:dyDescent="0.25">
      <c r="A161" s="16" t="s">
        <v>211</v>
      </c>
      <c r="B161" s="20">
        <v>2</v>
      </c>
      <c r="C161" s="20"/>
      <c r="D161" s="20"/>
      <c r="E161" s="20"/>
      <c r="F161" s="20"/>
      <c r="G161" s="20"/>
      <c r="H161" s="20"/>
      <c r="I161" s="20">
        <v>2</v>
      </c>
    </row>
    <row r="162" spans="1:9" x14ac:dyDescent="0.25">
      <c r="A162" s="16" t="s">
        <v>207</v>
      </c>
      <c r="B162" s="20">
        <v>2</v>
      </c>
      <c r="C162" s="20"/>
      <c r="D162" s="20"/>
      <c r="E162" s="20"/>
      <c r="F162" s="20"/>
      <c r="G162" s="20"/>
      <c r="H162" s="20"/>
      <c r="I162" s="20">
        <v>2</v>
      </c>
    </row>
    <row r="163" spans="1:9" x14ac:dyDescent="0.25">
      <c r="A163" s="16" t="s">
        <v>185</v>
      </c>
      <c r="B163" s="20"/>
      <c r="C163" s="20"/>
      <c r="D163" s="20"/>
      <c r="E163" s="20"/>
      <c r="F163" s="20"/>
      <c r="G163" s="20">
        <v>2</v>
      </c>
      <c r="H163" s="20"/>
      <c r="I163" s="20">
        <v>2</v>
      </c>
    </row>
    <row r="164" spans="1:9" x14ac:dyDescent="0.25">
      <c r="A164" s="16" t="s">
        <v>205</v>
      </c>
      <c r="B164" s="20"/>
      <c r="C164" s="20">
        <v>2</v>
      </c>
      <c r="D164" s="20"/>
      <c r="E164" s="20"/>
      <c r="F164" s="20"/>
      <c r="G164" s="20"/>
      <c r="H164" s="20"/>
      <c r="I164" s="20">
        <v>2</v>
      </c>
    </row>
    <row r="165" spans="1:9" x14ac:dyDescent="0.25">
      <c r="A165" s="16" t="s">
        <v>222</v>
      </c>
      <c r="B165" s="20"/>
      <c r="C165" s="20"/>
      <c r="D165" s="20"/>
      <c r="E165" s="20"/>
      <c r="F165" s="20"/>
      <c r="G165" s="20">
        <v>1</v>
      </c>
      <c r="H165" s="20"/>
      <c r="I165" s="20">
        <v>1</v>
      </c>
    </row>
    <row r="166" spans="1:9" x14ac:dyDescent="0.25">
      <c r="A166" s="16" t="s">
        <v>833</v>
      </c>
      <c r="B166" s="20"/>
      <c r="C166" s="20"/>
      <c r="D166" s="20">
        <v>1</v>
      </c>
      <c r="E166" s="20"/>
      <c r="F166" s="20"/>
      <c r="G166" s="20"/>
      <c r="H166" s="20"/>
      <c r="I166" s="20">
        <v>1</v>
      </c>
    </row>
    <row r="167" spans="1:9" x14ac:dyDescent="0.25">
      <c r="A167" s="16" t="s">
        <v>220</v>
      </c>
      <c r="B167" s="20"/>
      <c r="C167" s="20">
        <v>1</v>
      </c>
      <c r="D167" s="20"/>
      <c r="E167" s="20"/>
      <c r="F167" s="20"/>
      <c r="G167" s="20"/>
      <c r="H167" s="20"/>
      <c r="I167" s="20">
        <v>1</v>
      </c>
    </row>
    <row r="168" spans="1:9" x14ac:dyDescent="0.25">
      <c r="A168" s="16" t="s">
        <v>219</v>
      </c>
      <c r="B168" s="20"/>
      <c r="C168" s="20"/>
      <c r="D168" s="20"/>
      <c r="E168" s="20"/>
      <c r="F168" s="20">
        <v>1</v>
      </c>
      <c r="G168" s="20"/>
      <c r="H168" s="20"/>
      <c r="I168" s="20">
        <v>1</v>
      </c>
    </row>
    <row r="169" spans="1:9" x14ac:dyDescent="0.25">
      <c r="A169" s="16" t="s">
        <v>214</v>
      </c>
      <c r="B169" s="20"/>
      <c r="C169" s="20"/>
      <c r="D169" s="20"/>
      <c r="E169" s="20"/>
      <c r="F169" s="20"/>
      <c r="G169" s="20">
        <v>1</v>
      </c>
      <c r="H169" s="20"/>
      <c r="I169" s="20">
        <v>1</v>
      </c>
    </row>
    <row r="170" spans="1:9" x14ac:dyDescent="0.25">
      <c r="A170" s="16" t="s">
        <v>216</v>
      </c>
      <c r="B170" s="20">
        <v>1</v>
      </c>
      <c r="C170" s="20"/>
      <c r="D170" s="20"/>
      <c r="E170" s="20"/>
      <c r="F170" s="20"/>
      <c r="G170" s="20"/>
      <c r="H170" s="20"/>
      <c r="I170" s="20">
        <v>1</v>
      </c>
    </row>
    <row r="171" spans="1:9" x14ac:dyDescent="0.25">
      <c r="A171" s="16" t="s">
        <v>190</v>
      </c>
      <c r="B171" s="20"/>
      <c r="C171" s="20"/>
      <c r="D171" s="20"/>
      <c r="E171" s="20"/>
      <c r="F171" s="20"/>
      <c r="G171" s="20">
        <v>1</v>
      </c>
      <c r="H171" s="20"/>
      <c r="I171" s="20">
        <v>1</v>
      </c>
    </row>
    <row r="172" spans="1:9" x14ac:dyDescent="0.25">
      <c r="A172" s="16" t="s">
        <v>217</v>
      </c>
      <c r="B172" s="20"/>
      <c r="C172" s="20"/>
      <c r="D172" s="20"/>
      <c r="E172" s="20"/>
      <c r="F172" s="20">
        <v>1</v>
      </c>
      <c r="G172" s="20"/>
      <c r="H172" s="20"/>
      <c r="I172" s="20">
        <v>1</v>
      </c>
    </row>
    <row r="173" spans="1:9" x14ac:dyDescent="0.25">
      <c r="A173" s="16" t="s">
        <v>218</v>
      </c>
      <c r="B173" s="20"/>
      <c r="C173" s="20"/>
      <c r="D173" s="20"/>
      <c r="E173" s="20"/>
      <c r="F173" s="20"/>
      <c r="G173" s="20">
        <v>1</v>
      </c>
      <c r="H173" s="20"/>
      <c r="I173" s="20">
        <v>1</v>
      </c>
    </row>
    <row r="174" spans="1:9" x14ac:dyDescent="0.25">
      <c r="A174" s="16" t="s">
        <v>224</v>
      </c>
      <c r="B174" s="20"/>
      <c r="C174" s="20"/>
      <c r="D174" s="20"/>
      <c r="E174" s="20"/>
      <c r="F174" s="20"/>
      <c r="G174" s="20">
        <v>1</v>
      </c>
      <c r="H174" s="20"/>
      <c r="I174" s="20">
        <v>1</v>
      </c>
    </row>
    <row r="175" spans="1:9" x14ac:dyDescent="0.25">
      <c r="A175" s="16" t="s">
        <v>2247</v>
      </c>
      <c r="B175" s="20">
        <v>1</v>
      </c>
      <c r="C175" s="20"/>
      <c r="D175" s="20"/>
      <c r="E175" s="20"/>
      <c r="F175" s="20"/>
      <c r="G175" s="20"/>
      <c r="H175" s="20"/>
      <c r="I175" s="20">
        <v>1</v>
      </c>
    </row>
    <row r="176" spans="1:9" x14ac:dyDescent="0.25">
      <c r="A176" s="16" t="s">
        <v>221</v>
      </c>
      <c r="B176" s="20"/>
      <c r="C176" s="20"/>
      <c r="D176" s="20"/>
      <c r="E176" s="20"/>
      <c r="F176" s="20"/>
      <c r="G176" s="20">
        <v>1</v>
      </c>
      <c r="H176" s="20"/>
      <c r="I176" s="20">
        <v>1</v>
      </c>
    </row>
    <row r="177" spans="1:9" x14ac:dyDescent="0.25">
      <c r="A177" s="16" t="s">
        <v>905</v>
      </c>
      <c r="B177" s="20"/>
      <c r="C177" s="20"/>
      <c r="D177" s="20"/>
      <c r="E177" s="20"/>
      <c r="F177" s="20"/>
      <c r="G177" s="20">
        <v>1</v>
      </c>
      <c r="H177" s="20"/>
      <c r="I177" s="20">
        <v>1</v>
      </c>
    </row>
    <row r="178" spans="1:9" x14ac:dyDescent="0.25">
      <c r="A178" s="16" t="s">
        <v>225</v>
      </c>
      <c r="B178" s="20">
        <v>1</v>
      </c>
      <c r="C178" s="20"/>
      <c r="D178" s="20"/>
      <c r="E178" s="20"/>
      <c r="F178" s="20"/>
      <c r="G178" s="20"/>
      <c r="H178" s="20"/>
      <c r="I178" s="20">
        <v>1</v>
      </c>
    </row>
    <row r="179" spans="1:9" x14ac:dyDescent="0.25">
      <c r="A179" s="16" t="s">
        <v>10</v>
      </c>
      <c r="B179" s="20">
        <v>455</v>
      </c>
      <c r="C179" s="20">
        <v>250</v>
      </c>
      <c r="D179" s="20">
        <v>19</v>
      </c>
      <c r="E179" s="20">
        <v>89</v>
      </c>
      <c r="F179" s="20">
        <v>29</v>
      </c>
      <c r="G179" s="20">
        <v>239</v>
      </c>
      <c r="H179" s="20">
        <v>38</v>
      </c>
      <c r="I179" s="20">
        <v>1119</v>
      </c>
    </row>
    <row r="180" spans="1:9" x14ac:dyDescent="0.25">
      <c r="A180"/>
      <c r="B180"/>
      <c r="C180"/>
      <c r="D180"/>
      <c r="E180"/>
      <c r="F180"/>
      <c r="G180"/>
      <c r="H180"/>
      <c r="I180"/>
    </row>
    <row r="183" spans="1:9" ht="15" customHeight="1" x14ac:dyDescent="0.25"/>
    <row r="184" spans="1:9" ht="15" customHeight="1" x14ac:dyDescent="0.25"/>
    <row r="185" spans="1:9" ht="15" customHeight="1" x14ac:dyDescent="0.25"/>
    <row r="186" spans="1:9" ht="15" customHeight="1" x14ac:dyDescent="0.25"/>
    <row r="187" spans="1:9" ht="15" customHeight="1" x14ac:dyDescent="0.25"/>
    <row r="188" spans="1:9" ht="15" customHeight="1" x14ac:dyDescent="0.25"/>
    <row r="189" spans="1:9" ht="15" customHeight="1" x14ac:dyDescent="0.25"/>
    <row r="190" spans="1:9" ht="15" customHeight="1" x14ac:dyDescent="0.25"/>
    <row r="191" spans="1:9" ht="15" customHeight="1" x14ac:dyDescent="0.25"/>
    <row r="192" spans="1:9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</sheetData>
  <mergeCells count="12">
    <mergeCell ref="M3:U3"/>
    <mergeCell ref="A18:F18"/>
    <mergeCell ref="M121:N121"/>
    <mergeCell ref="A3:F3"/>
    <mergeCell ref="A1:U1"/>
    <mergeCell ref="A68:D68"/>
    <mergeCell ref="S121:T121"/>
    <mergeCell ref="A16:E16"/>
    <mergeCell ref="P121:Q121"/>
    <mergeCell ref="A15:E15"/>
    <mergeCell ref="M42:R42"/>
    <mergeCell ref="S42:U42"/>
  </mergeCells>
  <pageMargins left="0.74803149606299213" right="0.74803149606299213" top="0.19685039370078741" bottom="0.19685039370078741" header="0.51181102362204722" footer="0.51181102362204722"/>
  <pageSetup paperSize="9" scale="2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11"/>
  <dimension ref="A1:E9"/>
  <sheetViews>
    <sheetView showGridLines="0" zoomScale="120" zoomScaleNormal="120" workbookViewId="0">
      <selection activeCell="F8" sqref="F8"/>
    </sheetView>
  </sheetViews>
  <sheetFormatPr defaultColWidth="9.140625" defaultRowHeight="12" x14ac:dyDescent="0.2"/>
  <cols>
    <col min="1" max="1" width="12.28515625" style="1" bestFit="1" customWidth="1"/>
    <col min="2" max="2" width="10" style="1" bestFit="1" customWidth="1"/>
    <col min="3" max="3" width="9.140625" style="1" customWidth="1"/>
    <col min="4" max="4" width="9.7109375" style="1" bestFit="1" customWidth="1"/>
    <col min="5" max="5" width="12.140625" style="1" bestFit="1" customWidth="1"/>
    <col min="6" max="6" width="10.140625" style="1" bestFit="1" customWidth="1"/>
    <col min="7" max="632" width="9.140625" style="1" customWidth="1"/>
    <col min="633" max="16384" width="9.140625" style="1"/>
  </cols>
  <sheetData>
    <row r="1" spans="1:5" x14ac:dyDescent="0.2">
      <c r="A1" s="5" t="s">
        <v>226</v>
      </c>
      <c r="B1" s="5" t="s">
        <v>227</v>
      </c>
      <c r="C1" s="5" t="s">
        <v>228</v>
      </c>
      <c r="D1" s="5" t="s">
        <v>229</v>
      </c>
      <c r="E1" s="5" t="s">
        <v>230</v>
      </c>
    </row>
    <row r="2" spans="1:5" x14ac:dyDescent="0.2">
      <c r="A2" s="2">
        <f>Dashboard!F15</f>
        <v>384</v>
      </c>
      <c r="B2" s="5" t="s">
        <v>12</v>
      </c>
      <c r="C2" s="5">
        <f>IFERROR(GETPIVOTDATA("RESPONSÁVEL",Dashboard!$M$4,"OBTS","ARGO(TMS)"),0)</f>
        <v>277</v>
      </c>
      <c r="D2" s="9">
        <v>2488</v>
      </c>
      <c r="E2" s="4" t="e">
        <f t="shared" ref="E2:E8" si="0">C2/$C$9</f>
        <v>#REF!</v>
      </c>
    </row>
    <row r="3" spans="1:5" x14ac:dyDescent="0.2">
      <c r="B3" s="5" t="s">
        <v>13</v>
      </c>
      <c r="C3" s="5">
        <f>IFERROR(GETPIVOTDATA("RESPONSÁVEL",Dashboard!$M$4,"OBTS","GOVER"),0)</f>
        <v>242</v>
      </c>
      <c r="D3" s="9">
        <v>1935</v>
      </c>
      <c r="E3" s="4" t="e">
        <f t="shared" si="0"/>
        <v>#REF!</v>
      </c>
    </row>
    <row r="4" spans="1:5" x14ac:dyDescent="0.2">
      <c r="B4" s="5" t="s">
        <v>36</v>
      </c>
      <c r="C4" s="5">
        <f>IFERROR(GETPIVOTDATA("RESPONSÁVEL",Dashboard!$M$4,"OBTS","KONTRIP"),0)</f>
        <v>0</v>
      </c>
      <c r="D4" s="9">
        <v>457</v>
      </c>
      <c r="E4" s="4" t="e">
        <f t="shared" si="0"/>
        <v>#REF!</v>
      </c>
    </row>
    <row r="5" spans="1:5" x14ac:dyDescent="0.2">
      <c r="B5" s="5" t="s">
        <v>14</v>
      </c>
      <c r="C5" s="5">
        <f>IFERROR(GETPIVOTDATA("RESPONSÁVEL",Dashboard!$M$4,"OBTS","LEMONTECH"),0)</f>
        <v>87</v>
      </c>
      <c r="D5" s="9">
        <v>741</v>
      </c>
      <c r="E5" s="4" t="e">
        <f t="shared" si="0"/>
        <v>#REF!</v>
      </c>
    </row>
    <row r="6" spans="1:5" x14ac:dyDescent="0.2">
      <c r="B6" s="5" t="s">
        <v>15</v>
      </c>
      <c r="C6" s="5">
        <f>IFERROR(GETPIVOTDATA("RESPONSÁVEL",Dashboard!$M$4,"OBTS","MANUAL"),0)</f>
        <v>15</v>
      </c>
      <c r="D6" s="9">
        <v>330</v>
      </c>
      <c r="E6" s="4" t="e">
        <f t="shared" si="0"/>
        <v>#REF!</v>
      </c>
    </row>
    <row r="7" spans="1:5" x14ac:dyDescent="0.2">
      <c r="B7" s="5" t="s">
        <v>16</v>
      </c>
      <c r="C7" s="5">
        <f>IFERROR(GETPIVOTDATA("RESPONSÁVEL",Dashboard!$M$4,"OBTS","SABRE"),0)</f>
        <v>228</v>
      </c>
      <c r="D7" s="9">
        <v>637</v>
      </c>
      <c r="E7" s="4" t="e">
        <f t="shared" si="0"/>
        <v>#REF!</v>
      </c>
    </row>
    <row r="8" spans="1:5" x14ac:dyDescent="0.2">
      <c r="B8" s="5" t="s">
        <v>35</v>
      </c>
      <c r="C8" s="5" t="e">
        <f>GETPIVOTDATA("RESPONSÁVEL",Dashboard!$M$4,"OBTS","ZUPPER")</f>
        <v>#REF!</v>
      </c>
      <c r="D8" s="9">
        <v>3440</v>
      </c>
      <c r="E8" s="4" t="e">
        <f t="shared" si="0"/>
        <v>#REF!</v>
      </c>
    </row>
    <row r="9" spans="1:5" x14ac:dyDescent="0.2">
      <c r="B9" s="7" t="s">
        <v>10</v>
      </c>
      <c r="C9" s="7" t="e">
        <f>SUM(C2:C8)</f>
        <v>#REF!</v>
      </c>
      <c r="D9" s="3">
        <f>SUM(D2:D8)</f>
        <v>10028</v>
      </c>
      <c r="E9" s="8" t="e">
        <f>C9/D9</f>
        <v>#REF!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 filterMode="1"/>
  <dimension ref="A1:AQ1492"/>
  <sheetViews>
    <sheetView zoomScaleNormal="100" workbookViewId="0">
      <pane ySplit="1" topLeftCell="A10" activePane="bottomLeft" state="frozen"/>
      <selection pane="bottomLeft" activeCell="F119" sqref="F119"/>
    </sheetView>
  </sheetViews>
  <sheetFormatPr defaultColWidth="13.5703125" defaultRowHeight="15" x14ac:dyDescent="0.25"/>
  <cols>
    <col min="1" max="1" width="13.7109375" style="6" bestFit="1" customWidth="1"/>
    <col min="2" max="2" width="13.5703125" style="6" customWidth="1"/>
    <col min="3" max="3" width="12.42578125" style="6" bestFit="1" customWidth="1"/>
    <col min="4" max="4" width="18.28515625" style="12" bestFit="1" customWidth="1"/>
    <col min="5" max="5" width="18.28515625" style="6" bestFit="1" customWidth="1"/>
    <col min="6" max="6" width="17.28515625" style="6" bestFit="1" customWidth="1"/>
    <col min="7" max="7" width="16.140625" style="6" bestFit="1" customWidth="1"/>
    <col min="8" max="8" width="14.42578125" style="6" customWidth="1"/>
    <col min="9" max="9" width="11.85546875" style="6" bestFit="1" customWidth="1"/>
    <col min="10" max="10" width="37" style="6" bestFit="1" customWidth="1"/>
    <col min="11" max="11" width="34.28515625" style="6" bestFit="1" customWidth="1"/>
    <col min="12" max="12" width="34.28515625" style="12" bestFit="1" customWidth="1"/>
    <col min="13" max="13" width="18.28515625" style="6" bestFit="1" customWidth="1"/>
    <col min="14" max="14" width="14.85546875" style="6" bestFit="1" customWidth="1"/>
    <col min="15" max="15" width="40.85546875" style="6" bestFit="1" customWidth="1"/>
    <col min="16" max="16" width="18.85546875" style="6" bestFit="1" customWidth="1"/>
    <col min="17" max="17" width="19.5703125" style="6" bestFit="1" customWidth="1"/>
    <col min="18" max="18" width="21.42578125" style="6" bestFit="1" customWidth="1"/>
    <col min="19" max="19" width="9.7109375" style="6" bestFit="1" customWidth="1"/>
    <col min="20" max="20" width="12.42578125" style="6" bestFit="1" customWidth="1"/>
    <col min="21" max="21" width="29.7109375" style="6" bestFit="1" customWidth="1"/>
    <col min="22" max="22" width="53.5703125" style="6" bestFit="1" customWidth="1"/>
    <col min="23" max="23" width="17.85546875" style="6" bestFit="1" customWidth="1"/>
    <col min="24" max="24" width="41.85546875" style="6" bestFit="1" customWidth="1"/>
    <col min="25" max="25" width="11" style="6" bestFit="1" customWidth="1"/>
    <col min="26" max="26" width="42.140625" style="6" bestFit="1" customWidth="1"/>
    <col min="27" max="27" width="16.140625" style="6" bestFit="1" customWidth="1"/>
    <col min="28" max="28" width="10" style="6" bestFit="1" customWidth="1"/>
    <col min="29" max="29" width="8" style="6" bestFit="1" customWidth="1"/>
    <col min="30" max="30" width="14.42578125" style="6" bestFit="1" customWidth="1"/>
    <col min="31" max="31" width="10.42578125" style="6" bestFit="1" customWidth="1"/>
    <col min="32" max="32" width="10" style="6" bestFit="1" customWidth="1"/>
    <col min="33" max="33" width="12.140625" style="6" bestFit="1" customWidth="1"/>
    <col min="34" max="34" width="8" style="6" bestFit="1" customWidth="1"/>
    <col min="35" max="35" width="59.140625" style="6" bestFit="1" customWidth="1"/>
    <col min="36" max="36" width="43" style="6" customWidth="1"/>
    <col min="37" max="37" width="11.85546875" style="6" bestFit="1" customWidth="1"/>
    <col min="38" max="38" width="37.42578125" style="6" bestFit="1" customWidth="1"/>
    <col min="39" max="39" width="31.5703125" style="6" bestFit="1" customWidth="1"/>
    <col min="40" max="40" width="20" style="6" bestFit="1" customWidth="1"/>
    <col min="41" max="41" width="21.7109375" style="6" bestFit="1" customWidth="1"/>
    <col min="42" max="42" width="24" style="13" bestFit="1" customWidth="1"/>
    <col min="43" max="43" width="20.140625" style="6" bestFit="1" customWidth="1"/>
    <col min="44" max="324" width="13.5703125" style="6" customWidth="1"/>
    <col min="325" max="16384" width="13.5703125" style="6"/>
  </cols>
  <sheetData>
    <row r="1" spans="1:43" x14ac:dyDescent="0.25">
      <c r="A1" s="43" t="s">
        <v>231</v>
      </c>
      <c r="B1" s="44" t="s">
        <v>232</v>
      </c>
      <c r="C1" s="44" t="s">
        <v>233</v>
      </c>
      <c r="D1" s="44" t="s">
        <v>234</v>
      </c>
      <c r="E1" s="44" t="s">
        <v>235</v>
      </c>
      <c r="F1" s="45" t="s">
        <v>6</v>
      </c>
      <c r="G1" s="45" t="s">
        <v>236</v>
      </c>
      <c r="H1" s="44" t="s">
        <v>237</v>
      </c>
      <c r="I1" s="44" t="s">
        <v>238</v>
      </c>
      <c r="J1" s="44" t="s">
        <v>239</v>
      </c>
      <c r="K1" s="44" t="s">
        <v>240</v>
      </c>
      <c r="L1" s="44" t="s">
        <v>241</v>
      </c>
      <c r="M1" s="44" t="s">
        <v>242</v>
      </c>
      <c r="N1" s="44" t="s">
        <v>243</v>
      </c>
      <c r="O1" s="44" t="s">
        <v>244</v>
      </c>
      <c r="P1" s="44" t="s">
        <v>245</v>
      </c>
      <c r="Q1" s="44" t="s">
        <v>246</v>
      </c>
      <c r="R1" s="44" t="s">
        <v>247</v>
      </c>
      <c r="S1" s="44" t="s">
        <v>3</v>
      </c>
      <c r="T1" s="44" t="s">
        <v>248</v>
      </c>
      <c r="U1" s="44" t="s">
        <v>249</v>
      </c>
      <c r="V1" s="44" t="s">
        <v>48</v>
      </c>
      <c r="W1" s="44" t="s">
        <v>250</v>
      </c>
      <c r="X1" s="44" t="s">
        <v>251</v>
      </c>
      <c r="Y1" s="44" t="s">
        <v>252</v>
      </c>
      <c r="Z1" s="44" t="s">
        <v>253</v>
      </c>
      <c r="AA1" s="44" t="s">
        <v>254</v>
      </c>
      <c r="AB1" s="44" t="s">
        <v>156</v>
      </c>
      <c r="AC1" s="44" t="s">
        <v>255</v>
      </c>
      <c r="AD1" s="44" t="s">
        <v>256</v>
      </c>
      <c r="AE1" s="44" t="s">
        <v>257</v>
      </c>
      <c r="AF1" s="44" t="s">
        <v>258</v>
      </c>
      <c r="AG1" s="44" t="s">
        <v>259</v>
      </c>
      <c r="AH1" s="44" t="s">
        <v>260</v>
      </c>
      <c r="AI1" s="44" t="s">
        <v>261</v>
      </c>
      <c r="AJ1" s="44" t="s">
        <v>262</v>
      </c>
      <c r="AK1" s="45" t="s">
        <v>227</v>
      </c>
      <c r="AL1" s="45" t="s">
        <v>263</v>
      </c>
      <c r="AM1" s="45" t="s">
        <v>264</v>
      </c>
      <c r="AN1" s="45" t="s">
        <v>265</v>
      </c>
      <c r="AO1" s="45" t="s">
        <v>266</v>
      </c>
      <c r="AP1" s="45" t="s">
        <v>267</v>
      </c>
      <c r="AQ1" s="45" t="s">
        <v>268</v>
      </c>
    </row>
    <row r="2" spans="1:43" hidden="1" x14ac:dyDescent="0.25">
      <c r="A2" s="6">
        <v>24595816</v>
      </c>
      <c r="B2" s="6">
        <v>25421385</v>
      </c>
      <c r="C2" s="6" t="s">
        <v>269</v>
      </c>
      <c r="D2" s="14">
        <v>46156.80064814815</v>
      </c>
      <c r="E2" s="14">
        <v>46156.834328703713</v>
      </c>
      <c r="F2" s="6" t="s">
        <v>17</v>
      </c>
      <c r="G2" s="6" t="s">
        <v>17</v>
      </c>
      <c r="H2" s="6" t="s">
        <v>270</v>
      </c>
      <c r="I2" s="6" t="s">
        <v>271</v>
      </c>
      <c r="J2" s="6" t="s">
        <v>272</v>
      </c>
      <c r="K2" s="6" t="s">
        <v>273</v>
      </c>
      <c r="L2" s="6" t="s">
        <v>273</v>
      </c>
      <c r="M2" s="14">
        <v>46156.650694444441</v>
      </c>
      <c r="N2" s="6">
        <v>7608</v>
      </c>
      <c r="O2" s="6" t="s">
        <v>274</v>
      </c>
      <c r="P2" s="6" t="s">
        <v>275</v>
      </c>
      <c r="Q2" s="6" t="s">
        <v>276</v>
      </c>
      <c r="R2" s="6" t="s">
        <v>276</v>
      </c>
      <c r="S2" s="6" t="s">
        <v>8</v>
      </c>
      <c r="T2" s="6" t="s">
        <v>277</v>
      </c>
      <c r="U2" s="6" t="s">
        <v>47</v>
      </c>
      <c r="V2" s="6" t="s">
        <v>47</v>
      </c>
      <c r="W2" s="6" t="s">
        <v>47</v>
      </c>
      <c r="X2" s="6" t="s">
        <v>278</v>
      </c>
      <c r="Y2" s="6" t="s">
        <v>47</v>
      </c>
      <c r="Z2" s="6" t="s">
        <v>47</v>
      </c>
      <c r="AA2" s="6" t="s">
        <v>47</v>
      </c>
      <c r="AB2" s="6">
        <v>309.10000000000002</v>
      </c>
      <c r="AC2" s="6">
        <v>0</v>
      </c>
      <c r="AD2" s="6">
        <v>0</v>
      </c>
      <c r="AE2" s="6">
        <v>0</v>
      </c>
      <c r="AF2" s="6">
        <v>0</v>
      </c>
      <c r="AG2" s="6">
        <v>0</v>
      </c>
      <c r="AH2" s="6">
        <v>0</v>
      </c>
      <c r="AI2" s="6" t="s">
        <v>279</v>
      </c>
      <c r="AJ2" s="6" t="s">
        <v>280</v>
      </c>
      <c r="AK2" s="6" t="s">
        <v>12</v>
      </c>
      <c r="AL2" s="6" t="s">
        <v>48</v>
      </c>
      <c r="AM2" s="6" t="s">
        <v>281</v>
      </c>
      <c r="AN2" s="6" t="s">
        <v>20</v>
      </c>
      <c r="AO2" s="6" t="s">
        <v>282</v>
      </c>
      <c r="AP2" s="6" t="s">
        <v>283</v>
      </c>
      <c r="AQ2" s="6" t="s">
        <v>91</v>
      </c>
    </row>
    <row r="3" spans="1:43" hidden="1" x14ac:dyDescent="0.25">
      <c r="A3" s="6">
        <v>24555478</v>
      </c>
      <c r="B3" s="6">
        <v>25378467</v>
      </c>
      <c r="C3" s="6" t="s">
        <v>269</v>
      </c>
      <c r="D3" s="14">
        <v>46150.459918981483</v>
      </c>
      <c r="E3" s="14">
        <v>46153.580995370372</v>
      </c>
      <c r="F3" s="6" t="s">
        <v>19</v>
      </c>
      <c r="G3" s="6" t="s">
        <v>21</v>
      </c>
      <c r="H3" s="6" t="s">
        <v>284</v>
      </c>
      <c r="I3" s="6" t="s">
        <v>271</v>
      </c>
      <c r="J3" s="6" t="s">
        <v>285</v>
      </c>
      <c r="K3" s="6" t="s">
        <v>286</v>
      </c>
      <c r="L3" s="6" t="s">
        <v>286</v>
      </c>
      <c r="M3" s="14">
        <v>46150.395833333343</v>
      </c>
      <c r="N3" s="6">
        <v>17165</v>
      </c>
      <c r="O3" s="6" t="s">
        <v>47</v>
      </c>
      <c r="P3" s="6" t="s">
        <v>287</v>
      </c>
      <c r="Q3" s="6" t="s">
        <v>288</v>
      </c>
      <c r="R3" s="6" t="s">
        <v>289</v>
      </c>
      <c r="S3" s="6" t="s">
        <v>9</v>
      </c>
      <c r="T3" s="6" t="s">
        <v>277</v>
      </c>
      <c r="U3" s="6" t="s">
        <v>47</v>
      </c>
      <c r="V3" s="6" t="s">
        <v>47</v>
      </c>
      <c r="W3" s="6" t="s">
        <v>47</v>
      </c>
      <c r="X3" s="6" t="s">
        <v>290</v>
      </c>
      <c r="Y3" s="6" t="s">
        <v>47</v>
      </c>
      <c r="Z3" s="6" t="s">
        <v>47</v>
      </c>
      <c r="AA3" s="6" t="s">
        <v>47</v>
      </c>
      <c r="AB3" s="6">
        <v>706</v>
      </c>
      <c r="AC3" s="6">
        <v>0</v>
      </c>
      <c r="AD3" s="6">
        <v>0</v>
      </c>
      <c r="AE3" s="6">
        <v>0</v>
      </c>
      <c r="AF3" s="6">
        <v>0</v>
      </c>
      <c r="AG3" s="6">
        <v>35.299999999999997</v>
      </c>
      <c r="AH3" s="6">
        <v>0</v>
      </c>
      <c r="AI3" s="6" t="s">
        <v>291</v>
      </c>
      <c r="AJ3" s="6" t="s">
        <v>280</v>
      </c>
      <c r="AK3" s="6" t="s">
        <v>12</v>
      </c>
      <c r="AL3" s="6" t="s">
        <v>48</v>
      </c>
      <c r="AM3" s="6" t="s">
        <v>281</v>
      </c>
      <c r="AN3" s="6" t="s">
        <v>20</v>
      </c>
      <c r="AO3" s="6" t="s">
        <v>282</v>
      </c>
      <c r="AP3" s="6" t="s">
        <v>283</v>
      </c>
      <c r="AQ3" s="6" t="s">
        <v>91</v>
      </c>
    </row>
    <row r="4" spans="1:43" hidden="1" x14ac:dyDescent="0.25">
      <c r="A4" s="6">
        <v>24539523</v>
      </c>
      <c r="B4" s="6">
        <v>25361902</v>
      </c>
      <c r="C4" s="6" t="s">
        <v>269</v>
      </c>
      <c r="D4" s="14">
        <v>46147.688067129631</v>
      </c>
      <c r="E4" s="14">
        <v>46153.556400462963</v>
      </c>
      <c r="F4" s="6" t="s">
        <v>19</v>
      </c>
      <c r="G4" s="6" t="s">
        <v>21</v>
      </c>
      <c r="H4" s="6" t="s">
        <v>292</v>
      </c>
      <c r="I4" s="6" t="s">
        <v>271</v>
      </c>
      <c r="J4" s="6" t="s">
        <v>293</v>
      </c>
      <c r="K4" s="6" t="s">
        <v>286</v>
      </c>
      <c r="L4" s="6" t="s">
        <v>286</v>
      </c>
      <c r="M4" s="14">
        <v>46147.591666666667</v>
      </c>
      <c r="N4" s="6">
        <v>17131</v>
      </c>
      <c r="O4" s="6" t="s">
        <v>47</v>
      </c>
      <c r="P4" s="6" t="s">
        <v>287</v>
      </c>
      <c r="Q4" s="6" t="s">
        <v>288</v>
      </c>
      <c r="R4" s="6" t="s">
        <v>289</v>
      </c>
      <c r="S4" s="6" t="s">
        <v>9</v>
      </c>
      <c r="T4" s="6" t="s">
        <v>277</v>
      </c>
      <c r="U4" s="6" t="s">
        <v>47</v>
      </c>
      <c r="V4" s="6" t="s">
        <v>47</v>
      </c>
      <c r="W4" s="6" t="s">
        <v>47</v>
      </c>
      <c r="X4" s="6" t="s">
        <v>294</v>
      </c>
      <c r="Y4" s="6" t="s">
        <v>47</v>
      </c>
      <c r="Z4" s="6" t="s">
        <v>47</v>
      </c>
      <c r="AA4" s="6" t="s">
        <v>47</v>
      </c>
      <c r="AB4" s="6">
        <v>218</v>
      </c>
      <c r="AC4" s="6">
        <v>0</v>
      </c>
      <c r="AD4" s="6">
        <v>0</v>
      </c>
      <c r="AE4" s="6">
        <v>0</v>
      </c>
      <c r="AF4" s="6">
        <v>0</v>
      </c>
      <c r="AG4" s="6">
        <v>0</v>
      </c>
      <c r="AH4" s="6">
        <v>0</v>
      </c>
      <c r="AI4" s="6" t="s">
        <v>295</v>
      </c>
      <c r="AJ4" s="6" t="s">
        <v>280</v>
      </c>
      <c r="AK4" s="6" t="s">
        <v>12</v>
      </c>
      <c r="AL4" s="6" t="s">
        <v>48</v>
      </c>
      <c r="AM4" s="6" t="s">
        <v>281</v>
      </c>
      <c r="AN4" s="6" t="s">
        <v>20</v>
      </c>
      <c r="AO4" s="6" t="s">
        <v>282</v>
      </c>
      <c r="AP4" s="6" t="s">
        <v>283</v>
      </c>
      <c r="AQ4" s="6" t="s">
        <v>91</v>
      </c>
    </row>
    <row r="5" spans="1:43" hidden="1" x14ac:dyDescent="0.25">
      <c r="A5" s="6">
        <v>24539524</v>
      </c>
      <c r="B5" s="6">
        <v>25361903</v>
      </c>
      <c r="C5" s="6" t="s">
        <v>269</v>
      </c>
      <c r="D5" s="14">
        <v>46147.688101851847</v>
      </c>
      <c r="E5" s="14">
        <v>46153.556400462963</v>
      </c>
      <c r="F5" s="6" t="s">
        <v>19</v>
      </c>
      <c r="G5" s="6" t="s">
        <v>21</v>
      </c>
      <c r="H5" s="6" t="s">
        <v>296</v>
      </c>
      <c r="I5" s="6" t="s">
        <v>271</v>
      </c>
      <c r="J5" s="6" t="s">
        <v>293</v>
      </c>
      <c r="K5" s="6" t="s">
        <v>286</v>
      </c>
      <c r="L5" s="6" t="s">
        <v>286</v>
      </c>
      <c r="M5" s="14">
        <v>46147.591666666667</v>
      </c>
      <c r="N5" s="6">
        <v>17128</v>
      </c>
      <c r="O5" s="6" t="s">
        <v>47</v>
      </c>
      <c r="P5" s="6" t="s">
        <v>287</v>
      </c>
      <c r="Q5" s="6" t="s">
        <v>288</v>
      </c>
      <c r="R5" s="6" t="s">
        <v>289</v>
      </c>
      <c r="S5" s="6" t="s">
        <v>9</v>
      </c>
      <c r="T5" s="6" t="s">
        <v>277</v>
      </c>
      <c r="U5" s="6" t="s">
        <v>47</v>
      </c>
      <c r="V5" s="6" t="s">
        <v>47</v>
      </c>
      <c r="W5" s="6" t="s">
        <v>47</v>
      </c>
      <c r="X5" s="6" t="s">
        <v>297</v>
      </c>
      <c r="Y5" s="6" t="s">
        <v>47</v>
      </c>
      <c r="Z5" s="6" t="s">
        <v>47</v>
      </c>
      <c r="AA5" s="6" t="s">
        <v>47</v>
      </c>
      <c r="AB5" s="6">
        <v>216</v>
      </c>
      <c r="AC5" s="6">
        <v>0</v>
      </c>
      <c r="AD5" s="6">
        <v>0</v>
      </c>
      <c r="AE5" s="6">
        <v>0</v>
      </c>
      <c r="AF5" s="6">
        <v>0</v>
      </c>
      <c r="AG5" s="6">
        <v>0</v>
      </c>
      <c r="AH5" s="6">
        <v>0</v>
      </c>
      <c r="AI5" s="6" t="s">
        <v>298</v>
      </c>
      <c r="AJ5" s="6" t="s">
        <v>280</v>
      </c>
      <c r="AK5" s="6" t="s">
        <v>12</v>
      </c>
      <c r="AL5" s="6" t="s">
        <v>48</v>
      </c>
      <c r="AM5" s="6" t="s">
        <v>281</v>
      </c>
      <c r="AN5" s="6" t="s">
        <v>20</v>
      </c>
      <c r="AO5" s="6" t="s">
        <v>282</v>
      </c>
      <c r="AP5" s="6" t="s">
        <v>283</v>
      </c>
      <c r="AQ5" s="6" t="s">
        <v>91</v>
      </c>
    </row>
    <row r="6" spans="1:43" hidden="1" x14ac:dyDescent="0.25">
      <c r="A6" s="6">
        <v>24539525</v>
      </c>
      <c r="B6" s="6">
        <v>25361904</v>
      </c>
      <c r="C6" s="6" t="s">
        <v>269</v>
      </c>
      <c r="D6" s="14">
        <v>46147.688136574077</v>
      </c>
      <c r="E6" s="14">
        <v>46153.566435185188</v>
      </c>
      <c r="F6" s="6" t="s">
        <v>19</v>
      </c>
      <c r="G6" s="6" t="s">
        <v>21</v>
      </c>
      <c r="H6" s="6" t="s">
        <v>299</v>
      </c>
      <c r="I6" s="6" t="s">
        <v>271</v>
      </c>
      <c r="J6" s="6" t="s">
        <v>300</v>
      </c>
      <c r="K6" s="6" t="s">
        <v>286</v>
      </c>
      <c r="L6" s="6" t="s">
        <v>286</v>
      </c>
      <c r="M6" s="14">
        <v>46147.436111111107</v>
      </c>
      <c r="N6" s="6">
        <v>17123</v>
      </c>
      <c r="O6" s="6" t="s">
        <v>47</v>
      </c>
      <c r="P6" s="6" t="s">
        <v>287</v>
      </c>
      <c r="Q6" s="6" t="s">
        <v>288</v>
      </c>
      <c r="R6" s="6" t="s">
        <v>289</v>
      </c>
      <c r="S6" s="6" t="s">
        <v>7</v>
      </c>
      <c r="T6" s="6" t="s">
        <v>277</v>
      </c>
      <c r="U6" s="6" t="s">
        <v>47</v>
      </c>
      <c r="V6" s="6" t="s">
        <v>47</v>
      </c>
      <c r="W6" s="6" t="s">
        <v>47</v>
      </c>
      <c r="X6" s="6" t="s">
        <v>301</v>
      </c>
      <c r="Y6" s="6">
        <v>3025361904</v>
      </c>
      <c r="Z6" s="6" t="s">
        <v>47</v>
      </c>
      <c r="AA6" s="6" t="s">
        <v>47</v>
      </c>
      <c r="AB6" s="6">
        <v>880.59</v>
      </c>
      <c r="AC6" s="6">
        <v>122.68</v>
      </c>
      <c r="AD6" s="6">
        <v>0</v>
      </c>
      <c r="AE6" s="6">
        <v>0</v>
      </c>
      <c r="AF6" s="6">
        <v>0</v>
      </c>
      <c r="AG6" s="6">
        <v>0</v>
      </c>
      <c r="AH6" s="6">
        <v>0</v>
      </c>
      <c r="AI6" s="6" t="s">
        <v>302</v>
      </c>
      <c r="AJ6" s="6" t="s">
        <v>280</v>
      </c>
      <c r="AK6" s="6" t="s">
        <v>12</v>
      </c>
      <c r="AL6" s="6" t="s">
        <v>48</v>
      </c>
      <c r="AM6" s="6" t="s">
        <v>281</v>
      </c>
      <c r="AN6" s="6" t="s">
        <v>20</v>
      </c>
      <c r="AO6" s="6" t="s">
        <v>282</v>
      </c>
      <c r="AP6" s="6" t="s">
        <v>283</v>
      </c>
      <c r="AQ6" s="6" t="s">
        <v>91</v>
      </c>
    </row>
    <row r="7" spans="1:43" hidden="1" x14ac:dyDescent="0.25">
      <c r="A7" s="6">
        <v>24537496</v>
      </c>
      <c r="B7" s="6">
        <v>25359453</v>
      </c>
      <c r="C7" s="6" t="s">
        <v>269</v>
      </c>
      <c r="D7" s="14">
        <v>46147.413587962961</v>
      </c>
      <c r="E7" s="14">
        <v>46153.556400462963</v>
      </c>
      <c r="F7" s="6" t="s">
        <v>19</v>
      </c>
      <c r="G7" s="6" t="s">
        <v>21</v>
      </c>
      <c r="H7" s="6" t="s">
        <v>303</v>
      </c>
      <c r="I7" s="6" t="s">
        <v>271</v>
      </c>
      <c r="J7" s="6" t="s">
        <v>304</v>
      </c>
      <c r="K7" s="6" t="s">
        <v>286</v>
      </c>
      <c r="L7" s="6" t="s">
        <v>286</v>
      </c>
      <c r="M7" s="14">
        <v>46147.363194444442</v>
      </c>
      <c r="N7" s="6">
        <v>17109</v>
      </c>
      <c r="O7" s="6" t="s">
        <v>47</v>
      </c>
      <c r="P7" s="6" t="s">
        <v>287</v>
      </c>
      <c r="Q7" s="6" t="s">
        <v>288</v>
      </c>
      <c r="R7" s="6" t="s">
        <v>289</v>
      </c>
      <c r="S7" s="6" t="s">
        <v>9</v>
      </c>
      <c r="T7" s="6" t="s">
        <v>277</v>
      </c>
      <c r="U7" s="6" t="s">
        <v>47</v>
      </c>
      <c r="V7" s="6" t="s">
        <v>47</v>
      </c>
      <c r="W7" s="6" t="s">
        <v>47</v>
      </c>
      <c r="X7" s="6" t="s">
        <v>305</v>
      </c>
      <c r="Y7" s="6" t="s">
        <v>47</v>
      </c>
      <c r="Z7" s="6" t="s">
        <v>47</v>
      </c>
      <c r="AA7" s="6" t="s">
        <v>47</v>
      </c>
      <c r="AB7" s="6">
        <v>939.99</v>
      </c>
      <c r="AC7" s="6">
        <v>0</v>
      </c>
      <c r="AD7" s="6">
        <v>0</v>
      </c>
      <c r="AE7" s="6">
        <v>0</v>
      </c>
      <c r="AF7" s="6">
        <v>0</v>
      </c>
      <c r="AG7" s="6">
        <v>47.01</v>
      </c>
      <c r="AH7" s="6">
        <v>0</v>
      </c>
      <c r="AI7" s="6" t="s">
        <v>306</v>
      </c>
      <c r="AJ7" s="6" t="s">
        <v>280</v>
      </c>
      <c r="AK7" s="6" t="s">
        <v>12</v>
      </c>
      <c r="AL7" s="6" t="s">
        <v>48</v>
      </c>
      <c r="AM7" s="6" t="s">
        <v>281</v>
      </c>
      <c r="AN7" s="6" t="s">
        <v>20</v>
      </c>
      <c r="AO7" s="6" t="s">
        <v>282</v>
      </c>
      <c r="AP7" s="6" t="s">
        <v>283</v>
      </c>
      <c r="AQ7" s="6" t="s">
        <v>91</v>
      </c>
    </row>
    <row r="8" spans="1:43" hidden="1" x14ac:dyDescent="0.25">
      <c r="A8" s="6">
        <v>24573657</v>
      </c>
      <c r="B8" s="6">
        <v>25397142</v>
      </c>
      <c r="C8" s="6" t="s">
        <v>269</v>
      </c>
      <c r="D8" s="14">
        <v>46153.780925925923</v>
      </c>
      <c r="E8" s="14">
        <v>46153.798842592587</v>
      </c>
      <c r="F8" s="6" t="s">
        <v>19</v>
      </c>
      <c r="G8" s="6" t="s">
        <v>19</v>
      </c>
      <c r="H8" s="6" t="s">
        <v>307</v>
      </c>
      <c r="I8" s="6" t="s">
        <v>271</v>
      </c>
      <c r="J8" s="6" t="s">
        <v>308</v>
      </c>
      <c r="K8" s="6" t="s">
        <v>286</v>
      </c>
      <c r="L8" s="6" t="s">
        <v>286</v>
      </c>
      <c r="M8" s="14">
        <v>46153.59097222222</v>
      </c>
      <c r="N8" s="6">
        <v>17210</v>
      </c>
      <c r="O8" s="6" t="s">
        <v>47</v>
      </c>
      <c r="P8" s="6" t="s">
        <v>287</v>
      </c>
      <c r="Q8" s="6" t="s">
        <v>288</v>
      </c>
      <c r="R8" s="6" t="s">
        <v>289</v>
      </c>
      <c r="S8" s="6" t="s">
        <v>7</v>
      </c>
      <c r="T8" s="6" t="s">
        <v>277</v>
      </c>
      <c r="U8" s="6" t="s">
        <v>47</v>
      </c>
      <c r="V8" s="6" t="s">
        <v>47</v>
      </c>
      <c r="W8" s="6" t="s">
        <v>47</v>
      </c>
      <c r="X8" s="6" t="s">
        <v>301</v>
      </c>
      <c r="Y8" s="6">
        <v>3025397142</v>
      </c>
      <c r="Z8" s="6" t="s">
        <v>47</v>
      </c>
      <c r="AA8" s="6" t="s">
        <v>47</v>
      </c>
      <c r="AB8" s="6">
        <v>1407.42</v>
      </c>
      <c r="AC8" s="6">
        <v>117.42</v>
      </c>
      <c r="AD8" s="6">
        <v>0</v>
      </c>
      <c r="AE8" s="6">
        <v>0</v>
      </c>
      <c r="AF8" s="6">
        <v>0</v>
      </c>
      <c r="AG8" s="6">
        <v>0</v>
      </c>
      <c r="AH8" s="6">
        <v>0</v>
      </c>
      <c r="AI8" s="6" t="s">
        <v>309</v>
      </c>
      <c r="AJ8" s="6" t="s">
        <v>280</v>
      </c>
      <c r="AK8" s="6" t="s">
        <v>12</v>
      </c>
      <c r="AL8" s="6" t="s">
        <v>48</v>
      </c>
      <c r="AM8" s="6" t="s">
        <v>281</v>
      </c>
      <c r="AN8" s="6" t="s">
        <v>20</v>
      </c>
      <c r="AO8" s="6" t="s">
        <v>282</v>
      </c>
      <c r="AP8" s="6" t="s">
        <v>283</v>
      </c>
      <c r="AQ8" s="6" t="s">
        <v>91</v>
      </c>
    </row>
    <row r="9" spans="1:43" hidden="1" x14ac:dyDescent="0.25">
      <c r="A9" s="6">
        <v>24573658</v>
      </c>
      <c r="B9" s="6">
        <v>25397143</v>
      </c>
      <c r="C9" s="6" t="s">
        <v>269</v>
      </c>
      <c r="D9" s="14">
        <v>46153.780960648153</v>
      </c>
      <c r="E9" s="14">
        <v>46153.848541666674</v>
      </c>
      <c r="F9" s="6" t="s">
        <v>19</v>
      </c>
      <c r="G9" s="6" t="s">
        <v>19</v>
      </c>
      <c r="H9" s="6" t="s">
        <v>310</v>
      </c>
      <c r="I9" s="6" t="s">
        <v>271</v>
      </c>
      <c r="J9" s="6" t="s">
        <v>308</v>
      </c>
      <c r="K9" s="6" t="s">
        <v>286</v>
      </c>
      <c r="L9" s="6" t="s">
        <v>286</v>
      </c>
      <c r="M9" s="14">
        <v>46153.587500000001</v>
      </c>
      <c r="N9" s="6">
        <v>17209</v>
      </c>
      <c r="O9" s="6" t="s">
        <v>47</v>
      </c>
      <c r="P9" s="6" t="s">
        <v>287</v>
      </c>
      <c r="Q9" s="6" t="s">
        <v>288</v>
      </c>
      <c r="R9" s="6" t="s">
        <v>289</v>
      </c>
      <c r="S9" s="6" t="s">
        <v>9</v>
      </c>
      <c r="T9" s="6" t="s">
        <v>277</v>
      </c>
      <c r="U9" s="6" t="s">
        <v>47</v>
      </c>
      <c r="V9" s="6" t="s">
        <v>47</v>
      </c>
      <c r="W9" s="6" t="s">
        <v>47</v>
      </c>
      <c r="X9" s="6" t="s">
        <v>311</v>
      </c>
      <c r="Y9" s="6" t="s">
        <v>47</v>
      </c>
      <c r="Z9" s="6" t="s">
        <v>47</v>
      </c>
      <c r="AA9" s="6" t="s">
        <v>47</v>
      </c>
      <c r="AB9" s="6">
        <v>720</v>
      </c>
      <c r="AC9" s="6">
        <v>0</v>
      </c>
      <c r="AD9" s="6">
        <v>0</v>
      </c>
      <c r="AE9" s="6">
        <v>0</v>
      </c>
      <c r="AF9" s="6">
        <v>0</v>
      </c>
      <c r="AG9" s="6">
        <v>108</v>
      </c>
      <c r="AH9" s="6">
        <v>0</v>
      </c>
      <c r="AI9" s="6" t="s">
        <v>312</v>
      </c>
      <c r="AJ9" s="6" t="s">
        <v>280</v>
      </c>
      <c r="AK9" s="6" t="s">
        <v>12</v>
      </c>
      <c r="AL9" s="6" t="s">
        <v>48</v>
      </c>
      <c r="AM9" s="6" t="s">
        <v>281</v>
      </c>
      <c r="AN9" s="6" t="s">
        <v>20</v>
      </c>
      <c r="AO9" s="6" t="s">
        <v>282</v>
      </c>
      <c r="AP9" s="6" t="s">
        <v>283</v>
      </c>
      <c r="AQ9" s="6" t="s">
        <v>91</v>
      </c>
    </row>
    <row r="10" spans="1:43" x14ac:dyDescent="0.25">
      <c r="A10" s="6">
        <v>24573659</v>
      </c>
      <c r="B10" s="6">
        <v>25397144</v>
      </c>
      <c r="C10" s="6" t="s">
        <v>269</v>
      </c>
      <c r="D10" s="14">
        <v>46153.780972222223</v>
      </c>
      <c r="E10" s="14">
        <v>46153.798842592587</v>
      </c>
      <c r="F10" s="6" t="s">
        <v>19</v>
      </c>
      <c r="G10" s="6" t="s">
        <v>19</v>
      </c>
      <c r="H10" s="6" t="s">
        <v>313</v>
      </c>
      <c r="I10" s="6" t="s">
        <v>271</v>
      </c>
      <c r="J10" s="6" t="s">
        <v>308</v>
      </c>
      <c r="K10" s="6" t="s">
        <v>286</v>
      </c>
      <c r="L10" s="6" t="s">
        <v>286</v>
      </c>
      <c r="M10" s="14">
        <v>46153.59097222222</v>
      </c>
      <c r="N10" s="6">
        <v>17208</v>
      </c>
      <c r="O10" s="6" t="s">
        <v>47</v>
      </c>
      <c r="P10" s="6" t="s">
        <v>287</v>
      </c>
      <c r="Q10" s="6" t="s">
        <v>288</v>
      </c>
      <c r="R10" s="6" t="s">
        <v>289</v>
      </c>
      <c r="S10" s="6" t="s">
        <v>7</v>
      </c>
      <c r="T10" s="6" t="s">
        <v>277</v>
      </c>
      <c r="U10" s="6" t="s">
        <v>47</v>
      </c>
      <c r="V10" s="6" t="s">
        <v>47</v>
      </c>
      <c r="W10" s="6" t="s">
        <v>47</v>
      </c>
      <c r="X10" s="6" t="s">
        <v>301</v>
      </c>
      <c r="Y10" s="6">
        <v>3025397144</v>
      </c>
      <c r="Z10" s="6" t="s">
        <v>47</v>
      </c>
      <c r="AA10" s="6" t="s">
        <v>47</v>
      </c>
      <c r="AB10" s="6">
        <v>842.63</v>
      </c>
      <c r="AC10" s="6">
        <v>32.869999999999997</v>
      </c>
      <c r="AD10" s="6">
        <v>0</v>
      </c>
      <c r="AE10" s="6">
        <v>0</v>
      </c>
      <c r="AF10" s="6">
        <v>0</v>
      </c>
      <c r="AG10" s="6">
        <v>0</v>
      </c>
      <c r="AH10" s="6">
        <v>0</v>
      </c>
      <c r="AI10" s="6" t="s">
        <v>314</v>
      </c>
      <c r="AJ10" s="6" t="s">
        <v>280</v>
      </c>
      <c r="AK10" s="6" t="s">
        <v>12</v>
      </c>
      <c r="AL10" s="6" t="s">
        <v>48</v>
      </c>
      <c r="AM10" s="6" t="s">
        <v>281</v>
      </c>
      <c r="AN10" s="6" t="s">
        <v>20</v>
      </c>
      <c r="AO10" s="6" t="s">
        <v>282</v>
      </c>
      <c r="AP10" s="6" t="s">
        <v>283</v>
      </c>
      <c r="AQ10" s="6" t="s">
        <v>91</v>
      </c>
    </row>
    <row r="11" spans="1:43" hidden="1" x14ac:dyDescent="0.25">
      <c r="A11" s="6">
        <v>24573660</v>
      </c>
      <c r="B11" s="6">
        <v>25397145</v>
      </c>
      <c r="C11" s="6" t="s">
        <v>269</v>
      </c>
      <c r="D11" s="14">
        <v>46153.7809837963</v>
      </c>
      <c r="E11" s="14">
        <v>46153.798842592587</v>
      </c>
      <c r="F11" s="6" t="s">
        <v>19</v>
      </c>
      <c r="G11" s="6" t="s">
        <v>19</v>
      </c>
      <c r="H11" s="6" t="s">
        <v>315</v>
      </c>
      <c r="I11" s="6" t="s">
        <v>271</v>
      </c>
      <c r="J11" s="6" t="s">
        <v>308</v>
      </c>
      <c r="K11" s="6" t="s">
        <v>286</v>
      </c>
      <c r="L11" s="6" t="s">
        <v>286</v>
      </c>
      <c r="M11" s="14">
        <v>46153.59097222222</v>
      </c>
      <c r="N11" s="6">
        <v>17207</v>
      </c>
      <c r="O11" s="6" t="s">
        <v>47</v>
      </c>
      <c r="P11" s="6" t="s">
        <v>287</v>
      </c>
      <c r="Q11" s="6" t="s">
        <v>288</v>
      </c>
      <c r="R11" s="6" t="s">
        <v>289</v>
      </c>
      <c r="S11" s="6" t="s">
        <v>7</v>
      </c>
      <c r="T11" s="6" t="s">
        <v>277</v>
      </c>
      <c r="U11" s="6" t="s">
        <v>47</v>
      </c>
      <c r="V11" s="6" t="s">
        <v>47</v>
      </c>
      <c r="W11" s="6" t="s">
        <v>47</v>
      </c>
      <c r="X11" s="6" t="s">
        <v>301</v>
      </c>
      <c r="Y11" s="6">
        <v>3025397145</v>
      </c>
      <c r="Z11" s="6" t="s">
        <v>47</v>
      </c>
      <c r="AA11" s="6" t="s">
        <v>47</v>
      </c>
      <c r="AB11" s="6">
        <v>797.75</v>
      </c>
      <c r="AC11" s="6">
        <v>60.54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 t="s">
        <v>316</v>
      </c>
      <c r="AJ11" s="6" t="s">
        <v>280</v>
      </c>
      <c r="AK11" s="6" t="s">
        <v>12</v>
      </c>
      <c r="AL11" s="6" t="s">
        <v>48</v>
      </c>
      <c r="AM11" s="6" t="s">
        <v>281</v>
      </c>
      <c r="AN11" s="6" t="s">
        <v>20</v>
      </c>
      <c r="AO11" s="6" t="s">
        <v>282</v>
      </c>
      <c r="AP11" s="6" t="s">
        <v>283</v>
      </c>
      <c r="AQ11" s="6" t="s">
        <v>91</v>
      </c>
    </row>
    <row r="12" spans="1:43" hidden="1" x14ac:dyDescent="0.25">
      <c r="A12" s="6">
        <v>24573661</v>
      </c>
      <c r="B12" s="6">
        <v>25397146</v>
      </c>
      <c r="C12" s="6" t="s">
        <v>269</v>
      </c>
      <c r="D12" s="14">
        <v>46153.781018518523</v>
      </c>
      <c r="E12" s="14">
        <v>46153.848541666674</v>
      </c>
      <c r="F12" s="6" t="s">
        <v>19</v>
      </c>
      <c r="G12" s="6" t="s">
        <v>19</v>
      </c>
      <c r="H12" s="6" t="s">
        <v>317</v>
      </c>
      <c r="I12" s="6" t="s">
        <v>271</v>
      </c>
      <c r="J12" s="6" t="s">
        <v>308</v>
      </c>
      <c r="K12" s="6" t="s">
        <v>286</v>
      </c>
      <c r="L12" s="6" t="s">
        <v>286</v>
      </c>
      <c r="M12" s="14">
        <v>46153.587500000001</v>
      </c>
      <c r="N12" s="6">
        <v>17206</v>
      </c>
      <c r="O12" s="6" t="s">
        <v>47</v>
      </c>
      <c r="P12" s="6" t="s">
        <v>287</v>
      </c>
      <c r="Q12" s="6" t="s">
        <v>288</v>
      </c>
      <c r="R12" s="6" t="s">
        <v>289</v>
      </c>
      <c r="S12" s="6" t="s">
        <v>9</v>
      </c>
      <c r="T12" s="6" t="s">
        <v>277</v>
      </c>
      <c r="U12" s="6" t="s">
        <v>47</v>
      </c>
      <c r="V12" s="6" t="s">
        <v>47</v>
      </c>
      <c r="W12" s="6" t="s">
        <v>47</v>
      </c>
      <c r="X12" s="6" t="s">
        <v>318</v>
      </c>
      <c r="Y12" s="6" t="s">
        <v>47</v>
      </c>
      <c r="Z12" s="6" t="s">
        <v>47</v>
      </c>
      <c r="AA12" s="6" t="s">
        <v>47</v>
      </c>
      <c r="AB12" s="6">
        <v>250</v>
      </c>
      <c r="AC12" s="6">
        <v>0</v>
      </c>
      <c r="AD12" s="6">
        <v>0</v>
      </c>
      <c r="AE12" s="6">
        <v>0</v>
      </c>
      <c r="AF12" s="6">
        <v>0</v>
      </c>
      <c r="AG12" s="6">
        <v>0</v>
      </c>
      <c r="AH12" s="6">
        <v>0</v>
      </c>
      <c r="AI12" s="6" t="s">
        <v>319</v>
      </c>
      <c r="AJ12" s="6" t="s">
        <v>280</v>
      </c>
      <c r="AK12" s="6" t="s">
        <v>12</v>
      </c>
      <c r="AL12" s="6" t="s">
        <v>48</v>
      </c>
      <c r="AM12" s="6" t="s">
        <v>281</v>
      </c>
      <c r="AN12" s="6" t="s">
        <v>20</v>
      </c>
      <c r="AO12" s="6" t="s">
        <v>282</v>
      </c>
      <c r="AP12" s="6" t="s">
        <v>283</v>
      </c>
      <c r="AQ12" s="6" t="s">
        <v>91</v>
      </c>
    </row>
    <row r="13" spans="1:43" hidden="1" x14ac:dyDescent="0.25">
      <c r="A13" s="6">
        <v>24553778</v>
      </c>
      <c r="B13" s="6">
        <v>25377075</v>
      </c>
      <c r="C13" s="6" t="s">
        <v>269</v>
      </c>
      <c r="D13" s="14">
        <v>46149.957766203697</v>
      </c>
      <c r="E13" s="14">
        <v>46153.566944444443</v>
      </c>
      <c r="F13" s="6" t="s">
        <v>19</v>
      </c>
      <c r="G13" s="6" t="s">
        <v>21</v>
      </c>
      <c r="H13" s="6" t="s">
        <v>320</v>
      </c>
      <c r="I13" s="6" t="s">
        <v>271</v>
      </c>
      <c r="J13" s="6" t="s">
        <v>285</v>
      </c>
      <c r="K13" s="6" t="s">
        <v>286</v>
      </c>
      <c r="L13" s="6" t="s">
        <v>286</v>
      </c>
      <c r="M13" s="14">
        <v>46149.709722222222</v>
      </c>
      <c r="N13" s="6">
        <v>17164</v>
      </c>
      <c r="O13" s="6" t="s">
        <v>47</v>
      </c>
      <c r="P13" s="6" t="s">
        <v>287</v>
      </c>
      <c r="Q13" s="6" t="s">
        <v>288</v>
      </c>
      <c r="R13" s="6" t="s">
        <v>289</v>
      </c>
      <c r="S13" s="6" t="s">
        <v>7</v>
      </c>
      <c r="T13" s="6" t="s">
        <v>277</v>
      </c>
      <c r="U13" s="6" t="s">
        <v>47</v>
      </c>
      <c r="V13" s="6" t="s">
        <v>47</v>
      </c>
      <c r="W13" s="6" t="s">
        <v>47</v>
      </c>
      <c r="X13" s="6" t="s">
        <v>301</v>
      </c>
      <c r="Y13" s="6">
        <v>3025377075</v>
      </c>
      <c r="Z13" s="6" t="s">
        <v>47</v>
      </c>
      <c r="AA13" s="6" t="s">
        <v>47</v>
      </c>
      <c r="AB13" s="6">
        <v>971.11</v>
      </c>
      <c r="AC13" s="6">
        <v>96.26</v>
      </c>
      <c r="AD13" s="6">
        <v>0</v>
      </c>
      <c r="AE13" s="6">
        <v>0</v>
      </c>
      <c r="AF13" s="6">
        <v>0</v>
      </c>
      <c r="AG13" s="6">
        <v>0</v>
      </c>
      <c r="AH13" s="6">
        <v>0</v>
      </c>
      <c r="AI13" s="6" t="s">
        <v>321</v>
      </c>
      <c r="AJ13" s="6" t="s">
        <v>280</v>
      </c>
      <c r="AK13" s="6" t="s">
        <v>12</v>
      </c>
      <c r="AL13" s="6" t="s">
        <v>48</v>
      </c>
      <c r="AM13" s="6" t="s">
        <v>281</v>
      </c>
      <c r="AN13" s="6" t="s">
        <v>20</v>
      </c>
      <c r="AO13" s="6" t="s">
        <v>282</v>
      </c>
      <c r="AP13" s="6" t="s">
        <v>283</v>
      </c>
      <c r="AQ13" s="6" t="s">
        <v>91</v>
      </c>
    </row>
    <row r="14" spans="1:43" hidden="1" x14ac:dyDescent="0.25">
      <c r="A14" s="6">
        <v>24573662</v>
      </c>
      <c r="B14" s="6">
        <v>25397147</v>
      </c>
      <c r="C14" s="6" t="s">
        <v>269</v>
      </c>
      <c r="D14" s="14">
        <v>46153.781053240738</v>
      </c>
      <c r="E14" s="14">
        <v>46153.848541666674</v>
      </c>
      <c r="F14" s="6" t="s">
        <v>19</v>
      </c>
      <c r="G14" s="6" t="s">
        <v>19</v>
      </c>
      <c r="H14" s="6" t="s">
        <v>322</v>
      </c>
      <c r="I14" s="6" t="s">
        <v>271</v>
      </c>
      <c r="J14" s="6" t="s">
        <v>308</v>
      </c>
      <c r="K14" s="6" t="s">
        <v>286</v>
      </c>
      <c r="L14" s="6" t="s">
        <v>286</v>
      </c>
      <c r="M14" s="14">
        <v>46153.587500000001</v>
      </c>
      <c r="N14" s="6">
        <v>17205</v>
      </c>
      <c r="O14" s="6" t="s">
        <v>47</v>
      </c>
      <c r="P14" s="6" t="s">
        <v>287</v>
      </c>
      <c r="Q14" s="6" t="s">
        <v>288</v>
      </c>
      <c r="R14" s="6" t="s">
        <v>289</v>
      </c>
      <c r="S14" s="6" t="s">
        <v>9</v>
      </c>
      <c r="T14" s="6" t="s">
        <v>277</v>
      </c>
      <c r="U14" s="6" t="s">
        <v>47</v>
      </c>
      <c r="V14" s="6" t="s">
        <v>47</v>
      </c>
      <c r="W14" s="6" t="s">
        <v>47</v>
      </c>
      <c r="X14" s="6" t="s">
        <v>323</v>
      </c>
      <c r="Y14" s="6" t="s">
        <v>47</v>
      </c>
      <c r="Z14" s="6" t="s">
        <v>47</v>
      </c>
      <c r="AA14" s="6" t="s">
        <v>47</v>
      </c>
      <c r="AB14" s="6">
        <v>230</v>
      </c>
      <c r="AC14" s="6">
        <v>0</v>
      </c>
      <c r="AD14" s="6">
        <v>0</v>
      </c>
      <c r="AE14" s="6">
        <v>0</v>
      </c>
      <c r="AF14" s="6">
        <v>0</v>
      </c>
      <c r="AG14" s="6">
        <v>34.5</v>
      </c>
      <c r="AH14" s="6">
        <v>0</v>
      </c>
      <c r="AI14" s="6" t="s">
        <v>324</v>
      </c>
      <c r="AJ14" s="6" t="s">
        <v>280</v>
      </c>
      <c r="AK14" s="6" t="s">
        <v>12</v>
      </c>
      <c r="AL14" s="6" t="s">
        <v>48</v>
      </c>
      <c r="AM14" s="6" t="s">
        <v>281</v>
      </c>
      <c r="AN14" s="6" t="s">
        <v>20</v>
      </c>
      <c r="AO14" s="6" t="s">
        <v>282</v>
      </c>
      <c r="AP14" s="6" t="s">
        <v>283</v>
      </c>
      <c r="AQ14" s="6" t="s">
        <v>91</v>
      </c>
    </row>
    <row r="15" spans="1:43" hidden="1" x14ac:dyDescent="0.25">
      <c r="A15" s="6">
        <v>24573663</v>
      </c>
      <c r="B15" s="6">
        <v>25397148</v>
      </c>
      <c r="C15" s="6" t="s">
        <v>269</v>
      </c>
      <c r="D15" s="14">
        <v>46153.781076388892</v>
      </c>
      <c r="E15" s="14">
        <v>46153.798842592587</v>
      </c>
      <c r="F15" s="6" t="s">
        <v>19</v>
      </c>
      <c r="G15" s="6" t="s">
        <v>19</v>
      </c>
      <c r="H15" s="6" t="s">
        <v>325</v>
      </c>
      <c r="I15" s="6" t="s">
        <v>271</v>
      </c>
      <c r="J15" s="6" t="s">
        <v>308</v>
      </c>
      <c r="K15" s="6" t="s">
        <v>286</v>
      </c>
      <c r="L15" s="6" t="s">
        <v>286</v>
      </c>
      <c r="M15" s="14">
        <v>46153.59097222222</v>
      </c>
      <c r="N15" s="6">
        <v>17203</v>
      </c>
      <c r="O15" s="6" t="s">
        <v>47</v>
      </c>
      <c r="P15" s="6" t="s">
        <v>287</v>
      </c>
      <c r="Q15" s="6" t="s">
        <v>288</v>
      </c>
      <c r="R15" s="6" t="s">
        <v>289</v>
      </c>
      <c r="S15" s="6" t="s">
        <v>7</v>
      </c>
      <c r="T15" s="6" t="s">
        <v>277</v>
      </c>
      <c r="U15" s="6" t="s">
        <v>47</v>
      </c>
      <c r="V15" s="6" t="s">
        <v>47</v>
      </c>
      <c r="W15" s="6" t="s">
        <v>47</v>
      </c>
      <c r="X15" s="6" t="s">
        <v>301</v>
      </c>
      <c r="Y15" s="6">
        <v>3025397148</v>
      </c>
      <c r="Z15" s="6" t="s">
        <v>47</v>
      </c>
      <c r="AA15" s="6" t="s">
        <v>47</v>
      </c>
      <c r="AB15" s="6">
        <v>424.33</v>
      </c>
      <c r="AC15" s="6">
        <v>109.32</v>
      </c>
      <c r="AD15" s="6">
        <v>0</v>
      </c>
      <c r="AE15" s="6">
        <v>0</v>
      </c>
      <c r="AF15" s="6">
        <v>0</v>
      </c>
      <c r="AG15" s="6">
        <v>0</v>
      </c>
      <c r="AH15" s="6">
        <v>0</v>
      </c>
      <c r="AI15" s="6" t="s">
        <v>326</v>
      </c>
      <c r="AJ15" s="6" t="s">
        <v>280</v>
      </c>
      <c r="AK15" s="6" t="s">
        <v>12</v>
      </c>
      <c r="AL15" s="6" t="s">
        <v>48</v>
      </c>
      <c r="AM15" s="6" t="s">
        <v>281</v>
      </c>
      <c r="AN15" s="6" t="s">
        <v>20</v>
      </c>
      <c r="AO15" s="6" t="s">
        <v>282</v>
      </c>
      <c r="AP15" s="6" t="s">
        <v>283</v>
      </c>
      <c r="AQ15" s="6" t="s">
        <v>91</v>
      </c>
    </row>
    <row r="16" spans="1:43" hidden="1" x14ac:dyDescent="0.25">
      <c r="A16" s="6">
        <v>24573656</v>
      </c>
      <c r="B16" s="6">
        <v>25397141</v>
      </c>
      <c r="C16" s="6" t="s">
        <v>269</v>
      </c>
      <c r="D16" s="14">
        <v>46153.780902777777</v>
      </c>
      <c r="E16" s="14">
        <v>46153.848541666674</v>
      </c>
      <c r="F16" s="6" t="s">
        <v>19</v>
      </c>
      <c r="G16" s="6" t="s">
        <v>19</v>
      </c>
      <c r="H16" s="6" t="s">
        <v>327</v>
      </c>
      <c r="I16" s="6" t="s">
        <v>271</v>
      </c>
      <c r="J16" s="6" t="s">
        <v>308</v>
      </c>
      <c r="K16" s="6" t="s">
        <v>286</v>
      </c>
      <c r="L16" s="6" t="s">
        <v>286</v>
      </c>
      <c r="M16" s="14">
        <v>46153.587500000001</v>
      </c>
      <c r="N16" s="6">
        <v>17211</v>
      </c>
      <c r="O16" s="6" t="s">
        <v>47</v>
      </c>
      <c r="P16" s="6" t="s">
        <v>287</v>
      </c>
      <c r="Q16" s="6" t="s">
        <v>288</v>
      </c>
      <c r="R16" s="6" t="s">
        <v>289</v>
      </c>
      <c r="S16" s="6" t="s">
        <v>9</v>
      </c>
      <c r="T16" s="6" t="s">
        <v>277</v>
      </c>
      <c r="U16" s="6" t="s">
        <v>47</v>
      </c>
      <c r="V16" s="6" t="s">
        <v>47</v>
      </c>
      <c r="W16" s="6" t="s">
        <v>47</v>
      </c>
      <c r="X16" s="6" t="s">
        <v>328</v>
      </c>
      <c r="Y16" s="6" t="s">
        <v>47</v>
      </c>
      <c r="Z16" s="6" t="s">
        <v>47</v>
      </c>
      <c r="AA16" s="6" t="s">
        <v>47</v>
      </c>
      <c r="AB16" s="6">
        <v>600</v>
      </c>
      <c r="AC16" s="6">
        <v>0</v>
      </c>
      <c r="AD16" s="6">
        <v>0</v>
      </c>
      <c r="AE16" s="6">
        <v>0</v>
      </c>
      <c r="AF16" s="6">
        <v>0</v>
      </c>
      <c r="AG16" s="6">
        <v>0</v>
      </c>
      <c r="AH16" s="6">
        <v>0</v>
      </c>
      <c r="AI16" s="6" t="s">
        <v>329</v>
      </c>
      <c r="AJ16" s="6" t="s">
        <v>280</v>
      </c>
      <c r="AK16" s="6" t="s">
        <v>12</v>
      </c>
      <c r="AL16" s="6" t="s">
        <v>48</v>
      </c>
      <c r="AM16" s="6" t="s">
        <v>281</v>
      </c>
      <c r="AN16" s="6" t="s">
        <v>20</v>
      </c>
      <c r="AO16" s="6" t="s">
        <v>282</v>
      </c>
      <c r="AP16" s="6" t="s">
        <v>283</v>
      </c>
      <c r="AQ16" s="6" t="s">
        <v>91</v>
      </c>
    </row>
    <row r="17" spans="1:43" hidden="1" x14ac:dyDescent="0.25">
      <c r="A17" s="6">
        <v>24506143</v>
      </c>
      <c r="B17" s="6">
        <v>25320096</v>
      </c>
      <c r="C17" s="6" t="s">
        <v>269</v>
      </c>
      <c r="D17" s="14">
        <v>46139.582291666673</v>
      </c>
      <c r="E17" s="14">
        <v>46153.556261574071</v>
      </c>
      <c r="F17" s="6" t="s">
        <v>19</v>
      </c>
      <c r="G17" s="6" t="s">
        <v>23</v>
      </c>
      <c r="H17" s="6" t="s">
        <v>330</v>
      </c>
      <c r="I17" s="6" t="s">
        <v>271</v>
      </c>
      <c r="J17" s="6" t="s">
        <v>331</v>
      </c>
      <c r="K17" s="6" t="s">
        <v>286</v>
      </c>
      <c r="L17" s="6" t="s">
        <v>286</v>
      </c>
      <c r="M17" s="14">
        <v>46139.577777777777</v>
      </c>
      <c r="N17" s="6">
        <v>1452</v>
      </c>
      <c r="O17" s="6" t="s">
        <v>47</v>
      </c>
      <c r="P17" s="6" t="s">
        <v>287</v>
      </c>
      <c r="Q17" s="6" t="s">
        <v>276</v>
      </c>
      <c r="R17" s="6" t="s">
        <v>276</v>
      </c>
      <c r="S17" s="6" t="s">
        <v>9</v>
      </c>
      <c r="T17" s="6" t="s">
        <v>277</v>
      </c>
      <c r="U17" s="6" t="s">
        <v>47</v>
      </c>
      <c r="V17" s="6" t="s">
        <v>47</v>
      </c>
      <c r="W17" s="6" t="s">
        <v>47</v>
      </c>
      <c r="X17" s="6" t="s">
        <v>332</v>
      </c>
      <c r="Y17" s="6" t="s">
        <v>47</v>
      </c>
      <c r="Z17" s="6" t="s">
        <v>47</v>
      </c>
      <c r="AA17" s="6" t="s">
        <v>47</v>
      </c>
      <c r="AB17" s="6">
        <v>3268.9135999999999</v>
      </c>
      <c r="AC17" s="6">
        <v>0</v>
      </c>
      <c r="AD17" s="6">
        <v>0</v>
      </c>
      <c r="AE17" s="6">
        <v>0</v>
      </c>
      <c r="AF17" s="6">
        <v>0</v>
      </c>
      <c r="AG17" s="6">
        <v>637.36</v>
      </c>
      <c r="AH17" s="6">
        <v>0</v>
      </c>
      <c r="AI17" s="6" t="s">
        <v>333</v>
      </c>
      <c r="AJ17" s="6" t="s">
        <v>280</v>
      </c>
      <c r="AK17" s="6" t="s">
        <v>12</v>
      </c>
      <c r="AL17" s="6" t="s">
        <v>48</v>
      </c>
      <c r="AM17" s="6" t="s">
        <v>281</v>
      </c>
      <c r="AN17" s="6" t="s">
        <v>20</v>
      </c>
      <c r="AO17" s="6" t="s">
        <v>282</v>
      </c>
      <c r="AP17" s="6" t="s">
        <v>283</v>
      </c>
      <c r="AQ17" s="6" t="s">
        <v>91</v>
      </c>
    </row>
    <row r="18" spans="1:43" hidden="1" x14ac:dyDescent="0.25">
      <c r="A18" s="6">
        <v>24545600</v>
      </c>
      <c r="B18" s="6">
        <v>25368987</v>
      </c>
      <c r="C18" s="6" t="s">
        <v>269</v>
      </c>
      <c r="D18" s="14">
        <v>46148.69972222222</v>
      </c>
      <c r="E18" s="14">
        <v>46153.566458333327</v>
      </c>
      <c r="F18" s="6" t="s">
        <v>19</v>
      </c>
      <c r="G18" s="6" t="s">
        <v>21</v>
      </c>
      <c r="H18" s="6" t="s">
        <v>334</v>
      </c>
      <c r="I18" s="6" t="s">
        <v>271</v>
      </c>
      <c r="J18" s="6" t="s">
        <v>335</v>
      </c>
      <c r="K18" s="6" t="s">
        <v>336</v>
      </c>
      <c r="L18" s="6" t="s">
        <v>286</v>
      </c>
      <c r="M18" s="14">
        <v>46148.647916666669</v>
      </c>
      <c r="N18" s="6">
        <v>17146</v>
      </c>
      <c r="O18" s="6" t="s">
        <v>47</v>
      </c>
      <c r="P18" s="6" t="s">
        <v>287</v>
      </c>
      <c r="Q18" s="6" t="s">
        <v>288</v>
      </c>
      <c r="R18" s="6" t="s">
        <v>289</v>
      </c>
      <c r="S18" s="6" t="s">
        <v>7</v>
      </c>
      <c r="T18" s="6" t="s">
        <v>277</v>
      </c>
      <c r="U18" s="6" t="s">
        <v>47</v>
      </c>
      <c r="V18" s="6" t="s">
        <v>47</v>
      </c>
      <c r="W18" s="6" t="s">
        <v>47</v>
      </c>
      <c r="X18" s="6" t="s">
        <v>337</v>
      </c>
      <c r="Y18" s="6">
        <v>2303186612</v>
      </c>
      <c r="Z18" s="6" t="s">
        <v>47</v>
      </c>
      <c r="AA18" s="6" t="s">
        <v>47</v>
      </c>
      <c r="AB18" s="6">
        <v>1124.56</v>
      </c>
      <c r="AC18" s="6">
        <v>56.88</v>
      </c>
      <c r="AD18" s="6">
        <v>0</v>
      </c>
      <c r="AE18" s="6">
        <v>0</v>
      </c>
      <c r="AF18" s="6">
        <v>0</v>
      </c>
      <c r="AG18" s="6">
        <v>0</v>
      </c>
      <c r="AH18" s="6">
        <v>0</v>
      </c>
      <c r="AI18" s="6" t="s">
        <v>338</v>
      </c>
      <c r="AJ18" s="6" t="s">
        <v>280</v>
      </c>
      <c r="AK18" s="6" t="s">
        <v>12</v>
      </c>
      <c r="AL18" s="6" t="s">
        <v>48</v>
      </c>
      <c r="AM18" s="6" t="s">
        <v>281</v>
      </c>
      <c r="AN18" s="6" t="s">
        <v>20</v>
      </c>
      <c r="AO18" s="6" t="s">
        <v>282</v>
      </c>
      <c r="AP18" s="6" t="s">
        <v>339</v>
      </c>
      <c r="AQ18" s="6" t="s">
        <v>32</v>
      </c>
    </row>
    <row r="19" spans="1:43" hidden="1" x14ac:dyDescent="0.25">
      <c r="A19" s="6">
        <v>24591358</v>
      </c>
      <c r="B19" s="6">
        <v>25416061</v>
      </c>
      <c r="C19" s="6" t="s">
        <v>269</v>
      </c>
      <c r="D19" s="14">
        <v>46156.030173611107</v>
      </c>
      <c r="E19" s="14">
        <v>46156.032534722217</v>
      </c>
      <c r="F19" s="6" t="s">
        <v>17</v>
      </c>
      <c r="G19" s="6" t="s">
        <v>17</v>
      </c>
      <c r="H19" s="6" t="s">
        <v>340</v>
      </c>
      <c r="I19" s="6" t="s">
        <v>271</v>
      </c>
      <c r="J19" s="6" t="s">
        <v>341</v>
      </c>
      <c r="K19" s="6" t="s">
        <v>342</v>
      </c>
      <c r="L19" s="6" t="s">
        <v>286</v>
      </c>
      <c r="M19" s="14">
        <v>46155.831944444442</v>
      </c>
      <c r="N19" s="6">
        <v>17255</v>
      </c>
      <c r="O19" s="6" t="s">
        <v>47</v>
      </c>
      <c r="P19" s="6" t="s">
        <v>287</v>
      </c>
      <c r="Q19" s="6" t="s">
        <v>288</v>
      </c>
      <c r="R19" s="6" t="s">
        <v>289</v>
      </c>
      <c r="S19" s="6" t="s">
        <v>7</v>
      </c>
      <c r="T19" s="6" t="s">
        <v>277</v>
      </c>
      <c r="U19" s="6" t="s">
        <v>47</v>
      </c>
      <c r="V19" s="6" t="s">
        <v>47</v>
      </c>
      <c r="W19" s="6" t="s">
        <v>47</v>
      </c>
      <c r="X19" s="6" t="s">
        <v>337</v>
      </c>
      <c r="Y19" s="6">
        <v>2303707094</v>
      </c>
      <c r="Z19" s="6" t="s">
        <v>47</v>
      </c>
      <c r="AA19" s="6" t="s">
        <v>47</v>
      </c>
      <c r="AB19" s="6">
        <v>422.31</v>
      </c>
      <c r="AC19" s="6">
        <v>32.869999999999997</v>
      </c>
      <c r="AD19" s="6">
        <v>0</v>
      </c>
      <c r="AE19" s="6">
        <v>0</v>
      </c>
      <c r="AF19" s="6">
        <v>0</v>
      </c>
      <c r="AG19" s="6">
        <v>0</v>
      </c>
      <c r="AH19" s="6">
        <v>0</v>
      </c>
      <c r="AI19" s="6" t="s">
        <v>343</v>
      </c>
      <c r="AJ19" s="6" t="s">
        <v>280</v>
      </c>
      <c r="AK19" s="6" t="s">
        <v>12</v>
      </c>
      <c r="AL19" s="6" t="s">
        <v>48</v>
      </c>
      <c r="AM19" s="6" t="s">
        <v>281</v>
      </c>
      <c r="AN19" s="6" t="s">
        <v>20</v>
      </c>
      <c r="AO19" s="6" t="s">
        <v>282</v>
      </c>
      <c r="AP19" s="6" t="s">
        <v>339</v>
      </c>
      <c r="AQ19" s="6" t="s">
        <v>32</v>
      </c>
    </row>
    <row r="20" spans="1:43" hidden="1" x14ac:dyDescent="0.25">
      <c r="A20" s="6">
        <v>24536286</v>
      </c>
      <c r="B20" s="6">
        <v>25357931</v>
      </c>
      <c r="C20" s="6" t="s">
        <v>269</v>
      </c>
      <c r="D20" s="14">
        <v>46146.924432870372</v>
      </c>
      <c r="E20" s="14">
        <v>46153.563402777778</v>
      </c>
      <c r="F20" s="6" t="s">
        <v>19</v>
      </c>
      <c r="G20" s="6" t="s">
        <v>21</v>
      </c>
      <c r="H20" s="6" t="s">
        <v>344</v>
      </c>
      <c r="I20" s="6" t="s">
        <v>271</v>
      </c>
      <c r="J20" s="6" t="s">
        <v>345</v>
      </c>
      <c r="K20" s="6" t="s">
        <v>342</v>
      </c>
      <c r="L20" s="6" t="s">
        <v>286</v>
      </c>
      <c r="M20" s="14">
        <v>46146.84097222222</v>
      </c>
      <c r="N20" s="6">
        <v>17107</v>
      </c>
      <c r="O20" s="6" t="s">
        <v>47</v>
      </c>
      <c r="P20" s="6" t="s">
        <v>287</v>
      </c>
      <c r="Q20" s="6" t="s">
        <v>288</v>
      </c>
      <c r="R20" s="6" t="s">
        <v>289</v>
      </c>
      <c r="S20" s="6" t="s">
        <v>7</v>
      </c>
      <c r="T20" s="6" t="s">
        <v>277</v>
      </c>
      <c r="U20" s="6" t="s">
        <v>47</v>
      </c>
      <c r="V20" s="6" t="s">
        <v>47</v>
      </c>
      <c r="W20" s="6" t="s">
        <v>47</v>
      </c>
      <c r="X20" s="6" t="s">
        <v>337</v>
      </c>
      <c r="Y20" s="6">
        <v>2303065440</v>
      </c>
      <c r="Z20" s="6" t="s">
        <v>47</v>
      </c>
      <c r="AA20" s="6" t="s">
        <v>47</v>
      </c>
      <c r="AB20" s="6">
        <v>1910.3</v>
      </c>
      <c r="AC20" s="6">
        <v>81.900000000000006</v>
      </c>
      <c r="AD20" s="6">
        <v>0</v>
      </c>
      <c r="AE20" s="6">
        <v>0</v>
      </c>
      <c r="AF20" s="6">
        <v>0</v>
      </c>
      <c r="AG20" s="6">
        <v>0</v>
      </c>
      <c r="AH20" s="6">
        <v>0</v>
      </c>
      <c r="AI20" s="6" t="s">
        <v>346</v>
      </c>
      <c r="AJ20" s="6" t="s">
        <v>280</v>
      </c>
      <c r="AK20" s="6" t="s">
        <v>12</v>
      </c>
      <c r="AL20" s="6" t="s">
        <v>48</v>
      </c>
      <c r="AM20" s="6" t="s">
        <v>281</v>
      </c>
      <c r="AN20" s="6" t="s">
        <v>20</v>
      </c>
      <c r="AO20" s="6" t="s">
        <v>282</v>
      </c>
      <c r="AP20" s="6" t="s">
        <v>339</v>
      </c>
      <c r="AQ20" s="6" t="s">
        <v>32</v>
      </c>
    </row>
    <row r="21" spans="1:43" hidden="1" x14ac:dyDescent="0.25">
      <c r="A21" s="6">
        <v>24602061</v>
      </c>
      <c r="B21" s="6">
        <v>25428450</v>
      </c>
      <c r="C21" s="6" t="s">
        <v>269</v>
      </c>
      <c r="D21" s="14">
        <v>46157.829016203701</v>
      </c>
      <c r="E21" s="14">
        <v>46157.868796296287</v>
      </c>
      <c r="F21" s="6" t="s">
        <v>17</v>
      </c>
      <c r="G21" s="6" t="s">
        <v>17</v>
      </c>
      <c r="H21" s="6" t="s">
        <v>347</v>
      </c>
      <c r="I21" s="6" t="s">
        <v>271</v>
      </c>
      <c r="J21" s="6" t="s">
        <v>348</v>
      </c>
      <c r="K21" s="6" t="s">
        <v>342</v>
      </c>
      <c r="L21" s="6" t="s">
        <v>286</v>
      </c>
      <c r="M21" s="14">
        <v>46157.763888888891</v>
      </c>
      <c r="N21" s="6">
        <v>17328</v>
      </c>
      <c r="O21" s="6" t="s">
        <v>47</v>
      </c>
      <c r="P21" s="6" t="s">
        <v>287</v>
      </c>
      <c r="Q21" s="6" t="s">
        <v>288</v>
      </c>
      <c r="R21" s="6" t="s">
        <v>289</v>
      </c>
      <c r="S21" s="6" t="s">
        <v>7</v>
      </c>
      <c r="T21" s="6" t="s">
        <v>277</v>
      </c>
      <c r="U21" s="6" t="s">
        <v>47</v>
      </c>
      <c r="V21" s="6" t="s">
        <v>47</v>
      </c>
      <c r="W21" s="6" t="s">
        <v>47</v>
      </c>
      <c r="X21" s="6" t="s">
        <v>301</v>
      </c>
      <c r="Y21" s="6">
        <v>3025428450</v>
      </c>
      <c r="Z21" s="6" t="s">
        <v>47</v>
      </c>
      <c r="AA21" s="6" t="s">
        <v>47</v>
      </c>
      <c r="AB21" s="6">
        <v>919.73</v>
      </c>
      <c r="AC21" s="6">
        <v>92.84</v>
      </c>
      <c r="AD21" s="6">
        <v>0</v>
      </c>
      <c r="AE21" s="6">
        <v>0</v>
      </c>
      <c r="AF21" s="6">
        <v>0</v>
      </c>
      <c r="AG21" s="6">
        <v>0</v>
      </c>
      <c r="AH21" s="6">
        <v>0</v>
      </c>
      <c r="AI21" s="6" t="s">
        <v>349</v>
      </c>
      <c r="AJ21" s="6" t="s">
        <v>280</v>
      </c>
      <c r="AK21" s="6" t="s">
        <v>12</v>
      </c>
      <c r="AL21" s="6" t="s">
        <v>48</v>
      </c>
      <c r="AM21" s="6" t="s">
        <v>281</v>
      </c>
      <c r="AN21" s="6" t="s">
        <v>20</v>
      </c>
      <c r="AO21" s="6" t="s">
        <v>282</v>
      </c>
      <c r="AP21" s="6" t="s">
        <v>339</v>
      </c>
      <c r="AQ21" s="6" t="s">
        <v>32</v>
      </c>
    </row>
    <row r="22" spans="1:43" hidden="1" x14ac:dyDescent="0.25">
      <c r="A22" s="6">
        <v>24599414</v>
      </c>
      <c r="B22" s="6">
        <v>25425450</v>
      </c>
      <c r="C22" s="6" t="s">
        <v>269</v>
      </c>
      <c r="D22" s="14">
        <v>46157.560208333343</v>
      </c>
      <c r="E22" s="14">
        <v>46157.564016203702</v>
      </c>
      <c r="F22" s="6" t="s">
        <v>17</v>
      </c>
      <c r="G22" s="6" t="s">
        <v>17</v>
      </c>
      <c r="H22" s="6" t="s">
        <v>350</v>
      </c>
      <c r="I22" s="6" t="s">
        <v>271</v>
      </c>
      <c r="J22" s="6" t="s">
        <v>308</v>
      </c>
      <c r="K22" s="6" t="s">
        <v>342</v>
      </c>
      <c r="L22" s="6" t="s">
        <v>286</v>
      </c>
      <c r="M22" s="14">
        <v>46157.536805555559</v>
      </c>
      <c r="N22" s="6">
        <v>17307</v>
      </c>
      <c r="O22" s="6" t="s">
        <v>47</v>
      </c>
      <c r="P22" s="6" t="s">
        <v>287</v>
      </c>
      <c r="Q22" s="6" t="s">
        <v>288</v>
      </c>
      <c r="R22" s="6" t="s">
        <v>289</v>
      </c>
      <c r="S22" s="6" t="s">
        <v>7</v>
      </c>
      <c r="T22" s="6" t="s">
        <v>277</v>
      </c>
      <c r="U22" s="6" t="s">
        <v>47</v>
      </c>
      <c r="V22" s="6" t="s">
        <v>47</v>
      </c>
      <c r="W22" s="6" t="s">
        <v>47</v>
      </c>
      <c r="X22" s="6" t="s">
        <v>301</v>
      </c>
      <c r="Y22" s="6">
        <v>3025425450</v>
      </c>
      <c r="Z22" s="6" t="s">
        <v>47</v>
      </c>
      <c r="AA22" s="6" t="s">
        <v>47</v>
      </c>
      <c r="AB22" s="6">
        <v>483.83</v>
      </c>
      <c r="AC22" s="6">
        <v>62.14</v>
      </c>
      <c r="AD22" s="6">
        <v>0</v>
      </c>
      <c r="AE22" s="6">
        <v>0</v>
      </c>
      <c r="AF22" s="6">
        <v>0</v>
      </c>
      <c r="AG22" s="6">
        <v>0</v>
      </c>
      <c r="AH22" s="6">
        <v>0</v>
      </c>
      <c r="AI22" s="6" t="s">
        <v>351</v>
      </c>
      <c r="AJ22" s="6" t="s">
        <v>280</v>
      </c>
      <c r="AK22" s="6" t="s">
        <v>12</v>
      </c>
      <c r="AL22" s="6" t="s">
        <v>48</v>
      </c>
      <c r="AM22" s="6" t="s">
        <v>281</v>
      </c>
      <c r="AN22" s="6" t="s">
        <v>20</v>
      </c>
      <c r="AO22" s="6" t="s">
        <v>282</v>
      </c>
      <c r="AP22" s="6" t="s">
        <v>339</v>
      </c>
      <c r="AQ22" s="6" t="s">
        <v>32</v>
      </c>
    </row>
    <row r="23" spans="1:43" hidden="1" x14ac:dyDescent="0.25">
      <c r="A23" s="6">
        <v>24596181</v>
      </c>
      <c r="B23" s="6">
        <v>25421787</v>
      </c>
      <c r="C23" s="6" t="s">
        <v>269</v>
      </c>
      <c r="D23" s="14">
        <v>46156.814456018517</v>
      </c>
      <c r="E23" s="14">
        <v>46156.824189814812</v>
      </c>
      <c r="F23" s="6" t="s">
        <v>17</v>
      </c>
      <c r="G23" s="6" t="s">
        <v>17</v>
      </c>
      <c r="H23" s="6" t="s">
        <v>352</v>
      </c>
      <c r="I23" s="6" t="s">
        <v>271</v>
      </c>
      <c r="J23" s="6" t="s">
        <v>353</v>
      </c>
      <c r="K23" s="6" t="s">
        <v>342</v>
      </c>
      <c r="L23" s="6" t="s">
        <v>286</v>
      </c>
      <c r="M23" s="14">
        <v>46156.598611111112</v>
      </c>
      <c r="N23" s="6">
        <v>17277</v>
      </c>
      <c r="O23" s="6" t="s">
        <v>47</v>
      </c>
      <c r="P23" s="6" t="s">
        <v>287</v>
      </c>
      <c r="Q23" s="6" t="s">
        <v>288</v>
      </c>
      <c r="R23" s="6" t="s">
        <v>289</v>
      </c>
      <c r="S23" s="6" t="s">
        <v>7</v>
      </c>
      <c r="T23" s="6" t="s">
        <v>277</v>
      </c>
      <c r="U23" s="6" t="s">
        <v>47</v>
      </c>
      <c r="V23" s="6" t="s">
        <v>47</v>
      </c>
      <c r="W23" s="6" t="s">
        <v>47</v>
      </c>
      <c r="X23" s="6" t="s">
        <v>337</v>
      </c>
      <c r="Y23" s="6">
        <v>2303758035</v>
      </c>
      <c r="Z23" s="6" t="s">
        <v>47</v>
      </c>
      <c r="AA23" s="6" t="s">
        <v>47</v>
      </c>
      <c r="AB23" s="6">
        <v>1444.32</v>
      </c>
      <c r="AC23" s="6">
        <v>67.67</v>
      </c>
      <c r="AD23" s="6">
        <v>0</v>
      </c>
      <c r="AE23" s="6">
        <v>0</v>
      </c>
      <c r="AF23" s="6">
        <v>0</v>
      </c>
      <c r="AG23" s="6">
        <v>0</v>
      </c>
      <c r="AH23" s="6">
        <v>0</v>
      </c>
      <c r="AI23" s="6" t="s">
        <v>354</v>
      </c>
      <c r="AJ23" s="6" t="s">
        <v>280</v>
      </c>
      <c r="AK23" s="6" t="s">
        <v>12</v>
      </c>
      <c r="AL23" s="6" t="s">
        <v>48</v>
      </c>
      <c r="AM23" s="6" t="s">
        <v>281</v>
      </c>
      <c r="AN23" s="6" t="s">
        <v>20</v>
      </c>
      <c r="AO23" s="6" t="s">
        <v>282</v>
      </c>
      <c r="AP23" s="6" t="s">
        <v>339</v>
      </c>
      <c r="AQ23" s="6" t="s">
        <v>32</v>
      </c>
    </row>
    <row r="24" spans="1:43" hidden="1" x14ac:dyDescent="0.25">
      <c r="A24" s="6">
        <v>24589075</v>
      </c>
      <c r="B24" s="6">
        <v>25413506</v>
      </c>
      <c r="C24" s="6" t="s">
        <v>269</v>
      </c>
      <c r="D24" s="14">
        <v>46155.801747685182</v>
      </c>
      <c r="E24" s="14">
        <v>46155.813321759262</v>
      </c>
      <c r="F24" s="6" t="s">
        <v>17</v>
      </c>
      <c r="G24" s="6" t="s">
        <v>17</v>
      </c>
      <c r="H24" s="6" t="s">
        <v>355</v>
      </c>
      <c r="I24" s="6" t="s">
        <v>271</v>
      </c>
      <c r="J24" s="6" t="s">
        <v>356</v>
      </c>
      <c r="K24" s="6" t="s">
        <v>342</v>
      </c>
      <c r="L24" s="6" t="s">
        <v>286</v>
      </c>
      <c r="M24" s="14">
        <v>46155.756249999999</v>
      </c>
      <c r="N24" s="6">
        <v>17214</v>
      </c>
      <c r="O24" s="6" t="s">
        <v>47</v>
      </c>
      <c r="P24" s="6" t="s">
        <v>287</v>
      </c>
      <c r="Q24" s="6" t="s">
        <v>288</v>
      </c>
      <c r="R24" s="6" t="s">
        <v>289</v>
      </c>
      <c r="S24" s="6" t="s">
        <v>7</v>
      </c>
      <c r="T24" s="6" t="s">
        <v>277</v>
      </c>
      <c r="U24" s="6" t="s">
        <v>47</v>
      </c>
      <c r="V24" s="6" t="s">
        <v>47</v>
      </c>
      <c r="W24" s="6" t="s">
        <v>47</v>
      </c>
      <c r="X24" s="6" t="s">
        <v>337</v>
      </c>
      <c r="Y24" s="6">
        <v>2303698346</v>
      </c>
      <c r="Z24" s="6" t="s">
        <v>47</v>
      </c>
      <c r="AA24" s="6" t="s">
        <v>47</v>
      </c>
      <c r="AB24" s="6">
        <v>1877.74</v>
      </c>
      <c r="AC24" s="6">
        <v>82.6</v>
      </c>
      <c r="AD24" s="6">
        <v>0</v>
      </c>
      <c r="AE24" s="6">
        <v>0</v>
      </c>
      <c r="AF24" s="6">
        <v>0</v>
      </c>
      <c r="AG24" s="6">
        <v>0</v>
      </c>
      <c r="AH24" s="6">
        <v>0</v>
      </c>
      <c r="AI24" s="6" t="s">
        <v>357</v>
      </c>
      <c r="AJ24" s="6" t="s">
        <v>280</v>
      </c>
      <c r="AK24" s="6" t="s">
        <v>12</v>
      </c>
      <c r="AL24" s="6" t="s">
        <v>48</v>
      </c>
      <c r="AM24" s="6" t="s">
        <v>281</v>
      </c>
      <c r="AN24" s="6" t="s">
        <v>20</v>
      </c>
      <c r="AO24" s="6" t="s">
        <v>282</v>
      </c>
      <c r="AP24" s="6" t="s">
        <v>339</v>
      </c>
      <c r="AQ24" s="6" t="s">
        <v>32</v>
      </c>
    </row>
    <row r="25" spans="1:43" hidden="1" x14ac:dyDescent="0.25">
      <c r="A25" s="6">
        <v>24591361</v>
      </c>
      <c r="B25" s="6">
        <v>25416067</v>
      </c>
      <c r="C25" s="6" t="s">
        <v>269</v>
      </c>
      <c r="D25" s="14">
        <v>46156.030231481483</v>
      </c>
      <c r="E25" s="14">
        <v>46156.035000000003</v>
      </c>
      <c r="F25" s="6" t="s">
        <v>17</v>
      </c>
      <c r="G25" s="6" t="s">
        <v>17</v>
      </c>
      <c r="H25" s="6" t="s">
        <v>358</v>
      </c>
      <c r="I25" s="6" t="s">
        <v>271</v>
      </c>
      <c r="J25" s="6" t="s">
        <v>359</v>
      </c>
      <c r="K25" s="6" t="s">
        <v>342</v>
      </c>
      <c r="L25" s="6" t="s">
        <v>286</v>
      </c>
      <c r="M25" s="14">
        <v>46155.798611111109</v>
      </c>
      <c r="N25" s="6">
        <v>17249</v>
      </c>
      <c r="O25" s="6" t="s">
        <v>47</v>
      </c>
      <c r="P25" s="6" t="s">
        <v>287</v>
      </c>
      <c r="Q25" s="6" t="s">
        <v>288</v>
      </c>
      <c r="R25" s="6" t="s">
        <v>289</v>
      </c>
      <c r="S25" s="6" t="s">
        <v>7</v>
      </c>
      <c r="T25" s="6" t="s">
        <v>277</v>
      </c>
      <c r="U25" s="6" t="s">
        <v>47</v>
      </c>
      <c r="V25" s="6" t="s">
        <v>47</v>
      </c>
      <c r="W25" s="6" t="s">
        <v>47</v>
      </c>
      <c r="X25" s="6" t="s">
        <v>301</v>
      </c>
      <c r="Y25" s="6">
        <v>3025416067</v>
      </c>
      <c r="Z25" s="6" t="s">
        <v>47</v>
      </c>
      <c r="AA25" s="6" t="s">
        <v>47</v>
      </c>
      <c r="AB25" s="6">
        <v>2853.16</v>
      </c>
      <c r="AC25" s="6">
        <v>72.03</v>
      </c>
      <c r="AD25" s="6">
        <v>0</v>
      </c>
      <c r="AE25" s="6">
        <v>0</v>
      </c>
      <c r="AF25" s="6">
        <v>0</v>
      </c>
      <c r="AG25" s="6">
        <v>0</v>
      </c>
      <c r="AH25" s="6">
        <v>0</v>
      </c>
      <c r="AI25" s="6" t="s">
        <v>360</v>
      </c>
      <c r="AJ25" s="6" t="s">
        <v>280</v>
      </c>
      <c r="AK25" s="6" t="s">
        <v>12</v>
      </c>
      <c r="AL25" s="6" t="s">
        <v>48</v>
      </c>
      <c r="AM25" s="6" t="s">
        <v>281</v>
      </c>
      <c r="AN25" s="6" t="s">
        <v>20</v>
      </c>
      <c r="AO25" s="6" t="s">
        <v>282</v>
      </c>
      <c r="AP25" s="6" t="s">
        <v>339</v>
      </c>
      <c r="AQ25" s="6" t="s">
        <v>32</v>
      </c>
    </row>
    <row r="26" spans="1:43" hidden="1" x14ac:dyDescent="0.25">
      <c r="A26" s="6">
        <v>24560175</v>
      </c>
      <c r="B26" s="6">
        <v>25383461</v>
      </c>
      <c r="C26" s="6" t="s">
        <v>269</v>
      </c>
      <c r="D26" s="14">
        <v>46150.972187500003</v>
      </c>
      <c r="E26" s="14">
        <v>46153.567002314812</v>
      </c>
      <c r="F26" s="6" t="s">
        <v>19</v>
      </c>
      <c r="G26" s="6" t="s">
        <v>21</v>
      </c>
      <c r="H26" s="6" t="s">
        <v>361</v>
      </c>
      <c r="I26" s="6" t="s">
        <v>271</v>
      </c>
      <c r="J26" s="6" t="s">
        <v>362</v>
      </c>
      <c r="K26" s="6" t="s">
        <v>363</v>
      </c>
      <c r="L26" s="6" t="s">
        <v>286</v>
      </c>
      <c r="M26" s="14">
        <v>46150.727083333331</v>
      </c>
      <c r="N26" s="6">
        <v>17188</v>
      </c>
      <c r="O26" s="6" t="s">
        <v>47</v>
      </c>
      <c r="P26" s="6" t="s">
        <v>287</v>
      </c>
      <c r="Q26" s="6" t="s">
        <v>288</v>
      </c>
      <c r="R26" s="6" t="s">
        <v>289</v>
      </c>
      <c r="S26" s="6" t="s">
        <v>7</v>
      </c>
      <c r="T26" s="6" t="s">
        <v>277</v>
      </c>
      <c r="U26" s="6" t="s">
        <v>47</v>
      </c>
      <c r="V26" s="6" t="s">
        <v>47</v>
      </c>
      <c r="W26" s="6" t="s">
        <v>47</v>
      </c>
      <c r="X26" s="6" t="s">
        <v>337</v>
      </c>
      <c r="Y26" s="6">
        <v>2303335015</v>
      </c>
      <c r="Z26" s="6" t="s">
        <v>47</v>
      </c>
      <c r="AA26" s="6" t="s">
        <v>47</v>
      </c>
      <c r="AB26" s="6">
        <v>318.47000000000003</v>
      </c>
      <c r="AC26" s="6">
        <v>50.57</v>
      </c>
      <c r="AD26" s="6">
        <v>0</v>
      </c>
      <c r="AE26" s="6">
        <v>0</v>
      </c>
      <c r="AF26" s="6">
        <v>0</v>
      </c>
      <c r="AG26" s="6">
        <v>0</v>
      </c>
      <c r="AH26" s="6">
        <v>0</v>
      </c>
      <c r="AI26" s="6" t="s">
        <v>364</v>
      </c>
      <c r="AJ26" s="6" t="s">
        <v>280</v>
      </c>
      <c r="AK26" s="6" t="s">
        <v>12</v>
      </c>
      <c r="AL26" s="6" t="s">
        <v>48</v>
      </c>
      <c r="AM26" s="6" t="s">
        <v>281</v>
      </c>
      <c r="AN26" s="6" t="s">
        <v>20</v>
      </c>
      <c r="AO26" s="6" t="s">
        <v>282</v>
      </c>
      <c r="AP26" s="6" t="s">
        <v>339</v>
      </c>
      <c r="AQ26" s="6" t="s">
        <v>32</v>
      </c>
    </row>
    <row r="27" spans="1:43" hidden="1" x14ac:dyDescent="0.25">
      <c r="A27" s="6">
        <v>24593371</v>
      </c>
      <c r="B27" s="6">
        <v>25418484</v>
      </c>
      <c r="C27" s="6" t="s">
        <v>269</v>
      </c>
      <c r="D27" s="14">
        <v>46156.54886574074</v>
      </c>
      <c r="E27" s="14">
        <v>46156.550173611111</v>
      </c>
      <c r="F27" s="6" t="s">
        <v>17</v>
      </c>
      <c r="G27" s="6" t="s">
        <v>17</v>
      </c>
      <c r="H27" s="6" t="s">
        <v>365</v>
      </c>
      <c r="I27" s="6" t="s">
        <v>271</v>
      </c>
      <c r="J27" s="6" t="s">
        <v>366</v>
      </c>
      <c r="K27" s="6" t="s">
        <v>363</v>
      </c>
      <c r="L27" s="6" t="s">
        <v>286</v>
      </c>
      <c r="M27" s="14">
        <v>46156.415972222218</v>
      </c>
      <c r="N27" s="6">
        <v>17259</v>
      </c>
      <c r="O27" s="6" t="s">
        <v>47</v>
      </c>
      <c r="P27" s="6" t="s">
        <v>287</v>
      </c>
      <c r="Q27" s="6" t="s">
        <v>288</v>
      </c>
      <c r="R27" s="6" t="s">
        <v>289</v>
      </c>
      <c r="S27" s="6" t="s">
        <v>7</v>
      </c>
      <c r="T27" s="6" t="s">
        <v>277</v>
      </c>
      <c r="U27" s="6" t="s">
        <v>47</v>
      </c>
      <c r="V27" s="6" t="s">
        <v>47</v>
      </c>
      <c r="W27" s="6" t="s">
        <v>47</v>
      </c>
      <c r="X27" s="6" t="s">
        <v>301</v>
      </c>
      <c r="Y27" s="6">
        <v>3025418484</v>
      </c>
      <c r="Z27" s="6" t="s">
        <v>47</v>
      </c>
      <c r="AA27" s="6" t="s">
        <v>47</v>
      </c>
      <c r="AB27" s="6">
        <v>733.15</v>
      </c>
      <c r="AC27" s="6">
        <v>60.54</v>
      </c>
      <c r="AD27" s="6">
        <v>0</v>
      </c>
      <c r="AE27" s="6">
        <v>0</v>
      </c>
      <c r="AF27" s="6">
        <v>0</v>
      </c>
      <c r="AG27" s="6">
        <v>0</v>
      </c>
      <c r="AH27" s="6">
        <v>0</v>
      </c>
      <c r="AI27" s="6" t="s">
        <v>367</v>
      </c>
      <c r="AJ27" s="6" t="s">
        <v>280</v>
      </c>
      <c r="AK27" s="6" t="s">
        <v>12</v>
      </c>
      <c r="AL27" s="6" t="s">
        <v>48</v>
      </c>
      <c r="AM27" s="6" t="s">
        <v>281</v>
      </c>
      <c r="AN27" s="6" t="s">
        <v>20</v>
      </c>
      <c r="AO27" s="6" t="s">
        <v>282</v>
      </c>
      <c r="AP27" s="6" t="s">
        <v>339</v>
      </c>
      <c r="AQ27" s="6" t="s">
        <v>32</v>
      </c>
    </row>
    <row r="28" spans="1:43" hidden="1" x14ac:dyDescent="0.25">
      <c r="A28" s="6">
        <v>24586266</v>
      </c>
      <c r="B28" s="6">
        <v>25410398</v>
      </c>
      <c r="C28" s="6" t="s">
        <v>269</v>
      </c>
      <c r="D28" s="14">
        <v>46155.53628472222</v>
      </c>
      <c r="E28" s="14">
        <v>46155.539814814823</v>
      </c>
      <c r="F28" s="6" t="s">
        <v>17</v>
      </c>
      <c r="G28" s="6" t="s">
        <v>17</v>
      </c>
      <c r="H28" s="6" t="s">
        <v>368</v>
      </c>
      <c r="I28" s="6" t="s">
        <v>271</v>
      </c>
      <c r="J28" s="6" t="s">
        <v>362</v>
      </c>
      <c r="K28" s="6" t="s">
        <v>363</v>
      </c>
      <c r="L28" s="6" t="s">
        <v>286</v>
      </c>
      <c r="M28" s="14">
        <v>46155.451388888891</v>
      </c>
      <c r="N28" s="6">
        <v>17226</v>
      </c>
      <c r="O28" s="6" t="s">
        <v>47</v>
      </c>
      <c r="P28" s="6" t="s">
        <v>287</v>
      </c>
      <c r="Q28" s="6" t="s">
        <v>288</v>
      </c>
      <c r="R28" s="6" t="s">
        <v>289</v>
      </c>
      <c r="S28" s="6" t="s">
        <v>7</v>
      </c>
      <c r="T28" s="6" t="s">
        <v>277</v>
      </c>
      <c r="U28" s="6" t="s">
        <v>47</v>
      </c>
      <c r="V28" s="6" t="s">
        <v>47</v>
      </c>
      <c r="W28" s="6" t="s">
        <v>47</v>
      </c>
      <c r="X28" s="6" t="s">
        <v>337</v>
      </c>
      <c r="Y28" s="6">
        <v>2303660271</v>
      </c>
      <c r="Z28" s="6" t="s">
        <v>47</v>
      </c>
      <c r="AA28" s="6" t="s">
        <v>47</v>
      </c>
      <c r="AB28" s="6">
        <v>290.22000000000003</v>
      </c>
      <c r="AC28" s="6">
        <v>95.7</v>
      </c>
      <c r="AD28" s="6">
        <v>0</v>
      </c>
      <c r="AE28" s="6">
        <v>0</v>
      </c>
      <c r="AF28" s="6">
        <v>0</v>
      </c>
      <c r="AG28" s="6">
        <v>0</v>
      </c>
      <c r="AH28" s="6">
        <v>0</v>
      </c>
      <c r="AI28" s="6" t="s">
        <v>369</v>
      </c>
      <c r="AJ28" s="6" t="s">
        <v>280</v>
      </c>
      <c r="AK28" s="6" t="s">
        <v>12</v>
      </c>
      <c r="AL28" s="6" t="s">
        <v>48</v>
      </c>
      <c r="AM28" s="6" t="s">
        <v>281</v>
      </c>
      <c r="AN28" s="6" t="s">
        <v>20</v>
      </c>
      <c r="AO28" s="6" t="s">
        <v>282</v>
      </c>
      <c r="AP28" s="6" t="s">
        <v>339</v>
      </c>
      <c r="AQ28" s="6" t="s">
        <v>32</v>
      </c>
    </row>
    <row r="29" spans="1:43" hidden="1" x14ac:dyDescent="0.25">
      <c r="A29" s="6">
        <v>24603330</v>
      </c>
      <c r="B29" s="6">
        <v>25430013</v>
      </c>
      <c r="C29" s="6" t="s">
        <v>269</v>
      </c>
      <c r="D29" s="14">
        <v>46158.057037037041</v>
      </c>
      <c r="E29" s="14">
        <v>46158.06108796296</v>
      </c>
      <c r="F29" s="6" t="s">
        <v>370</v>
      </c>
      <c r="G29" s="6" t="s">
        <v>370</v>
      </c>
      <c r="H29" s="6" t="s">
        <v>371</v>
      </c>
      <c r="I29" s="6" t="s">
        <v>271</v>
      </c>
      <c r="J29" s="6" t="s">
        <v>348</v>
      </c>
      <c r="K29" s="6" t="s">
        <v>372</v>
      </c>
      <c r="L29" s="6" t="s">
        <v>286</v>
      </c>
      <c r="M29" s="14">
        <v>46157.839583333327</v>
      </c>
      <c r="N29" s="6">
        <v>17334</v>
      </c>
      <c r="O29" s="6" t="s">
        <v>47</v>
      </c>
      <c r="P29" s="6" t="s">
        <v>287</v>
      </c>
      <c r="Q29" s="6" t="s">
        <v>288</v>
      </c>
      <c r="R29" s="6" t="s">
        <v>289</v>
      </c>
      <c r="S29" s="6" t="s">
        <v>7</v>
      </c>
      <c r="T29" s="6" t="s">
        <v>277</v>
      </c>
      <c r="U29" s="6" t="s">
        <v>47</v>
      </c>
      <c r="V29" s="6" t="s">
        <v>47</v>
      </c>
      <c r="W29" s="6" t="s">
        <v>47</v>
      </c>
      <c r="X29" s="6" t="s">
        <v>373</v>
      </c>
      <c r="Y29" s="6">
        <v>2286954564</v>
      </c>
      <c r="Z29" s="6" t="s">
        <v>47</v>
      </c>
      <c r="AA29" s="6" t="s">
        <v>47</v>
      </c>
      <c r="AB29" s="6">
        <v>613.9</v>
      </c>
      <c r="AC29" s="6">
        <v>54.45</v>
      </c>
      <c r="AD29" s="6">
        <v>0</v>
      </c>
      <c r="AE29" s="6">
        <v>0</v>
      </c>
      <c r="AF29" s="6">
        <v>0</v>
      </c>
      <c r="AG29" s="6">
        <v>0</v>
      </c>
      <c r="AH29" s="6">
        <v>0</v>
      </c>
      <c r="AI29" s="6" t="s">
        <v>374</v>
      </c>
      <c r="AJ29" s="6" t="s">
        <v>280</v>
      </c>
      <c r="AK29" s="6" t="s">
        <v>12</v>
      </c>
      <c r="AL29" s="6" t="s">
        <v>48</v>
      </c>
      <c r="AM29" s="6" t="s">
        <v>281</v>
      </c>
      <c r="AN29" s="6" t="s">
        <v>20</v>
      </c>
      <c r="AO29" s="6" t="s">
        <v>282</v>
      </c>
      <c r="AP29" s="6" t="s">
        <v>339</v>
      </c>
      <c r="AQ29" s="6" t="s">
        <v>32</v>
      </c>
    </row>
    <row r="30" spans="1:43" hidden="1" x14ac:dyDescent="0.25">
      <c r="A30" s="6">
        <v>24547773</v>
      </c>
      <c r="B30" s="6">
        <v>25371213</v>
      </c>
      <c r="C30" s="6" t="s">
        <v>269</v>
      </c>
      <c r="D30" s="14">
        <v>46148.945856481478</v>
      </c>
      <c r="E30" s="14">
        <v>46153.559652777767</v>
      </c>
      <c r="F30" s="6" t="s">
        <v>19</v>
      </c>
      <c r="G30" s="6" t="s">
        <v>21</v>
      </c>
      <c r="H30" s="6" t="s">
        <v>375</v>
      </c>
      <c r="I30" s="6" t="s">
        <v>271</v>
      </c>
      <c r="J30" s="6" t="s">
        <v>376</v>
      </c>
      <c r="K30" s="6" t="s">
        <v>377</v>
      </c>
      <c r="L30" s="6" t="s">
        <v>377</v>
      </c>
      <c r="M30" s="14">
        <v>46148.692361111112</v>
      </c>
      <c r="N30" s="6">
        <v>17134</v>
      </c>
      <c r="O30" s="6" t="s">
        <v>47</v>
      </c>
      <c r="P30" s="6" t="s">
        <v>275</v>
      </c>
      <c r="Q30" s="6" t="s">
        <v>288</v>
      </c>
      <c r="R30" s="6" t="s">
        <v>289</v>
      </c>
      <c r="S30" s="6" t="s">
        <v>9</v>
      </c>
      <c r="T30" s="6" t="s">
        <v>277</v>
      </c>
      <c r="U30" s="6" t="s">
        <v>47</v>
      </c>
      <c r="V30" s="6" t="s">
        <v>47</v>
      </c>
      <c r="W30" s="6" t="s">
        <v>47</v>
      </c>
      <c r="X30" s="6" t="s">
        <v>378</v>
      </c>
      <c r="Y30" s="6" t="s">
        <v>47</v>
      </c>
      <c r="Z30" s="6" t="s">
        <v>47</v>
      </c>
      <c r="AA30" s="6" t="s">
        <v>47</v>
      </c>
      <c r="AB30" s="6">
        <v>1184</v>
      </c>
      <c r="AC30" s="6">
        <v>0</v>
      </c>
      <c r="AD30" s="6">
        <v>0</v>
      </c>
      <c r="AE30" s="6">
        <v>0</v>
      </c>
      <c r="AF30" s="6">
        <v>0</v>
      </c>
      <c r="AG30" s="6">
        <v>23.68</v>
      </c>
      <c r="AH30" s="6">
        <v>0</v>
      </c>
      <c r="AI30" s="6" t="s">
        <v>379</v>
      </c>
      <c r="AJ30" s="6" t="s">
        <v>280</v>
      </c>
      <c r="AK30" s="6" t="s">
        <v>12</v>
      </c>
      <c r="AL30" s="6" t="s">
        <v>48</v>
      </c>
      <c r="AM30" s="6" t="s">
        <v>281</v>
      </c>
      <c r="AN30" s="6" t="s">
        <v>20</v>
      </c>
      <c r="AO30" s="6" t="s">
        <v>282</v>
      </c>
      <c r="AP30" s="6" t="s">
        <v>283</v>
      </c>
      <c r="AQ30" s="6" t="s">
        <v>91</v>
      </c>
    </row>
    <row r="31" spans="1:43" hidden="1" x14ac:dyDescent="0.25">
      <c r="A31" s="6">
        <v>24547774</v>
      </c>
      <c r="B31" s="6">
        <v>25371214</v>
      </c>
      <c r="C31" s="6" t="s">
        <v>269</v>
      </c>
      <c r="D31" s="14">
        <v>46148.945868055547</v>
      </c>
      <c r="E31" s="14">
        <v>46153.559652777767</v>
      </c>
      <c r="F31" s="6" t="s">
        <v>19</v>
      </c>
      <c r="G31" s="6" t="s">
        <v>21</v>
      </c>
      <c r="H31" s="6" t="s">
        <v>380</v>
      </c>
      <c r="I31" s="6" t="s">
        <v>271</v>
      </c>
      <c r="J31" s="6" t="s">
        <v>376</v>
      </c>
      <c r="K31" s="6" t="s">
        <v>377</v>
      </c>
      <c r="L31" s="6" t="s">
        <v>377</v>
      </c>
      <c r="M31" s="14">
        <v>46148.692361111112</v>
      </c>
      <c r="N31" s="6">
        <v>17134</v>
      </c>
      <c r="O31" s="6" t="s">
        <v>381</v>
      </c>
      <c r="P31" s="6" t="s">
        <v>275</v>
      </c>
      <c r="Q31" s="6" t="s">
        <v>288</v>
      </c>
      <c r="R31" s="6" t="s">
        <v>289</v>
      </c>
      <c r="S31" s="6" t="s">
        <v>8</v>
      </c>
      <c r="T31" s="6" t="s">
        <v>277</v>
      </c>
      <c r="U31" s="6" t="s">
        <v>47</v>
      </c>
      <c r="V31" s="6" t="s">
        <v>47</v>
      </c>
      <c r="W31" s="6" t="s">
        <v>47</v>
      </c>
      <c r="X31" s="6" t="s">
        <v>382</v>
      </c>
      <c r="Y31" s="6" t="s">
        <v>47</v>
      </c>
      <c r="Z31" s="6" t="s">
        <v>47</v>
      </c>
      <c r="AA31" s="6" t="s">
        <v>47</v>
      </c>
      <c r="AB31" s="6">
        <v>744.6</v>
      </c>
      <c r="AC31" s="6">
        <v>0</v>
      </c>
      <c r="AD31" s="6">
        <v>0</v>
      </c>
      <c r="AE31" s="6">
        <v>0</v>
      </c>
      <c r="AF31" s="6">
        <v>0</v>
      </c>
      <c r="AG31" s="6">
        <v>0</v>
      </c>
      <c r="AH31" s="6">
        <v>0</v>
      </c>
      <c r="AI31" s="6" t="s">
        <v>379</v>
      </c>
      <c r="AJ31" s="6" t="s">
        <v>280</v>
      </c>
      <c r="AK31" s="6" t="s">
        <v>12</v>
      </c>
      <c r="AL31" s="6" t="s">
        <v>48</v>
      </c>
      <c r="AM31" s="6" t="s">
        <v>281</v>
      </c>
      <c r="AN31" s="6" t="s">
        <v>20</v>
      </c>
      <c r="AO31" s="6" t="s">
        <v>282</v>
      </c>
      <c r="AP31" s="6" t="s">
        <v>283</v>
      </c>
      <c r="AQ31" s="6" t="s">
        <v>91</v>
      </c>
    </row>
    <row r="32" spans="1:43" hidden="1" x14ac:dyDescent="0.25">
      <c r="A32" s="6">
        <v>24547775</v>
      </c>
      <c r="B32" s="6">
        <v>25371215</v>
      </c>
      <c r="C32" s="6" t="s">
        <v>269</v>
      </c>
      <c r="D32" s="14">
        <v>46148.945949074077</v>
      </c>
      <c r="E32" s="14">
        <v>46153.559652777767</v>
      </c>
      <c r="F32" s="6" t="s">
        <v>19</v>
      </c>
      <c r="G32" s="6" t="s">
        <v>21</v>
      </c>
      <c r="H32" s="6" t="s">
        <v>383</v>
      </c>
      <c r="I32" s="6" t="s">
        <v>271</v>
      </c>
      <c r="J32" s="6" t="s">
        <v>384</v>
      </c>
      <c r="K32" s="6" t="s">
        <v>377</v>
      </c>
      <c r="L32" s="6" t="s">
        <v>377</v>
      </c>
      <c r="M32" s="14">
        <v>46148.684027777781</v>
      </c>
      <c r="N32" s="6">
        <v>17133</v>
      </c>
      <c r="O32" s="6" t="s">
        <v>47</v>
      </c>
      <c r="P32" s="6" t="s">
        <v>275</v>
      </c>
      <c r="Q32" s="6" t="s">
        <v>288</v>
      </c>
      <c r="R32" s="6" t="s">
        <v>289</v>
      </c>
      <c r="S32" s="6" t="s">
        <v>9</v>
      </c>
      <c r="T32" s="6" t="s">
        <v>277</v>
      </c>
      <c r="U32" s="6" t="s">
        <v>47</v>
      </c>
      <c r="V32" s="6" t="s">
        <v>47</v>
      </c>
      <c r="W32" s="6" t="s">
        <v>47</v>
      </c>
      <c r="X32" s="6" t="s">
        <v>385</v>
      </c>
      <c r="Y32" s="6" t="s">
        <v>47</v>
      </c>
      <c r="Z32" s="6" t="s">
        <v>47</v>
      </c>
      <c r="AA32" s="6" t="s">
        <v>47</v>
      </c>
      <c r="AB32" s="6">
        <v>1076</v>
      </c>
      <c r="AC32" s="6">
        <v>0</v>
      </c>
      <c r="AD32" s="6">
        <v>0</v>
      </c>
      <c r="AE32" s="6">
        <v>0</v>
      </c>
      <c r="AF32" s="6">
        <v>0</v>
      </c>
      <c r="AG32" s="6">
        <v>53.8</v>
      </c>
      <c r="AH32" s="6">
        <v>0</v>
      </c>
      <c r="AI32" s="6" t="s">
        <v>386</v>
      </c>
      <c r="AJ32" s="6" t="s">
        <v>280</v>
      </c>
      <c r="AK32" s="6" t="s">
        <v>12</v>
      </c>
      <c r="AL32" s="6" t="s">
        <v>48</v>
      </c>
      <c r="AM32" s="6" t="s">
        <v>281</v>
      </c>
      <c r="AN32" s="6" t="s">
        <v>20</v>
      </c>
      <c r="AO32" s="6" t="s">
        <v>282</v>
      </c>
      <c r="AP32" s="6" t="s">
        <v>283</v>
      </c>
      <c r="AQ32" s="6" t="s">
        <v>91</v>
      </c>
    </row>
    <row r="33" spans="1:43" hidden="1" x14ac:dyDescent="0.25">
      <c r="A33" s="6">
        <v>24547776</v>
      </c>
      <c r="B33" s="6">
        <v>25371216</v>
      </c>
      <c r="C33" s="6" t="s">
        <v>269</v>
      </c>
      <c r="D33" s="14">
        <v>46148.945960648147</v>
      </c>
      <c r="E33" s="14">
        <v>46153.559652777767</v>
      </c>
      <c r="F33" s="6" t="s">
        <v>19</v>
      </c>
      <c r="G33" s="6" t="s">
        <v>21</v>
      </c>
      <c r="H33" s="6" t="s">
        <v>387</v>
      </c>
      <c r="I33" s="6" t="s">
        <v>271</v>
      </c>
      <c r="J33" s="6" t="s">
        <v>384</v>
      </c>
      <c r="K33" s="6" t="s">
        <v>377</v>
      </c>
      <c r="L33" s="6" t="s">
        <v>377</v>
      </c>
      <c r="M33" s="14">
        <v>46148.684027777781</v>
      </c>
      <c r="N33" s="6">
        <v>17133</v>
      </c>
      <c r="O33" s="6" t="s">
        <v>47</v>
      </c>
      <c r="P33" s="6" t="s">
        <v>275</v>
      </c>
      <c r="Q33" s="6" t="s">
        <v>288</v>
      </c>
      <c r="R33" s="6" t="s">
        <v>289</v>
      </c>
      <c r="S33" s="6" t="s">
        <v>9</v>
      </c>
      <c r="T33" s="6" t="s">
        <v>277</v>
      </c>
      <c r="U33" s="6" t="s">
        <v>47</v>
      </c>
      <c r="V33" s="6" t="s">
        <v>47</v>
      </c>
      <c r="W33" s="6" t="s">
        <v>47</v>
      </c>
      <c r="X33" s="6" t="s">
        <v>385</v>
      </c>
      <c r="Y33" s="6" t="s">
        <v>47</v>
      </c>
      <c r="Z33" s="6" t="s">
        <v>47</v>
      </c>
      <c r="AA33" s="6" t="s">
        <v>47</v>
      </c>
      <c r="AB33" s="6">
        <v>1076</v>
      </c>
      <c r="AC33" s="6">
        <v>0</v>
      </c>
      <c r="AD33" s="6">
        <v>0</v>
      </c>
      <c r="AE33" s="6">
        <v>0</v>
      </c>
      <c r="AF33" s="6">
        <v>0</v>
      </c>
      <c r="AG33" s="6">
        <v>53.8</v>
      </c>
      <c r="AH33" s="6">
        <v>0</v>
      </c>
      <c r="AI33" s="6" t="s">
        <v>386</v>
      </c>
      <c r="AJ33" s="6" t="s">
        <v>280</v>
      </c>
      <c r="AK33" s="6" t="s">
        <v>12</v>
      </c>
      <c r="AL33" s="6" t="s">
        <v>48</v>
      </c>
      <c r="AM33" s="6" t="s">
        <v>281</v>
      </c>
      <c r="AN33" s="6" t="s">
        <v>20</v>
      </c>
      <c r="AO33" s="6" t="s">
        <v>282</v>
      </c>
      <c r="AP33" s="6" t="s">
        <v>283</v>
      </c>
      <c r="AQ33" s="6" t="s">
        <v>91</v>
      </c>
    </row>
    <row r="34" spans="1:43" hidden="1" x14ac:dyDescent="0.25">
      <c r="A34" s="6">
        <v>24545608</v>
      </c>
      <c r="B34" s="6">
        <v>25368993</v>
      </c>
      <c r="C34" s="6" t="s">
        <v>269</v>
      </c>
      <c r="D34" s="14">
        <v>46148.699861111112</v>
      </c>
      <c r="E34" s="14">
        <v>46153.559641203698</v>
      </c>
      <c r="F34" s="6" t="s">
        <v>19</v>
      </c>
      <c r="G34" s="6" t="s">
        <v>21</v>
      </c>
      <c r="H34" s="6" t="s">
        <v>388</v>
      </c>
      <c r="I34" s="6" t="s">
        <v>271</v>
      </c>
      <c r="J34" s="6" t="s">
        <v>293</v>
      </c>
      <c r="K34" s="6" t="s">
        <v>377</v>
      </c>
      <c r="L34" s="6" t="s">
        <v>377</v>
      </c>
      <c r="M34" s="14">
        <v>46148.45</v>
      </c>
      <c r="N34" s="6">
        <v>17126</v>
      </c>
      <c r="O34" s="6" t="s">
        <v>47</v>
      </c>
      <c r="P34" s="6" t="s">
        <v>275</v>
      </c>
      <c r="Q34" s="6" t="s">
        <v>288</v>
      </c>
      <c r="R34" s="6" t="s">
        <v>289</v>
      </c>
      <c r="S34" s="6" t="s">
        <v>9</v>
      </c>
      <c r="T34" s="6" t="s">
        <v>277</v>
      </c>
      <c r="U34" s="6" t="s">
        <v>47</v>
      </c>
      <c r="V34" s="6" t="s">
        <v>47</v>
      </c>
      <c r="W34" s="6" t="s">
        <v>47</v>
      </c>
      <c r="X34" s="6" t="s">
        <v>389</v>
      </c>
      <c r="Y34" s="6" t="s">
        <v>47</v>
      </c>
      <c r="Z34" s="6" t="s">
        <v>47</v>
      </c>
      <c r="AA34" s="6" t="s">
        <v>47</v>
      </c>
      <c r="AB34" s="6">
        <v>214</v>
      </c>
      <c r="AC34" s="6">
        <v>0</v>
      </c>
      <c r="AD34" s="6">
        <v>0</v>
      </c>
      <c r="AE34" s="6">
        <v>0</v>
      </c>
      <c r="AF34" s="6">
        <v>0</v>
      </c>
      <c r="AG34" s="6">
        <v>0</v>
      </c>
      <c r="AH34" s="6">
        <v>0</v>
      </c>
      <c r="AI34" s="6" t="s">
        <v>390</v>
      </c>
      <c r="AJ34" s="6" t="s">
        <v>280</v>
      </c>
      <c r="AK34" s="6" t="s">
        <v>12</v>
      </c>
      <c r="AL34" s="6" t="s">
        <v>48</v>
      </c>
      <c r="AM34" s="6" t="s">
        <v>281</v>
      </c>
      <c r="AN34" s="6" t="s">
        <v>20</v>
      </c>
      <c r="AO34" s="6" t="s">
        <v>282</v>
      </c>
      <c r="AP34" s="6" t="s">
        <v>283</v>
      </c>
      <c r="AQ34" s="6" t="s">
        <v>91</v>
      </c>
    </row>
    <row r="35" spans="1:43" hidden="1" x14ac:dyDescent="0.25">
      <c r="A35" s="6">
        <v>24545613</v>
      </c>
      <c r="B35" s="6">
        <v>25368996</v>
      </c>
      <c r="C35" s="6" t="s">
        <v>269</v>
      </c>
      <c r="D35" s="14">
        <v>46148.699965277781</v>
      </c>
      <c r="E35" s="14">
        <v>46153.559652777767</v>
      </c>
      <c r="F35" s="6" t="s">
        <v>19</v>
      </c>
      <c r="G35" s="6" t="s">
        <v>21</v>
      </c>
      <c r="H35" s="6" t="s">
        <v>391</v>
      </c>
      <c r="I35" s="6" t="s">
        <v>271</v>
      </c>
      <c r="J35" s="6" t="s">
        <v>285</v>
      </c>
      <c r="K35" s="6" t="s">
        <v>377</v>
      </c>
      <c r="L35" s="6" t="s">
        <v>377</v>
      </c>
      <c r="M35" s="14">
        <v>46148.445138888892</v>
      </c>
      <c r="N35" s="6">
        <v>17114</v>
      </c>
      <c r="O35" s="6" t="s">
        <v>47</v>
      </c>
      <c r="P35" s="6" t="s">
        <v>275</v>
      </c>
      <c r="Q35" s="6" t="s">
        <v>288</v>
      </c>
      <c r="R35" s="6" t="s">
        <v>289</v>
      </c>
      <c r="S35" s="6" t="s">
        <v>9</v>
      </c>
      <c r="T35" s="6" t="s">
        <v>277</v>
      </c>
      <c r="U35" s="6" t="s">
        <v>47</v>
      </c>
      <c r="V35" s="6" t="s">
        <v>47</v>
      </c>
      <c r="W35" s="6" t="s">
        <v>47</v>
      </c>
      <c r="X35" s="6" t="s">
        <v>392</v>
      </c>
      <c r="Y35" s="6" t="s">
        <v>47</v>
      </c>
      <c r="Z35" s="6" t="s">
        <v>47</v>
      </c>
      <c r="AA35" s="6" t="s">
        <v>47</v>
      </c>
      <c r="AB35" s="6">
        <v>689.7</v>
      </c>
      <c r="AC35" s="6">
        <v>0</v>
      </c>
      <c r="AD35" s="6">
        <v>0</v>
      </c>
      <c r="AE35" s="6">
        <v>0</v>
      </c>
      <c r="AF35" s="6">
        <v>0</v>
      </c>
      <c r="AG35" s="6">
        <v>0</v>
      </c>
      <c r="AH35" s="6">
        <v>0</v>
      </c>
      <c r="AI35" s="6" t="s">
        <v>393</v>
      </c>
      <c r="AJ35" s="6" t="s">
        <v>280</v>
      </c>
      <c r="AK35" s="6" t="s">
        <v>12</v>
      </c>
      <c r="AL35" s="6" t="s">
        <v>48</v>
      </c>
      <c r="AM35" s="6" t="s">
        <v>281</v>
      </c>
      <c r="AN35" s="6" t="s">
        <v>20</v>
      </c>
      <c r="AO35" s="6" t="s">
        <v>282</v>
      </c>
      <c r="AP35" s="6" t="s">
        <v>283</v>
      </c>
      <c r="AQ35" s="6" t="s">
        <v>91</v>
      </c>
    </row>
    <row r="36" spans="1:43" hidden="1" x14ac:dyDescent="0.25">
      <c r="A36" s="6">
        <v>24547777</v>
      </c>
      <c r="B36" s="6">
        <v>25371217</v>
      </c>
      <c r="C36" s="6" t="s">
        <v>269</v>
      </c>
      <c r="D36" s="14">
        <v>46148.945972222216</v>
      </c>
      <c r="E36" s="14">
        <v>46153.559652777767</v>
      </c>
      <c r="F36" s="6" t="s">
        <v>19</v>
      </c>
      <c r="G36" s="6" t="s">
        <v>21</v>
      </c>
      <c r="H36" s="6" t="s">
        <v>394</v>
      </c>
      <c r="I36" s="6" t="s">
        <v>271</v>
      </c>
      <c r="J36" s="6" t="s">
        <v>384</v>
      </c>
      <c r="K36" s="6" t="s">
        <v>377</v>
      </c>
      <c r="L36" s="6" t="s">
        <v>377</v>
      </c>
      <c r="M36" s="14">
        <v>46148.684027777781</v>
      </c>
      <c r="N36" s="6">
        <v>17133</v>
      </c>
      <c r="O36" s="6" t="s">
        <v>395</v>
      </c>
      <c r="P36" s="6" t="s">
        <v>275</v>
      </c>
      <c r="Q36" s="6" t="s">
        <v>288</v>
      </c>
      <c r="R36" s="6" t="s">
        <v>289</v>
      </c>
      <c r="S36" s="6" t="s">
        <v>8</v>
      </c>
      <c r="T36" s="6" t="s">
        <v>277</v>
      </c>
      <c r="U36" s="6" t="s">
        <v>47</v>
      </c>
      <c r="V36" s="6" t="s">
        <v>47</v>
      </c>
      <c r="W36" s="6" t="s">
        <v>47</v>
      </c>
      <c r="X36" s="6" t="s">
        <v>396</v>
      </c>
      <c r="Y36" s="6" t="s">
        <v>47</v>
      </c>
      <c r="Z36" s="6" t="s">
        <v>47</v>
      </c>
      <c r="AA36" s="6" t="s">
        <v>47</v>
      </c>
      <c r="AB36" s="6">
        <v>785.36</v>
      </c>
      <c r="AC36" s="6">
        <v>0</v>
      </c>
      <c r="AD36" s="6">
        <v>0</v>
      </c>
      <c r="AE36" s="6">
        <v>0</v>
      </c>
      <c r="AF36" s="6">
        <v>0</v>
      </c>
      <c r="AG36" s="6">
        <v>0</v>
      </c>
      <c r="AH36" s="6">
        <v>0</v>
      </c>
      <c r="AI36" s="6" t="s">
        <v>386</v>
      </c>
      <c r="AJ36" s="6" t="s">
        <v>280</v>
      </c>
      <c r="AK36" s="6" t="s">
        <v>12</v>
      </c>
      <c r="AL36" s="6" t="s">
        <v>48</v>
      </c>
      <c r="AM36" s="6" t="s">
        <v>281</v>
      </c>
      <c r="AN36" s="6" t="s">
        <v>20</v>
      </c>
      <c r="AO36" s="6" t="s">
        <v>282</v>
      </c>
      <c r="AP36" s="6" t="s">
        <v>283</v>
      </c>
      <c r="AQ36" s="6" t="s">
        <v>91</v>
      </c>
    </row>
    <row r="37" spans="1:43" x14ac:dyDescent="0.25">
      <c r="A37" s="6">
        <v>24547778</v>
      </c>
      <c r="B37" s="6">
        <v>25371218</v>
      </c>
      <c r="C37" s="6" t="s">
        <v>269</v>
      </c>
      <c r="D37" s="14">
        <v>46148.945972222216</v>
      </c>
      <c r="E37" s="14">
        <v>46153.57</v>
      </c>
      <c r="F37" s="6" t="s">
        <v>19</v>
      </c>
      <c r="G37" s="6" t="s">
        <v>21</v>
      </c>
      <c r="H37" s="6" t="s">
        <v>397</v>
      </c>
      <c r="I37" s="6" t="s">
        <v>271</v>
      </c>
      <c r="J37" s="6" t="s">
        <v>384</v>
      </c>
      <c r="K37" s="6" t="s">
        <v>377</v>
      </c>
      <c r="L37" s="6" t="s">
        <v>377</v>
      </c>
      <c r="M37" s="14">
        <v>46148.684027777781</v>
      </c>
      <c r="N37" s="6">
        <v>17133</v>
      </c>
      <c r="O37" s="6" t="s">
        <v>395</v>
      </c>
      <c r="P37" s="6" t="s">
        <v>275</v>
      </c>
      <c r="Q37" s="6" t="s">
        <v>288</v>
      </c>
      <c r="R37" s="6" t="s">
        <v>289</v>
      </c>
      <c r="S37" s="6" t="s">
        <v>8</v>
      </c>
      <c r="T37" s="6" t="s">
        <v>277</v>
      </c>
      <c r="U37" s="6" t="s">
        <v>47</v>
      </c>
      <c r="V37" s="6" t="s">
        <v>47</v>
      </c>
      <c r="W37" s="6" t="s">
        <v>47</v>
      </c>
      <c r="X37" s="6" t="s">
        <v>396</v>
      </c>
      <c r="Y37" s="6" t="s">
        <v>47</v>
      </c>
      <c r="Z37" s="6" t="s">
        <v>47</v>
      </c>
      <c r="AA37" s="6" t="s">
        <v>47</v>
      </c>
      <c r="AB37" s="6">
        <v>936.2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0</v>
      </c>
      <c r="AI37" s="6" t="s">
        <v>386</v>
      </c>
      <c r="AJ37" s="6" t="s">
        <v>280</v>
      </c>
      <c r="AK37" s="6" t="s">
        <v>12</v>
      </c>
      <c r="AL37" s="6" t="s">
        <v>48</v>
      </c>
      <c r="AM37" s="6" t="s">
        <v>281</v>
      </c>
      <c r="AN37" s="6" t="s">
        <v>20</v>
      </c>
      <c r="AO37" s="6" t="s">
        <v>282</v>
      </c>
      <c r="AP37" s="6" t="s">
        <v>283</v>
      </c>
      <c r="AQ37" s="6" t="s">
        <v>91</v>
      </c>
    </row>
    <row r="38" spans="1:43" x14ac:dyDescent="0.25">
      <c r="A38" s="6">
        <v>24577967</v>
      </c>
      <c r="B38" s="6">
        <v>25401531</v>
      </c>
      <c r="C38" s="6" t="s">
        <v>269</v>
      </c>
      <c r="D38" s="14">
        <v>46154.520636574067</v>
      </c>
      <c r="E38" s="14">
        <v>46154.550034722219</v>
      </c>
      <c r="F38" s="6" t="s">
        <v>19</v>
      </c>
      <c r="G38" s="6" t="s">
        <v>19</v>
      </c>
      <c r="H38" s="6" t="s">
        <v>398</v>
      </c>
      <c r="I38" s="6" t="s">
        <v>271</v>
      </c>
      <c r="J38" s="6" t="s">
        <v>399</v>
      </c>
      <c r="K38" s="6" t="s">
        <v>377</v>
      </c>
      <c r="L38" s="6" t="s">
        <v>377</v>
      </c>
      <c r="M38" s="14">
        <v>46154.370833333327</v>
      </c>
      <c r="N38" s="6">
        <v>17196</v>
      </c>
      <c r="O38" s="6" t="s">
        <v>47</v>
      </c>
      <c r="P38" s="6" t="s">
        <v>275</v>
      </c>
      <c r="Q38" s="6" t="s">
        <v>288</v>
      </c>
      <c r="R38" s="6" t="s">
        <v>289</v>
      </c>
      <c r="S38" s="6" t="s">
        <v>9</v>
      </c>
      <c r="T38" s="6" t="s">
        <v>277</v>
      </c>
      <c r="U38" s="6" t="s">
        <v>47</v>
      </c>
      <c r="V38" s="6" t="s">
        <v>47</v>
      </c>
      <c r="W38" s="6" t="s">
        <v>47</v>
      </c>
      <c r="X38" s="6" t="s">
        <v>400</v>
      </c>
      <c r="Y38" s="6" t="s">
        <v>47</v>
      </c>
      <c r="Z38" s="6" t="s">
        <v>47</v>
      </c>
      <c r="AA38" s="6" t="s">
        <v>47</v>
      </c>
      <c r="AB38" s="6">
        <v>1149</v>
      </c>
      <c r="AC38" s="6">
        <v>0</v>
      </c>
      <c r="AD38" s="6">
        <v>0</v>
      </c>
      <c r="AE38" s="6">
        <v>0</v>
      </c>
      <c r="AF38" s="6">
        <v>0</v>
      </c>
      <c r="AG38" s="6">
        <v>0</v>
      </c>
      <c r="AH38" s="6">
        <v>0</v>
      </c>
      <c r="AI38" s="6" t="s">
        <v>401</v>
      </c>
      <c r="AJ38" s="6" t="s">
        <v>280</v>
      </c>
      <c r="AK38" s="6" t="s">
        <v>12</v>
      </c>
      <c r="AL38" s="6" t="s">
        <v>48</v>
      </c>
      <c r="AM38" s="6" t="s">
        <v>281</v>
      </c>
      <c r="AN38" s="6" t="s">
        <v>20</v>
      </c>
      <c r="AO38" s="6" t="s">
        <v>282</v>
      </c>
      <c r="AP38" s="6" t="s">
        <v>283</v>
      </c>
      <c r="AQ38" s="6" t="s">
        <v>91</v>
      </c>
    </row>
    <row r="39" spans="1:43" hidden="1" x14ac:dyDescent="0.25">
      <c r="A39" s="6">
        <v>24602065</v>
      </c>
      <c r="B39" s="6">
        <v>25428454</v>
      </c>
      <c r="C39" s="6" t="s">
        <v>269</v>
      </c>
      <c r="D39" s="14">
        <v>46157.829131944447</v>
      </c>
      <c r="E39" s="14">
        <v>46158.199467592603</v>
      </c>
      <c r="F39" s="6" t="s">
        <v>370</v>
      </c>
      <c r="G39" s="6" t="s">
        <v>17</v>
      </c>
      <c r="H39" s="6" t="s">
        <v>402</v>
      </c>
      <c r="I39" s="6" t="s">
        <v>271</v>
      </c>
      <c r="J39" s="6" t="s">
        <v>293</v>
      </c>
      <c r="K39" s="6" t="s">
        <v>377</v>
      </c>
      <c r="L39" s="6" t="s">
        <v>377</v>
      </c>
      <c r="M39" s="14">
        <v>46157.79583333333</v>
      </c>
      <c r="N39" s="6">
        <v>17312</v>
      </c>
      <c r="O39" s="6" t="s">
        <v>47</v>
      </c>
      <c r="P39" s="6" t="s">
        <v>275</v>
      </c>
      <c r="Q39" s="6" t="s">
        <v>288</v>
      </c>
      <c r="R39" s="6" t="s">
        <v>289</v>
      </c>
      <c r="S39" s="6" t="s">
        <v>3</v>
      </c>
      <c r="T39" s="6" t="s">
        <v>277</v>
      </c>
      <c r="U39" s="6" t="s">
        <v>47</v>
      </c>
      <c r="V39" s="6" t="s">
        <v>47</v>
      </c>
      <c r="W39" s="6" t="s">
        <v>47</v>
      </c>
      <c r="X39" s="6" t="s">
        <v>403</v>
      </c>
      <c r="Y39" s="6" t="s">
        <v>47</v>
      </c>
      <c r="Z39" s="6" t="s">
        <v>47</v>
      </c>
      <c r="AA39" s="6" t="s">
        <v>47</v>
      </c>
      <c r="AB39" s="6">
        <v>77.67</v>
      </c>
      <c r="AC39" s="6">
        <v>9.9499999999999993</v>
      </c>
      <c r="AD39" s="6">
        <v>0</v>
      </c>
      <c r="AE39" s="6">
        <v>0</v>
      </c>
      <c r="AF39" s="6">
        <v>0</v>
      </c>
      <c r="AG39" s="6">
        <v>0</v>
      </c>
      <c r="AH39" s="6">
        <v>0</v>
      </c>
      <c r="AI39" s="6" t="s">
        <v>404</v>
      </c>
      <c r="AJ39" s="6" t="s">
        <v>280</v>
      </c>
      <c r="AK39" s="6" t="s">
        <v>12</v>
      </c>
      <c r="AL39" s="6" t="s">
        <v>48</v>
      </c>
      <c r="AM39" s="6" t="s">
        <v>281</v>
      </c>
      <c r="AN39" s="6" t="s">
        <v>20</v>
      </c>
      <c r="AO39" s="6" t="s">
        <v>282</v>
      </c>
      <c r="AP39" s="6" t="s">
        <v>283</v>
      </c>
      <c r="AQ39" s="6" t="s">
        <v>91</v>
      </c>
    </row>
    <row r="40" spans="1:43" hidden="1" x14ac:dyDescent="0.25">
      <c r="A40" s="6">
        <v>24602066</v>
      </c>
      <c r="B40" s="6">
        <v>25428455</v>
      </c>
      <c r="C40" s="6" t="s">
        <v>269</v>
      </c>
      <c r="D40" s="14">
        <v>46157.829155092593</v>
      </c>
      <c r="E40" s="14">
        <v>46158.199467592603</v>
      </c>
      <c r="F40" s="6" t="s">
        <v>370</v>
      </c>
      <c r="G40" s="6" t="s">
        <v>17</v>
      </c>
      <c r="H40" s="6" t="s">
        <v>405</v>
      </c>
      <c r="I40" s="6" t="s">
        <v>271</v>
      </c>
      <c r="J40" s="6" t="s">
        <v>293</v>
      </c>
      <c r="K40" s="6" t="s">
        <v>377</v>
      </c>
      <c r="L40" s="6" t="s">
        <v>377</v>
      </c>
      <c r="M40" s="14">
        <v>46157.794444444437</v>
      </c>
      <c r="N40" s="6">
        <v>17311</v>
      </c>
      <c r="O40" s="6" t="s">
        <v>47</v>
      </c>
      <c r="P40" s="6" t="s">
        <v>275</v>
      </c>
      <c r="Q40" s="6" t="s">
        <v>288</v>
      </c>
      <c r="R40" s="6" t="s">
        <v>289</v>
      </c>
      <c r="S40" s="6" t="s">
        <v>3</v>
      </c>
      <c r="T40" s="6" t="s">
        <v>277</v>
      </c>
      <c r="U40" s="6" t="s">
        <v>47</v>
      </c>
      <c r="V40" s="6" t="s">
        <v>47</v>
      </c>
      <c r="W40" s="6" t="s">
        <v>47</v>
      </c>
      <c r="X40" s="6" t="s">
        <v>403</v>
      </c>
      <c r="Y40" s="6" t="s">
        <v>47</v>
      </c>
      <c r="Z40" s="6" t="s">
        <v>47</v>
      </c>
      <c r="AA40" s="6" t="s">
        <v>47</v>
      </c>
      <c r="AB40" s="6">
        <v>41.73</v>
      </c>
      <c r="AC40" s="6">
        <v>9.9499999999999993</v>
      </c>
      <c r="AD40" s="6">
        <v>0</v>
      </c>
      <c r="AE40" s="6">
        <v>0</v>
      </c>
      <c r="AF40" s="6">
        <v>0</v>
      </c>
      <c r="AG40" s="6">
        <v>0</v>
      </c>
      <c r="AH40" s="6">
        <v>0</v>
      </c>
      <c r="AI40" s="6" t="s">
        <v>406</v>
      </c>
      <c r="AJ40" s="6" t="s">
        <v>280</v>
      </c>
      <c r="AK40" s="6" t="s">
        <v>12</v>
      </c>
      <c r="AL40" s="6" t="s">
        <v>48</v>
      </c>
      <c r="AM40" s="6" t="s">
        <v>281</v>
      </c>
      <c r="AN40" s="6" t="s">
        <v>20</v>
      </c>
      <c r="AO40" s="6" t="s">
        <v>282</v>
      </c>
      <c r="AP40" s="6" t="s">
        <v>283</v>
      </c>
      <c r="AQ40" s="6" t="s">
        <v>91</v>
      </c>
    </row>
    <row r="41" spans="1:43" hidden="1" x14ac:dyDescent="0.25">
      <c r="A41" s="6">
        <v>24602067</v>
      </c>
      <c r="B41" s="6">
        <v>25428456</v>
      </c>
      <c r="C41" s="6" t="s">
        <v>269</v>
      </c>
      <c r="D41" s="14">
        <v>46157.82917824074</v>
      </c>
      <c r="E41" s="14">
        <v>46158.199467592603</v>
      </c>
      <c r="F41" s="6" t="s">
        <v>370</v>
      </c>
      <c r="G41" s="6" t="s">
        <v>17</v>
      </c>
      <c r="H41" s="6" t="s">
        <v>407</v>
      </c>
      <c r="I41" s="6" t="s">
        <v>271</v>
      </c>
      <c r="J41" s="6" t="s">
        <v>293</v>
      </c>
      <c r="K41" s="6" t="s">
        <v>377</v>
      </c>
      <c r="L41" s="6" t="s">
        <v>377</v>
      </c>
      <c r="M41" s="14">
        <v>46157.792361111111</v>
      </c>
      <c r="N41" s="6">
        <v>17310</v>
      </c>
      <c r="O41" s="6" t="s">
        <v>47</v>
      </c>
      <c r="P41" s="6" t="s">
        <v>275</v>
      </c>
      <c r="Q41" s="6" t="s">
        <v>288</v>
      </c>
      <c r="R41" s="6" t="s">
        <v>289</v>
      </c>
      <c r="S41" s="6" t="s">
        <v>3</v>
      </c>
      <c r="T41" s="6" t="s">
        <v>277</v>
      </c>
      <c r="U41" s="6" t="s">
        <v>47</v>
      </c>
      <c r="V41" s="6" t="s">
        <v>47</v>
      </c>
      <c r="W41" s="6" t="s">
        <v>47</v>
      </c>
      <c r="X41" s="6" t="s">
        <v>403</v>
      </c>
      <c r="Y41" s="6" t="s">
        <v>47</v>
      </c>
      <c r="Z41" s="6" t="s">
        <v>47</v>
      </c>
      <c r="AA41" s="6" t="s">
        <v>47</v>
      </c>
      <c r="AB41" s="6">
        <v>104.08</v>
      </c>
      <c r="AC41" s="6">
        <v>9.9499999999999993</v>
      </c>
      <c r="AD41" s="6">
        <v>0</v>
      </c>
      <c r="AE41" s="6">
        <v>0</v>
      </c>
      <c r="AF41" s="6">
        <v>0</v>
      </c>
      <c r="AG41" s="6">
        <v>0</v>
      </c>
      <c r="AH41" s="6">
        <v>0</v>
      </c>
      <c r="AI41" s="6" t="s">
        <v>408</v>
      </c>
      <c r="AJ41" s="6" t="s">
        <v>280</v>
      </c>
      <c r="AK41" s="6" t="s">
        <v>12</v>
      </c>
      <c r="AL41" s="6" t="s">
        <v>48</v>
      </c>
      <c r="AM41" s="6" t="s">
        <v>281</v>
      </c>
      <c r="AN41" s="6" t="s">
        <v>20</v>
      </c>
      <c r="AO41" s="6" t="s">
        <v>282</v>
      </c>
      <c r="AP41" s="6" t="s">
        <v>283</v>
      </c>
      <c r="AQ41" s="6" t="s">
        <v>91</v>
      </c>
    </row>
    <row r="42" spans="1:43" hidden="1" x14ac:dyDescent="0.25">
      <c r="A42" s="6">
        <v>24602069</v>
      </c>
      <c r="B42" s="6">
        <v>25428458</v>
      </c>
      <c r="C42" s="6" t="s">
        <v>269</v>
      </c>
      <c r="D42" s="14">
        <v>46157.829212962963</v>
      </c>
      <c r="E42" s="14">
        <v>46157.868842592587</v>
      </c>
      <c r="F42" s="6" t="s">
        <v>17</v>
      </c>
      <c r="G42" s="6" t="s">
        <v>17</v>
      </c>
      <c r="H42" s="6" t="s">
        <v>409</v>
      </c>
      <c r="I42" s="6" t="s">
        <v>271</v>
      </c>
      <c r="J42" s="6" t="s">
        <v>308</v>
      </c>
      <c r="K42" s="6" t="s">
        <v>377</v>
      </c>
      <c r="L42" s="6" t="s">
        <v>377</v>
      </c>
      <c r="M42" s="14">
        <v>46157.551388888889</v>
      </c>
      <c r="N42" s="6">
        <v>17303</v>
      </c>
      <c r="O42" s="6" t="s">
        <v>47</v>
      </c>
      <c r="P42" s="6" t="s">
        <v>287</v>
      </c>
      <c r="Q42" s="6" t="s">
        <v>288</v>
      </c>
      <c r="R42" s="6" t="s">
        <v>289</v>
      </c>
      <c r="S42" s="6" t="s">
        <v>7</v>
      </c>
      <c r="T42" s="6" t="s">
        <v>277</v>
      </c>
      <c r="U42" s="6" t="s">
        <v>47</v>
      </c>
      <c r="V42" s="6" t="s">
        <v>47</v>
      </c>
      <c r="W42" s="6" t="s">
        <v>47</v>
      </c>
      <c r="X42" s="6" t="s">
        <v>301</v>
      </c>
      <c r="Y42" s="6">
        <v>3025428458</v>
      </c>
      <c r="Z42" s="6" t="s">
        <v>47</v>
      </c>
      <c r="AA42" s="6" t="s">
        <v>47</v>
      </c>
      <c r="AB42" s="6">
        <v>561.24</v>
      </c>
      <c r="AC42" s="6">
        <v>60.54</v>
      </c>
      <c r="AD42" s="6">
        <v>0</v>
      </c>
      <c r="AE42" s="6">
        <v>0</v>
      </c>
      <c r="AF42" s="6">
        <v>0</v>
      </c>
      <c r="AG42" s="6">
        <v>0</v>
      </c>
      <c r="AH42" s="6">
        <v>0</v>
      </c>
      <c r="AI42" s="6" t="s">
        <v>410</v>
      </c>
      <c r="AJ42" s="6" t="s">
        <v>280</v>
      </c>
      <c r="AK42" s="6" t="s">
        <v>12</v>
      </c>
      <c r="AL42" s="6" t="s">
        <v>48</v>
      </c>
      <c r="AM42" s="6" t="s">
        <v>281</v>
      </c>
      <c r="AN42" s="6" t="s">
        <v>20</v>
      </c>
      <c r="AO42" s="6" t="s">
        <v>282</v>
      </c>
      <c r="AP42" s="6" t="s">
        <v>283</v>
      </c>
      <c r="AQ42" s="6" t="s">
        <v>91</v>
      </c>
    </row>
    <row r="43" spans="1:43" hidden="1" x14ac:dyDescent="0.25">
      <c r="A43" s="6">
        <v>24591368</v>
      </c>
      <c r="B43" s="6">
        <v>25416074</v>
      </c>
      <c r="C43" s="6" t="s">
        <v>269</v>
      </c>
      <c r="D43" s="14">
        <v>46156.030405092592</v>
      </c>
      <c r="E43" s="14">
        <v>46156.044768518521</v>
      </c>
      <c r="F43" s="6" t="s">
        <v>17</v>
      </c>
      <c r="G43" s="6" t="s">
        <v>17</v>
      </c>
      <c r="H43" s="6" t="s">
        <v>411</v>
      </c>
      <c r="I43" s="6" t="s">
        <v>271</v>
      </c>
      <c r="J43" s="6" t="s">
        <v>362</v>
      </c>
      <c r="K43" s="6" t="s">
        <v>377</v>
      </c>
      <c r="L43" s="6" t="s">
        <v>377</v>
      </c>
      <c r="M43" s="14">
        <v>46155.799305555563</v>
      </c>
      <c r="N43" s="6">
        <v>17227</v>
      </c>
      <c r="O43" s="6" t="s">
        <v>412</v>
      </c>
      <c r="P43" s="6" t="s">
        <v>275</v>
      </c>
      <c r="Q43" s="6" t="s">
        <v>288</v>
      </c>
      <c r="R43" s="6" t="s">
        <v>289</v>
      </c>
      <c r="S43" s="6" t="s">
        <v>8</v>
      </c>
      <c r="T43" s="6" t="s">
        <v>277</v>
      </c>
      <c r="U43" s="6" t="s">
        <v>47</v>
      </c>
      <c r="V43" s="6" t="s">
        <v>47</v>
      </c>
      <c r="W43" s="6" t="s">
        <v>47</v>
      </c>
      <c r="X43" s="6" t="s">
        <v>413</v>
      </c>
      <c r="Y43" s="6" t="s">
        <v>47</v>
      </c>
      <c r="Z43" s="6" t="s">
        <v>47</v>
      </c>
      <c r="AA43" s="6" t="s">
        <v>47</v>
      </c>
      <c r="AB43" s="6">
        <v>659.61</v>
      </c>
      <c r="AC43" s="6">
        <v>0</v>
      </c>
      <c r="AD43" s="6">
        <v>0</v>
      </c>
      <c r="AE43" s="6">
        <v>0</v>
      </c>
      <c r="AF43" s="6">
        <v>0</v>
      </c>
      <c r="AG43" s="6">
        <v>0</v>
      </c>
      <c r="AH43" s="6">
        <v>0</v>
      </c>
      <c r="AI43" s="6" t="s">
        <v>414</v>
      </c>
      <c r="AJ43" s="6" t="s">
        <v>280</v>
      </c>
      <c r="AK43" s="6" t="s">
        <v>12</v>
      </c>
      <c r="AL43" s="6" t="s">
        <v>48</v>
      </c>
      <c r="AM43" s="6" t="s">
        <v>281</v>
      </c>
      <c r="AN43" s="6" t="s">
        <v>20</v>
      </c>
      <c r="AO43" s="6" t="s">
        <v>282</v>
      </c>
      <c r="AP43" s="6" t="s">
        <v>283</v>
      </c>
      <c r="AQ43" s="6" t="s">
        <v>91</v>
      </c>
    </row>
    <row r="44" spans="1:43" x14ac:dyDescent="0.25">
      <c r="A44" s="6">
        <v>24586264</v>
      </c>
      <c r="B44" s="6">
        <v>25410396</v>
      </c>
      <c r="C44" s="6" t="s">
        <v>269</v>
      </c>
      <c r="D44" s="14">
        <v>46155.536249999997</v>
      </c>
      <c r="E44" s="14">
        <v>46155.575046296297</v>
      </c>
      <c r="F44" s="6" t="s">
        <v>17</v>
      </c>
      <c r="G44" s="6" t="s">
        <v>17</v>
      </c>
      <c r="H44" s="6" t="s">
        <v>415</v>
      </c>
      <c r="I44" s="6" t="s">
        <v>271</v>
      </c>
      <c r="J44" s="6" t="s">
        <v>416</v>
      </c>
      <c r="K44" s="6" t="s">
        <v>377</v>
      </c>
      <c r="L44" s="6" t="s">
        <v>377</v>
      </c>
      <c r="M44" s="14">
        <v>46155.478472222218</v>
      </c>
      <c r="N44" s="6">
        <v>17228</v>
      </c>
      <c r="O44" s="6" t="s">
        <v>47</v>
      </c>
      <c r="P44" s="6" t="s">
        <v>275</v>
      </c>
      <c r="Q44" s="6" t="s">
        <v>288</v>
      </c>
      <c r="R44" s="6" t="s">
        <v>289</v>
      </c>
      <c r="S44" s="6" t="s">
        <v>9</v>
      </c>
      <c r="T44" s="6" t="s">
        <v>277</v>
      </c>
      <c r="U44" s="6" t="s">
        <v>47</v>
      </c>
      <c r="V44" s="6" t="s">
        <v>47</v>
      </c>
      <c r="W44" s="6" t="s">
        <v>47</v>
      </c>
      <c r="X44" s="6" t="s">
        <v>417</v>
      </c>
      <c r="Y44" s="6" t="s">
        <v>47</v>
      </c>
      <c r="Z44" s="6" t="s">
        <v>47</v>
      </c>
      <c r="AA44" s="6" t="s">
        <v>47</v>
      </c>
      <c r="AB44" s="6">
        <v>960</v>
      </c>
      <c r="AC44" s="6">
        <v>0</v>
      </c>
      <c r="AD44" s="6">
        <v>0</v>
      </c>
      <c r="AE44" s="6">
        <v>0</v>
      </c>
      <c r="AF44" s="6">
        <v>0</v>
      </c>
      <c r="AG44" s="6">
        <v>0</v>
      </c>
      <c r="AH44" s="6">
        <v>0</v>
      </c>
      <c r="AI44" s="6" t="s">
        <v>418</v>
      </c>
      <c r="AJ44" s="6" t="s">
        <v>280</v>
      </c>
      <c r="AK44" s="6" t="s">
        <v>12</v>
      </c>
      <c r="AL44" s="6" t="s">
        <v>48</v>
      </c>
      <c r="AM44" s="6" t="s">
        <v>281</v>
      </c>
      <c r="AN44" s="6" t="s">
        <v>20</v>
      </c>
      <c r="AO44" s="6" t="s">
        <v>282</v>
      </c>
      <c r="AP44" s="6" t="s">
        <v>283</v>
      </c>
      <c r="AQ44" s="6" t="s">
        <v>91</v>
      </c>
    </row>
    <row r="45" spans="1:43" hidden="1" x14ac:dyDescent="0.25">
      <c r="A45" s="6">
        <v>24589076</v>
      </c>
      <c r="B45" s="6">
        <v>25413507</v>
      </c>
      <c r="C45" s="6" t="s">
        <v>269</v>
      </c>
      <c r="D45" s="14">
        <v>46155.801782407398</v>
      </c>
      <c r="E45" s="14">
        <v>46155.866759259261</v>
      </c>
      <c r="F45" s="6" t="s">
        <v>17</v>
      </c>
      <c r="G45" s="6" t="s">
        <v>17</v>
      </c>
      <c r="H45" s="6" t="s">
        <v>419</v>
      </c>
      <c r="I45" s="6" t="s">
        <v>271</v>
      </c>
      <c r="J45" s="6" t="s">
        <v>420</v>
      </c>
      <c r="K45" s="6" t="s">
        <v>377</v>
      </c>
      <c r="L45" s="6" t="s">
        <v>377</v>
      </c>
      <c r="M45" s="14">
        <v>46155.729166666657</v>
      </c>
      <c r="N45" s="6">
        <v>17158</v>
      </c>
      <c r="O45" s="6" t="s">
        <v>47</v>
      </c>
      <c r="P45" s="6" t="s">
        <v>275</v>
      </c>
      <c r="Q45" s="6" t="s">
        <v>288</v>
      </c>
      <c r="R45" s="6" t="s">
        <v>289</v>
      </c>
      <c r="S45" s="6" t="s">
        <v>9</v>
      </c>
      <c r="T45" s="6" t="s">
        <v>277</v>
      </c>
      <c r="U45" s="6" t="s">
        <v>47</v>
      </c>
      <c r="V45" s="6" t="s">
        <v>47</v>
      </c>
      <c r="W45" s="6" t="s">
        <v>47</v>
      </c>
      <c r="X45" s="6" t="s">
        <v>421</v>
      </c>
      <c r="Y45" s="6" t="s">
        <v>47</v>
      </c>
      <c r="Z45" s="6" t="s">
        <v>47</v>
      </c>
      <c r="AA45" s="6" t="s">
        <v>47</v>
      </c>
      <c r="AB45" s="6">
        <v>631.27</v>
      </c>
      <c r="AC45" s="6">
        <v>0</v>
      </c>
      <c r="AD45" s="6">
        <v>0</v>
      </c>
      <c r="AE45" s="6">
        <v>0</v>
      </c>
      <c r="AF45" s="6">
        <v>0</v>
      </c>
      <c r="AG45" s="6">
        <v>0</v>
      </c>
      <c r="AH45" s="6">
        <v>0</v>
      </c>
      <c r="AI45" s="6" t="s">
        <v>422</v>
      </c>
      <c r="AJ45" s="6" t="s">
        <v>280</v>
      </c>
      <c r="AK45" s="6" t="s">
        <v>12</v>
      </c>
      <c r="AL45" s="6" t="s">
        <v>48</v>
      </c>
      <c r="AM45" s="6" t="s">
        <v>281</v>
      </c>
      <c r="AN45" s="6" t="s">
        <v>20</v>
      </c>
      <c r="AO45" s="6" t="s">
        <v>282</v>
      </c>
      <c r="AP45" s="6" t="s">
        <v>283</v>
      </c>
      <c r="AQ45" s="6" t="s">
        <v>91</v>
      </c>
    </row>
    <row r="46" spans="1:43" hidden="1" x14ac:dyDescent="0.25">
      <c r="A46" s="6">
        <v>24581204</v>
      </c>
      <c r="B46" s="6">
        <v>25404960</v>
      </c>
      <c r="C46" s="6" t="s">
        <v>269</v>
      </c>
      <c r="D46" s="14">
        <v>46154.785451388889</v>
      </c>
      <c r="E46" s="14">
        <v>46154.84642361111</v>
      </c>
      <c r="F46" s="6" t="s">
        <v>19</v>
      </c>
      <c r="G46" s="6" t="s">
        <v>19</v>
      </c>
      <c r="H46" s="6" t="s">
        <v>423</v>
      </c>
      <c r="I46" s="6" t="s">
        <v>271</v>
      </c>
      <c r="J46" s="6" t="s">
        <v>424</v>
      </c>
      <c r="K46" s="6" t="s">
        <v>377</v>
      </c>
      <c r="L46" s="6" t="s">
        <v>377</v>
      </c>
      <c r="M46" s="14">
        <v>46154.714583333327</v>
      </c>
      <c r="N46" s="6">
        <v>17221</v>
      </c>
      <c r="O46" s="6" t="s">
        <v>47</v>
      </c>
      <c r="P46" s="6" t="s">
        <v>275</v>
      </c>
      <c r="Q46" s="6" t="s">
        <v>288</v>
      </c>
      <c r="R46" s="6" t="s">
        <v>289</v>
      </c>
      <c r="S46" s="6" t="s">
        <v>9</v>
      </c>
      <c r="T46" s="6" t="s">
        <v>277</v>
      </c>
      <c r="U46" s="6" t="s">
        <v>47</v>
      </c>
      <c r="V46" s="6" t="s">
        <v>47</v>
      </c>
      <c r="W46" s="6" t="s">
        <v>47</v>
      </c>
      <c r="X46" s="6" t="s">
        <v>425</v>
      </c>
      <c r="Y46" s="6" t="s">
        <v>47</v>
      </c>
      <c r="Z46" s="6" t="s">
        <v>47</v>
      </c>
      <c r="AA46" s="6" t="s">
        <v>47</v>
      </c>
      <c r="AB46" s="6">
        <v>290</v>
      </c>
      <c r="AC46" s="6">
        <v>0</v>
      </c>
      <c r="AD46" s="6">
        <v>0</v>
      </c>
      <c r="AE46" s="6">
        <v>0</v>
      </c>
      <c r="AF46" s="6">
        <v>0</v>
      </c>
      <c r="AG46" s="6">
        <v>0</v>
      </c>
      <c r="AH46" s="6">
        <v>0</v>
      </c>
      <c r="AI46" s="6" t="s">
        <v>426</v>
      </c>
      <c r="AJ46" s="6" t="s">
        <v>280</v>
      </c>
      <c r="AK46" s="6" t="s">
        <v>12</v>
      </c>
      <c r="AL46" s="6" t="s">
        <v>48</v>
      </c>
      <c r="AM46" s="6" t="s">
        <v>281</v>
      </c>
      <c r="AN46" s="6" t="s">
        <v>20</v>
      </c>
      <c r="AO46" s="6" t="s">
        <v>282</v>
      </c>
      <c r="AP46" s="6" t="s">
        <v>283</v>
      </c>
      <c r="AQ46" s="6" t="s">
        <v>91</v>
      </c>
    </row>
    <row r="47" spans="1:43" hidden="1" x14ac:dyDescent="0.25">
      <c r="A47" s="6">
        <v>24581219</v>
      </c>
      <c r="B47" s="6">
        <v>25404975</v>
      </c>
      <c r="C47" s="6" t="s">
        <v>269</v>
      </c>
      <c r="D47" s="14">
        <v>46154.78570601852</v>
      </c>
      <c r="E47" s="14">
        <v>46154.848090277781</v>
      </c>
      <c r="F47" s="6" t="s">
        <v>19</v>
      </c>
      <c r="G47" s="6" t="s">
        <v>19</v>
      </c>
      <c r="H47" s="6" t="s">
        <v>427</v>
      </c>
      <c r="I47" s="6" t="s">
        <v>271</v>
      </c>
      <c r="J47" s="6" t="s">
        <v>300</v>
      </c>
      <c r="K47" s="6" t="s">
        <v>377</v>
      </c>
      <c r="L47" s="6" t="s">
        <v>377</v>
      </c>
      <c r="M47" s="14">
        <v>46154.681944444441</v>
      </c>
      <c r="N47" s="6">
        <v>17124</v>
      </c>
      <c r="O47" s="6" t="s">
        <v>47</v>
      </c>
      <c r="P47" s="6" t="s">
        <v>275</v>
      </c>
      <c r="Q47" s="6" t="s">
        <v>288</v>
      </c>
      <c r="R47" s="6" t="s">
        <v>289</v>
      </c>
      <c r="S47" s="6" t="s">
        <v>9</v>
      </c>
      <c r="T47" s="6" t="s">
        <v>277</v>
      </c>
      <c r="U47" s="6" t="s">
        <v>47</v>
      </c>
      <c r="V47" s="6" t="s">
        <v>47</v>
      </c>
      <c r="W47" s="6" t="s">
        <v>47</v>
      </c>
      <c r="X47" s="6" t="s">
        <v>428</v>
      </c>
      <c r="Y47" s="6" t="s">
        <v>47</v>
      </c>
      <c r="Z47" s="6" t="s">
        <v>47</v>
      </c>
      <c r="AA47" s="6" t="s">
        <v>47</v>
      </c>
      <c r="AB47" s="6">
        <v>746.68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0</v>
      </c>
      <c r="AI47" s="6" t="s">
        <v>429</v>
      </c>
      <c r="AJ47" s="6" t="s">
        <v>280</v>
      </c>
      <c r="AK47" s="6" t="s">
        <v>12</v>
      </c>
      <c r="AL47" s="6" t="s">
        <v>48</v>
      </c>
      <c r="AM47" s="6" t="s">
        <v>281</v>
      </c>
      <c r="AN47" s="6" t="s">
        <v>20</v>
      </c>
      <c r="AO47" s="6" t="s">
        <v>282</v>
      </c>
      <c r="AP47" s="6" t="s">
        <v>283</v>
      </c>
      <c r="AQ47" s="6" t="s">
        <v>91</v>
      </c>
    </row>
    <row r="48" spans="1:43" hidden="1" x14ac:dyDescent="0.25">
      <c r="A48" s="6">
        <v>24581220</v>
      </c>
      <c r="B48" s="6">
        <v>25404976</v>
      </c>
      <c r="C48" s="6" t="s">
        <v>269</v>
      </c>
      <c r="D48" s="14">
        <v>46154.785717592589</v>
      </c>
      <c r="E48" s="14">
        <v>46154.848101851851</v>
      </c>
      <c r="F48" s="6" t="s">
        <v>19</v>
      </c>
      <c r="G48" s="6" t="s">
        <v>19</v>
      </c>
      <c r="H48" s="6" t="s">
        <v>430</v>
      </c>
      <c r="I48" s="6" t="s">
        <v>271</v>
      </c>
      <c r="J48" s="6" t="s">
        <v>300</v>
      </c>
      <c r="K48" s="6" t="s">
        <v>377</v>
      </c>
      <c r="L48" s="6" t="s">
        <v>377</v>
      </c>
      <c r="M48" s="14">
        <v>46154.681944444441</v>
      </c>
      <c r="N48" s="6">
        <v>17124</v>
      </c>
      <c r="O48" s="6" t="s">
        <v>431</v>
      </c>
      <c r="P48" s="6" t="s">
        <v>275</v>
      </c>
      <c r="Q48" s="6" t="s">
        <v>288</v>
      </c>
      <c r="R48" s="6" t="s">
        <v>289</v>
      </c>
      <c r="S48" s="6" t="s">
        <v>8</v>
      </c>
      <c r="T48" s="6" t="s">
        <v>277</v>
      </c>
      <c r="U48" s="6" t="s">
        <v>47</v>
      </c>
      <c r="V48" s="6" t="s">
        <v>47</v>
      </c>
      <c r="W48" s="6" t="s">
        <v>47</v>
      </c>
      <c r="X48" s="6" t="s">
        <v>432</v>
      </c>
      <c r="Y48" s="6" t="s">
        <v>47</v>
      </c>
      <c r="Z48" s="6" t="s">
        <v>47</v>
      </c>
      <c r="AA48" s="6" t="s">
        <v>47</v>
      </c>
      <c r="AB48" s="6">
        <v>732.36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 t="s">
        <v>429</v>
      </c>
      <c r="AJ48" s="6" t="s">
        <v>280</v>
      </c>
      <c r="AK48" s="6" t="s">
        <v>12</v>
      </c>
      <c r="AL48" s="6" t="s">
        <v>48</v>
      </c>
      <c r="AM48" s="6" t="s">
        <v>281</v>
      </c>
      <c r="AN48" s="6" t="s">
        <v>20</v>
      </c>
      <c r="AO48" s="6" t="s">
        <v>282</v>
      </c>
      <c r="AP48" s="6" t="s">
        <v>283</v>
      </c>
      <c r="AQ48" s="6" t="s">
        <v>91</v>
      </c>
    </row>
    <row r="49" spans="1:43" hidden="1" x14ac:dyDescent="0.25">
      <c r="A49" s="6">
        <v>24558199</v>
      </c>
      <c r="B49" s="6">
        <v>25381364</v>
      </c>
      <c r="C49" s="6" t="s">
        <v>269</v>
      </c>
      <c r="D49" s="14">
        <v>46150.736909722233</v>
      </c>
      <c r="E49" s="14">
        <v>46153.58734953704</v>
      </c>
      <c r="F49" s="6" t="s">
        <v>19</v>
      </c>
      <c r="G49" s="6" t="s">
        <v>21</v>
      </c>
      <c r="H49" s="6" t="s">
        <v>433</v>
      </c>
      <c r="I49" s="6" t="s">
        <v>271</v>
      </c>
      <c r="J49" s="6" t="s">
        <v>434</v>
      </c>
      <c r="K49" s="6" t="s">
        <v>377</v>
      </c>
      <c r="L49" s="6" t="s">
        <v>377</v>
      </c>
      <c r="M49" s="14">
        <v>46150.616666666669</v>
      </c>
      <c r="N49" s="6">
        <v>17163</v>
      </c>
      <c r="O49" s="6" t="s">
        <v>435</v>
      </c>
      <c r="P49" s="6" t="s">
        <v>275</v>
      </c>
      <c r="Q49" s="6" t="s">
        <v>288</v>
      </c>
      <c r="R49" s="6" t="s">
        <v>289</v>
      </c>
      <c r="S49" s="6" t="s">
        <v>8</v>
      </c>
      <c r="T49" s="6" t="s">
        <v>277</v>
      </c>
      <c r="U49" s="6" t="s">
        <v>47</v>
      </c>
      <c r="V49" s="6" t="s">
        <v>47</v>
      </c>
      <c r="W49" s="6" t="s">
        <v>47</v>
      </c>
      <c r="X49" s="6" t="s">
        <v>436</v>
      </c>
      <c r="Y49" s="6" t="s">
        <v>47</v>
      </c>
      <c r="Z49" s="6" t="s">
        <v>47</v>
      </c>
      <c r="AA49" s="6" t="s">
        <v>47</v>
      </c>
      <c r="AB49" s="6">
        <v>562.65</v>
      </c>
      <c r="AC49" s="6">
        <v>0</v>
      </c>
      <c r="AD49" s="6">
        <v>0</v>
      </c>
      <c r="AE49" s="6">
        <v>0</v>
      </c>
      <c r="AF49" s="6">
        <v>0</v>
      </c>
      <c r="AG49" s="6">
        <v>0</v>
      </c>
      <c r="AH49" s="6">
        <v>0</v>
      </c>
      <c r="AI49" s="6" t="s">
        <v>437</v>
      </c>
      <c r="AJ49" s="6" t="s">
        <v>280</v>
      </c>
      <c r="AK49" s="6" t="s">
        <v>12</v>
      </c>
      <c r="AL49" s="6" t="s">
        <v>48</v>
      </c>
      <c r="AM49" s="6" t="s">
        <v>281</v>
      </c>
      <c r="AN49" s="6" t="s">
        <v>20</v>
      </c>
      <c r="AO49" s="6" t="s">
        <v>282</v>
      </c>
      <c r="AP49" s="6" t="s">
        <v>283</v>
      </c>
      <c r="AQ49" s="6" t="s">
        <v>91</v>
      </c>
    </row>
    <row r="50" spans="1:43" hidden="1" x14ac:dyDescent="0.25">
      <c r="A50" s="6">
        <v>24577963</v>
      </c>
      <c r="B50" s="6">
        <v>25401526</v>
      </c>
      <c r="C50" s="6" t="s">
        <v>269</v>
      </c>
      <c r="D50" s="14">
        <v>46154.520486111112</v>
      </c>
      <c r="E50" s="14">
        <v>46154.54960648148</v>
      </c>
      <c r="F50" s="6" t="s">
        <v>19</v>
      </c>
      <c r="G50" s="6" t="s">
        <v>19</v>
      </c>
      <c r="H50" s="6" t="s">
        <v>438</v>
      </c>
      <c r="I50" s="6" t="s">
        <v>271</v>
      </c>
      <c r="J50" s="6" t="s">
        <v>308</v>
      </c>
      <c r="K50" s="6" t="s">
        <v>377</v>
      </c>
      <c r="L50" s="6" t="s">
        <v>377</v>
      </c>
      <c r="M50" s="14">
        <v>46154.393055555563</v>
      </c>
      <c r="N50" s="6">
        <v>17204</v>
      </c>
      <c r="O50" s="6" t="s">
        <v>47</v>
      </c>
      <c r="P50" s="6" t="s">
        <v>275</v>
      </c>
      <c r="Q50" s="6" t="s">
        <v>288</v>
      </c>
      <c r="R50" s="6" t="s">
        <v>289</v>
      </c>
      <c r="S50" s="6" t="s">
        <v>9</v>
      </c>
      <c r="T50" s="6" t="s">
        <v>277</v>
      </c>
      <c r="U50" s="6" t="s">
        <v>47</v>
      </c>
      <c r="V50" s="6" t="s">
        <v>47</v>
      </c>
      <c r="W50" s="6" t="s">
        <v>47</v>
      </c>
      <c r="X50" s="6" t="s">
        <v>439</v>
      </c>
      <c r="Y50" s="6" t="s">
        <v>47</v>
      </c>
      <c r="Z50" s="6" t="s">
        <v>47</v>
      </c>
      <c r="AA50" s="6" t="s">
        <v>47</v>
      </c>
      <c r="AB50" s="6">
        <v>498</v>
      </c>
      <c r="AC50" s="6">
        <v>0</v>
      </c>
      <c r="AD50" s="6">
        <v>0</v>
      </c>
      <c r="AE50" s="6">
        <v>0</v>
      </c>
      <c r="AF50" s="6">
        <v>0</v>
      </c>
      <c r="AG50" s="6">
        <v>0</v>
      </c>
      <c r="AH50" s="6">
        <v>0</v>
      </c>
      <c r="AI50" s="6" t="s">
        <v>440</v>
      </c>
      <c r="AJ50" s="6" t="s">
        <v>280</v>
      </c>
      <c r="AK50" s="6" t="s">
        <v>12</v>
      </c>
      <c r="AL50" s="6" t="s">
        <v>48</v>
      </c>
      <c r="AM50" s="6" t="s">
        <v>281</v>
      </c>
      <c r="AN50" s="6" t="s">
        <v>20</v>
      </c>
      <c r="AO50" s="6" t="s">
        <v>282</v>
      </c>
      <c r="AP50" s="6" t="s">
        <v>283</v>
      </c>
      <c r="AQ50" s="6" t="s">
        <v>91</v>
      </c>
    </row>
    <row r="51" spans="1:43" hidden="1" x14ac:dyDescent="0.25">
      <c r="A51" s="6">
        <v>24577966</v>
      </c>
      <c r="B51" s="6">
        <v>25401530</v>
      </c>
      <c r="C51" s="6" t="s">
        <v>269</v>
      </c>
      <c r="D51" s="14">
        <v>46154.520601851851</v>
      </c>
      <c r="E51" s="14">
        <v>46154.550023148149</v>
      </c>
      <c r="F51" s="6" t="s">
        <v>19</v>
      </c>
      <c r="G51" s="6" t="s">
        <v>19</v>
      </c>
      <c r="H51" s="6" t="s">
        <v>441</v>
      </c>
      <c r="I51" s="6" t="s">
        <v>271</v>
      </c>
      <c r="J51" s="6" t="s">
        <v>442</v>
      </c>
      <c r="K51" s="6" t="s">
        <v>377</v>
      </c>
      <c r="L51" s="6" t="s">
        <v>377</v>
      </c>
      <c r="M51" s="14">
        <v>46154.374305555553</v>
      </c>
      <c r="N51" s="6">
        <v>17198</v>
      </c>
      <c r="O51" s="6" t="s">
        <v>443</v>
      </c>
      <c r="P51" s="6" t="s">
        <v>275</v>
      </c>
      <c r="Q51" s="6" t="s">
        <v>288</v>
      </c>
      <c r="R51" s="6" t="s">
        <v>289</v>
      </c>
      <c r="S51" s="6" t="s">
        <v>8</v>
      </c>
      <c r="T51" s="6" t="s">
        <v>277</v>
      </c>
      <c r="U51" s="6" t="s">
        <v>47</v>
      </c>
      <c r="V51" s="6" t="s">
        <v>47</v>
      </c>
      <c r="W51" s="6" t="s">
        <v>47</v>
      </c>
      <c r="X51" s="6" t="s">
        <v>444</v>
      </c>
      <c r="Y51" s="6" t="s">
        <v>47</v>
      </c>
      <c r="Z51" s="6" t="s">
        <v>47</v>
      </c>
      <c r="AA51" s="6" t="s">
        <v>47</v>
      </c>
      <c r="AB51" s="6">
        <v>453.84</v>
      </c>
      <c r="AC51" s="6">
        <v>0</v>
      </c>
      <c r="AD51" s="6">
        <v>0</v>
      </c>
      <c r="AE51" s="6">
        <v>0</v>
      </c>
      <c r="AF51" s="6">
        <v>0</v>
      </c>
      <c r="AG51" s="6">
        <v>0</v>
      </c>
      <c r="AH51" s="6">
        <v>0</v>
      </c>
      <c r="AI51" s="6" t="s">
        <v>445</v>
      </c>
      <c r="AJ51" s="6" t="s">
        <v>280</v>
      </c>
      <c r="AK51" s="6" t="s">
        <v>12</v>
      </c>
      <c r="AL51" s="6" t="s">
        <v>48</v>
      </c>
      <c r="AM51" s="6" t="s">
        <v>281</v>
      </c>
      <c r="AN51" s="6" t="s">
        <v>20</v>
      </c>
      <c r="AO51" s="6" t="s">
        <v>282</v>
      </c>
      <c r="AP51" s="6" t="s">
        <v>283</v>
      </c>
      <c r="AQ51" s="6" t="s">
        <v>91</v>
      </c>
    </row>
    <row r="52" spans="1:43" hidden="1" x14ac:dyDescent="0.25">
      <c r="A52" s="6">
        <v>24543147</v>
      </c>
      <c r="B52" s="6">
        <v>25366255</v>
      </c>
      <c r="C52" s="6" t="s">
        <v>269</v>
      </c>
      <c r="D52" s="14">
        <v>46148.427164351851</v>
      </c>
      <c r="E52" s="14">
        <v>46153.55641203704</v>
      </c>
      <c r="F52" s="6" t="s">
        <v>19</v>
      </c>
      <c r="G52" s="6" t="s">
        <v>21</v>
      </c>
      <c r="H52" s="6" t="s">
        <v>446</v>
      </c>
      <c r="I52" s="6" t="s">
        <v>271</v>
      </c>
      <c r="J52" s="6" t="s">
        <v>285</v>
      </c>
      <c r="K52" s="6" t="s">
        <v>377</v>
      </c>
      <c r="L52" s="6" t="s">
        <v>377</v>
      </c>
      <c r="M52" s="14">
        <v>46148.397916666669</v>
      </c>
      <c r="N52" s="6">
        <v>17113</v>
      </c>
      <c r="O52" s="6" t="s">
        <v>447</v>
      </c>
      <c r="P52" s="6" t="s">
        <v>275</v>
      </c>
      <c r="Q52" s="6" t="s">
        <v>288</v>
      </c>
      <c r="R52" s="6" t="s">
        <v>289</v>
      </c>
      <c r="S52" s="6" t="s">
        <v>8</v>
      </c>
      <c r="T52" s="6" t="s">
        <v>277</v>
      </c>
      <c r="U52" s="6" t="s">
        <v>47</v>
      </c>
      <c r="V52" s="6" t="s">
        <v>47</v>
      </c>
      <c r="W52" s="6" t="s">
        <v>47</v>
      </c>
      <c r="X52" s="6" t="s">
        <v>448</v>
      </c>
      <c r="Y52" s="6" t="s">
        <v>47</v>
      </c>
      <c r="Z52" s="6" t="s">
        <v>47</v>
      </c>
      <c r="AA52" s="6" t="s">
        <v>47</v>
      </c>
      <c r="AB52" s="6">
        <v>659.64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0</v>
      </c>
      <c r="AI52" s="6" t="s">
        <v>449</v>
      </c>
      <c r="AJ52" s="6" t="s">
        <v>280</v>
      </c>
      <c r="AK52" s="6" t="s">
        <v>12</v>
      </c>
      <c r="AL52" s="6" t="s">
        <v>48</v>
      </c>
      <c r="AM52" s="6" t="s">
        <v>281</v>
      </c>
      <c r="AN52" s="6" t="s">
        <v>20</v>
      </c>
      <c r="AO52" s="6" t="s">
        <v>282</v>
      </c>
      <c r="AP52" s="6" t="s">
        <v>283</v>
      </c>
      <c r="AQ52" s="6" t="s">
        <v>91</v>
      </c>
    </row>
    <row r="53" spans="1:43" hidden="1" x14ac:dyDescent="0.25">
      <c r="A53" s="6">
        <v>24581217</v>
      </c>
      <c r="B53" s="6">
        <v>25404973</v>
      </c>
      <c r="C53" s="6" t="s">
        <v>269</v>
      </c>
      <c r="D53" s="14">
        <v>46154.785613425927</v>
      </c>
      <c r="E53" s="14">
        <v>46155.149548611109</v>
      </c>
      <c r="F53" s="6" t="s">
        <v>17</v>
      </c>
      <c r="G53" s="6" t="s">
        <v>19</v>
      </c>
      <c r="H53" s="6" t="s">
        <v>450</v>
      </c>
      <c r="I53" s="6" t="s">
        <v>271</v>
      </c>
      <c r="J53" s="6" t="s">
        <v>362</v>
      </c>
      <c r="K53" s="6" t="s">
        <v>451</v>
      </c>
      <c r="L53" s="6" t="s">
        <v>451</v>
      </c>
      <c r="M53" s="14">
        <v>46154.686805555553</v>
      </c>
      <c r="N53" s="6">
        <v>17185</v>
      </c>
      <c r="O53" s="6" t="s">
        <v>47</v>
      </c>
      <c r="P53" s="6" t="s">
        <v>275</v>
      </c>
      <c r="Q53" s="6" t="s">
        <v>288</v>
      </c>
      <c r="R53" s="6" t="s">
        <v>289</v>
      </c>
      <c r="S53" s="6" t="s">
        <v>9</v>
      </c>
      <c r="T53" s="6" t="s">
        <v>277</v>
      </c>
      <c r="U53" s="6" t="s">
        <v>47</v>
      </c>
      <c r="V53" s="6" t="s">
        <v>47</v>
      </c>
      <c r="W53" s="6" t="s">
        <v>47</v>
      </c>
      <c r="X53" s="6" t="s">
        <v>452</v>
      </c>
      <c r="Y53" s="6" t="s">
        <v>47</v>
      </c>
      <c r="Z53" s="6" t="s">
        <v>47</v>
      </c>
      <c r="AA53" s="6" t="s">
        <v>47</v>
      </c>
      <c r="AB53" s="6">
        <v>711.99</v>
      </c>
      <c r="AC53" s="6">
        <v>0</v>
      </c>
      <c r="AD53" s="6">
        <v>0</v>
      </c>
      <c r="AE53" s="6">
        <v>0</v>
      </c>
      <c r="AF53" s="6">
        <v>0</v>
      </c>
      <c r="AG53" s="6">
        <v>0</v>
      </c>
      <c r="AH53" s="6">
        <v>0</v>
      </c>
      <c r="AI53" s="6" t="s">
        <v>453</v>
      </c>
      <c r="AJ53" s="6" t="s">
        <v>280</v>
      </c>
      <c r="AK53" s="6" t="s">
        <v>12</v>
      </c>
      <c r="AL53" s="6" t="s">
        <v>48</v>
      </c>
      <c r="AM53" s="6" t="s">
        <v>281</v>
      </c>
      <c r="AN53" s="6" t="s">
        <v>20</v>
      </c>
      <c r="AO53" s="6" t="s">
        <v>282</v>
      </c>
      <c r="AP53" s="6" t="s">
        <v>283</v>
      </c>
      <c r="AQ53" s="6" t="s">
        <v>91</v>
      </c>
    </row>
    <row r="54" spans="1:43" hidden="1" x14ac:dyDescent="0.25">
      <c r="A54" s="6">
        <v>24570534</v>
      </c>
      <c r="B54" s="6">
        <v>25393898</v>
      </c>
      <c r="C54" s="6" t="s">
        <v>269</v>
      </c>
      <c r="D54" s="14">
        <v>46153.503645833327</v>
      </c>
      <c r="E54" s="14">
        <v>46153.595625000002</v>
      </c>
      <c r="F54" s="6" t="s">
        <v>19</v>
      </c>
      <c r="G54" s="6" t="s">
        <v>19</v>
      </c>
      <c r="H54" s="6" t="s">
        <v>454</v>
      </c>
      <c r="I54" s="6" t="s">
        <v>271</v>
      </c>
      <c r="J54" s="6" t="s">
        <v>442</v>
      </c>
      <c r="K54" s="6" t="s">
        <v>451</v>
      </c>
      <c r="L54" s="6" t="s">
        <v>451</v>
      </c>
      <c r="M54" s="14">
        <v>46153.484722222223</v>
      </c>
      <c r="N54" s="6">
        <v>17199</v>
      </c>
      <c r="O54" s="6" t="s">
        <v>47</v>
      </c>
      <c r="P54" s="6" t="s">
        <v>275</v>
      </c>
      <c r="Q54" s="6" t="s">
        <v>288</v>
      </c>
      <c r="R54" s="6" t="s">
        <v>289</v>
      </c>
      <c r="S54" s="6" t="s">
        <v>9</v>
      </c>
      <c r="T54" s="6" t="s">
        <v>277</v>
      </c>
      <c r="U54" s="6" t="s">
        <v>47</v>
      </c>
      <c r="V54" s="6" t="s">
        <v>47</v>
      </c>
      <c r="W54" s="6" t="s">
        <v>47</v>
      </c>
      <c r="X54" s="6" t="s">
        <v>455</v>
      </c>
      <c r="Y54" s="6" t="s">
        <v>47</v>
      </c>
      <c r="Z54" s="6" t="s">
        <v>47</v>
      </c>
      <c r="AA54" s="6" t="s">
        <v>47</v>
      </c>
      <c r="AB54" s="6">
        <v>279</v>
      </c>
      <c r="AC54" s="6">
        <v>0</v>
      </c>
      <c r="AD54" s="6">
        <v>0</v>
      </c>
      <c r="AE54" s="6">
        <v>0</v>
      </c>
      <c r="AF54" s="6">
        <v>0</v>
      </c>
      <c r="AG54" s="6">
        <v>13.95</v>
      </c>
      <c r="AH54" s="6">
        <v>0</v>
      </c>
      <c r="AI54" s="6" t="s">
        <v>456</v>
      </c>
      <c r="AJ54" s="6" t="s">
        <v>280</v>
      </c>
      <c r="AK54" s="6" t="s">
        <v>12</v>
      </c>
      <c r="AL54" s="6" t="s">
        <v>48</v>
      </c>
      <c r="AM54" s="6" t="s">
        <v>281</v>
      </c>
      <c r="AN54" s="6" t="s">
        <v>20</v>
      </c>
      <c r="AO54" s="6" t="s">
        <v>282</v>
      </c>
      <c r="AP54" s="6" t="s">
        <v>283</v>
      </c>
      <c r="AQ54" s="6" t="s">
        <v>91</v>
      </c>
    </row>
    <row r="55" spans="1:43" hidden="1" x14ac:dyDescent="0.25">
      <c r="A55" s="6">
        <v>24596180</v>
      </c>
      <c r="B55" s="6">
        <v>25421786</v>
      </c>
      <c r="C55" s="6" t="s">
        <v>269</v>
      </c>
      <c r="D55" s="14">
        <v>46156.814432870371</v>
      </c>
      <c r="E55" s="14">
        <v>46156.863993055558</v>
      </c>
      <c r="F55" s="6" t="s">
        <v>17</v>
      </c>
      <c r="G55" s="6" t="s">
        <v>17</v>
      </c>
      <c r="H55" s="6" t="s">
        <v>457</v>
      </c>
      <c r="I55" s="6" t="s">
        <v>271</v>
      </c>
      <c r="J55" s="6" t="s">
        <v>353</v>
      </c>
      <c r="K55" s="6" t="s">
        <v>451</v>
      </c>
      <c r="L55" s="6" t="s">
        <v>451</v>
      </c>
      <c r="M55" s="14">
        <v>46156.631944444453</v>
      </c>
      <c r="N55" s="6">
        <v>17278</v>
      </c>
      <c r="O55" s="6" t="s">
        <v>47</v>
      </c>
      <c r="P55" s="6" t="s">
        <v>275</v>
      </c>
      <c r="Q55" s="6" t="s">
        <v>276</v>
      </c>
      <c r="R55" s="6" t="s">
        <v>289</v>
      </c>
      <c r="S55" s="6" t="s">
        <v>9</v>
      </c>
      <c r="T55" s="6" t="s">
        <v>277</v>
      </c>
      <c r="U55" s="6" t="s">
        <v>47</v>
      </c>
      <c r="V55" s="6" t="s">
        <v>47</v>
      </c>
      <c r="W55" s="6" t="s">
        <v>47</v>
      </c>
      <c r="X55" s="6" t="s">
        <v>458</v>
      </c>
      <c r="Y55" s="6" t="s">
        <v>47</v>
      </c>
      <c r="Z55" s="6" t="s">
        <v>47</v>
      </c>
      <c r="AA55" s="6" t="s">
        <v>47</v>
      </c>
      <c r="AB55" s="6">
        <v>548</v>
      </c>
      <c r="AC55" s="6">
        <v>0</v>
      </c>
      <c r="AD55" s="6">
        <v>0</v>
      </c>
      <c r="AE55" s="6">
        <v>0</v>
      </c>
      <c r="AF55" s="6">
        <v>0</v>
      </c>
      <c r="AG55" s="6">
        <v>54.8</v>
      </c>
      <c r="AH55" s="6">
        <v>0</v>
      </c>
      <c r="AI55" s="6" t="s">
        <v>459</v>
      </c>
      <c r="AJ55" s="6" t="s">
        <v>280</v>
      </c>
      <c r="AK55" s="6" t="s">
        <v>12</v>
      </c>
      <c r="AL55" s="6" t="s">
        <v>48</v>
      </c>
      <c r="AM55" s="6" t="s">
        <v>281</v>
      </c>
      <c r="AN55" s="6" t="s">
        <v>20</v>
      </c>
      <c r="AO55" s="6" t="s">
        <v>282</v>
      </c>
      <c r="AP55" s="6" t="s">
        <v>283</v>
      </c>
      <c r="AQ55" s="6" t="s">
        <v>91</v>
      </c>
    </row>
    <row r="56" spans="1:43" hidden="1" x14ac:dyDescent="0.25">
      <c r="A56" s="6">
        <v>24586267</v>
      </c>
      <c r="B56" s="6">
        <v>25410399</v>
      </c>
      <c r="C56" s="6" t="s">
        <v>269</v>
      </c>
      <c r="D56" s="14">
        <v>46155.53633101852</v>
      </c>
      <c r="E56" s="14">
        <v>46155.575046296297</v>
      </c>
      <c r="F56" s="6" t="s">
        <v>17</v>
      </c>
      <c r="G56" s="6" t="s">
        <v>17</v>
      </c>
      <c r="H56" s="6" t="s">
        <v>460</v>
      </c>
      <c r="I56" s="6" t="s">
        <v>271</v>
      </c>
      <c r="J56" s="6" t="s">
        <v>461</v>
      </c>
      <c r="K56" s="6" t="s">
        <v>451</v>
      </c>
      <c r="L56" s="6" t="s">
        <v>451</v>
      </c>
      <c r="M56" s="14">
        <v>46155.473611111112</v>
      </c>
      <c r="N56" s="6">
        <v>17213</v>
      </c>
      <c r="O56" s="6" t="s">
        <v>47</v>
      </c>
      <c r="P56" s="6" t="s">
        <v>275</v>
      </c>
      <c r="Q56" s="6" t="s">
        <v>288</v>
      </c>
      <c r="R56" s="6" t="s">
        <v>289</v>
      </c>
      <c r="S56" s="6" t="s">
        <v>9</v>
      </c>
      <c r="T56" s="6" t="s">
        <v>277</v>
      </c>
      <c r="U56" s="6" t="s">
        <v>47</v>
      </c>
      <c r="V56" s="6" t="s">
        <v>47</v>
      </c>
      <c r="W56" s="6" t="s">
        <v>47</v>
      </c>
      <c r="X56" s="6" t="s">
        <v>462</v>
      </c>
      <c r="Y56" s="6" t="s">
        <v>47</v>
      </c>
      <c r="Z56" s="6" t="s">
        <v>47</v>
      </c>
      <c r="AA56" s="6" t="s">
        <v>47</v>
      </c>
      <c r="AB56" s="6">
        <v>873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0</v>
      </c>
      <c r="AI56" s="6" t="s">
        <v>463</v>
      </c>
      <c r="AJ56" s="6" t="s">
        <v>280</v>
      </c>
      <c r="AK56" s="6" t="s">
        <v>12</v>
      </c>
      <c r="AL56" s="6" t="s">
        <v>48</v>
      </c>
      <c r="AM56" s="6" t="s">
        <v>281</v>
      </c>
      <c r="AN56" s="6" t="s">
        <v>20</v>
      </c>
      <c r="AO56" s="6" t="s">
        <v>282</v>
      </c>
      <c r="AP56" s="6" t="s">
        <v>283</v>
      </c>
      <c r="AQ56" s="6" t="s">
        <v>91</v>
      </c>
    </row>
    <row r="57" spans="1:43" hidden="1" x14ac:dyDescent="0.25">
      <c r="A57" s="6">
        <v>24586269</v>
      </c>
      <c r="B57" s="6">
        <v>25410401</v>
      </c>
      <c r="C57" s="6" t="s">
        <v>269</v>
      </c>
      <c r="D57" s="14">
        <v>46155.536365740743</v>
      </c>
      <c r="E57" s="14">
        <v>46155.575046296297</v>
      </c>
      <c r="F57" s="6" t="s">
        <v>17</v>
      </c>
      <c r="G57" s="6" t="s">
        <v>17</v>
      </c>
      <c r="H57" s="6" t="s">
        <v>464</v>
      </c>
      <c r="I57" s="6" t="s">
        <v>271</v>
      </c>
      <c r="J57" s="6" t="s">
        <v>465</v>
      </c>
      <c r="K57" s="6" t="s">
        <v>451</v>
      </c>
      <c r="L57" s="6" t="s">
        <v>451</v>
      </c>
      <c r="M57" s="14">
        <v>46155.433333333327</v>
      </c>
      <c r="N57" s="6">
        <v>17190</v>
      </c>
      <c r="O57" s="6" t="s">
        <v>47</v>
      </c>
      <c r="P57" s="6" t="s">
        <v>275</v>
      </c>
      <c r="Q57" s="6" t="s">
        <v>288</v>
      </c>
      <c r="R57" s="6" t="s">
        <v>289</v>
      </c>
      <c r="S57" s="6" t="s">
        <v>9</v>
      </c>
      <c r="T57" s="6" t="s">
        <v>277</v>
      </c>
      <c r="U57" s="6" t="s">
        <v>47</v>
      </c>
      <c r="V57" s="6" t="s">
        <v>47</v>
      </c>
      <c r="W57" s="6" t="s">
        <v>47</v>
      </c>
      <c r="X57" s="6" t="s">
        <v>466</v>
      </c>
      <c r="Y57" s="6" t="s">
        <v>47</v>
      </c>
      <c r="Z57" s="6" t="s">
        <v>47</v>
      </c>
      <c r="AA57" s="6" t="s">
        <v>47</v>
      </c>
      <c r="AB57" s="6">
        <v>768.03</v>
      </c>
      <c r="AC57" s="6">
        <v>0</v>
      </c>
      <c r="AD57" s="6">
        <v>0</v>
      </c>
      <c r="AE57" s="6">
        <v>0</v>
      </c>
      <c r="AF57" s="6">
        <v>0</v>
      </c>
      <c r="AG57" s="6">
        <v>0</v>
      </c>
      <c r="AH57" s="6">
        <v>0</v>
      </c>
      <c r="AI57" s="6" t="s">
        <v>467</v>
      </c>
      <c r="AJ57" s="6" t="s">
        <v>280</v>
      </c>
      <c r="AK57" s="6" t="s">
        <v>12</v>
      </c>
      <c r="AL57" s="6" t="s">
        <v>48</v>
      </c>
      <c r="AM57" s="6" t="s">
        <v>281</v>
      </c>
      <c r="AN57" s="6" t="s">
        <v>20</v>
      </c>
      <c r="AO57" s="6" t="s">
        <v>282</v>
      </c>
      <c r="AP57" s="6" t="s">
        <v>283</v>
      </c>
      <c r="AQ57" s="6" t="s">
        <v>91</v>
      </c>
    </row>
    <row r="58" spans="1:43" hidden="1" x14ac:dyDescent="0.25">
      <c r="A58" s="6">
        <v>24602074</v>
      </c>
      <c r="B58" s="6">
        <v>25428464</v>
      </c>
      <c r="C58" s="6" t="s">
        <v>269</v>
      </c>
      <c r="D58" s="14">
        <v>46157.829282407409</v>
      </c>
      <c r="E58" s="14">
        <v>46157.910046296303</v>
      </c>
      <c r="F58" s="6" t="s">
        <v>17</v>
      </c>
      <c r="G58" s="6" t="s">
        <v>17</v>
      </c>
      <c r="H58" s="6" t="s">
        <v>468</v>
      </c>
      <c r="I58" s="6" t="s">
        <v>271</v>
      </c>
      <c r="J58" s="6" t="s">
        <v>424</v>
      </c>
      <c r="K58" s="6" t="s">
        <v>451</v>
      </c>
      <c r="L58" s="6" t="s">
        <v>451</v>
      </c>
      <c r="M58" s="14">
        <v>46157.626388888893</v>
      </c>
      <c r="N58" s="6">
        <v>17234</v>
      </c>
      <c r="O58" s="6" t="s">
        <v>47</v>
      </c>
      <c r="P58" s="6" t="s">
        <v>275</v>
      </c>
      <c r="Q58" s="6" t="s">
        <v>288</v>
      </c>
      <c r="R58" s="6" t="s">
        <v>289</v>
      </c>
      <c r="S58" s="6" t="s">
        <v>9</v>
      </c>
      <c r="T58" s="6" t="s">
        <v>277</v>
      </c>
      <c r="U58" s="6" t="s">
        <v>47</v>
      </c>
      <c r="V58" s="6" t="s">
        <v>47</v>
      </c>
      <c r="W58" s="6" t="s">
        <v>47</v>
      </c>
      <c r="X58" s="6" t="s">
        <v>469</v>
      </c>
      <c r="Y58" s="6" t="s">
        <v>47</v>
      </c>
      <c r="Z58" s="6" t="s">
        <v>47</v>
      </c>
      <c r="AA58" s="6" t="s">
        <v>47</v>
      </c>
      <c r="AB58" s="6">
        <v>585</v>
      </c>
      <c r="AC58" s="6">
        <v>0</v>
      </c>
      <c r="AD58" s="6">
        <v>0</v>
      </c>
      <c r="AE58" s="6">
        <v>0</v>
      </c>
      <c r="AF58" s="6">
        <v>0</v>
      </c>
      <c r="AG58" s="6">
        <v>0</v>
      </c>
      <c r="AH58" s="6">
        <v>0</v>
      </c>
      <c r="AI58" s="6" t="s">
        <v>470</v>
      </c>
      <c r="AJ58" s="6" t="s">
        <v>280</v>
      </c>
      <c r="AK58" s="6" t="s">
        <v>12</v>
      </c>
      <c r="AL58" s="6" t="s">
        <v>48</v>
      </c>
      <c r="AM58" s="6" t="s">
        <v>281</v>
      </c>
      <c r="AN58" s="6" t="s">
        <v>20</v>
      </c>
      <c r="AO58" s="6" t="s">
        <v>282</v>
      </c>
      <c r="AP58" s="6" t="s">
        <v>283</v>
      </c>
      <c r="AQ58" s="6" t="s">
        <v>91</v>
      </c>
    </row>
    <row r="59" spans="1:43" hidden="1" x14ac:dyDescent="0.25">
      <c r="A59" s="6">
        <v>24539526</v>
      </c>
      <c r="B59" s="6">
        <v>25361905</v>
      </c>
      <c r="C59" s="6" t="s">
        <v>269</v>
      </c>
      <c r="D59" s="14">
        <v>46147.688171296293</v>
      </c>
      <c r="E59" s="14">
        <v>46153.556400462963</v>
      </c>
      <c r="F59" s="6" t="s">
        <v>19</v>
      </c>
      <c r="G59" s="6" t="s">
        <v>21</v>
      </c>
      <c r="H59" s="6" t="s">
        <v>471</v>
      </c>
      <c r="I59" s="6" t="s">
        <v>271</v>
      </c>
      <c r="J59" s="6" t="s">
        <v>472</v>
      </c>
      <c r="K59" s="6" t="s">
        <v>473</v>
      </c>
      <c r="L59" s="6" t="s">
        <v>473</v>
      </c>
      <c r="M59" s="14">
        <v>46147.43472222222</v>
      </c>
      <c r="N59" s="6">
        <v>17104</v>
      </c>
      <c r="O59" s="6" t="s">
        <v>47</v>
      </c>
      <c r="P59" s="6" t="s">
        <v>275</v>
      </c>
      <c r="Q59" s="6" t="s">
        <v>288</v>
      </c>
      <c r="R59" s="6" t="s">
        <v>289</v>
      </c>
      <c r="S59" s="6" t="s">
        <v>9</v>
      </c>
      <c r="T59" s="6" t="s">
        <v>277</v>
      </c>
      <c r="U59" s="6" t="s">
        <v>47</v>
      </c>
      <c r="V59" s="6" t="s">
        <v>47</v>
      </c>
      <c r="W59" s="6" t="s">
        <v>47</v>
      </c>
      <c r="X59" s="6" t="s">
        <v>474</v>
      </c>
      <c r="Y59" s="6" t="s">
        <v>47</v>
      </c>
      <c r="Z59" s="6" t="s">
        <v>47</v>
      </c>
      <c r="AA59" s="6" t="s">
        <v>47</v>
      </c>
      <c r="AB59" s="6">
        <v>1002</v>
      </c>
      <c r="AC59" s="6">
        <v>0</v>
      </c>
      <c r="AD59" s="6">
        <v>0</v>
      </c>
      <c r="AE59" s="6">
        <v>0</v>
      </c>
      <c r="AF59" s="6">
        <v>0</v>
      </c>
      <c r="AG59" s="6">
        <v>0</v>
      </c>
      <c r="AH59" s="6">
        <v>0</v>
      </c>
      <c r="AI59" s="6" t="s">
        <v>475</v>
      </c>
      <c r="AJ59" s="6" t="s">
        <v>280</v>
      </c>
      <c r="AK59" s="6" t="s">
        <v>12</v>
      </c>
      <c r="AL59" s="6" t="s">
        <v>48</v>
      </c>
      <c r="AM59" s="6" t="s">
        <v>281</v>
      </c>
      <c r="AN59" s="6" t="s">
        <v>20</v>
      </c>
      <c r="AO59" s="6" t="s">
        <v>282</v>
      </c>
      <c r="AP59" s="6" t="s">
        <v>283</v>
      </c>
      <c r="AQ59" s="6" t="s">
        <v>91</v>
      </c>
    </row>
    <row r="60" spans="1:43" hidden="1" x14ac:dyDescent="0.25">
      <c r="A60" s="6">
        <v>24541648</v>
      </c>
      <c r="B60" s="6">
        <v>25364455</v>
      </c>
      <c r="C60" s="6" t="s">
        <v>269</v>
      </c>
      <c r="D60" s="14">
        <v>46147.928333333337</v>
      </c>
      <c r="E60" s="14">
        <v>46153.556400462963</v>
      </c>
      <c r="F60" s="6" t="s">
        <v>19</v>
      </c>
      <c r="G60" s="6" t="s">
        <v>21</v>
      </c>
      <c r="H60" s="6" t="s">
        <v>476</v>
      </c>
      <c r="I60" s="6" t="s">
        <v>271</v>
      </c>
      <c r="J60" s="6" t="s">
        <v>293</v>
      </c>
      <c r="K60" s="6" t="s">
        <v>473</v>
      </c>
      <c r="L60" s="6" t="s">
        <v>473</v>
      </c>
      <c r="M60" s="14">
        <v>46147.688194444447</v>
      </c>
      <c r="N60" s="6">
        <v>17122</v>
      </c>
      <c r="O60" s="6" t="s">
        <v>47</v>
      </c>
      <c r="P60" s="6" t="s">
        <v>275</v>
      </c>
      <c r="Q60" s="6" t="s">
        <v>288</v>
      </c>
      <c r="R60" s="6" t="s">
        <v>289</v>
      </c>
      <c r="S60" s="6" t="s">
        <v>3</v>
      </c>
      <c r="T60" s="6" t="s">
        <v>277</v>
      </c>
      <c r="U60" s="6" t="s">
        <v>47</v>
      </c>
      <c r="V60" s="6" t="s">
        <v>47</v>
      </c>
      <c r="W60" s="6" t="s">
        <v>47</v>
      </c>
      <c r="X60" s="6" t="s">
        <v>477</v>
      </c>
      <c r="Y60" s="6" t="s">
        <v>47</v>
      </c>
      <c r="Z60" s="6" t="s">
        <v>47</v>
      </c>
      <c r="AA60" s="6" t="s">
        <v>47</v>
      </c>
      <c r="AB60" s="6">
        <v>119.32</v>
      </c>
      <c r="AC60" s="6">
        <v>0</v>
      </c>
      <c r="AD60" s="6">
        <v>0</v>
      </c>
      <c r="AE60" s="6">
        <v>0</v>
      </c>
      <c r="AF60" s="6">
        <v>0</v>
      </c>
      <c r="AG60" s="6">
        <v>0</v>
      </c>
      <c r="AH60" s="6">
        <v>0</v>
      </c>
      <c r="AI60" s="6" t="s">
        <v>478</v>
      </c>
      <c r="AJ60" s="6" t="s">
        <v>280</v>
      </c>
      <c r="AK60" s="6" t="s">
        <v>12</v>
      </c>
      <c r="AL60" s="6" t="s">
        <v>48</v>
      </c>
      <c r="AM60" s="6" t="s">
        <v>281</v>
      </c>
      <c r="AN60" s="6" t="s">
        <v>20</v>
      </c>
      <c r="AO60" s="6" t="s">
        <v>282</v>
      </c>
      <c r="AP60" s="6" t="s">
        <v>283</v>
      </c>
      <c r="AQ60" s="6" t="s">
        <v>91</v>
      </c>
    </row>
    <row r="61" spans="1:43" hidden="1" x14ac:dyDescent="0.25">
      <c r="A61" s="6">
        <v>24541649</v>
      </c>
      <c r="B61" s="6">
        <v>25364456</v>
      </c>
      <c r="C61" s="6" t="s">
        <v>269</v>
      </c>
      <c r="D61" s="14">
        <v>46147.928368055553</v>
      </c>
      <c r="E61" s="14">
        <v>46153.556400462963</v>
      </c>
      <c r="F61" s="6" t="s">
        <v>19</v>
      </c>
      <c r="G61" s="6" t="s">
        <v>21</v>
      </c>
      <c r="H61" s="6" t="s">
        <v>479</v>
      </c>
      <c r="I61" s="6" t="s">
        <v>271</v>
      </c>
      <c r="J61" s="6" t="s">
        <v>335</v>
      </c>
      <c r="K61" s="6" t="s">
        <v>473</v>
      </c>
      <c r="L61" s="6" t="s">
        <v>473</v>
      </c>
      <c r="M61" s="14">
        <v>46147.660416666673</v>
      </c>
      <c r="N61" s="6">
        <v>17121</v>
      </c>
      <c r="O61" s="6" t="s">
        <v>47</v>
      </c>
      <c r="P61" s="6" t="s">
        <v>275</v>
      </c>
      <c r="Q61" s="6" t="s">
        <v>288</v>
      </c>
      <c r="R61" s="6" t="s">
        <v>289</v>
      </c>
      <c r="S61" s="6" t="s">
        <v>9</v>
      </c>
      <c r="T61" s="6" t="s">
        <v>277</v>
      </c>
      <c r="U61" s="6" t="s">
        <v>47</v>
      </c>
      <c r="V61" s="6" t="s">
        <v>47</v>
      </c>
      <c r="W61" s="6" t="s">
        <v>47</v>
      </c>
      <c r="X61" s="6" t="s">
        <v>400</v>
      </c>
      <c r="Y61" s="6" t="s">
        <v>47</v>
      </c>
      <c r="Z61" s="6" t="s">
        <v>47</v>
      </c>
      <c r="AA61" s="6" t="s">
        <v>47</v>
      </c>
      <c r="AB61" s="6">
        <v>1915</v>
      </c>
      <c r="AC61" s="6">
        <v>0</v>
      </c>
      <c r="AD61" s="6">
        <v>0</v>
      </c>
      <c r="AE61" s="6">
        <v>0</v>
      </c>
      <c r="AF61" s="6">
        <v>0</v>
      </c>
      <c r="AG61" s="6">
        <v>0</v>
      </c>
      <c r="AH61" s="6">
        <v>0</v>
      </c>
      <c r="AI61" s="6" t="s">
        <v>480</v>
      </c>
      <c r="AJ61" s="6" t="s">
        <v>280</v>
      </c>
      <c r="AK61" s="6" t="s">
        <v>12</v>
      </c>
      <c r="AL61" s="6" t="s">
        <v>48</v>
      </c>
      <c r="AM61" s="6" t="s">
        <v>281</v>
      </c>
      <c r="AN61" s="6" t="s">
        <v>20</v>
      </c>
      <c r="AO61" s="6" t="s">
        <v>282</v>
      </c>
      <c r="AP61" s="6" t="s">
        <v>283</v>
      </c>
      <c r="AQ61" s="6" t="s">
        <v>91</v>
      </c>
    </row>
    <row r="62" spans="1:43" hidden="1" x14ac:dyDescent="0.25">
      <c r="A62" s="6">
        <v>24543146</v>
      </c>
      <c r="B62" s="6">
        <v>25366254</v>
      </c>
      <c r="C62" s="6" t="s">
        <v>269</v>
      </c>
      <c r="D62" s="14">
        <v>46148.427129629628</v>
      </c>
      <c r="E62" s="14">
        <v>46153.55641203704</v>
      </c>
      <c r="F62" s="6" t="s">
        <v>19</v>
      </c>
      <c r="G62" s="6" t="s">
        <v>21</v>
      </c>
      <c r="H62" s="6" t="s">
        <v>481</v>
      </c>
      <c r="I62" s="6" t="s">
        <v>271</v>
      </c>
      <c r="J62" s="6" t="s">
        <v>482</v>
      </c>
      <c r="K62" s="6" t="s">
        <v>473</v>
      </c>
      <c r="L62" s="6" t="s">
        <v>473</v>
      </c>
      <c r="M62" s="14">
        <v>46148.37777777778</v>
      </c>
      <c r="N62" s="6">
        <v>17132</v>
      </c>
      <c r="O62" s="6" t="s">
        <v>483</v>
      </c>
      <c r="P62" s="6" t="s">
        <v>275</v>
      </c>
      <c r="Q62" s="6" t="s">
        <v>288</v>
      </c>
      <c r="R62" s="6" t="s">
        <v>289</v>
      </c>
      <c r="S62" s="6" t="s">
        <v>8</v>
      </c>
      <c r="T62" s="6" t="s">
        <v>277</v>
      </c>
      <c r="U62" s="6" t="s">
        <v>47</v>
      </c>
      <c r="V62" s="6" t="s">
        <v>47</v>
      </c>
      <c r="W62" s="6" t="s">
        <v>47</v>
      </c>
      <c r="X62" s="6" t="s">
        <v>484</v>
      </c>
      <c r="Y62" s="6" t="s">
        <v>47</v>
      </c>
      <c r="Z62" s="6" t="s">
        <v>47</v>
      </c>
      <c r="AA62" s="6" t="s">
        <v>47</v>
      </c>
      <c r="AB62" s="6">
        <v>476.46</v>
      </c>
      <c r="AC62" s="6">
        <v>0</v>
      </c>
      <c r="AD62" s="6">
        <v>0</v>
      </c>
      <c r="AE62" s="6">
        <v>0</v>
      </c>
      <c r="AF62" s="6">
        <v>0</v>
      </c>
      <c r="AG62" s="6">
        <v>0</v>
      </c>
      <c r="AH62" s="6">
        <v>0</v>
      </c>
      <c r="AI62" s="6" t="s">
        <v>485</v>
      </c>
      <c r="AJ62" s="6" t="s">
        <v>280</v>
      </c>
      <c r="AK62" s="6" t="s">
        <v>12</v>
      </c>
      <c r="AL62" s="6" t="s">
        <v>48</v>
      </c>
      <c r="AM62" s="6" t="s">
        <v>281</v>
      </c>
      <c r="AN62" s="6" t="s">
        <v>20</v>
      </c>
      <c r="AO62" s="6" t="s">
        <v>282</v>
      </c>
      <c r="AP62" s="6" t="s">
        <v>283</v>
      </c>
      <c r="AQ62" s="6" t="s">
        <v>91</v>
      </c>
    </row>
    <row r="63" spans="1:43" hidden="1" x14ac:dyDescent="0.25">
      <c r="A63" s="6">
        <v>24591354</v>
      </c>
      <c r="B63" s="6">
        <v>25416055</v>
      </c>
      <c r="C63" s="6" t="s">
        <v>269</v>
      </c>
      <c r="D63" s="14">
        <v>46156.030081018522</v>
      </c>
      <c r="E63" s="14">
        <v>46156.032476851848</v>
      </c>
      <c r="F63" s="6" t="s">
        <v>17</v>
      </c>
      <c r="G63" s="6" t="s">
        <v>17</v>
      </c>
      <c r="H63" s="6" t="s">
        <v>486</v>
      </c>
      <c r="I63" s="6" t="s">
        <v>271</v>
      </c>
      <c r="J63" s="6" t="s">
        <v>461</v>
      </c>
      <c r="K63" s="6" t="s">
        <v>342</v>
      </c>
      <c r="L63" s="6" t="s">
        <v>342</v>
      </c>
      <c r="M63" s="14">
        <v>46155.828472222223</v>
      </c>
      <c r="N63" s="6">
        <v>17266</v>
      </c>
      <c r="O63" s="6" t="s">
        <v>47</v>
      </c>
      <c r="P63" s="6" t="s">
        <v>287</v>
      </c>
      <c r="Q63" s="6" t="s">
        <v>288</v>
      </c>
      <c r="R63" s="6" t="s">
        <v>289</v>
      </c>
      <c r="S63" s="6" t="s">
        <v>7</v>
      </c>
      <c r="T63" s="6" t="s">
        <v>277</v>
      </c>
      <c r="U63" s="6" t="s">
        <v>47</v>
      </c>
      <c r="V63" s="6" t="s">
        <v>47</v>
      </c>
      <c r="W63" s="6" t="s">
        <v>47</v>
      </c>
      <c r="X63" s="6" t="s">
        <v>373</v>
      </c>
      <c r="Y63" s="6">
        <v>2286645541</v>
      </c>
      <c r="Z63" s="6" t="s">
        <v>47</v>
      </c>
      <c r="AA63" s="6" t="s">
        <v>47</v>
      </c>
      <c r="AB63" s="6">
        <v>325.89999999999998</v>
      </c>
      <c r="AC63" s="6">
        <v>32.869999999999997</v>
      </c>
      <c r="AD63" s="6">
        <v>0</v>
      </c>
      <c r="AE63" s="6">
        <v>0</v>
      </c>
      <c r="AF63" s="6">
        <v>0</v>
      </c>
      <c r="AG63" s="6">
        <v>0</v>
      </c>
      <c r="AH63" s="6">
        <v>0</v>
      </c>
      <c r="AI63" s="6" t="s">
        <v>487</v>
      </c>
      <c r="AJ63" s="6" t="s">
        <v>280</v>
      </c>
      <c r="AK63" s="6" t="s">
        <v>12</v>
      </c>
      <c r="AL63" s="6" t="s">
        <v>48</v>
      </c>
      <c r="AM63" s="6" t="s">
        <v>281</v>
      </c>
      <c r="AN63" s="6" t="s">
        <v>20</v>
      </c>
      <c r="AO63" s="6" t="s">
        <v>282</v>
      </c>
      <c r="AP63" s="6" t="s">
        <v>339</v>
      </c>
      <c r="AQ63" s="6" t="s">
        <v>32</v>
      </c>
    </row>
    <row r="64" spans="1:43" hidden="1" x14ac:dyDescent="0.25">
      <c r="A64" s="6">
        <v>24591355</v>
      </c>
      <c r="B64" s="6">
        <v>25416056</v>
      </c>
      <c r="C64" s="6" t="s">
        <v>269</v>
      </c>
      <c r="D64" s="14">
        <v>46156.030092592591</v>
      </c>
      <c r="E64" s="14">
        <v>46156.032476851848</v>
      </c>
      <c r="F64" s="6" t="s">
        <v>17</v>
      </c>
      <c r="G64" s="6" t="s">
        <v>17</v>
      </c>
      <c r="H64" s="6" t="s">
        <v>488</v>
      </c>
      <c r="I64" s="6" t="s">
        <v>271</v>
      </c>
      <c r="J64" s="6" t="s">
        <v>461</v>
      </c>
      <c r="K64" s="6" t="s">
        <v>342</v>
      </c>
      <c r="L64" s="6" t="s">
        <v>342</v>
      </c>
      <c r="M64" s="14">
        <v>46155.828472222223</v>
      </c>
      <c r="N64" s="6">
        <v>17266</v>
      </c>
      <c r="O64" s="6" t="s">
        <v>47</v>
      </c>
      <c r="P64" s="6" t="s">
        <v>287</v>
      </c>
      <c r="Q64" s="6" t="s">
        <v>288</v>
      </c>
      <c r="R64" s="6" t="s">
        <v>289</v>
      </c>
      <c r="S64" s="6" t="s">
        <v>7</v>
      </c>
      <c r="T64" s="6" t="s">
        <v>277</v>
      </c>
      <c r="U64" s="6" t="s">
        <v>47</v>
      </c>
      <c r="V64" s="6" t="s">
        <v>47</v>
      </c>
      <c r="W64" s="6" t="s">
        <v>47</v>
      </c>
      <c r="X64" s="6" t="s">
        <v>373</v>
      </c>
      <c r="Y64" s="6">
        <v>2286645581</v>
      </c>
      <c r="Z64" s="6" t="s">
        <v>47</v>
      </c>
      <c r="AA64" s="6" t="s">
        <v>47</v>
      </c>
      <c r="AB64" s="6">
        <v>325.89999999999998</v>
      </c>
      <c r="AC64" s="6">
        <v>62.14</v>
      </c>
      <c r="AD64" s="6">
        <v>0</v>
      </c>
      <c r="AE64" s="6">
        <v>0</v>
      </c>
      <c r="AF64" s="6">
        <v>0</v>
      </c>
      <c r="AG64" s="6">
        <v>0</v>
      </c>
      <c r="AH64" s="6">
        <v>0</v>
      </c>
      <c r="AI64" s="6" t="s">
        <v>487</v>
      </c>
      <c r="AJ64" s="6" t="s">
        <v>280</v>
      </c>
      <c r="AK64" s="6" t="s">
        <v>12</v>
      </c>
      <c r="AL64" s="6" t="s">
        <v>48</v>
      </c>
      <c r="AM64" s="6" t="s">
        <v>281</v>
      </c>
      <c r="AN64" s="6" t="s">
        <v>20</v>
      </c>
      <c r="AO64" s="6" t="s">
        <v>282</v>
      </c>
      <c r="AP64" s="6" t="s">
        <v>339</v>
      </c>
      <c r="AQ64" s="6" t="s">
        <v>32</v>
      </c>
    </row>
    <row r="65" spans="1:43" hidden="1" x14ac:dyDescent="0.25">
      <c r="A65" s="6">
        <v>24591359</v>
      </c>
      <c r="B65" s="6">
        <v>25416062</v>
      </c>
      <c r="C65" s="6" t="s">
        <v>269</v>
      </c>
      <c r="D65" s="14">
        <v>46156.030173611107</v>
      </c>
      <c r="E65" s="14">
        <v>46156.032534722217</v>
      </c>
      <c r="F65" s="6" t="s">
        <v>17</v>
      </c>
      <c r="G65" s="6" t="s">
        <v>17</v>
      </c>
      <c r="H65" s="6" t="s">
        <v>489</v>
      </c>
      <c r="I65" s="6" t="s">
        <v>271</v>
      </c>
      <c r="J65" s="6" t="s">
        <v>341</v>
      </c>
      <c r="K65" s="6" t="s">
        <v>342</v>
      </c>
      <c r="L65" s="6" t="s">
        <v>342</v>
      </c>
      <c r="M65" s="14">
        <v>46155.831944444442</v>
      </c>
      <c r="N65" s="6">
        <v>17255</v>
      </c>
      <c r="O65" s="6" t="s">
        <v>47</v>
      </c>
      <c r="P65" s="6" t="s">
        <v>287</v>
      </c>
      <c r="Q65" s="6" t="s">
        <v>288</v>
      </c>
      <c r="R65" s="6" t="s">
        <v>289</v>
      </c>
      <c r="S65" s="6" t="s">
        <v>7</v>
      </c>
      <c r="T65" s="6" t="s">
        <v>277</v>
      </c>
      <c r="U65" s="6" t="s">
        <v>47</v>
      </c>
      <c r="V65" s="6" t="s">
        <v>47</v>
      </c>
      <c r="W65" s="6" t="s">
        <v>47</v>
      </c>
      <c r="X65" s="6" t="s">
        <v>373</v>
      </c>
      <c r="Y65" s="6">
        <v>2286646540</v>
      </c>
      <c r="Z65" s="6" t="s">
        <v>47</v>
      </c>
      <c r="AA65" s="6" t="s">
        <v>47</v>
      </c>
      <c r="AB65" s="6">
        <v>479.9</v>
      </c>
      <c r="AC65" s="6">
        <v>33.64</v>
      </c>
      <c r="AD65" s="6">
        <v>0</v>
      </c>
      <c r="AE65" s="6">
        <v>0</v>
      </c>
      <c r="AF65" s="6">
        <v>0</v>
      </c>
      <c r="AG65" s="6">
        <v>0</v>
      </c>
      <c r="AH65" s="6">
        <v>0</v>
      </c>
      <c r="AI65" s="6" t="s">
        <v>343</v>
      </c>
      <c r="AJ65" s="6" t="s">
        <v>280</v>
      </c>
      <c r="AK65" s="6" t="s">
        <v>12</v>
      </c>
      <c r="AL65" s="6" t="s">
        <v>48</v>
      </c>
      <c r="AM65" s="6" t="s">
        <v>281</v>
      </c>
      <c r="AN65" s="6" t="s">
        <v>20</v>
      </c>
      <c r="AO65" s="6" t="s">
        <v>282</v>
      </c>
      <c r="AP65" s="6" t="s">
        <v>339</v>
      </c>
      <c r="AQ65" s="6" t="s">
        <v>32</v>
      </c>
    </row>
    <row r="66" spans="1:43" hidden="1" x14ac:dyDescent="0.25">
      <c r="A66" s="6">
        <v>24524500</v>
      </c>
      <c r="B66" s="6">
        <v>25342033</v>
      </c>
      <c r="C66" s="6" t="s">
        <v>269</v>
      </c>
      <c r="D66" s="14">
        <v>46142.906655092593</v>
      </c>
      <c r="E66" s="14">
        <v>46153.559548611112</v>
      </c>
      <c r="F66" s="6" t="s">
        <v>19</v>
      </c>
      <c r="G66" s="6" t="s">
        <v>23</v>
      </c>
      <c r="H66" s="6" t="s">
        <v>490</v>
      </c>
      <c r="I66" s="6" t="s">
        <v>271</v>
      </c>
      <c r="J66" s="6" t="s">
        <v>331</v>
      </c>
      <c r="K66" s="6" t="s">
        <v>491</v>
      </c>
      <c r="L66" s="6" t="s">
        <v>491</v>
      </c>
      <c r="M66" s="14">
        <v>46142.679861111108</v>
      </c>
      <c r="N66" s="6">
        <v>1461</v>
      </c>
      <c r="O66" s="6" t="s">
        <v>47</v>
      </c>
      <c r="P66" s="6" t="s">
        <v>275</v>
      </c>
      <c r="Q66" s="6" t="s">
        <v>276</v>
      </c>
      <c r="R66" s="6" t="s">
        <v>276</v>
      </c>
      <c r="S66" s="6" t="s">
        <v>7</v>
      </c>
      <c r="T66" s="6" t="s">
        <v>277</v>
      </c>
      <c r="U66" s="6" t="s">
        <v>47</v>
      </c>
      <c r="V66" s="6" t="s">
        <v>47</v>
      </c>
      <c r="W66" s="6" t="s">
        <v>47</v>
      </c>
      <c r="X66" s="6" t="s">
        <v>492</v>
      </c>
      <c r="Y66" s="6">
        <v>9285676860</v>
      </c>
      <c r="Z66" s="6" t="s">
        <v>47</v>
      </c>
      <c r="AA66" s="6" t="s">
        <v>47</v>
      </c>
      <c r="AB66" s="6">
        <v>6947.91</v>
      </c>
      <c r="AC66" s="6">
        <v>734.4</v>
      </c>
      <c r="AD66" s="6">
        <v>0</v>
      </c>
      <c r="AE66" s="6">
        <v>0</v>
      </c>
      <c r="AF66" s="6">
        <v>0</v>
      </c>
      <c r="AG66" s="6">
        <v>0</v>
      </c>
      <c r="AH66" s="6">
        <v>0</v>
      </c>
      <c r="AI66" s="6" t="s">
        <v>493</v>
      </c>
      <c r="AJ66" s="6" t="s">
        <v>280</v>
      </c>
      <c r="AK66" s="6" t="s">
        <v>12</v>
      </c>
      <c r="AL66" s="6" t="s">
        <v>48</v>
      </c>
      <c r="AM66" s="6" t="s">
        <v>281</v>
      </c>
      <c r="AN66" s="6" t="s">
        <v>20</v>
      </c>
      <c r="AO66" s="6" t="s">
        <v>282</v>
      </c>
      <c r="AP66" s="6" t="s">
        <v>283</v>
      </c>
      <c r="AQ66" s="6" t="s">
        <v>91</v>
      </c>
    </row>
    <row r="67" spans="1:43" hidden="1" x14ac:dyDescent="0.25">
      <c r="A67" s="6">
        <v>24516789</v>
      </c>
      <c r="B67" s="6">
        <v>25332764</v>
      </c>
      <c r="C67" s="6" t="s">
        <v>269</v>
      </c>
      <c r="D67" s="14">
        <v>46141.674861111111</v>
      </c>
      <c r="E67" s="14">
        <v>46142.086446759262</v>
      </c>
      <c r="F67" s="46" t="s">
        <v>23</v>
      </c>
      <c r="G67" s="46" t="s">
        <v>23</v>
      </c>
      <c r="H67" s="6" t="s">
        <v>494</v>
      </c>
      <c r="I67" s="6" t="s">
        <v>37</v>
      </c>
      <c r="J67" s="6" t="s">
        <v>495</v>
      </c>
      <c r="K67" s="6" t="s">
        <v>496</v>
      </c>
      <c r="L67" s="6" t="s">
        <v>496</v>
      </c>
      <c r="M67" s="14">
        <v>46141.658333333333</v>
      </c>
      <c r="N67" s="6" t="s">
        <v>47</v>
      </c>
      <c r="O67" s="6" t="s">
        <v>47</v>
      </c>
      <c r="P67" s="6" t="s">
        <v>275</v>
      </c>
      <c r="Q67" s="6" t="s">
        <v>288</v>
      </c>
      <c r="R67" s="6" t="s">
        <v>289</v>
      </c>
      <c r="S67" s="6" t="s">
        <v>7</v>
      </c>
      <c r="T67" s="6" t="s">
        <v>277</v>
      </c>
      <c r="U67" s="6" t="s">
        <v>215</v>
      </c>
      <c r="V67" s="6" t="s">
        <v>497</v>
      </c>
      <c r="W67" s="6" t="s">
        <v>47</v>
      </c>
      <c r="X67" s="6" t="s">
        <v>373</v>
      </c>
      <c r="Y67" s="6">
        <v>2284644152</v>
      </c>
      <c r="Z67" s="6" t="s">
        <v>47</v>
      </c>
      <c r="AA67" s="6" t="s">
        <v>47</v>
      </c>
      <c r="AB67" s="6">
        <v>513.85</v>
      </c>
      <c r="AC67" s="6">
        <v>33.64</v>
      </c>
      <c r="AD67" s="6">
        <v>0</v>
      </c>
      <c r="AE67" s="6">
        <v>0</v>
      </c>
      <c r="AF67" s="6">
        <v>0</v>
      </c>
      <c r="AG67" s="6">
        <v>0</v>
      </c>
      <c r="AH67" s="6">
        <v>0</v>
      </c>
      <c r="AI67" s="6" t="s">
        <v>498</v>
      </c>
      <c r="AJ67" s="6" t="s">
        <v>499</v>
      </c>
      <c r="AK67" s="6" t="s">
        <v>37</v>
      </c>
      <c r="AL67" s="6" t="s">
        <v>56</v>
      </c>
      <c r="AM67" s="6" t="s">
        <v>281</v>
      </c>
      <c r="AN67" s="6" t="s">
        <v>20</v>
      </c>
      <c r="AO67" s="6" t="s">
        <v>282</v>
      </c>
      <c r="AP67" s="6" t="s">
        <v>283</v>
      </c>
      <c r="AQ67" s="6" t="s">
        <v>91</v>
      </c>
    </row>
    <row r="68" spans="1:43" hidden="1" x14ac:dyDescent="0.25">
      <c r="A68" s="6">
        <v>24572253</v>
      </c>
      <c r="B68" s="6">
        <v>25395717</v>
      </c>
      <c r="C68" s="6" t="s">
        <v>269</v>
      </c>
      <c r="D68" s="14">
        <v>46153.72415509259</v>
      </c>
      <c r="E68" s="14">
        <v>46153.725428240738</v>
      </c>
      <c r="F68" s="6" t="s">
        <v>19</v>
      </c>
      <c r="G68" s="6" t="s">
        <v>19</v>
      </c>
      <c r="H68" s="6" t="s">
        <v>500</v>
      </c>
      <c r="I68" s="6" t="s">
        <v>13</v>
      </c>
      <c r="J68" s="6" t="s">
        <v>501</v>
      </c>
      <c r="K68" s="6" t="s">
        <v>502</v>
      </c>
      <c r="L68" s="6" t="s">
        <v>502</v>
      </c>
      <c r="M68" s="14">
        <v>46153.715277777781</v>
      </c>
      <c r="N68" s="6">
        <v>4697030</v>
      </c>
      <c r="O68" s="6" t="s">
        <v>47</v>
      </c>
      <c r="P68" s="6" t="s">
        <v>287</v>
      </c>
      <c r="Q68" s="6" t="s">
        <v>276</v>
      </c>
      <c r="R68" s="6" t="s">
        <v>276</v>
      </c>
      <c r="S68" s="6" t="s">
        <v>7</v>
      </c>
      <c r="T68" s="6" t="s">
        <v>277</v>
      </c>
      <c r="U68" s="6" t="s">
        <v>154</v>
      </c>
      <c r="V68" s="6" t="s">
        <v>503</v>
      </c>
      <c r="W68" s="6" t="s">
        <v>47</v>
      </c>
      <c r="X68" s="6" t="s">
        <v>337</v>
      </c>
      <c r="Y68" s="6">
        <v>2303529767</v>
      </c>
      <c r="Z68" s="6" t="s">
        <v>47</v>
      </c>
      <c r="AA68" s="6" t="s">
        <v>47</v>
      </c>
      <c r="AB68" s="6">
        <v>7222.4525999999996</v>
      </c>
      <c r="AC68" s="6">
        <v>1260.8399999999999</v>
      </c>
      <c r="AD68" s="6">
        <v>0</v>
      </c>
      <c r="AE68" s="6">
        <v>0</v>
      </c>
      <c r="AF68" s="6">
        <v>0</v>
      </c>
      <c r="AG68" s="6">
        <v>0</v>
      </c>
      <c r="AH68" s="6">
        <v>0</v>
      </c>
      <c r="AI68" s="6" t="s">
        <v>504</v>
      </c>
      <c r="AJ68" s="6" t="s">
        <v>499</v>
      </c>
      <c r="AK68" s="6" t="s">
        <v>13</v>
      </c>
      <c r="AL68" s="6" t="s">
        <v>56</v>
      </c>
      <c r="AM68" s="6" t="s">
        <v>281</v>
      </c>
      <c r="AN68" s="6" t="s">
        <v>20</v>
      </c>
      <c r="AO68" s="6" t="s">
        <v>282</v>
      </c>
      <c r="AP68" s="6" t="s">
        <v>283</v>
      </c>
      <c r="AQ68" s="6" t="s">
        <v>18</v>
      </c>
    </row>
    <row r="69" spans="1:43" hidden="1" x14ac:dyDescent="0.25">
      <c r="A69" s="6">
        <v>24556412</v>
      </c>
      <c r="B69" s="6">
        <v>25379465</v>
      </c>
      <c r="C69" s="6" t="s">
        <v>269</v>
      </c>
      <c r="D69" s="14">
        <v>46150.612893518519</v>
      </c>
      <c r="E69" s="14">
        <v>46150.614039351851</v>
      </c>
      <c r="F69" s="6" t="s">
        <v>21</v>
      </c>
      <c r="G69" s="6" t="s">
        <v>21</v>
      </c>
      <c r="H69" s="6" t="s">
        <v>505</v>
      </c>
      <c r="I69" s="6" t="s">
        <v>13</v>
      </c>
      <c r="J69" s="6" t="s">
        <v>506</v>
      </c>
      <c r="K69" s="6" t="s">
        <v>507</v>
      </c>
      <c r="L69" s="6" t="s">
        <v>507</v>
      </c>
      <c r="M69" s="14">
        <v>46150.606944444437</v>
      </c>
      <c r="N69" s="6">
        <v>4696515</v>
      </c>
      <c r="O69" s="6" t="s">
        <v>47</v>
      </c>
      <c r="P69" s="6" t="s">
        <v>287</v>
      </c>
      <c r="Q69" s="6" t="s">
        <v>276</v>
      </c>
      <c r="R69" s="6" t="s">
        <v>276</v>
      </c>
      <c r="S69" s="6" t="s">
        <v>7</v>
      </c>
      <c r="T69" s="6" t="s">
        <v>277</v>
      </c>
      <c r="U69" s="6" t="s">
        <v>154</v>
      </c>
      <c r="V69" s="6" t="s">
        <v>503</v>
      </c>
      <c r="W69" s="6" t="s">
        <v>47</v>
      </c>
      <c r="X69" s="6" t="s">
        <v>373</v>
      </c>
      <c r="Y69" s="6">
        <v>2615255904</v>
      </c>
      <c r="Z69" s="6" t="s">
        <v>47</v>
      </c>
      <c r="AA69" s="6" t="s">
        <v>47</v>
      </c>
      <c r="AB69" s="6">
        <v>1453.81</v>
      </c>
      <c r="AC69" s="6">
        <v>82.27</v>
      </c>
      <c r="AD69" s="6">
        <v>0</v>
      </c>
      <c r="AE69" s="6">
        <v>0</v>
      </c>
      <c r="AF69" s="6">
        <v>0</v>
      </c>
      <c r="AG69" s="6">
        <v>0</v>
      </c>
      <c r="AH69" s="6">
        <v>0</v>
      </c>
      <c r="AI69" s="6" t="s">
        <v>508</v>
      </c>
      <c r="AJ69" s="6" t="s">
        <v>499</v>
      </c>
      <c r="AK69" s="6" t="s">
        <v>13</v>
      </c>
      <c r="AL69" s="6" t="s">
        <v>56</v>
      </c>
      <c r="AM69" s="6" t="s">
        <v>281</v>
      </c>
      <c r="AN69" s="6" t="s">
        <v>20</v>
      </c>
      <c r="AO69" s="6" t="s">
        <v>282</v>
      </c>
      <c r="AP69" s="6" t="s">
        <v>283</v>
      </c>
      <c r="AQ69" s="6" t="s">
        <v>18</v>
      </c>
    </row>
    <row r="70" spans="1:43" hidden="1" x14ac:dyDescent="0.25">
      <c r="A70" s="6">
        <v>24488351</v>
      </c>
      <c r="B70" s="6">
        <v>25298906</v>
      </c>
      <c r="C70" s="6" t="s">
        <v>269</v>
      </c>
      <c r="D70" s="14">
        <v>46135.439583333333</v>
      </c>
      <c r="E70" s="14">
        <v>46153.75068287037</v>
      </c>
      <c r="F70" s="6" t="s">
        <v>19</v>
      </c>
      <c r="G70" s="6" t="s">
        <v>174</v>
      </c>
      <c r="H70" s="6">
        <v>22636857</v>
      </c>
      <c r="I70" s="6" t="s">
        <v>13</v>
      </c>
      <c r="J70" s="6" t="s">
        <v>509</v>
      </c>
      <c r="K70" s="6" t="s">
        <v>507</v>
      </c>
      <c r="L70" s="6" t="s">
        <v>507</v>
      </c>
      <c r="M70" s="14">
        <v>46135.413194444453</v>
      </c>
      <c r="N70" s="6">
        <v>4689619</v>
      </c>
      <c r="O70" s="6" t="s">
        <v>47</v>
      </c>
      <c r="P70" s="6" t="s">
        <v>287</v>
      </c>
      <c r="Q70" s="6" t="s">
        <v>510</v>
      </c>
      <c r="R70" s="6" t="s">
        <v>510</v>
      </c>
      <c r="S70" s="6" t="s">
        <v>9</v>
      </c>
      <c r="T70" s="6" t="s">
        <v>277</v>
      </c>
      <c r="U70" s="6" t="s">
        <v>154</v>
      </c>
      <c r="V70" s="6" t="s">
        <v>503</v>
      </c>
      <c r="W70" s="6" t="s">
        <v>47</v>
      </c>
      <c r="X70" s="6" t="s">
        <v>511</v>
      </c>
      <c r="Y70" s="6" t="s">
        <v>47</v>
      </c>
      <c r="Z70" s="6" t="s">
        <v>47</v>
      </c>
      <c r="AA70" s="6" t="s">
        <v>47</v>
      </c>
      <c r="AB70" s="6">
        <v>664.7</v>
      </c>
      <c r="AC70" s="6">
        <v>66.48</v>
      </c>
      <c r="AD70" s="6">
        <v>0</v>
      </c>
      <c r="AE70" s="6">
        <v>0</v>
      </c>
      <c r="AF70" s="6">
        <v>0</v>
      </c>
      <c r="AG70" s="6">
        <v>0</v>
      </c>
      <c r="AH70" s="6">
        <v>0</v>
      </c>
      <c r="AI70" s="6" t="s">
        <v>512</v>
      </c>
      <c r="AJ70" s="6" t="s">
        <v>499</v>
      </c>
      <c r="AK70" s="6" t="s">
        <v>13</v>
      </c>
      <c r="AL70" s="6" t="s">
        <v>56</v>
      </c>
      <c r="AM70" s="6" t="s">
        <v>281</v>
      </c>
      <c r="AN70" s="6" t="s">
        <v>20</v>
      </c>
      <c r="AO70" s="6" t="s">
        <v>282</v>
      </c>
      <c r="AP70" s="6" t="s">
        <v>283</v>
      </c>
      <c r="AQ70" s="6" t="s">
        <v>18</v>
      </c>
    </row>
    <row r="71" spans="1:43" hidden="1" x14ac:dyDescent="0.25">
      <c r="A71" s="6">
        <v>24488352</v>
      </c>
      <c r="B71" s="6">
        <v>25298907</v>
      </c>
      <c r="C71" s="6" t="s">
        <v>269</v>
      </c>
      <c r="D71" s="14">
        <v>46135.439606481479</v>
      </c>
      <c r="E71" s="14">
        <v>46153.750694444447</v>
      </c>
      <c r="F71" s="6" t="s">
        <v>19</v>
      </c>
      <c r="G71" s="6" t="s">
        <v>174</v>
      </c>
      <c r="H71" s="6">
        <v>22636858</v>
      </c>
      <c r="I71" s="6" t="s">
        <v>13</v>
      </c>
      <c r="J71" s="6" t="s">
        <v>513</v>
      </c>
      <c r="K71" s="6" t="s">
        <v>507</v>
      </c>
      <c r="L71" s="6" t="s">
        <v>507</v>
      </c>
      <c r="M71" s="14">
        <v>46135.413194444453</v>
      </c>
      <c r="N71" s="6">
        <v>4689619</v>
      </c>
      <c r="O71" s="6" t="s">
        <v>47</v>
      </c>
      <c r="P71" s="6" t="s">
        <v>287</v>
      </c>
      <c r="Q71" s="6" t="s">
        <v>510</v>
      </c>
      <c r="R71" s="6" t="s">
        <v>510</v>
      </c>
      <c r="S71" s="6" t="s">
        <v>9</v>
      </c>
      <c r="T71" s="6" t="s">
        <v>277</v>
      </c>
      <c r="U71" s="6" t="s">
        <v>154</v>
      </c>
      <c r="V71" s="6" t="s">
        <v>503</v>
      </c>
      <c r="W71" s="6" t="s">
        <v>47</v>
      </c>
      <c r="X71" s="6" t="s">
        <v>511</v>
      </c>
      <c r="Y71" s="6" t="s">
        <v>47</v>
      </c>
      <c r="Z71" s="6" t="s">
        <v>47</v>
      </c>
      <c r="AA71" s="6" t="s">
        <v>47</v>
      </c>
      <c r="AB71" s="6">
        <v>664.7</v>
      </c>
      <c r="AC71" s="6">
        <v>66.48</v>
      </c>
      <c r="AD71" s="6">
        <v>0</v>
      </c>
      <c r="AE71" s="6">
        <v>0</v>
      </c>
      <c r="AF71" s="6">
        <v>0</v>
      </c>
      <c r="AG71" s="6">
        <v>0</v>
      </c>
      <c r="AH71" s="6">
        <v>0</v>
      </c>
      <c r="AI71" s="6" t="s">
        <v>512</v>
      </c>
      <c r="AJ71" s="6" t="s">
        <v>499</v>
      </c>
      <c r="AK71" s="6" t="s">
        <v>13</v>
      </c>
      <c r="AL71" s="6" t="s">
        <v>56</v>
      </c>
      <c r="AM71" s="6" t="s">
        <v>281</v>
      </c>
      <c r="AN71" s="6" t="s">
        <v>20</v>
      </c>
      <c r="AO71" s="6" t="s">
        <v>282</v>
      </c>
      <c r="AP71" s="6" t="s">
        <v>283</v>
      </c>
      <c r="AQ71" s="6" t="s">
        <v>18</v>
      </c>
    </row>
    <row r="72" spans="1:43" hidden="1" x14ac:dyDescent="0.25">
      <c r="A72" s="6">
        <v>24591885</v>
      </c>
      <c r="B72" s="6">
        <v>25416636</v>
      </c>
      <c r="C72" s="6" t="s">
        <v>269</v>
      </c>
      <c r="D72" s="14">
        <v>46156.369976851849</v>
      </c>
      <c r="E72" s="14">
        <v>46156.372743055559</v>
      </c>
      <c r="F72" s="6" t="s">
        <v>17</v>
      </c>
      <c r="G72" s="6" t="s">
        <v>17</v>
      </c>
      <c r="H72" s="6" t="s">
        <v>514</v>
      </c>
      <c r="I72" s="6" t="s">
        <v>13</v>
      </c>
      <c r="J72" s="6" t="s">
        <v>515</v>
      </c>
      <c r="K72" s="6" t="s">
        <v>507</v>
      </c>
      <c r="L72" s="6" t="s">
        <v>507</v>
      </c>
      <c r="M72" s="14">
        <v>46156.365972222222</v>
      </c>
      <c r="N72" s="6">
        <v>4698454</v>
      </c>
      <c r="O72" s="6" t="s">
        <v>47</v>
      </c>
      <c r="P72" s="6" t="s">
        <v>287</v>
      </c>
      <c r="Q72" s="6" t="s">
        <v>276</v>
      </c>
      <c r="R72" s="6" t="s">
        <v>276</v>
      </c>
      <c r="S72" s="6" t="s">
        <v>7</v>
      </c>
      <c r="T72" s="6" t="s">
        <v>277</v>
      </c>
      <c r="U72" s="6" t="s">
        <v>154</v>
      </c>
      <c r="V72" s="6" t="s">
        <v>503</v>
      </c>
      <c r="W72" s="6" t="s">
        <v>47</v>
      </c>
      <c r="X72" s="6" t="s">
        <v>301</v>
      </c>
      <c r="Y72" s="6">
        <v>3025416635</v>
      </c>
      <c r="Z72" s="6" t="s">
        <v>47</v>
      </c>
      <c r="AA72" s="6" t="s">
        <v>47</v>
      </c>
      <c r="AB72" s="6">
        <v>4130.6499999999996</v>
      </c>
      <c r="AC72" s="6">
        <v>65.5</v>
      </c>
      <c r="AD72" s="6">
        <v>0</v>
      </c>
      <c r="AE72" s="6">
        <v>0</v>
      </c>
      <c r="AF72" s="6">
        <v>0</v>
      </c>
      <c r="AG72" s="6">
        <v>0</v>
      </c>
      <c r="AH72" s="6">
        <v>0</v>
      </c>
      <c r="AI72" s="6" t="s">
        <v>516</v>
      </c>
      <c r="AJ72" s="6" t="s">
        <v>499</v>
      </c>
      <c r="AK72" s="6" t="s">
        <v>13</v>
      </c>
      <c r="AL72" s="6" t="s">
        <v>56</v>
      </c>
      <c r="AM72" s="6" t="s">
        <v>281</v>
      </c>
      <c r="AN72" s="6" t="s">
        <v>20</v>
      </c>
      <c r="AO72" s="6" t="s">
        <v>282</v>
      </c>
      <c r="AP72" s="6" t="s">
        <v>283</v>
      </c>
      <c r="AQ72" s="6" t="s">
        <v>18</v>
      </c>
    </row>
    <row r="73" spans="1:43" hidden="1" x14ac:dyDescent="0.25">
      <c r="A73" s="6">
        <v>24573178</v>
      </c>
      <c r="B73" s="6">
        <v>25396675</v>
      </c>
      <c r="C73" s="6" t="s">
        <v>269</v>
      </c>
      <c r="D73" s="14">
        <v>46153.765868055547</v>
      </c>
      <c r="E73" s="14">
        <v>46153.767002314817</v>
      </c>
      <c r="F73" s="6" t="s">
        <v>19</v>
      </c>
      <c r="G73" s="6" t="s">
        <v>19</v>
      </c>
      <c r="H73" s="6" t="s">
        <v>517</v>
      </c>
      <c r="I73" s="6" t="s">
        <v>13</v>
      </c>
      <c r="J73" s="6" t="s">
        <v>518</v>
      </c>
      <c r="K73" s="6" t="s">
        <v>519</v>
      </c>
      <c r="L73" s="6" t="s">
        <v>519</v>
      </c>
      <c r="M73" s="14">
        <v>46153.75</v>
      </c>
      <c r="N73" s="6">
        <v>4697304</v>
      </c>
      <c r="O73" s="6" t="s">
        <v>47</v>
      </c>
      <c r="P73" s="6" t="s">
        <v>287</v>
      </c>
      <c r="Q73" s="6" t="s">
        <v>276</v>
      </c>
      <c r="R73" s="6" t="s">
        <v>276</v>
      </c>
      <c r="S73" s="6" t="s">
        <v>7</v>
      </c>
      <c r="T73" s="6" t="s">
        <v>277</v>
      </c>
      <c r="U73" s="6" t="s">
        <v>154</v>
      </c>
      <c r="V73" s="6" t="s">
        <v>503</v>
      </c>
      <c r="W73" s="6" t="s">
        <v>47</v>
      </c>
      <c r="X73" s="6" t="s">
        <v>337</v>
      </c>
      <c r="Y73" s="6">
        <v>2303535210</v>
      </c>
      <c r="Z73" s="6" t="s">
        <v>47</v>
      </c>
      <c r="AA73" s="6" t="s">
        <v>47</v>
      </c>
      <c r="AB73" s="6">
        <v>7291.0511999999999</v>
      </c>
      <c r="AC73" s="6">
        <v>1206.7</v>
      </c>
      <c r="AD73" s="6">
        <v>0</v>
      </c>
      <c r="AE73" s="6">
        <v>0</v>
      </c>
      <c r="AF73" s="6">
        <v>0</v>
      </c>
      <c r="AG73" s="6">
        <v>0</v>
      </c>
      <c r="AH73" s="6">
        <v>0</v>
      </c>
      <c r="AI73" s="6" t="s">
        <v>520</v>
      </c>
      <c r="AJ73" s="6" t="s">
        <v>499</v>
      </c>
      <c r="AK73" s="6" t="s">
        <v>13</v>
      </c>
      <c r="AL73" s="6" t="s">
        <v>56</v>
      </c>
      <c r="AM73" s="6" t="s">
        <v>281</v>
      </c>
      <c r="AN73" s="6" t="s">
        <v>20</v>
      </c>
      <c r="AO73" s="6" t="s">
        <v>282</v>
      </c>
      <c r="AP73" s="6" t="s">
        <v>283</v>
      </c>
      <c r="AQ73" s="6" t="s">
        <v>18</v>
      </c>
    </row>
    <row r="74" spans="1:43" hidden="1" x14ac:dyDescent="0.25">
      <c r="A74" s="6">
        <v>24493409</v>
      </c>
      <c r="B74" s="6">
        <v>25304776</v>
      </c>
      <c r="C74" s="6" t="s">
        <v>269</v>
      </c>
      <c r="D74" s="14">
        <v>46136.418680555558</v>
      </c>
      <c r="E74" s="14">
        <v>46153.753854166673</v>
      </c>
      <c r="F74" s="6" t="s">
        <v>19</v>
      </c>
      <c r="G74" s="6" t="s">
        <v>174</v>
      </c>
      <c r="H74" s="6" t="s">
        <v>521</v>
      </c>
      <c r="I74" s="6" t="s">
        <v>13</v>
      </c>
      <c r="J74" s="6" t="s">
        <v>522</v>
      </c>
      <c r="K74" s="6" t="s">
        <v>523</v>
      </c>
      <c r="L74" s="6" t="s">
        <v>523</v>
      </c>
      <c r="M74" s="14">
        <v>46136.410416666673</v>
      </c>
      <c r="N74" s="6">
        <v>4689076</v>
      </c>
      <c r="O74" s="6" t="s">
        <v>524</v>
      </c>
      <c r="P74" s="6" t="s">
        <v>275</v>
      </c>
      <c r="Q74" s="6" t="s">
        <v>510</v>
      </c>
      <c r="R74" s="6" t="s">
        <v>510</v>
      </c>
      <c r="S74" s="6" t="s">
        <v>8</v>
      </c>
      <c r="T74" s="6" t="s">
        <v>277</v>
      </c>
      <c r="U74" s="6" t="s">
        <v>154</v>
      </c>
      <c r="V74" s="6" t="s">
        <v>503</v>
      </c>
      <c r="W74" s="6" t="s">
        <v>47</v>
      </c>
      <c r="X74" s="6" t="s">
        <v>525</v>
      </c>
      <c r="Y74" s="6" t="s">
        <v>47</v>
      </c>
      <c r="Z74" s="6" t="s">
        <v>47</v>
      </c>
      <c r="AA74" s="6" t="s">
        <v>47</v>
      </c>
      <c r="AB74" s="6">
        <v>375.54</v>
      </c>
      <c r="AC74" s="6">
        <v>0</v>
      </c>
      <c r="AD74" s="6">
        <v>0</v>
      </c>
      <c r="AE74" s="6">
        <v>0</v>
      </c>
      <c r="AF74" s="6">
        <v>0</v>
      </c>
      <c r="AG74" s="6">
        <v>0</v>
      </c>
      <c r="AH74" s="6">
        <v>0</v>
      </c>
      <c r="AI74" s="6" t="s">
        <v>526</v>
      </c>
      <c r="AJ74" s="6" t="s">
        <v>499</v>
      </c>
      <c r="AK74" s="6" t="s">
        <v>13</v>
      </c>
      <c r="AL74" s="6" t="s">
        <v>56</v>
      </c>
      <c r="AM74" s="6" t="s">
        <v>281</v>
      </c>
      <c r="AN74" s="6" t="s">
        <v>20</v>
      </c>
      <c r="AO74" s="6" t="s">
        <v>282</v>
      </c>
      <c r="AP74" s="6" t="s">
        <v>283</v>
      </c>
      <c r="AQ74" s="6" t="s">
        <v>91</v>
      </c>
    </row>
    <row r="75" spans="1:43" hidden="1" x14ac:dyDescent="0.25">
      <c r="A75" s="6">
        <v>24545795</v>
      </c>
      <c r="B75" s="6">
        <v>25369190</v>
      </c>
      <c r="C75" s="6" t="s">
        <v>269</v>
      </c>
      <c r="D75" s="14">
        <v>46148.710335648153</v>
      </c>
      <c r="E75" s="14">
        <v>46148.712546296287</v>
      </c>
      <c r="F75" s="6" t="s">
        <v>21</v>
      </c>
      <c r="G75" s="6" t="s">
        <v>21</v>
      </c>
      <c r="H75" s="6" t="s">
        <v>527</v>
      </c>
      <c r="I75" s="6" t="s">
        <v>13</v>
      </c>
      <c r="J75" s="6" t="s">
        <v>528</v>
      </c>
      <c r="K75" s="6" t="s">
        <v>523</v>
      </c>
      <c r="L75" s="6" t="s">
        <v>523</v>
      </c>
      <c r="M75" s="14">
        <v>46148.703472222223</v>
      </c>
      <c r="N75" s="6">
        <v>4695223</v>
      </c>
      <c r="O75" s="6" t="s">
        <v>529</v>
      </c>
      <c r="P75" s="6" t="s">
        <v>275</v>
      </c>
      <c r="Q75" s="6" t="s">
        <v>510</v>
      </c>
      <c r="R75" s="6" t="s">
        <v>510</v>
      </c>
      <c r="S75" s="6" t="s">
        <v>8</v>
      </c>
      <c r="T75" s="6" t="s">
        <v>277</v>
      </c>
      <c r="U75" s="6" t="s">
        <v>154</v>
      </c>
      <c r="V75" s="6" t="s">
        <v>503</v>
      </c>
      <c r="W75" s="6" t="s">
        <v>47</v>
      </c>
      <c r="X75" s="6" t="s">
        <v>413</v>
      </c>
      <c r="Y75" s="6" t="s">
        <v>47</v>
      </c>
      <c r="Z75" s="6" t="s">
        <v>47</v>
      </c>
      <c r="AA75" s="6" t="s">
        <v>47</v>
      </c>
      <c r="AB75" s="6">
        <v>618.96</v>
      </c>
      <c r="AC75" s="6">
        <v>0</v>
      </c>
      <c r="AD75" s="6">
        <v>0</v>
      </c>
      <c r="AE75" s="6">
        <v>0</v>
      </c>
      <c r="AF75" s="6">
        <v>0</v>
      </c>
      <c r="AG75" s="6">
        <v>0</v>
      </c>
      <c r="AH75" s="6">
        <v>0</v>
      </c>
      <c r="AI75" s="6" t="s">
        <v>530</v>
      </c>
      <c r="AJ75" s="6" t="s">
        <v>499</v>
      </c>
      <c r="AK75" s="6" t="s">
        <v>13</v>
      </c>
      <c r="AL75" s="6" t="s">
        <v>56</v>
      </c>
      <c r="AM75" s="6" t="s">
        <v>281</v>
      </c>
      <c r="AN75" s="6" t="s">
        <v>20</v>
      </c>
      <c r="AO75" s="6" t="s">
        <v>282</v>
      </c>
      <c r="AP75" s="6" t="s">
        <v>283</v>
      </c>
      <c r="AQ75" s="6" t="s">
        <v>91</v>
      </c>
    </row>
    <row r="76" spans="1:43" hidden="1" x14ac:dyDescent="0.25">
      <c r="A76" s="6">
        <v>24475746</v>
      </c>
      <c r="B76" s="6">
        <v>25283516</v>
      </c>
      <c r="C76" s="6" t="s">
        <v>269</v>
      </c>
      <c r="D76" s="14">
        <v>46132.748472222222</v>
      </c>
      <c r="E76" s="14">
        <v>46153.74695601852</v>
      </c>
      <c r="F76" s="6" t="s">
        <v>19</v>
      </c>
      <c r="G76" s="6" t="s">
        <v>174</v>
      </c>
      <c r="H76" s="6" t="s">
        <v>531</v>
      </c>
      <c r="I76" s="6" t="s">
        <v>13</v>
      </c>
      <c r="J76" s="6" t="s">
        <v>532</v>
      </c>
      <c r="K76" s="6" t="s">
        <v>523</v>
      </c>
      <c r="L76" s="6" t="s">
        <v>523</v>
      </c>
      <c r="M76" s="14">
        <v>46125.816666666673</v>
      </c>
      <c r="N76" s="6">
        <v>4685874</v>
      </c>
      <c r="O76" s="6" t="s">
        <v>533</v>
      </c>
      <c r="P76" s="6" t="s">
        <v>275</v>
      </c>
      <c r="Q76" s="6" t="s">
        <v>510</v>
      </c>
      <c r="R76" s="6" t="s">
        <v>510</v>
      </c>
      <c r="S76" s="6" t="s">
        <v>8</v>
      </c>
      <c r="T76" s="6" t="s">
        <v>277</v>
      </c>
      <c r="U76" s="6" t="s">
        <v>154</v>
      </c>
      <c r="V76" s="6" t="s">
        <v>503</v>
      </c>
      <c r="W76" s="6" t="s">
        <v>47</v>
      </c>
      <c r="X76" s="6" t="s">
        <v>534</v>
      </c>
      <c r="Y76" s="6" t="s">
        <v>47</v>
      </c>
      <c r="Z76" s="6" t="s">
        <v>47</v>
      </c>
      <c r="AA76" s="6" t="s">
        <v>47</v>
      </c>
      <c r="AB76" s="6">
        <v>729.6</v>
      </c>
      <c r="AC76" s="6">
        <v>0</v>
      </c>
      <c r="AD76" s="6">
        <v>0</v>
      </c>
      <c r="AE76" s="6">
        <v>0</v>
      </c>
      <c r="AF76" s="6">
        <v>0</v>
      </c>
      <c r="AG76" s="6">
        <v>0</v>
      </c>
      <c r="AH76" s="6">
        <v>0</v>
      </c>
      <c r="AI76" s="6" t="s">
        <v>535</v>
      </c>
      <c r="AJ76" s="6" t="s">
        <v>499</v>
      </c>
      <c r="AK76" s="6" t="s">
        <v>13</v>
      </c>
      <c r="AL76" s="6" t="s">
        <v>56</v>
      </c>
      <c r="AM76" s="6" t="s">
        <v>281</v>
      </c>
      <c r="AN76" s="6" t="s">
        <v>20</v>
      </c>
      <c r="AO76" s="6" t="s">
        <v>282</v>
      </c>
      <c r="AP76" s="6" t="s">
        <v>283</v>
      </c>
      <c r="AQ76" s="6" t="s">
        <v>91</v>
      </c>
    </row>
    <row r="77" spans="1:43" hidden="1" x14ac:dyDescent="0.25">
      <c r="A77" s="6">
        <v>24511145</v>
      </c>
      <c r="B77" s="6">
        <v>25326192</v>
      </c>
      <c r="C77" s="6" t="s">
        <v>269</v>
      </c>
      <c r="D77" s="14">
        <v>46140.550185185188</v>
      </c>
      <c r="E77" s="14">
        <v>46140.550381944442</v>
      </c>
      <c r="F77" s="46" t="s">
        <v>23</v>
      </c>
      <c r="G77" s="46" t="s">
        <v>23</v>
      </c>
      <c r="H77" s="6" t="s">
        <v>536</v>
      </c>
      <c r="I77" s="6" t="s">
        <v>13</v>
      </c>
      <c r="J77" s="6" t="s">
        <v>537</v>
      </c>
      <c r="K77" s="6" t="s">
        <v>507</v>
      </c>
      <c r="L77" s="6" t="s">
        <v>507</v>
      </c>
      <c r="M77" s="14">
        <v>46140.542361111111</v>
      </c>
      <c r="N77" s="6">
        <v>4691843</v>
      </c>
      <c r="O77" s="6" t="s">
        <v>47</v>
      </c>
      <c r="P77" s="6" t="s">
        <v>287</v>
      </c>
      <c r="Q77" s="6" t="s">
        <v>276</v>
      </c>
      <c r="R77" s="6" t="s">
        <v>276</v>
      </c>
      <c r="S77" s="6" t="s">
        <v>7</v>
      </c>
      <c r="T77" s="6" t="s">
        <v>277</v>
      </c>
      <c r="U77" s="6" t="s">
        <v>154</v>
      </c>
      <c r="V77" s="6" t="s">
        <v>503</v>
      </c>
      <c r="W77" s="6" t="s">
        <v>47</v>
      </c>
      <c r="X77" s="6" t="s">
        <v>373</v>
      </c>
      <c r="Y77" s="6">
        <v>2615255899</v>
      </c>
      <c r="Z77" s="6" t="s">
        <v>47</v>
      </c>
      <c r="AA77" s="6" t="s">
        <v>47</v>
      </c>
      <c r="AB77" s="6">
        <v>1963.09</v>
      </c>
      <c r="AC77" s="6">
        <v>32.9</v>
      </c>
      <c r="AD77" s="6">
        <v>0</v>
      </c>
      <c r="AE77" s="6">
        <v>0</v>
      </c>
      <c r="AF77" s="6">
        <v>0</v>
      </c>
      <c r="AG77" s="6">
        <v>0</v>
      </c>
      <c r="AH77" s="6">
        <v>0</v>
      </c>
      <c r="AI77" s="6" t="s">
        <v>538</v>
      </c>
      <c r="AJ77" s="6" t="s">
        <v>499</v>
      </c>
      <c r="AK77" s="6" t="s">
        <v>13</v>
      </c>
      <c r="AL77" s="6" t="s">
        <v>56</v>
      </c>
      <c r="AM77" s="6" t="s">
        <v>281</v>
      </c>
      <c r="AN77" s="6" t="s">
        <v>20</v>
      </c>
      <c r="AO77" s="6" t="s">
        <v>282</v>
      </c>
      <c r="AP77" s="6" t="s">
        <v>283</v>
      </c>
      <c r="AQ77" s="6" t="s">
        <v>18</v>
      </c>
    </row>
    <row r="78" spans="1:43" hidden="1" x14ac:dyDescent="0.25">
      <c r="A78" s="6">
        <v>24576799</v>
      </c>
      <c r="B78" s="6">
        <v>25400183</v>
      </c>
      <c r="C78" s="6" t="s">
        <v>269</v>
      </c>
      <c r="D78" s="14">
        <v>46154.404282407413</v>
      </c>
      <c r="E78" s="14">
        <v>46155.719293981478</v>
      </c>
      <c r="F78" s="6" t="s">
        <v>17</v>
      </c>
      <c r="G78" s="6" t="s">
        <v>19</v>
      </c>
      <c r="H78" s="6" t="s">
        <v>539</v>
      </c>
      <c r="I78" s="6" t="s">
        <v>16</v>
      </c>
      <c r="J78" s="6" t="s">
        <v>540</v>
      </c>
      <c r="K78" s="6" t="s">
        <v>541</v>
      </c>
      <c r="L78" s="6" t="s">
        <v>541</v>
      </c>
      <c r="M78" s="14">
        <v>46153.644444444442</v>
      </c>
      <c r="N78" s="6" t="s">
        <v>539</v>
      </c>
      <c r="O78" s="6" t="s">
        <v>47</v>
      </c>
      <c r="P78" s="6" t="s">
        <v>287</v>
      </c>
      <c r="Q78" s="6" t="s">
        <v>276</v>
      </c>
      <c r="R78" s="6" t="s">
        <v>276</v>
      </c>
      <c r="S78" s="6" t="s">
        <v>7</v>
      </c>
      <c r="T78" s="6" t="s">
        <v>542</v>
      </c>
      <c r="U78" s="6" t="s">
        <v>152</v>
      </c>
      <c r="V78" s="6" t="s">
        <v>543</v>
      </c>
      <c r="W78" s="6" t="s">
        <v>47</v>
      </c>
      <c r="X78" s="6" t="s">
        <v>337</v>
      </c>
      <c r="Y78" s="6">
        <v>7700088287</v>
      </c>
      <c r="Z78" s="6" t="s">
        <v>47</v>
      </c>
      <c r="AA78" s="6" t="s">
        <v>47</v>
      </c>
      <c r="AB78" s="6">
        <v>0</v>
      </c>
      <c r="AC78" s="6">
        <v>0</v>
      </c>
      <c r="AD78" s="6">
        <v>0</v>
      </c>
      <c r="AE78" s="6">
        <v>0</v>
      </c>
      <c r="AF78" s="6">
        <v>0</v>
      </c>
      <c r="AG78" s="6">
        <v>0</v>
      </c>
      <c r="AH78" s="6">
        <v>0</v>
      </c>
      <c r="AI78" s="6" t="s">
        <v>544</v>
      </c>
      <c r="AJ78" s="6" t="s">
        <v>545</v>
      </c>
      <c r="AK78" s="6" t="s">
        <v>16</v>
      </c>
      <c r="AL78" s="6" t="s">
        <v>50</v>
      </c>
      <c r="AM78" s="6" t="s">
        <v>281</v>
      </c>
      <c r="AN78" s="6" t="s">
        <v>20</v>
      </c>
      <c r="AO78" s="6" t="s">
        <v>282</v>
      </c>
      <c r="AP78" s="6" t="s">
        <v>283</v>
      </c>
      <c r="AQ78" s="6" t="s">
        <v>91</v>
      </c>
    </row>
    <row r="79" spans="1:43" hidden="1" x14ac:dyDescent="0.25">
      <c r="A79" s="6">
        <v>24586603</v>
      </c>
      <c r="B79" s="6">
        <v>25410783</v>
      </c>
      <c r="C79" s="6" t="s">
        <v>269</v>
      </c>
      <c r="D79" s="14">
        <v>46155.558333333327</v>
      </c>
      <c r="E79" s="14">
        <v>46155.725798611107</v>
      </c>
      <c r="F79" s="6" t="s">
        <v>17</v>
      </c>
      <c r="G79" s="6" t="s">
        <v>17</v>
      </c>
      <c r="H79" s="6" t="s">
        <v>546</v>
      </c>
      <c r="I79" s="6" t="s">
        <v>16</v>
      </c>
      <c r="J79" s="6" t="s">
        <v>547</v>
      </c>
      <c r="K79" s="6" t="s">
        <v>548</v>
      </c>
      <c r="L79" s="6" t="s">
        <v>548</v>
      </c>
      <c r="M79" s="14">
        <v>46155.362500000003</v>
      </c>
      <c r="N79" s="6" t="s">
        <v>549</v>
      </c>
      <c r="O79" s="6" t="s">
        <v>47</v>
      </c>
      <c r="P79" s="6" t="s">
        <v>287</v>
      </c>
      <c r="Q79" s="6" t="s">
        <v>276</v>
      </c>
      <c r="R79" s="6" t="s">
        <v>276</v>
      </c>
      <c r="S79" s="6" t="s">
        <v>9</v>
      </c>
      <c r="T79" s="6" t="s">
        <v>277</v>
      </c>
      <c r="U79" s="6" t="s">
        <v>152</v>
      </c>
      <c r="V79" s="6" t="s">
        <v>543</v>
      </c>
      <c r="W79" s="6" t="s">
        <v>47</v>
      </c>
      <c r="X79" s="6" t="s">
        <v>550</v>
      </c>
      <c r="Y79" s="6" t="s">
        <v>47</v>
      </c>
      <c r="Z79" s="6" t="s">
        <v>47</v>
      </c>
      <c r="AA79" s="6" t="s">
        <v>47</v>
      </c>
      <c r="AB79" s="6">
        <v>1163.5272</v>
      </c>
      <c r="AC79" s="6">
        <v>24.4</v>
      </c>
      <c r="AD79" s="6">
        <v>0</v>
      </c>
      <c r="AE79" s="6">
        <v>0</v>
      </c>
      <c r="AF79" s="6">
        <v>0</v>
      </c>
      <c r="AG79" s="6">
        <v>0</v>
      </c>
      <c r="AH79" s="6">
        <v>0</v>
      </c>
      <c r="AI79" s="6" t="s">
        <v>544</v>
      </c>
      <c r="AJ79" s="6" t="s">
        <v>499</v>
      </c>
      <c r="AK79" s="6" t="s">
        <v>16</v>
      </c>
      <c r="AL79" s="6" t="s">
        <v>56</v>
      </c>
      <c r="AM79" s="6" t="s">
        <v>281</v>
      </c>
      <c r="AN79" s="6" t="s">
        <v>20</v>
      </c>
      <c r="AO79" s="6" t="s">
        <v>282</v>
      </c>
      <c r="AP79" s="6" t="s">
        <v>283</v>
      </c>
      <c r="AQ79" s="6" t="s">
        <v>18</v>
      </c>
    </row>
    <row r="80" spans="1:43" hidden="1" x14ac:dyDescent="0.25">
      <c r="A80" s="6">
        <v>24579115</v>
      </c>
      <c r="B80" s="6">
        <v>25402833</v>
      </c>
      <c r="C80" s="6" t="s">
        <v>269</v>
      </c>
      <c r="D80" s="14">
        <v>46154.654340277782</v>
      </c>
      <c r="E80" s="14">
        <v>46155.721238425933</v>
      </c>
      <c r="F80" s="6" t="s">
        <v>17</v>
      </c>
      <c r="G80" s="6" t="s">
        <v>19</v>
      </c>
      <c r="H80" s="6" t="s">
        <v>551</v>
      </c>
      <c r="I80" s="6" t="s">
        <v>16</v>
      </c>
      <c r="J80" s="6" t="s">
        <v>547</v>
      </c>
      <c r="K80" s="6" t="s">
        <v>548</v>
      </c>
      <c r="L80" s="6" t="s">
        <v>548</v>
      </c>
      <c r="M80" s="14">
        <v>46154.395833333343</v>
      </c>
      <c r="N80" s="6" t="s">
        <v>552</v>
      </c>
      <c r="O80" s="6" t="s">
        <v>47</v>
      </c>
      <c r="P80" s="6" t="s">
        <v>287</v>
      </c>
      <c r="Q80" s="6" t="s">
        <v>276</v>
      </c>
      <c r="R80" s="6" t="s">
        <v>276</v>
      </c>
      <c r="S80" s="6" t="s">
        <v>9</v>
      </c>
      <c r="T80" s="6" t="s">
        <v>277</v>
      </c>
      <c r="U80" s="6" t="s">
        <v>152</v>
      </c>
      <c r="V80" s="6" t="s">
        <v>543</v>
      </c>
      <c r="W80" s="6" t="s">
        <v>47</v>
      </c>
      <c r="X80" s="6" t="s">
        <v>553</v>
      </c>
      <c r="Y80" s="6" t="s">
        <v>47</v>
      </c>
      <c r="Z80" s="6" t="s">
        <v>47</v>
      </c>
      <c r="AA80" s="6" t="s">
        <v>47</v>
      </c>
      <c r="AB80" s="6">
        <v>1268.2532000000001</v>
      </c>
      <c r="AC80" s="6">
        <v>44.21</v>
      </c>
      <c r="AD80" s="6">
        <v>0</v>
      </c>
      <c r="AE80" s="6">
        <v>0</v>
      </c>
      <c r="AF80" s="6">
        <v>0</v>
      </c>
      <c r="AG80" s="6">
        <v>0</v>
      </c>
      <c r="AH80" s="6">
        <v>0</v>
      </c>
      <c r="AI80" s="6" t="s">
        <v>544</v>
      </c>
      <c r="AJ80" s="6" t="s">
        <v>499</v>
      </c>
      <c r="AK80" s="6" t="s">
        <v>16</v>
      </c>
      <c r="AL80" s="6" t="s">
        <v>56</v>
      </c>
      <c r="AM80" s="6" t="s">
        <v>281</v>
      </c>
      <c r="AN80" s="6" t="s">
        <v>20</v>
      </c>
      <c r="AO80" s="6" t="s">
        <v>282</v>
      </c>
      <c r="AP80" s="6" t="s">
        <v>283</v>
      </c>
      <c r="AQ80" s="6" t="s">
        <v>18</v>
      </c>
    </row>
    <row r="81" spans="1:43" hidden="1" x14ac:dyDescent="0.25">
      <c r="A81" s="6">
        <v>24488586</v>
      </c>
      <c r="B81" s="6">
        <v>25299163</v>
      </c>
      <c r="C81" s="6" t="s">
        <v>269</v>
      </c>
      <c r="D81" s="14">
        <v>46135.480995370373</v>
      </c>
      <c r="E81" s="14">
        <v>46153.750694444447</v>
      </c>
      <c r="F81" s="6" t="s">
        <v>19</v>
      </c>
      <c r="G81" s="6" t="s">
        <v>174</v>
      </c>
      <c r="H81" s="6">
        <v>22595215</v>
      </c>
      <c r="I81" s="6" t="s">
        <v>13</v>
      </c>
      <c r="J81" s="6" t="s">
        <v>554</v>
      </c>
      <c r="K81" s="6" t="s">
        <v>507</v>
      </c>
      <c r="L81" s="6" t="s">
        <v>507</v>
      </c>
      <c r="M81" s="14">
        <v>46129.763194444437</v>
      </c>
      <c r="N81" s="6">
        <v>4688256</v>
      </c>
      <c r="O81" s="6" t="s">
        <v>47</v>
      </c>
      <c r="P81" s="6" t="s">
        <v>275</v>
      </c>
      <c r="Q81" s="6" t="s">
        <v>276</v>
      </c>
      <c r="R81" s="6" t="s">
        <v>276</v>
      </c>
      <c r="S81" s="6" t="s">
        <v>9</v>
      </c>
      <c r="T81" s="6" t="s">
        <v>277</v>
      </c>
      <c r="U81" s="6" t="s">
        <v>158</v>
      </c>
      <c r="V81" s="6" t="s">
        <v>555</v>
      </c>
      <c r="W81" s="6" t="s">
        <v>47</v>
      </c>
      <c r="X81" s="6" t="s">
        <v>556</v>
      </c>
      <c r="Y81" s="6" t="s">
        <v>47</v>
      </c>
      <c r="Z81" s="6" t="s">
        <v>47</v>
      </c>
      <c r="AA81" s="6" t="s">
        <v>47</v>
      </c>
      <c r="AB81" s="6">
        <v>784</v>
      </c>
      <c r="AC81" s="6">
        <v>39.200000000000003</v>
      </c>
      <c r="AD81" s="6">
        <v>0</v>
      </c>
      <c r="AE81" s="6">
        <v>0</v>
      </c>
      <c r="AF81" s="6">
        <v>0</v>
      </c>
      <c r="AG81" s="6">
        <v>0</v>
      </c>
      <c r="AH81" s="6">
        <v>0</v>
      </c>
      <c r="AI81" s="6" t="s">
        <v>557</v>
      </c>
      <c r="AJ81" s="6" t="s">
        <v>499</v>
      </c>
      <c r="AK81" s="6" t="s">
        <v>13</v>
      </c>
      <c r="AL81" s="6" t="s">
        <v>56</v>
      </c>
      <c r="AM81" s="6" t="s">
        <v>281</v>
      </c>
      <c r="AN81" s="6" t="s">
        <v>20</v>
      </c>
      <c r="AO81" s="6" t="s">
        <v>282</v>
      </c>
      <c r="AP81" s="6" t="s">
        <v>283</v>
      </c>
      <c r="AQ81" s="6" t="s">
        <v>91</v>
      </c>
    </row>
    <row r="82" spans="1:43" hidden="1" x14ac:dyDescent="0.25">
      <c r="A82" s="6">
        <v>24417902</v>
      </c>
      <c r="B82" s="6">
        <v>25219805</v>
      </c>
      <c r="C82" s="6" t="s">
        <v>269</v>
      </c>
      <c r="D82" s="14">
        <v>46120.481365740743</v>
      </c>
      <c r="E82" s="14">
        <v>46153.73982638889</v>
      </c>
      <c r="F82" s="6" t="s">
        <v>19</v>
      </c>
      <c r="G82" s="6" t="s">
        <v>177</v>
      </c>
      <c r="H82" s="6" t="s">
        <v>558</v>
      </c>
      <c r="I82" s="6" t="s">
        <v>13</v>
      </c>
      <c r="J82" s="6" t="s">
        <v>559</v>
      </c>
      <c r="K82" s="6" t="s">
        <v>507</v>
      </c>
      <c r="L82" s="6" t="s">
        <v>507</v>
      </c>
      <c r="M82" s="14">
        <v>46120.479166666657</v>
      </c>
      <c r="N82" s="6">
        <v>4683556</v>
      </c>
      <c r="O82" s="6" t="s">
        <v>560</v>
      </c>
      <c r="P82" s="6" t="s">
        <v>287</v>
      </c>
      <c r="Q82" s="6" t="s">
        <v>288</v>
      </c>
      <c r="R82" s="6" t="s">
        <v>289</v>
      </c>
      <c r="S82" s="6" t="s">
        <v>8</v>
      </c>
      <c r="T82" s="6" t="s">
        <v>277</v>
      </c>
      <c r="U82" s="6" t="s">
        <v>158</v>
      </c>
      <c r="V82" s="6" t="s">
        <v>555</v>
      </c>
      <c r="W82" s="6" t="s">
        <v>47</v>
      </c>
      <c r="X82" s="6" t="s">
        <v>561</v>
      </c>
      <c r="Y82" s="6" t="s">
        <v>47</v>
      </c>
      <c r="Z82" s="6" t="s">
        <v>47</v>
      </c>
      <c r="AA82" s="6" t="s">
        <v>47</v>
      </c>
      <c r="AB82" s="6">
        <v>230.61</v>
      </c>
      <c r="AC82" s="6">
        <v>86.5</v>
      </c>
      <c r="AD82" s="6">
        <v>0</v>
      </c>
      <c r="AE82" s="6">
        <v>0</v>
      </c>
      <c r="AF82" s="6">
        <v>0</v>
      </c>
      <c r="AG82" s="6">
        <v>0</v>
      </c>
      <c r="AH82" s="6">
        <v>0</v>
      </c>
      <c r="AI82" s="6" t="s">
        <v>562</v>
      </c>
      <c r="AJ82" s="6" t="s">
        <v>499</v>
      </c>
      <c r="AK82" s="6" t="s">
        <v>13</v>
      </c>
      <c r="AL82" s="6" t="s">
        <v>56</v>
      </c>
      <c r="AM82" s="6" t="s">
        <v>281</v>
      </c>
      <c r="AN82" s="6" t="s">
        <v>20</v>
      </c>
      <c r="AO82" s="6" t="s">
        <v>282</v>
      </c>
      <c r="AP82" s="6" t="s">
        <v>283</v>
      </c>
      <c r="AQ82" s="6" t="s">
        <v>18</v>
      </c>
    </row>
    <row r="83" spans="1:43" hidden="1" x14ac:dyDescent="0.25">
      <c r="A83" s="6">
        <v>24556443</v>
      </c>
      <c r="B83" s="6">
        <v>25379498</v>
      </c>
      <c r="C83" s="6" t="s">
        <v>269</v>
      </c>
      <c r="D83" s="14">
        <v>46150.619803240741</v>
      </c>
      <c r="E83" s="14">
        <v>46150.621817129628</v>
      </c>
      <c r="F83" s="6" t="s">
        <v>21</v>
      </c>
      <c r="G83" s="6" t="s">
        <v>21</v>
      </c>
      <c r="H83" s="6" t="s">
        <v>563</v>
      </c>
      <c r="I83" s="6" t="s">
        <v>13</v>
      </c>
      <c r="J83" s="6" t="s">
        <v>564</v>
      </c>
      <c r="K83" s="6" t="s">
        <v>507</v>
      </c>
      <c r="L83" s="6" t="s">
        <v>507</v>
      </c>
      <c r="M83" s="14">
        <v>46148.585416666669</v>
      </c>
      <c r="N83" s="6">
        <v>4695428</v>
      </c>
      <c r="O83" s="6" t="s">
        <v>565</v>
      </c>
      <c r="P83" s="6" t="s">
        <v>287</v>
      </c>
      <c r="Q83" s="6" t="s">
        <v>288</v>
      </c>
      <c r="R83" s="6" t="s">
        <v>289</v>
      </c>
      <c r="S83" s="6" t="s">
        <v>8</v>
      </c>
      <c r="T83" s="6" t="s">
        <v>277</v>
      </c>
      <c r="U83" s="6" t="s">
        <v>158</v>
      </c>
      <c r="V83" s="6" t="s">
        <v>555</v>
      </c>
      <c r="W83" s="6" t="s">
        <v>47</v>
      </c>
      <c r="X83" s="6" t="s">
        <v>566</v>
      </c>
      <c r="Y83" s="6" t="s">
        <v>47</v>
      </c>
      <c r="Z83" s="6" t="s">
        <v>47</v>
      </c>
      <c r="AA83" s="6" t="s">
        <v>47</v>
      </c>
      <c r="AB83" s="6">
        <v>983.25</v>
      </c>
      <c r="AC83" s="6">
        <v>112.54</v>
      </c>
      <c r="AD83" s="6">
        <v>0</v>
      </c>
      <c r="AE83" s="6">
        <v>0</v>
      </c>
      <c r="AF83" s="6">
        <v>0</v>
      </c>
      <c r="AG83" s="6">
        <v>0</v>
      </c>
      <c r="AH83" s="6">
        <v>0</v>
      </c>
      <c r="AI83" s="6" t="s">
        <v>567</v>
      </c>
      <c r="AJ83" s="6" t="s">
        <v>499</v>
      </c>
      <c r="AK83" s="6" t="s">
        <v>13</v>
      </c>
      <c r="AL83" s="6" t="s">
        <v>56</v>
      </c>
      <c r="AM83" s="6" t="s">
        <v>281</v>
      </c>
      <c r="AN83" s="6" t="s">
        <v>20</v>
      </c>
      <c r="AO83" s="6" t="s">
        <v>282</v>
      </c>
      <c r="AP83" s="6" t="s">
        <v>283</v>
      </c>
      <c r="AQ83" s="6" t="s">
        <v>18</v>
      </c>
    </row>
    <row r="84" spans="1:43" hidden="1" x14ac:dyDescent="0.25">
      <c r="A84" s="6">
        <v>24556444</v>
      </c>
      <c r="B84" s="6">
        <v>25379499</v>
      </c>
      <c r="C84" s="6" t="s">
        <v>269</v>
      </c>
      <c r="D84" s="14">
        <v>46150.619814814818</v>
      </c>
      <c r="E84" s="14">
        <v>46150.621828703697</v>
      </c>
      <c r="F84" s="6" t="s">
        <v>21</v>
      </c>
      <c r="G84" s="6" t="s">
        <v>21</v>
      </c>
      <c r="H84" s="6" t="s">
        <v>568</v>
      </c>
      <c r="I84" s="6" t="s">
        <v>13</v>
      </c>
      <c r="J84" s="6" t="s">
        <v>569</v>
      </c>
      <c r="K84" s="6" t="s">
        <v>507</v>
      </c>
      <c r="L84" s="6" t="s">
        <v>507</v>
      </c>
      <c r="M84" s="14">
        <v>46148.874305555553</v>
      </c>
      <c r="N84" s="6">
        <v>4695721</v>
      </c>
      <c r="O84" s="6" t="s">
        <v>570</v>
      </c>
      <c r="P84" s="6" t="s">
        <v>287</v>
      </c>
      <c r="Q84" s="6" t="s">
        <v>288</v>
      </c>
      <c r="R84" s="6" t="s">
        <v>289</v>
      </c>
      <c r="S84" s="6" t="s">
        <v>8</v>
      </c>
      <c r="T84" s="6" t="s">
        <v>277</v>
      </c>
      <c r="U84" s="6" t="s">
        <v>158</v>
      </c>
      <c r="V84" s="6" t="s">
        <v>555</v>
      </c>
      <c r="W84" s="6" t="s">
        <v>47</v>
      </c>
      <c r="X84" s="6" t="s">
        <v>571</v>
      </c>
      <c r="Y84" s="6" t="s">
        <v>47</v>
      </c>
      <c r="Z84" s="6" t="s">
        <v>47</v>
      </c>
      <c r="AA84" s="6" t="s">
        <v>47</v>
      </c>
      <c r="AB84" s="6">
        <v>879.04</v>
      </c>
      <c r="AC84" s="6">
        <v>113.02</v>
      </c>
      <c r="AD84" s="6">
        <v>0</v>
      </c>
      <c r="AE84" s="6">
        <v>0</v>
      </c>
      <c r="AF84" s="6">
        <v>0</v>
      </c>
      <c r="AG84" s="6">
        <v>0</v>
      </c>
      <c r="AH84" s="6">
        <v>0</v>
      </c>
      <c r="AI84" s="6" t="s">
        <v>572</v>
      </c>
      <c r="AJ84" s="6" t="s">
        <v>499</v>
      </c>
      <c r="AK84" s="6" t="s">
        <v>13</v>
      </c>
      <c r="AL84" s="6" t="s">
        <v>56</v>
      </c>
      <c r="AM84" s="6" t="s">
        <v>281</v>
      </c>
      <c r="AN84" s="6" t="s">
        <v>20</v>
      </c>
      <c r="AO84" s="6" t="s">
        <v>282</v>
      </c>
      <c r="AP84" s="6" t="s">
        <v>283</v>
      </c>
      <c r="AQ84" s="6" t="s">
        <v>18</v>
      </c>
    </row>
    <row r="85" spans="1:43" hidden="1" x14ac:dyDescent="0.25">
      <c r="A85" s="6">
        <v>24599611</v>
      </c>
      <c r="B85" s="6">
        <v>25425647</v>
      </c>
      <c r="C85" s="6" t="s">
        <v>269</v>
      </c>
      <c r="D85" s="14">
        <v>46157.571759259263</v>
      </c>
      <c r="E85" s="14">
        <v>46157.573321759257</v>
      </c>
      <c r="F85" s="6" t="s">
        <v>17</v>
      </c>
      <c r="G85" s="6" t="s">
        <v>17</v>
      </c>
      <c r="H85" s="6" t="s">
        <v>573</v>
      </c>
      <c r="I85" s="6" t="s">
        <v>574</v>
      </c>
      <c r="J85" s="6" t="s">
        <v>575</v>
      </c>
      <c r="K85" s="6" t="s">
        <v>576</v>
      </c>
      <c r="L85" s="6" t="s">
        <v>576</v>
      </c>
      <c r="M85" s="14">
        <v>46157.571527777778</v>
      </c>
      <c r="N85" s="6" t="s">
        <v>47</v>
      </c>
      <c r="O85" s="6" t="s">
        <v>47</v>
      </c>
      <c r="P85" s="6" t="s">
        <v>275</v>
      </c>
      <c r="Q85" s="6" t="s">
        <v>288</v>
      </c>
      <c r="R85" s="6" t="s">
        <v>289</v>
      </c>
      <c r="S85" s="6" t="s">
        <v>3</v>
      </c>
      <c r="T85" s="6" t="s">
        <v>542</v>
      </c>
      <c r="U85" s="6" t="s">
        <v>140</v>
      </c>
      <c r="V85" s="6" t="s">
        <v>577</v>
      </c>
      <c r="W85" s="6" t="s">
        <v>47</v>
      </c>
      <c r="X85" s="6" t="s">
        <v>578</v>
      </c>
      <c r="Y85" s="6" t="s">
        <v>47</v>
      </c>
      <c r="Z85" s="6" t="s">
        <v>88</v>
      </c>
      <c r="AA85" s="6">
        <v>191854</v>
      </c>
      <c r="AB85" s="6">
        <v>4000</v>
      </c>
      <c r="AC85" s="6">
        <v>0</v>
      </c>
      <c r="AD85" s="6">
        <v>0</v>
      </c>
      <c r="AE85" s="6">
        <v>0</v>
      </c>
      <c r="AF85" s="6">
        <v>0</v>
      </c>
      <c r="AG85" s="6">
        <v>0</v>
      </c>
      <c r="AH85" s="6">
        <v>330.45</v>
      </c>
      <c r="AI85" s="6" t="s">
        <v>579</v>
      </c>
      <c r="AJ85" s="6" t="s">
        <v>580</v>
      </c>
      <c r="AK85" s="6" t="s">
        <v>574</v>
      </c>
      <c r="AL85" s="6" t="s">
        <v>60</v>
      </c>
      <c r="AM85" s="6" t="s">
        <v>281</v>
      </c>
      <c r="AN85" s="6" t="s">
        <v>20</v>
      </c>
      <c r="AO85" s="6" t="s">
        <v>282</v>
      </c>
      <c r="AP85" s="6" t="s">
        <v>88</v>
      </c>
      <c r="AQ85" s="6" t="s">
        <v>88</v>
      </c>
    </row>
    <row r="86" spans="1:43" hidden="1" x14ac:dyDescent="0.25">
      <c r="A86" s="6">
        <v>10927909</v>
      </c>
      <c r="B86" s="6">
        <v>12272973</v>
      </c>
      <c r="C86" s="6" t="s">
        <v>269</v>
      </c>
      <c r="D86" s="14">
        <v>43383.663495370369</v>
      </c>
      <c r="E86" s="14">
        <v>46154.426689814813</v>
      </c>
      <c r="F86" s="6" t="s">
        <v>19</v>
      </c>
      <c r="G86" s="6" t="s">
        <v>177</v>
      </c>
      <c r="H86" s="6" t="s">
        <v>581</v>
      </c>
      <c r="I86" s="6" t="s">
        <v>574</v>
      </c>
      <c r="J86" s="6" t="s">
        <v>582</v>
      </c>
      <c r="K86" s="6" t="s">
        <v>583</v>
      </c>
      <c r="L86" s="6" t="s">
        <v>583</v>
      </c>
      <c r="M86" s="14">
        <v>43384.38821759259</v>
      </c>
      <c r="N86" s="6" t="s">
        <v>584</v>
      </c>
      <c r="O86" s="6" t="s">
        <v>47</v>
      </c>
      <c r="P86" s="6" t="s">
        <v>275</v>
      </c>
      <c r="Q86" s="6" t="s">
        <v>276</v>
      </c>
      <c r="R86" s="6" t="s">
        <v>276</v>
      </c>
      <c r="S86" s="6" t="s">
        <v>7</v>
      </c>
      <c r="T86" s="6" t="s">
        <v>277</v>
      </c>
      <c r="U86" s="6" t="s">
        <v>173</v>
      </c>
      <c r="V86" s="6" t="s">
        <v>585</v>
      </c>
      <c r="W86" s="6" t="s">
        <v>586</v>
      </c>
      <c r="X86" s="6" t="s">
        <v>337</v>
      </c>
      <c r="Y86" s="6">
        <v>4311970720</v>
      </c>
      <c r="Z86" s="6" t="s">
        <v>88</v>
      </c>
      <c r="AA86" s="6" t="s">
        <v>587</v>
      </c>
      <c r="AB86" s="6">
        <v>658.42</v>
      </c>
      <c r="AC86" s="6">
        <v>30.94</v>
      </c>
      <c r="AD86" s="6">
        <v>0</v>
      </c>
      <c r="AE86" s="6">
        <v>0</v>
      </c>
      <c r="AF86" s="6">
        <v>30.94</v>
      </c>
      <c r="AG86" s="6">
        <v>0</v>
      </c>
      <c r="AH86" s="6">
        <v>48.26</v>
      </c>
      <c r="AI86" s="6" t="s">
        <v>588</v>
      </c>
      <c r="AJ86" s="6" t="s">
        <v>589</v>
      </c>
      <c r="AK86" s="6" t="s">
        <v>574</v>
      </c>
      <c r="AL86" s="6" t="s">
        <v>52</v>
      </c>
      <c r="AM86" s="6" t="s">
        <v>281</v>
      </c>
      <c r="AN86" s="6" t="s">
        <v>20</v>
      </c>
      <c r="AO86" s="6" t="s">
        <v>282</v>
      </c>
      <c r="AP86" s="6" t="s">
        <v>88</v>
      </c>
      <c r="AQ86" s="6" t="s">
        <v>88</v>
      </c>
    </row>
    <row r="87" spans="1:43" hidden="1" x14ac:dyDescent="0.25">
      <c r="A87" s="6">
        <v>24601363</v>
      </c>
      <c r="B87" s="6">
        <v>25427716</v>
      </c>
      <c r="C87" s="6" t="s">
        <v>269</v>
      </c>
      <c r="D87" s="14">
        <v>46157.805706018517</v>
      </c>
      <c r="E87" s="14">
        <v>46157.80709490741</v>
      </c>
      <c r="F87" s="6" t="s">
        <v>17</v>
      </c>
      <c r="G87" s="6" t="s">
        <v>17</v>
      </c>
      <c r="H87" s="6" t="s">
        <v>590</v>
      </c>
      <c r="I87" s="6" t="s">
        <v>574</v>
      </c>
      <c r="J87" s="6" t="s">
        <v>591</v>
      </c>
      <c r="K87" s="6" t="s">
        <v>592</v>
      </c>
      <c r="L87" s="6" t="s">
        <v>592</v>
      </c>
      <c r="M87" s="14">
        <v>46157.804861111108</v>
      </c>
      <c r="N87" s="6">
        <v>7420265</v>
      </c>
      <c r="O87" s="6" t="s">
        <v>47</v>
      </c>
      <c r="P87" s="6" t="s">
        <v>275</v>
      </c>
      <c r="Q87" s="6" t="s">
        <v>288</v>
      </c>
      <c r="R87" s="6" t="s">
        <v>593</v>
      </c>
      <c r="S87" s="6" t="s">
        <v>7</v>
      </c>
      <c r="T87" s="6" t="s">
        <v>277</v>
      </c>
      <c r="U87" s="6" t="s">
        <v>155</v>
      </c>
      <c r="V87" s="6" t="s">
        <v>594</v>
      </c>
      <c r="W87" s="6" t="s">
        <v>47</v>
      </c>
      <c r="X87" s="6" t="s">
        <v>337</v>
      </c>
      <c r="Y87" s="6">
        <v>2303859100</v>
      </c>
      <c r="Z87" s="6" t="s">
        <v>35</v>
      </c>
      <c r="AA87" s="6" t="s">
        <v>47</v>
      </c>
      <c r="AB87" s="6">
        <v>3268.7</v>
      </c>
      <c r="AC87" s="6">
        <v>95.49</v>
      </c>
      <c r="AD87" s="6">
        <v>0</v>
      </c>
      <c r="AE87" s="6">
        <v>0</v>
      </c>
      <c r="AF87" s="6">
        <v>0</v>
      </c>
      <c r="AG87" s="6">
        <v>0</v>
      </c>
      <c r="AH87" s="6">
        <v>295.18</v>
      </c>
      <c r="AI87" s="6" t="s">
        <v>47</v>
      </c>
      <c r="AJ87" s="6" t="s">
        <v>595</v>
      </c>
      <c r="AK87" s="6" t="s">
        <v>35</v>
      </c>
      <c r="AL87" s="6" t="s">
        <v>64</v>
      </c>
      <c r="AM87" s="6" t="s">
        <v>596</v>
      </c>
      <c r="AN87" s="6" t="s">
        <v>22</v>
      </c>
      <c r="AO87" s="6" t="s">
        <v>597</v>
      </c>
      <c r="AP87" s="6" t="s">
        <v>598</v>
      </c>
      <c r="AQ87" s="6" t="s">
        <v>90</v>
      </c>
    </row>
    <row r="88" spans="1:43" hidden="1" x14ac:dyDescent="0.25">
      <c r="A88" s="6">
        <v>24602421</v>
      </c>
      <c r="B88" s="6">
        <v>25428890</v>
      </c>
      <c r="C88" s="6" t="s">
        <v>269</v>
      </c>
      <c r="D88" s="14">
        <v>46157.903564814813</v>
      </c>
      <c r="E88" s="14">
        <v>46157.904930555553</v>
      </c>
      <c r="F88" s="6" t="s">
        <v>17</v>
      </c>
      <c r="G88" s="6" t="s">
        <v>17</v>
      </c>
      <c r="H88" s="6" t="s">
        <v>599</v>
      </c>
      <c r="I88" s="6" t="s">
        <v>574</v>
      </c>
      <c r="J88" s="6" t="s">
        <v>600</v>
      </c>
      <c r="K88" s="6" t="s">
        <v>592</v>
      </c>
      <c r="L88" s="6" t="s">
        <v>592</v>
      </c>
      <c r="M88" s="14">
        <v>46157.902777777781</v>
      </c>
      <c r="N88" s="6">
        <v>7420434</v>
      </c>
      <c r="O88" s="6" t="s">
        <v>47</v>
      </c>
      <c r="P88" s="6" t="s">
        <v>275</v>
      </c>
      <c r="Q88" s="6" t="s">
        <v>276</v>
      </c>
      <c r="R88" s="6" t="s">
        <v>276</v>
      </c>
      <c r="S88" s="6" t="s">
        <v>7</v>
      </c>
      <c r="T88" s="6" t="s">
        <v>277</v>
      </c>
      <c r="U88" s="6" t="s">
        <v>155</v>
      </c>
      <c r="V88" s="6" t="s">
        <v>601</v>
      </c>
      <c r="W88" s="6" t="s">
        <v>47</v>
      </c>
      <c r="X88" s="6" t="s">
        <v>337</v>
      </c>
      <c r="Y88" s="6">
        <v>2303870149</v>
      </c>
      <c r="Z88" s="6" t="s">
        <v>35</v>
      </c>
      <c r="AA88" s="6" t="s">
        <v>47</v>
      </c>
      <c r="AB88" s="6">
        <v>672.14</v>
      </c>
      <c r="AC88" s="6">
        <v>86.15</v>
      </c>
      <c r="AD88" s="6">
        <v>0</v>
      </c>
      <c r="AE88" s="6">
        <v>0</v>
      </c>
      <c r="AF88" s="6">
        <v>0</v>
      </c>
      <c r="AG88" s="6">
        <v>0</v>
      </c>
      <c r="AH88" s="6">
        <v>61.49</v>
      </c>
      <c r="AI88" s="6" t="s">
        <v>47</v>
      </c>
      <c r="AJ88" s="6" t="s">
        <v>595</v>
      </c>
      <c r="AK88" s="6" t="s">
        <v>35</v>
      </c>
      <c r="AL88" s="6" t="s">
        <v>64</v>
      </c>
      <c r="AM88" s="6" t="s">
        <v>596</v>
      </c>
      <c r="AN88" s="6" t="s">
        <v>22</v>
      </c>
      <c r="AO88" s="6" t="s">
        <v>597</v>
      </c>
      <c r="AP88" s="6" t="s">
        <v>598</v>
      </c>
      <c r="AQ88" s="6" t="s">
        <v>90</v>
      </c>
    </row>
    <row r="89" spans="1:43" hidden="1" x14ac:dyDescent="0.25">
      <c r="A89" s="6">
        <v>24603128</v>
      </c>
      <c r="B89" s="6">
        <v>25429792</v>
      </c>
      <c r="C89" s="6" t="s">
        <v>269</v>
      </c>
      <c r="D89" s="14">
        <v>46158.024594907409</v>
      </c>
      <c r="E89" s="14">
        <v>46158.033333333333</v>
      </c>
      <c r="F89" s="6" t="s">
        <v>370</v>
      </c>
      <c r="G89" s="6" t="s">
        <v>370</v>
      </c>
      <c r="H89" s="6" t="s">
        <v>602</v>
      </c>
      <c r="I89" s="6" t="s">
        <v>574</v>
      </c>
      <c r="J89" s="6" t="s">
        <v>603</v>
      </c>
      <c r="K89" s="6" t="s">
        <v>592</v>
      </c>
      <c r="L89" s="6" t="s">
        <v>592</v>
      </c>
      <c r="M89" s="14">
        <v>46158.023611111108</v>
      </c>
      <c r="N89" s="6">
        <v>7421509</v>
      </c>
      <c r="O89" s="6" t="s">
        <v>47</v>
      </c>
      <c r="P89" s="6" t="s">
        <v>275</v>
      </c>
      <c r="Q89" s="6" t="s">
        <v>276</v>
      </c>
      <c r="R89" s="6" t="s">
        <v>276</v>
      </c>
      <c r="S89" s="6" t="s">
        <v>7</v>
      </c>
      <c r="T89" s="6" t="s">
        <v>277</v>
      </c>
      <c r="U89" s="6" t="s">
        <v>155</v>
      </c>
      <c r="V89" s="6" t="s">
        <v>604</v>
      </c>
      <c r="W89" s="6" t="s">
        <v>47</v>
      </c>
      <c r="X89" s="6" t="s">
        <v>337</v>
      </c>
      <c r="Y89" s="6">
        <v>2303879472</v>
      </c>
      <c r="Z89" s="6" t="s">
        <v>35</v>
      </c>
      <c r="AA89" s="6" t="s">
        <v>47</v>
      </c>
      <c r="AB89" s="6">
        <v>813.72</v>
      </c>
      <c r="AC89" s="6">
        <v>52.72</v>
      </c>
      <c r="AD89" s="6">
        <v>0</v>
      </c>
      <c r="AE89" s="6">
        <v>0</v>
      </c>
      <c r="AF89" s="6">
        <v>0</v>
      </c>
      <c r="AG89" s="6">
        <v>0</v>
      </c>
      <c r="AH89" s="6">
        <v>74.23</v>
      </c>
      <c r="AI89" s="6" t="s">
        <v>47</v>
      </c>
      <c r="AJ89" s="6" t="s">
        <v>595</v>
      </c>
      <c r="AK89" s="6" t="s">
        <v>35</v>
      </c>
      <c r="AL89" s="6" t="s">
        <v>64</v>
      </c>
      <c r="AM89" s="6" t="s">
        <v>596</v>
      </c>
      <c r="AN89" s="6" t="s">
        <v>22</v>
      </c>
      <c r="AO89" s="6" t="s">
        <v>597</v>
      </c>
      <c r="AP89" s="6" t="s">
        <v>598</v>
      </c>
      <c r="AQ89" s="6" t="s">
        <v>90</v>
      </c>
    </row>
    <row r="90" spans="1:43" hidden="1" x14ac:dyDescent="0.25">
      <c r="A90" s="6">
        <v>24604337</v>
      </c>
      <c r="B90" s="6">
        <v>25430968</v>
      </c>
      <c r="C90" s="6" t="s">
        <v>269</v>
      </c>
      <c r="D90" s="14">
        <v>46158.418217592603</v>
      </c>
      <c r="E90" s="14">
        <v>46158.419490740736</v>
      </c>
      <c r="F90" s="6" t="s">
        <v>370</v>
      </c>
      <c r="G90" s="6" t="s">
        <v>370</v>
      </c>
      <c r="H90" s="6" t="s">
        <v>605</v>
      </c>
      <c r="I90" s="6" t="s">
        <v>574</v>
      </c>
      <c r="J90" s="6" t="s">
        <v>606</v>
      </c>
      <c r="K90" s="6" t="s">
        <v>592</v>
      </c>
      <c r="L90" s="6" t="s">
        <v>592</v>
      </c>
      <c r="M90" s="14">
        <v>46158.417361111111</v>
      </c>
      <c r="N90" s="6">
        <v>7422126</v>
      </c>
      <c r="O90" s="6" t="s">
        <v>47</v>
      </c>
      <c r="P90" s="6" t="s">
        <v>275</v>
      </c>
      <c r="Q90" s="6" t="s">
        <v>288</v>
      </c>
      <c r="R90" s="6" t="s">
        <v>593</v>
      </c>
      <c r="S90" s="6" t="s">
        <v>7</v>
      </c>
      <c r="T90" s="6" t="s">
        <v>277</v>
      </c>
      <c r="U90" s="6" t="s">
        <v>155</v>
      </c>
      <c r="V90" s="6" t="s">
        <v>607</v>
      </c>
      <c r="W90" s="6" t="s">
        <v>47</v>
      </c>
      <c r="X90" s="6" t="s">
        <v>337</v>
      </c>
      <c r="Y90" s="6">
        <v>2303890425</v>
      </c>
      <c r="Z90" s="6" t="s">
        <v>35</v>
      </c>
      <c r="AA90" s="6" t="s">
        <v>47</v>
      </c>
      <c r="AB90" s="6">
        <v>434.75</v>
      </c>
      <c r="AC90" s="6">
        <v>50.42</v>
      </c>
      <c r="AD90" s="6">
        <v>0</v>
      </c>
      <c r="AE90" s="6">
        <v>0</v>
      </c>
      <c r="AF90" s="6">
        <v>0</v>
      </c>
      <c r="AG90" s="6">
        <v>0</v>
      </c>
      <c r="AH90" s="6">
        <v>35.78</v>
      </c>
      <c r="AI90" s="6" t="s">
        <v>47</v>
      </c>
      <c r="AJ90" s="6" t="s">
        <v>595</v>
      </c>
      <c r="AK90" s="6" t="s">
        <v>35</v>
      </c>
      <c r="AL90" s="6" t="s">
        <v>64</v>
      </c>
      <c r="AM90" s="6" t="s">
        <v>596</v>
      </c>
      <c r="AN90" s="6" t="s">
        <v>22</v>
      </c>
      <c r="AO90" s="6" t="s">
        <v>597</v>
      </c>
      <c r="AP90" s="6" t="s">
        <v>598</v>
      </c>
      <c r="AQ90" s="6" t="s">
        <v>90</v>
      </c>
    </row>
    <row r="91" spans="1:43" hidden="1" x14ac:dyDescent="0.25">
      <c r="A91" s="6">
        <v>24604346</v>
      </c>
      <c r="B91" s="6">
        <v>25430972</v>
      </c>
      <c r="C91" s="6" t="s">
        <v>269</v>
      </c>
      <c r="D91" s="14">
        <v>46158.418969907398</v>
      </c>
      <c r="E91" s="14">
        <v>46158.421412037038</v>
      </c>
      <c r="F91" s="6" t="s">
        <v>370</v>
      </c>
      <c r="G91" s="6" t="s">
        <v>370</v>
      </c>
      <c r="H91" s="6" t="s">
        <v>608</v>
      </c>
      <c r="I91" s="6" t="s">
        <v>574</v>
      </c>
      <c r="J91" s="6" t="s">
        <v>606</v>
      </c>
      <c r="K91" s="6" t="s">
        <v>592</v>
      </c>
      <c r="L91" s="6" t="s">
        <v>592</v>
      </c>
      <c r="M91" s="14">
        <v>46158.418055555558</v>
      </c>
      <c r="N91" s="6">
        <v>7422125</v>
      </c>
      <c r="O91" s="6" t="s">
        <v>47</v>
      </c>
      <c r="P91" s="6" t="s">
        <v>275</v>
      </c>
      <c r="Q91" s="6" t="s">
        <v>288</v>
      </c>
      <c r="R91" s="6" t="s">
        <v>593</v>
      </c>
      <c r="S91" s="6" t="s">
        <v>7</v>
      </c>
      <c r="T91" s="6" t="s">
        <v>277</v>
      </c>
      <c r="U91" s="6" t="s">
        <v>155</v>
      </c>
      <c r="V91" s="6" t="s">
        <v>607</v>
      </c>
      <c r="W91" s="6" t="s">
        <v>47</v>
      </c>
      <c r="X91" s="6" t="s">
        <v>373</v>
      </c>
      <c r="Y91" s="6">
        <v>2287006978</v>
      </c>
      <c r="Z91" s="6" t="s">
        <v>35</v>
      </c>
      <c r="AA91" s="6" t="s">
        <v>47</v>
      </c>
      <c r="AB91" s="6">
        <v>432.36</v>
      </c>
      <c r="AC91" s="6">
        <v>49.73</v>
      </c>
      <c r="AD91" s="6">
        <v>0</v>
      </c>
      <c r="AE91" s="6">
        <v>0</v>
      </c>
      <c r="AF91" s="6">
        <v>0</v>
      </c>
      <c r="AG91" s="6">
        <v>0</v>
      </c>
      <c r="AH91" s="6">
        <v>39.909999999999997</v>
      </c>
      <c r="AI91" s="6" t="s">
        <v>47</v>
      </c>
      <c r="AJ91" s="6" t="s">
        <v>595</v>
      </c>
      <c r="AK91" s="6" t="s">
        <v>35</v>
      </c>
      <c r="AL91" s="6" t="s">
        <v>64</v>
      </c>
      <c r="AM91" s="6" t="s">
        <v>596</v>
      </c>
      <c r="AN91" s="6" t="s">
        <v>22</v>
      </c>
      <c r="AO91" s="6" t="s">
        <v>597</v>
      </c>
      <c r="AP91" s="6" t="s">
        <v>598</v>
      </c>
      <c r="AQ91" s="6" t="s">
        <v>90</v>
      </c>
    </row>
    <row r="92" spans="1:43" hidden="1" x14ac:dyDescent="0.25">
      <c r="A92" s="6">
        <v>24603419</v>
      </c>
      <c r="B92" s="6">
        <v>25430101</v>
      </c>
      <c r="C92" s="6" t="s">
        <v>269</v>
      </c>
      <c r="D92" s="14">
        <v>46158.061886574083</v>
      </c>
      <c r="E92" s="14">
        <v>46158.063067129631</v>
      </c>
      <c r="F92" s="6" t="s">
        <v>370</v>
      </c>
      <c r="G92" s="6" t="s">
        <v>370</v>
      </c>
      <c r="H92" s="6" t="s">
        <v>609</v>
      </c>
      <c r="I92" s="6" t="s">
        <v>574</v>
      </c>
      <c r="J92" s="6" t="s">
        <v>610</v>
      </c>
      <c r="K92" s="6" t="s">
        <v>592</v>
      </c>
      <c r="L92" s="6" t="s">
        <v>592</v>
      </c>
      <c r="M92" s="14">
        <v>46158.061111111107</v>
      </c>
      <c r="N92" s="6">
        <v>7418289</v>
      </c>
      <c r="O92" s="6" t="s">
        <v>47</v>
      </c>
      <c r="P92" s="6" t="s">
        <v>275</v>
      </c>
      <c r="Q92" s="6" t="s">
        <v>288</v>
      </c>
      <c r="R92" s="6" t="s">
        <v>593</v>
      </c>
      <c r="S92" s="6" t="s">
        <v>7</v>
      </c>
      <c r="T92" s="6" t="s">
        <v>277</v>
      </c>
      <c r="U92" s="6" t="s">
        <v>155</v>
      </c>
      <c r="V92" s="6" t="s">
        <v>611</v>
      </c>
      <c r="W92" s="6" t="s">
        <v>47</v>
      </c>
      <c r="X92" s="6" t="s">
        <v>337</v>
      </c>
      <c r="Y92" s="6">
        <v>2303880484</v>
      </c>
      <c r="Z92" s="6" t="s">
        <v>35</v>
      </c>
      <c r="AA92" s="6" t="s">
        <v>47</v>
      </c>
      <c r="AB92" s="6">
        <v>545.45000000000005</v>
      </c>
      <c r="AC92" s="6">
        <v>50.65</v>
      </c>
      <c r="AD92" s="6">
        <v>0</v>
      </c>
      <c r="AE92" s="6">
        <v>0</v>
      </c>
      <c r="AF92" s="6">
        <v>0</v>
      </c>
      <c r="AG92" s="6">
        <v>0</v>
      </c>
      <c r="AH92" s="6">
        <v>89.28</v>
      </c>
      <c r="AI92" s="6" t="s">
        <v>47</v>
      </c>
      <c r="AJ92" s="6" t="s">
        <v>612</v>
      </c>
      <c r="AK92" s="6" t="s">
        <v>35</v>
      </c>
      <c r="AL92" s="6" t="s">
        <v>46</v>
      </c>
      <c r="AM92" s="6" t="s">
        <v>613</v>
      </c>
      <c r="AN92" s="6" t="s">
        <v>22</v>
      </c>
      <c r="AO92" s="6" t="s">
        <v>282</v>
      </c>
      <c r="AP92" s="6" t="s">
        <v>598</v>
      </c>
      <c r="AQ92" s="6" t="s">
        <v>90</v>
      </c>
    </row>
    <row r="93" spans="1:43" hidden="1" x14ac:dyDescent="0.25">
      <c r="A93" s="6">
        <v>24603419</v>
      </c>
      <c r="B93" s="6">
        <v>25430103</v>
      </c>
      <c r="C93" s="6" t="s">
        <v>614</v>
      </c>
      <c r="D93" s="14">
        <v>46158.061886574083</v>
      </c>
      <c r="E93" s="14">
        <v>46158.063067129631</v>
      </c>
      <c r="F93" s="6" t="s">
        <v>370</v>
      </c>
      <c r="G93" s="6" t="s">
        <v>370</v>
      </c>
      <c r="H93" s="6" t="s">
        <v>609</v>
      </c>
      <c r="I93" s="6" t="s">
        <v>574</v>
      </c>
      <c r="J93" s="6" t="s">
        <v>615</v>
      </c>
      <c r="K93" s="6" t="s">
        <v>592</v>
      </c>
      <c r="L93" s="6" t="s">
        <v>592</v>
      </c>
      <c r="M93" s="14">
        <v>46158.061111111107</v>
      </c>
      <c r="N93" s="6">
        <v>7418289</v>
      </c>
      <c r="O93" s="6" t="s">
        <v>47</v>
      </c>
      <c r="P93" s="6" t="s">
        <v>275</v>
      </c>
      <c r="Q93" s="6" t="s">
        <v>288</v>
      </c>
      <c r="R93" s="6" t="s">
        <v>593</v>
      </c>
      <c r="S93" s="6" t="s">
        <v>7</v>
      </c>
      <c r="T93" s="6" t="s">
        <v>277</v>
      </c>
      <c r="U93" s="6" t="s">
        <v>155</v>
      </c>
      <c r="V93" s="6" t="s">
        <v>611</v>
      </c>
      <c r="W93" s="6" t="s">
        <v>47</v>
      </c>
      <c r="X93" s="6" t="s">
        <v>337</v>
      </c>
      <c r="Y93" s="6">
        <v>2303880485</v>
      </c>
      <c r="Z93" s="6" t="s">
        <v>35</v>
      </c>
      <c r="AA93" s="6" t="s">
        <v>47</v>
      </c>
      <c r="AB93" s="6">
        <v>545.45000000000005</v>
      </c>
      <c r="AC93" s="6">
        <v>50.65</v>
      </c>
      <c r="AD93" s="6">
        <v>0</v>
      </c>
      <c r="AE93" s="6">
        <v>0</v>
      </c>
      <c r="AF93" s="6">
        <v>0</v>
      </c>
      <c r="AG93" s="6">
        <v>0</v>
      </c>
      <c r="AH93" s="6">
        <v>0</v>
      </c>
      <c r="AI93" s="6" t="s">
        <v>47</v>
      </c>
      <c r="AJ93" s="6" t="s">
        <v>612</v>
      </c>
      <c r="AK93" s="6" t="s">
        <v>35</v>
      </c>
      <c r="AL93" s="6" t="s">
        <v>46</v>
      </c>
      <c r="AM93" s="6" t="s">
        <v>613</v>
      </c>
      <c r="AN93" s="6" t="s">
        <v>22</v>
      </c>
      <c r="AO93" s="6" t="s">
        <v>282</v>
      </c>
      <c r="AP93" s="6" t="s">
        <v>598</v>
      </c>
      <c r="AQ93" s="6" t="s">
        <v>90</v>
      </c>
    </row>
    <row r="94" spans="1:43" hidden="1" x14ac:dyDescent="0.25">
      <c r="A94" s="6">
        <v>24603428</v>
      </c>
      <c r="B94" s="6">
        <v>25430111</v>
      </c>
      <c r="C94" s="6" t="s">
        <v>269</v>
      </c>
      <c r="D94" s="14">
        <v>46158.062604166669</v>
      </c>
      <c r="E94" s="14">
        <v>46158.063368055547</v>
      </c>
      <c r="F94" s="6" t="s">
        <v>370</v>
      </c>
      <c r="G94" s="6" t="s">
        <v>370</v>
      </c>
      <c r="H94" s="6" t="s">
        <v>616</v>
      </c>
      <c r="I94" s="6" t="s">
        <v>574</v>
      </c>
      <c r="J94" s="6" t="s">
        <v>610</v>
      </c>
      <c r="K94" s="6" t="s">
        <v>592</v>
      </c>
      <c r="L94" s="6" t="s">
        <v>592</v>
      </c>
      <c r="M94" s="14">
        <v>46158.061805555553</v>
      </c>
      <c r="N94" s="6">
        <v>7418290</v>
      </c>
      <c r="O94" s="6" t="s">
        <v>47</v>
      </c>
      <c r="P94" s="6" t="s">
        <v>275</v>
      </c>
      <c r="Q94" s="6" t="s">
        <v>288</v>
      </c>
      <c r="R94" s="6" t="s">
        <v>593</v>
      </c>
      <c r="S94" s="6" t="s">
        <v>7</v>
      </c>
      <c r="T94" s="6" t="s">
        <v>277</v>
      </c>
      <c r="U94" s="6" t="s">
        <v>155</v>
      </c>
      <c r="V94" s="6" t="s">
        <v>611</v>
      </c>
      <c r="W94" s="6" t="s">
        <v>47</v>
      </c>
      <c r="X94" s="6" t="s">
        <v>373</v>
      </c>
      <c r="Y94" s="6">
        <v>2286989957</v>
      </c>
      <c r="Z94" s="6" t="s">
        <v>35</v>
      </c>
      <c r="AA94" s="6" t="s">
        <v>47</v>
      </c>
      <c r="AB94" s="6">
        <v>585.12</v>
      </c>
      <c r="AC94" s="6">
        <v>33.64</v>
      </c>
      <c r="AD94" s="6">
        <v>0</v>
      </c>
      <c r="AE94" s="6">
        <v>0</v>
      </c>
      <c r="AF94" s="6">
        <v>0</v>
      </c>
      <c r="AG94" s="6">
        <v>0</v>
      </c>
      <c r="AH94" s="6">
        <v>107.32</v>
      </c>
      <c r="AI94" s="6" t="s">
        <v>47</v>
      </c>
      <c r="AJ94" s="6" t="s">
        <v>612</v>
      </c>
      <c r="AK94" s="6" t="s">
        <v>35</v>
      </c>
      <c r="AL94" s="6" t="s">
        <v>46</v>
      </c>
      <c r="AM94" s="6" t="s">
        <v>613</v>
      </c>
      <c r="AN94" s="6" t="s">
        <v>22</v>
      </c>
      <c r="AO94" s="6" t="s">
        <v>282</v>
      </c>
      <c r="AP94" s="6" t="s">
        <v>598</v>
      </c>
      <c r="AQ94" s="6" t="s">
        <v>90</v>
      </c>
    </row>
    <row r="95" spans="1:43" hidden="1" x14ac:dyDescent="0.25">
      <c r="A95" s="6">
        <v>24603428</v>
      </c>
      <c r="B95" s="6">
        <v>25430114</v>
      </c>
      <c r="C95" s="6" t="s">
        <v>614</v>
      </c>
      <c r="D95" s="14">
        <v>46158.062604166669</v>
      </c>
      <c r="E95" s="14">
        <v>46158.063368055547</v>
      </c>
      <c r="F95" s="6" t="s">
        <v>370</v>
      </c>
      <c r="G95" s="6" t="s">
        <v>370</v>
      </c>
      <c r="H95" s="6" t="s">
        <v>616</v>
      </c>
      <c r="I95" s="6" t="s">
        <v>574</v>
      </c>
      <c r="J95" s="6" t="s">
        <v>615</v>
      </c>
      <c r="K95" s="6" t="s">
        <v>592</v>
      </c>
      <c r="L95" s="6" t="s">
        <v>592</v>
      </c>
      <c r="M95" s="14">
        <v>46158.061805555553</v>
      </c>
      <c r="N95" s="6">
        <v>7418290</v>
      </c>
      <c r="O95" s="6" t="s">
        <v>47</v>
      </c>
      <c r="P95" s="6" t="s">
        <v>275</v>
      </c>
      <c r="Q95" s="6" t="s">
        <v>288</v>
      </c>
      <c r="R95" s="6" t="s">
        <v>593</v>
      </c>
      <c r="S95" s="6" t="s">
        <v>7</v>
      </c>
      <c r="T95" s="6" t="s">
        <v>277</v>
      </c>
      <c r="U95" s="6" t="s">
        <v>155</v>
      </c>
      <c r="V95" s="6" t="s">
        <v>611</v>
      </c>
      <c r="W95" s="6" t="s">
        <v>47</v>
      </c>
      <c r="X95" s="6" t="s">
        <v>373</v>
      </c>
      <c r="Y95" s="6">
        <v>2286989958</v>
      </c>
      <c r="Z95" s="6" t="s">
        <v>35</v>
      </c>
      <c r="AA95" s="6" t="s">
        <v>47</v>
      </c>
      <c r="AB95" s="6">
        <v>585.12</v>
      </c>
      <c r="AC95" s="6">
        <v>33.64</v>
      </c>
      <c r="AD95" s="6">
        <v>0</v>
      </c>
      <c r="AE95" s="6">
        <v>0</v>
      </c>
      <c r="AF95" s="6">
        <v>0</v>
      </c>
      <c r="AG95" s="6">
        <v>0</v>
      </c>
      <c r="AH95" s="6">
        <v>0</v>
      </c>
      <c r="AI95" s="6" t="s">
        <v>47</v>
      </c>
      <c r="AJ95" s="6" t="s">
        <v>612</v>
      </c>
      <c r="AK95" s="6" t="s">
        <v>35</v>
      </c>
      <c r="AL95" s="6" t="s">
        <v>46</v>
      </c>
      <c r="AM95" s="6" t="s">
        <v>613</v>
      </c>
      <c r="AN95" s="6" t="s">
        <v>22</v>
      </c>
      <c r="AO95" s="6" t="s">
        <v>282</v>
      </c>
      <c r="AP95" s="6" t="s">
        <v>598</v>
      </c>
      <c r="AQ95" s="6" t="s">
        <v>90</v>
      </c>
    </row>
    <row r="96" spans="1:43" hidden="1" x14ac:dyDescent="0.25">
      <c r="A96" s="6">
        <v>24607257</v>
      </c>
      <c r="B96" s="6">
        <v>25434680</v>
      </c>
      <c r="C96" s="6" t="s">
        <v>269</v>
      </c>
      <c r="D96" s="14">
        <v>46159.023032407407</v>
      </c>
      <c r="E96" s="14">
        <v>46159.044444444437</v>
      </c>
      <c r="F96" s="6" t="s">
        <v>370</v>
      </c>
      <c r="G96" s="6" t="s">
        <v>370</v>
      </c>
      <c r="H96" s="6" t="s">
        <v>617</v>
      </c>
      <c r="I96" s="6" t="s">
        <v>574</v>
      </c>
      <c r="J96" s="6" t="s">
        <v>618</v>
      </c>
      <c r="K96" s="6" t="s">
        <v>592</v>
      </c>
      <c r="L96" s="6" t="s">
        <v>592</v>
      </c>
      <c r="M96" s="14">
        <v>46159.022222222222</v>
      </c>
      <c r="N96" s="6">
        <v>7424807</v>
      </c>
      <c r="O96" s="6" t="s">
        <v>47</v>
      </c>
      <c r="P96" s="6" t="s">
        <v>275</v>
      </c>
      <c r="Q96" s="6" t="s">
        <v>288</v>
      </c>
      <c r="R96" s="6" t="s">
        <v>593</v>
      </c>
      <c r="S96" s="6" t="s">
        <v>7</v>
      </c>
      <c r="T96" s="6" t="s">
        <v>277</v>
      </c>
      <c r="U96" s="6" t="s">
        <v>155</v>
      </c>
      <c r="V96" s="6" t="s">
        <v>618</v>
      </c>
      <c r="W96" s="6" t="s">
        <v>47</v>
      </c>
      <c r="X96" s="6" t="s">
        <v>337</v>
      </c>
      <c r="Y96" s="6">
        <v>2303943349</v>
      </c>
      <c r="Z96" s="6" t="s">
        <v>35</v>
      </c>
      <c r="AA96" s="6" t="s">
        <v>47</v>
      </c>
      <c r="AB96" s="6">
        <v>469.01</v>
      </c>
      <c r="AC96" s="6">
        <v>51.44</v>
      </c>
      <c r="AD96" s="6">
        <v>0</v>
      </c>
      <c r="AE96" s="6">
        <v>0</v>
      </c>
      <c r="AF96" s="6">
        <v>0</v>
      </c>
      <c r="AG96" s="6">
        <v>0</v>
      </c>
      <c r="AH96" s="6">
        <v>255.92</v>
      </c>
      <c r="AI96" s="6" t="s">
        <v>47</v>
      </c>
      <c r="AJ96" s="6" t="s">
        <v>595</v>
      </c>
      <c r="AK96" s="6" t="s">
        <v>35</v>
      </c>
      <c r="AL96" s="6" t="s">
        <v>64</v>
      </c>
      <c r="AM96" s="6" t="s">
        <v>596</v>
      </c>
      <c r="AN96" s="6" t="s">
        <v>22</v>
      </c>
      <c r="AO96" s="6" t="s">
        <v>597</v>
      </c>
      <c r="AP96" s="6" t="s">
        <v>598</v>
      </c>
      <c r="AQ96" s="6" t="s">
        <v>90</v>
      </c>
    </row>
    <row r="97" spans="1:43" hidden="1" x14ac:dyDescent="0.25">
      <c r="A97" s="6">
        <v>24607257</v>
      </c>
      <c r="B97" s="6">
        <v>25434683</v>
      </c>
      <c r="C97" s="6" t="s">
        <v>614</v>
      </c>
      <c r="D97" s="14">
        <v>46159.023032407407</v>
      </c>
      <c r="E97" s="14">
        <v>46159.044444444437</v>
      </c>
      <c r="F97" s="6" t="s">
        <v>370</v>
      </c>
      <c r="G97" s="6" t="s">
        <v>370</v>
      </c>
      <c r="H97" s="6" t="s">
        <v>617</v>
      </c>
      <c r="I97" s="6" t="s">
        <v>574</v>
      </c>
      <c r="J97" s="6" t="s">
        <v>619</v>
      </c>
      <c r="K97" s="6" t="s">
        <v>592</v>
      </c>
      <c r="L97" s="6" t="s">
        <v>592</v>
      </c>
      <c r="M97" s="14">
        <v>46159.022222222222</v>
      </c>
      <c r="N97" s="6">
        <v>7424807</v>
      </c>
      <c r="O97" s="6" t="s">
        <v>47</v>
      </c>
      <c r="P97" s="6" t="s">
        <v>275</v>
      </c>
      <c r="Q97" s="6" t="s">
        <v>288</v>
      </c>
      <c r="R97" s="6" t="s">
        <v>593</v>
      </c>
      <c r="S97" s="6" t="s">
        <v>7</v>
      </c>
      <c r="T97" s="6" t="s">
        <v>277</v>
      </c>
      <c r="U97" s="6" t="s">
        <v>155</v>
      </c>
      <c r="V97" s="6" t="s">
        <v>618</v>
      </c>
      <c r="W97" s="6" t="s">
        <v>47</v>
      </c>
      <c r="X97" s="6" t="s">
        <v>337</v>
      </c>
      <c r="Y97" s="6">
        <v>2303943350</v>
      </c>
      <c r="Z97" s="6" t="s">
        <v>35</v>
      </c>
      <c r="AA97" s="6" t="s">
        <v>47</v>
      </c>
      <c r="AB97" s="6">
        <v>469.01</v>
      </c>
      <c r="AC97" s="6">
        <v>51.44</v>
      </c>
      <c r="AD97" s="6">
        <v>0</v>
      </c>
      <c r="AE97" s="6">
        <v>0</v>
      </c>
      <c r="AF97" s="6">
        <v>0</v>
      </c>
      <c r="AG97" s="6">
        <v>0</v>
      </c>
      <c r="AH97" s="6">
        <v>0</v>
      </c>
      <c r="AI97" s="6" t="s">
        <v>47</v>
      </c>
      <c r="AJ97" s="6" t="s">
        <v>595</v>
      </c>
      <c r="AK97" s="6" t="s">
        <v>35</v>
      </c>
      <c r="AL97" s="6" t="s">
        <v>64</v>
      </c>
      <c r="AM97" s="6" t="s">
        <v>596</v>
      </c>
      <c r="AN97" s="6" t="s">
        <v>22</v>
      </c>
      <c r="AO97" s="6" t="s">
        <v>597</v>
      </c>
      <c r="AP97" s="6" t="s">
        <v>598</v>
      </c>
      <c r="AQ97" s="6" t="s">
        <v>90</v>
      </c>
    </row>
    <row r="98" spans="1:43" hidden="1" x14ac:dyDescent="0.25">
      <c r="A98" s="6">
        <v>24607257</v>
      </c>
      <c r="B98" s="6">
        <v>25434684</v>
      </c>
      <c r="C98" s="6" t="s">
        <v>620</v>
      </c>
      <c r="D98" s="14">
        <v>46159.023032407407</v>
      </c>
      <c r="E98" s="14">
        <v>46159.044444444437</v>
      </c>
      <c r="F98" s="6" t="s">
        <v>370</v>
      </c>
      <c r="G98" s="6" t="s">
        <v>370</v>
      </c>
      <c r="H98" s="6" t="s">
        <v>617</v>
      </c>
      <c r="I98" s="6" t="s">
        <v>574</v>
      </c>
      <c r="J98" s="6" t="s">
        <v>621</v>
      </c>
      <c r="K98" s="6" t="s">
        <v>592</v>
      </c>
      <c r="L98" s="6" t="s">
        <v>592</v>
      </c>
      <c r="M98" s="14">
        <v>46159.022222222222</v>
      </c>
      <c r="N98" s="6">
        <v>7424807</v>
      </c>
      <c r="O98" s="6" t="s">
        <v>47</v>
      </c>
      <c r="P98" s="6" t="s">
        <v>275</v>
      </c>
      <c r="Q98" s="6" t="s">
        <v>288</v>
      </c>
      <c r="R98" s="6" t="s">
        <v>593</v>
      </c>
      <c r="S98" s="6" t="s">
        <v>7</v>
      </c>
      <c r="T98" s="6" t="s">
        <v>277</v>
      </c>
      <c r="U98" s="6" t="s">
        <v>155</v>
      </c>
      <c r="V98" s="6" t="s">
        <v>618</v>
      </c>
      <c r="W98" s="6" t="s">
        <v>47</v>
      </c>
      <c r="X98" s="6" t="s">
        <v>337</v>
      </c>
      <c r="Y98" s="6">
        <v>2303943351</v>
      </c>
      <c r="Z98" s="6" t="s">
        <v>35</v>
      </c>
      <c r="AA98" s="6" t="s">
        <v>47</v>
      </c>
      <c r="AB98" s="6">
        <v>469.01</v>
      </c>
      <c r="AC98" s="6">
        <v>51.44</v>
      </c>
      <c r="AD98" s="6">
        <v>0</v>
      </c>
      <c r="AE98" s="6">
        <v>0</v>
      </c>
      <c r="AF98" s="6">
        <v>0</v>
      </c>
      <c r="AG98" s="6">
        <v>0</v>
      </c>
      <c r="AH98" s="6">
        <v>0</v>
      </c>
      <c r="AI98" s="6" t="s">
        <v>47</v>
      </c>
      <c r="AJ98" s="6" t="s">
        <v>595</v>
      </c>
      <c r="AK98" s="6" t="s">
        <v>35</v>
      </c>
      <c r="AL98" s="6" t="s">
        <v>64</v>
      </c>
      <c r="AM98" s="6" t="s">
        <v>596</v>
      </c>
      <c r="AN98" s="6" t="s">
        <v>22</v>
      </c>
      <c r="AO98" s="6" t="s">
        <v>597</v>
      </c>
      <c r="AP98" s="6" t="s">
        <v>598</v>
      </c>
      <c r="AQ98" s="6" t="s">
        <v>90</v>
      </c>
    </row>
    <row r="99" spans="1:43" hidden="1" x14ac:dyDescent="0.25">
      <c r="A99" s="6">
        <v>24607260</v>
      </c>
      <c r="B99" s="6">
        <v>25434685</v>
      </c>
      <c r="C99" s="6" t="s">
        <v>269</v>
      </c>
      <c r="D99" s="14">
        <v>46159.023726851847</v>
      </c>
      <c r="E99" s="14">
        <v>46159.043217592603</v>
      </c>
      <c r="F99" s="6" t="s">
        <v>370</v>
      </c>
      <c r="G99" s="6" t="s">
        <v>370</v>
      </c>
      <c r="H99" s="6" t="s">
        <v>622</v>
      </c>
      <c r="I99" s="6" t="s">
        <v>574</v>
      </c>
      <c r="J99" s="6" t="s">
        <v>623</v>
      </c>
      <c r="K99" s="6" t="s">
        <v>592</v>
      </c>
      <c r="L99" s="6" t="s">
        <v>592</v>
      </c>
      <c r="M99" s="14">
        <v>46159.022916666669</v>
      </c>
      <c r="N99" s="6">
        <v>7424877</v>
      </c>
      <c r="O99" s="6" t="s">
        <v>47</v>
      </c>
      <c r="P99" s="6" t="s">
        <v>275</v>
      </c>
      <c r="Q99" s="6" t="s">
        <v>288</v>
      </c>
      <c r="R99" s="6" t="s">
        <v>593</v>
      </c>
      <c r="S99" s="6" t="s">
        <v>7</v>
      </c>
      <c r="T99" s="6" t="s">
        <v>277</v>
      </c>
      <c r="U99" s="6" t="s">
        <v>155</v>
      </c>
      <c r="V99" s="6" t="s">
        <v>624</v>
      </c>
      <c r="W99" s="6" t="s">
        <v>47</v>
      </c>
      <c r="X99" s="6" t="s">
        <v>337</v>
      </c>
      <c r="Y99" s="6">
        <v>2303943540</v>
      </c>
      <c r="Z99" s="6" t="s">
        <v>35</v>
      </c>
      <c r="AA99" s="6" t="s">
        <v>47</v>
      </c>
      <c r="AB99" s="6">
        <v>324.83999999999997</v>
      </c>
      <c r="AC99" s="6">
        <v>33.64</v>
      </c>
      <c r="AD99" s="6">
        <v>0</v>
      </c>
      <c r="AE99" s="6">
        <v>0</v>
      </c>
      <c r="AF99" s="6">
        <v>0</v>
      </c>
      <c r="AG99" s="6">
        <v>0</v>
      </c>
      <c r="AH99" s="6">
        <v>30.24</v>
      </c>
      <c r="AI99" s="6" t="s">
        <v>47</v>
      </c>
      <c r="AJ99" s="6" t="s">
        <v>595</v>
      </c>
      <c r="AK99" s="6" t="s">
        <v>35</v>
      </c>
      <c r="AL99" s="6" t="s">
        <v>64</v>
      </c>
      <c r="AM99" s="6" t="s">
        <v>596</v>
      </c>
      <c r="AN99" s="6" t="s">
        <v>22</v>
      </c>
      <c r="AO99" s="6" t="s">
        <v>597</v>
      </c>
      <c r="AP99" s="6" t="s">
        <v>598</v>
      </c>
      <c r="AQ99" s="6" t="s">
        <v>90</v>
      </c>
    </row>
    <row r="100" spans="1:43" hidden="1" x14ac:dyDescent="0.25">
      <c r="A100" s="6">
        <v>24607017</v>
      </c>
      <c r="B100" s="6">
        <v>25434347</v>
      </c>
      <c r="C100" s="6" t="s">
        <v>269</v>
      </c>
      <c r="D100" s="14">
        <v>46158.94667824074</v>
      </c>
      <c r="E100" s="14">
        <v>46158.948576388888</v>
      </c>
      <c r="F100" s="6" t="s">
        <v>370</v>
      </c>
      <c r="G100" s="6" t="s">
        <v>370</v>
      </c>
      <c r="H100" s="6" t="s">
        <v>625</v>
      </c>
      <c r="I100" s="6" t="s">
        <v>574</v>
      </c>
      <c r="J100" s="6" t="s">
        <v>626</v>
      </c>
      <c r="K100" s="6" t="s">
        <v>592</v>
      </c>
      <c r="L100" s="6" t="s">
        <v>592</v>
      </c>
      <c r="M100" s="14">
        <v>46158.945833333331</v>
      </c>
      <c r="N100" s="6">
        <v>7424643</v>
      </c>
      <c r="O100" s="6" t="s">
        <v>47</v>
      </c>
      <c r="P100" s="6" t="s">
        <v>275</v>
      </c>
      <c r="Q100" s="6" t="s">
        <v>288</v>
      </c>
      <c r="R100" s="6" t="s">
        <v>593</v>
      </c>
      <c r="S100" s="6" t="s">
        <v>7</v>
      </c>
      <c r="T100" s="6" t="s">
        <v>277</v>
      </c>
      <c r="U100" s="6" t="s">
        <v>155</v>
      </c>
      <c r="V100" s="6" t="s">
        <v>627</v>
      </c>
      <c r="W100" s="6" t="s">
        <v>47</v>
      </c>
      <c r="X100" s="6" t="s">
        <v>301</v>
      </c>
      <c r="Y100" s="6">
        <v>9371310300</v>
      </c>
      <c r="Z100" s="6" t="s">
        <v>35</v>
      </c>
      <c r="AA100" s="6" t="s">
        <v>47</v>
      </c>
      <c r="AB100" s="6">
        <v>1028.2</v>
      </c>
      <c r="AC100" s="6">
        <v>32.869999999999997</v>
      </c>
      <c r="AD100" s="6">
        <v>0</v>
      </c>
      <c r="AE100" s="6">
        <v>0</v>
      </c>
      <c r="AF100" s="6">
        <v>0</v>
      </c>
      <c r="AG100" s="6">
        <v>0</v>
      </c>
      <c r="AH100" s="6">
        <v>122.82</v>
      </c>
      <c r="AI100" s="6" t="s">
        <v>47</v>
      </c>
      <c r="AJ100" s="6" t="s">
        <v>595</v>
      </c>
      <c r="AK100" s="6" t="s">
        <v>35</v>
      </c>
      <c r="AL100" s="6" t="s">
        <v>64</v>
      </c>
      <c r="AM100" s="6" t="s">
        <v>596</v>
      </c>
      <c r="AN100" s="6" t="s">
        <v>22</v>
      </c>
      <c r="AO100" s="6" t="s">
        <v>597</v>
      </c>
      <c r="AP100" s="6" t="s">
        <v>598</v>
      </c>
      <c r="AQ100" s="6" t="s">
        <v>90</v>
      </c>
    </row>
    <row r="101" spans="1:43" hidden="1" x14ac:dyDescent="0.25">
      <c r="A101" s="6">
        <v>24607017</v>
      </c>
      <c r="B101" s="6">
        <v>25434349</v>
      </c>
      <c r="C101" s="6" t="s">
        <v>614</v>
      </c>
      <c r="D101" s="14">
        <v>46158.94667824074</v>
      </c>
      <c r="E101" s="14">
        <v>46158.948576388888</v>
      </c>
      <c r="F101" s="6" t="s">
        <v>370</v>
      </c>
      <c r="G101" s="6" t="s">
        <v>370</v>
      </c>
      <c r="H101" s="6" t="s">
        <v>625</v>
      </c>
      <c r="I101" s="6" t="s">
        <v>574</v>
      </c>
      <c r="J101" s="6" t="s">
        <v>628</v>
      </c>
      <c r="K101" s="6" t="s">
        <v>592</v>
      </c>
      <c r="L101" s="6" t="s">
        <v>592</v>
      </c>
      <c r="M101" s="14">
        <v>46158.945833333331</v>
      </c>
      <c r="N101" s="6">
        <v>7424643</v>
      </c>
      <c r="O101" s="6" t="s">
        <v>47</v>
      </c>
      <c r="P101" s="6" t="s">
        <v>275</v>
      </c>
      <c r="Q101" s="6" t="s">
        <v>288</v>
      </c>
      <c r="R101" s="6" t="s">
        <v>593</v>
      </c>
      <c r="S101" s="6" t="s">
        <v>7</v>
      </c>
      <c r="T101" s="6" t="s">
        <v>277</v>
      </c>
      <c r="U101" s="6" t="s">
        <v>155</v>
      </c>
      <c r="V101" s="6" t="s">
        <v>627</v>
      </c>
      <c r="W101" s="6" t="s">
        <v>47</v>
      </c>
      <c r="X101" s="6" t="s">
        <v>301</v>
      </c>
      <c r="Y101" s="6">
        <v>7069117701</v>
      </c>
      <c r="Z101" s="6" t="s">
        <v>35</v>
      </c>
      <c r="AA101" s="6" t="s">
        <v>47</v>
      </c>
      <c r="AB101" s="6">
        <v>1028.2</v>
      </c>
      <c r="AC101" s="6">
        <v>32.869999999999997</v>
      </c>
      <c r="AD101" s="6">
        <v>0</v>
      </c>
      <c r="AE101" s="6">
        <v>0</v>
      </c>
      <c r="AF101" s="6">
        <v>0</v>
      </c>
      <c r="AG101" s="6">
        <v>0</v>
      </c>
      <c r="AH101" s="6">
        <v>0</v>
      </c>
      <c r="AI101" s="6" t="s">
        <v>47</v>
      </c>
      <c r="AJ101" s="6" t="s">
        <v>595</v>
      </c>
      <c r="AK101" s="6" t="s">
        <v>35</v>
      </c>
      <c r="AL101" s="6" t="s">
        <v>64</v>
      </c>
      <c r="AM101" s="6" t="s">
        <v>596</v>
      </c>
      <c r="AN101" s="6" t="s">
        <v>22</v>
      </c>
      <c r="AO101" s="6" t="s">
        <v>597</v>
      </c>
      <c r="AP101" s="6" t="s">
        <v>598</v>
      </c>
      <c r="AQ101" s="6" t="s">
        <v>90</v>
      </c>
    </row>
    <row r="102" spans="1:43" hidden="1" x14ac:dyDescent="0.25">
      <c r="A102" s="6">
        <v>24607018</v>
      </c>
      <c r="B102" s="6">
        <v>25434350</v>
      </c>
      <c r="C102" s="6" t="s">
        <v>269</v>
      </c>
      <c r="D102" s="14">
        <v>46158.94667824074</v>
      </c>
      <c r="E102" s="14">
        <v>46158.948692129627</v>
      </c>
      <c r="F102" s="6" t="s">
        <v>370</v>
      </c>
      <c r="G102" s="6" t="s">
        <v>370</v>
      </c>
      <c r="H102" s="6" t="s">
        <v>629</v>
      </c>
      <c r="I102" s="6" t="s">
        <v>574</v>
      </c>
      <c r="J102" s="6" t="s">
        <v>630</v>
      </c>
      <c r="K102" s="6" t="s">
        <v>592</v>
      </c>
      <c r="L102" s="6" t="s">
        <v>592</v>
      </c>
      <c r="M102" s="14">
        <v>46158.945833333331</v>
      </c>
      <c r="N102" s="6">
        <v>7424639</v>
      </c>
      <c r="O102" s="6" t="s">
        <v>47</v>
      </c>
      <c r="P102" s="6" t="s">
        <v>275</v>
      </c>
      <c r="Q102" s="6" t="s">
        <v>288</v>
      </c>
      <c r="R102" s="6" t="s">
        <v>593</v>
      </c>
      <c r="S102" s="6" t="s">
        <v>7</v>
      </c>
      <c r="T102" s="6" t="s">
        <v>277</v>
      </c>
      <c r="U102" s="6" t="s">
        <v>155</v>
      </c>
      <c r="V102" s="6" t="s">
        <v>630</v>
      </c>
      <c r="W102" s="6" t="s">
        <v>47</v>
      </c>
      <c r="X102" s="6" t="s">
        <v>373</v>
      </c>
      <c r="Y102" s="6">
        <v>2287097222</v>
      </c>
      <c r="Z102" s="6" t="s">
        <v>35</v>
      </c>
      <c r="AA102" s="6" t="s">
        <v>47</v>
      </c>
      <c r="AB102" s="6">
        <v>217.28</v>
      </c>
      <c r="AC102" s="6">
        <v>54.61</v>
      </c>
      <c r="AD102" s="6">
        <v>0</v>
      </c>
      <c r="AE102" s="6">
        <v>0</v>
      </c>
      <c r="AF102" s="6">
        <v>0</v>
      </c>
      <c r="AG102" s="6">
        <v>0</v>
      </c>
      <c r="AH102" s="6">
        <v>90.08</v>
      </c>
      <c r="AI102" s="6" t="s">
        <v>47</v>
      </c>
      <c r="AJ102" s="6" t="s">
        <v>595</v>
      </c>
      <c r="AK102" s="6" t="s">
        <v>35</v>
      </c>
      <c r="AL102" s="6" t="s">
        <v>64</v>
      </c>
      <c r="AM102" s="6" t="s">
        <v>596</v>
      </c>
      <c r="AN102" s="6" t="s">
        <v>22</v>
      </c>
      <c r="AO102" s="6" t="s">
        <v>597</v>
      </c>
      <c r="AP102" s="6" t="s">
        <v>598</v>
      </c>
      <c r="AQ102" s="6" t="s">
        <v>90</v>
      </c>
    </row>
    <row r="103" spans="1:43" hidden="1" x14ac:dyDescent="0.25">
      <c r="A103" s="6">
        <v>24607018</v>
      </c>
      <c r="B103" s="6">
        <v>25434351</v>
      </c>
      <c r="C103" s="6" t="s">
        <v>614</v>
      </c>
      <c r="D103" s="14">
        <v>46158.94667824074</v>
      </c>
      <c r="E103" s="14">
        <v>46158.948692129627</v>
      </c>
      <c r="F103" s="6" t="s">
        <v>370</v>
      </c>
      <c r="G103" s="6" t="s">
        <v>370</v>
      </c>
      <c r="H103" s="6" t="s">
        <v>629</v>
      </c>
      <c r="I103" s="6" t="s">
        <v>574</v>
      </c>
      <c r="J103" s="6" t="s">
        <v>631</v>
      </c>
      <c r="K103" s="6" t="s">
        <v>592</v>
      </c>
      <c r="L103" s="6" t="s">
        <v>592</v>
      </c>
      <c r="M103" s="14">
        <v>46158.945833333331</v>
      </c>
      <c r="N103" s="6">
        <v>7424639</v>
      </c>
      <c r="O103" s="6" t="s">
        <v>47</v>
      </c>
      <c r="P103" s="6" t="s">
        <v>275</v>
      </c>
      <c r="Q103" s="6" t="s">
        <v>288</v>
      </c>
      <c r="R103" s="6" t="s">
        <v>593</v>
      </c>
      <c r="S103" s="6" t="s">
        <v>7</v>
      </c>
      <c r="T103" s="6" t="s">
        <v>277</v>
      </c>
      <c r="U103" s="6" t="s">
        <v>155</v>
      </c>
      <c r="V103" s="6" t="s">
        <v>630</v>
      </c>
      <c r="W103" s="6" t="s">
        <v>47</v>
      </c>
      <c r="X103" s="6" t="s">
        <v>373</v>
      </c>
      <c r="Y103" s="6">
        <v>2287097223</v>
      </c>
      <c r="Z103" s="6" t="s">
        <v>35</v>
      </c>
      <c r="AA103" s="6" t="s">
        <v>47</v>
      </c>
      <c r="AB103" s="6">
        <v>217.28</v>
      </c>
      <c r="AC103" s="6">
        <v>54.61</v>
      </c>
      <c r="AD103" s="6">
        <v>0</v>
      </c>
      <c r="AE103" s="6">
        <v>0</v>
      </c>
      <c r="AF103" s="6">
        <v>0</v>
      </c>
      <c r="AG103" s="6">
        <v>0</v>
      </c>
      <c r="AH103" s="6">
        <v>0</v>
      </c>
      <c r="AI103" s="6" t="s">
        <v>47</v>
      </c>
      <c r="AJ103" s="6" t="s">
        <v>595</v>
      </c>
      <c r="AK103" s="6" t="s">
        <v>35</v>
      </c>
      <c r="AL103" s="6" t="s">
        <v>64</v>
      </c>
      <c r="AM103" s="6" t="s">
        <v>596</v>
      </c>
      <c r="AN103" s="6" t="s">
        <v>22</v>
      </c>
      <c r="AO103" s="6" t="s">
        <v>597</v>
      </c>
      <c r="AP103" s="6" t="s">
        <v>598</v>
      </c>
      <c r="AQ103" s="6" t="s">
        <v>90</v>
      </c>
    </row>
    <row r="104" spans="1:43" hidden="1" x14ac:dyDescent="0.25">
      <c r="A104" s="6">
        <v>24607021</v>
      </c>
      <c r="B104" s="6">
        <v>25434353</v>
      </c>
      <c r="C104" s="6" t="s">
        <v>269</v>
      </c>
      <c r="D104" s="14">
        <v>46158.947384259263</v>
      </c>
      <c r="E104" s="14">
        <v>46158.948634259257</v>
      </c>
      <c r="F104" s="6" t="s">
        <v>370</v>
      </c>
      <c r="G104" s="6" t="s">
        <v>370</v>
      </c>
      <c r="H104" s="6" t="s">
        <v>632</v>
      </c>
      <c r="I104" s="6" t="s">
        <v>574</v>
      </c>
      <c r="J104" s="6" t="s">
        <v>626</v>
      </c>
      <c r="K104" s="6" t="s">
        <v>592</v>
      </c>
      <c r="L104" s="6" t="s">
        <v>592</v>
      </c>
      <c r="M104" s="14">
        <v>46158.946527777778</v>
      </c>
      <c r="N104" s="6">
        <v>7424644</v>
      </c>
      <c r="O104" s="6" t="s">
        <v>47</v>
      </c>
      <c r="P104" s="6" t="s">
        <v>275</v>
      </c>
      <c r="Q104" s="6" t="s">
        <v>288</v>
      </c>
      <c r="R104" s="6" t="s">
        <v>593</v>
      </c>
      <c r="S104" s="6" t="s">
        <v>7</v>
      </c>
      <c r="T104" s="6" t="s">
        <v>277</v>
      </c>
      <c r="U104" s="6" t="s">
        <v>155</v>
      </c>
      <c r="V104" s="6" t="s">
        <v>627</v>
      </c>
      <c r="W104" s="6" t="s">
        <v>47</v>
      </c>
      <c r="X104" s="6" t="s">
        <v>337</v>
      </c>
      <c r="Y104" s="6">
        <v>2303938661</v>
      </c>
      <c r="Z104" s="6" t="s">
        <v>35</v>
      </c>
      <c r="AA104" s="6" t="s">
        <v>47</v>
      </c>
      <c r="AB104" s="6">
        <v>884.19</v>
      </c>
      <c r="AC104" s="6">
        <v>62.14</v>
      </c>
      <c r="AD104" s="6">
        <v>0</v>
      </c>
      <c r="AE104" s="6">
        <v>0</v>
      </c>
      <c r="AF104" s="6">
        <v>0</v>
      </c>
      <c r="AG104" s="6">
        <v>0</v>
      </c>
      <c r="AH104" s="6">
        <v>143.47999999999999</v>
      </c>
      <c r="AI104" s="6" t="s">
        <v>47</v>
      </c>
      <c r="AJ104" s="6" t="s">
        <v>595</v>
      </c>
      <c r="AK104" s="6" t="s">
        <v>35</v>
      </c>
      <c r="AL104" s="6" t="s">
        <v>64</v>
      </c>
      <c r="AM104" s="6" t="s">
        <v>596</v>
      </c>
      <c r="AN104" s="6" t="s">
        <v>22</v>
      </c>
      <c r="AO104" s="6" t="s">
        <v>597</v>
      </c>
      <c r="AP104" s="6" t="s">
        <v>598</v>
      </c>
      <c r="AQ104" s="6" t="s">
        <v>90</v>
      </c>
    </row>
    <row r="105" spans="1:43" hidden="1" x14ac:dyDescent="0.25">
      <c r="A105" s="6">
        <v>24607021</v>
      </c>
      <c r="B105" s="6">
        <v>25434355</v>
      </c>
      <c r="C105" s="6" t="s">
        <v>614</v>
      </c>
      <c r="D105" s="14">
        <v>46158.947384259263</v>
      </c>
      <c r="E105" s="14">
        <v>46158.948634259257</v>
      </c>
      <c r="F105" s="6" t="s">
        <v>370</v>
      </c>
      <c r="G105" s="6" t="s">
        <v>370</v>
      </c>
      <c r="H105" s="6" t="s">
        <v>632</v>
      </c>
      <c r="I105" s="6" t="s">
        <v>574</v>
      </c>
      <c r="J105" s="6" t="s">
        <v>628</v>
      </c>
      <c r="K105" s="6" t="s">
        <v>592</v>
      </c>
      <c r="L105" s="6" t="s">
        <v>592</v>
      </c>
      <c r="M105" s="14">
        <v>46158.946527777778</v>
      </c>
      <c r="N105" s="6">
        <v>7424644</v>
      </c>
      <c r="O105" s="6" t="s">
        <v>47</v>
      </c>
      <c r="P105" s="6" t="s">
        <v>275</v>
      </c>
      <c r="Q105" s="6" t="s">
        <v>288</v>
      </c>
      <c r="R105" s="6" t="s">
        <v>593</v>
      </c>
      <c r="S105" s="6" t="s">
        <v>7</v>
      </c>
      <c r="T105" s="6" t="s">
        <v>277</v>
      </c>
      <c r="U105" s="6" t="s">
        <v>155</v>
      </c>
      <c r="V105" s="6" t="s">
        <v>627</v>
      </c>
      <c r="W105" s="6" t="s">
        <v>47</v>
      </c>
      <c r="X105" s="6" t="s">
        <v>337</v>
      </c>
      <c r="Y105" s="6">
        <v>2303938662</v>
      </c>
      <c r="Z105" s="6" t="s">
        <v>35</v>
      </c>
      <c r="AA105" s="6" t="s">
        <v>47</v>
      </c>
      <c r="AB105" s="6">
        <v>884.19</v>
      </c>
      <c r="AC105" s="6">
        <v>62.14</v>
      </c>
      <c r="AD105" s="6">
        <v>0</v>
      </c>
      <c r="AE105" s="6">
        <v>0</v>
      </c>
      <c r="AF105" s="6">
        <v>0</v>
      </c>
      <c r="AG105" s="6">
        <v>0</v>
      </c>
      <c r="AH105" s="6">
        <v>0</v>
      </c>
      <c r="AI105" s="6" t="s">
        <v>47</v>
      </c>
      <c r="AJ105" s="6" t="s">
        <v>595</v>
      </c>
      <c r="AK105" s="6" t="s">
        <v>35</v>
      </c>
      <c r="AL105" s="6" t="s">
        <v>64</v>
      </c>
      <c r="AM105" s="6" t="s">
        <v>596</v>
      </c>
      <c r="AN105" s="6" t="s">
        <v>22</v>
      </c>
      <c r="AO105" s="6" t="s">
        <v>597</v>
      </c>
      <c r="AP105" s="6" t="s">
        <v>598</v>
      </c>
      <c r="AQ105" s="6" t="s">
        <v>90</v>
      </c>
    </row>
    <row r="106" spans="1:43" hidden="1" x14ac:dyDescent="0.25">
      <c r="A106" s="6">
        <v>24607022</v>
      </c>
      <c r="B106" s="6">
        <v>25434354</v>
      </c>
      <c r="C106" s="6" t="s">
        <v>269</v>
      </c>
      <c r="D106" s="14">
        <v>46158.947384259263</v>
      </c>
      <c r="E106" s="14">
        <v>46158.948831018519</v>
      </c>
      <c r="F106" s="6" t="s">
        <v>370</v>
      </c>
      <c r="G106" s="6" t="s">
        <v>370</v>
      </c>
      <c r="H106" s="6" t="s">
        <v>633</v>
      </c>
      <c r="I106" s="6" t="s">
        <v>574</v>
      </c>
      <c r="J106" s="6" t="s">
        <v>630</v>
      </c>
      <c r="K106" s="6" t="s">
        <v>592</v>
      </c>
      <c r="L106" s="6" t="s">
        <v>592</v>
      </c>
      <c r="M106" s="14">
        <v>46158.946527777778</v>
      </c>
      <c r="N106" s="6">
        <v>7424640</v>
      </c>
      <c r="O106" s="6" t="s">
        <v>47</v>
      </c>
      <c r="P106" s="6" t="s">
        <v>275</v>
      </c>
      <c r="Q106" s="6" t="s">
        <v>288</v>
      </c>
      <c r="R106" s="6" t="s">
        <v>593</v>
      </c>
      <c r="S106" s="6" t="s">
        <v>7</v>
      </c>
      <c r="T106" s="6" t="s">
        <v>277</v>
      </c>
      <c r="U106" s="6" t="s">
        <v>155</v>
      </c>
      <c r="V106" s="6" t="s">
        <v>630</v>
      </c>
      <c r="W106" s="6" t="s">
        <v>47</v>
      </c>
      <c r="X106" s="6" t="s">
        <v>337</v>
      </c>
      <c r="Y106" s="6">
        <v>2303939036</v>
      </c>
      <c r="Z106" s="6" t="s">
        <v>35</v>
      </c>
      <c r="AA106" s="6" t="s">
        <v>47</v>
      </c>
      <c r="AB106" s="6">
        <v>281.51</v>
      </c>
      <c r="AC106" s="6">
        <v>33.64</v>
      </c>
      <c r="AD106" s="6">
        <v>0</v>
      </c>
      <c r="AE106" s="6">
        <v>0</v>
      </c>
      <c r="AF106" s="6">
        <v>0</v>
      </c>
      <c r="AG106" s="6">
        <v>0</v>
      </c>
      <c r="AH106" s="6">
        <v>103.73</v>
      </c>
      <c r="AI106" s="6" t="s">
        <v>47</v>
      </c>
      <c r="AJ106" s="6" t="s">
        <v>595</v>
      </c>
      <c r="AK106" s="6" t="s">
        <v>35</v>
      </c>
      <c r="AL106" s="6" t="s">
        <v>64</v>
      </c>
      <c r="AM106" s="6" t="s">
        <v>596</v>
      </c>
      <c r="AN106" s="6" t="s">
        <v>22</v>
      </c>
      <c r="AO106" s="6" t="s">
        <v>597</v>
      </c>
      <c r="AP106" s="6" t="s">
        <v>598</v>
      </c>
      <c r="AQ106" s="6" t="s">
        <v>90</v>
      </c>
    </row>
    <row r="107" spans="1:43" hidden="1" x14ac:dyDescent="0.25">
      <c r="A107" s="6">
        <v>24607022</v>
      </c>
      <c r="B107" s="6">
        <v>25434356</v>
      </c>
      <c r="C107" s="6" t="s">
        <v>614</v>
      </c>
      <c r="D107" s="14">
        <v>46158.947384259263</v>
      </c>
      <c r="E107" s="14">
        <v>46158.948831018519</v>
      </c>
      <c r="F107" s="6" t="s">
        <v>370</v>
      </c>
      <c r="G107" s="6" t="s">
        <v>370</v>
      </c>
      <c r="H107" s="6" t="s">
        <v>633</v>
      </c>
      <c r="I107" s="6" t="s">
        <v>574</v>
      </c>
      <c r="J107" s="6" t="s">
        <v>631</v>
      </c>
      <c r="K107" s="6" t="s">
        <v>592</v>
      </c>
      <c r="L107" s="6" t="s">
        <v>592</v>
      </c>
      <c r="M107" s="14">
        <v>46158.946527777778</v>
      </c>
      <c r="N107" s="6">
        <v>7424640</v>
      </c>
      <c r="O107" s="6" t="s">
        <v>47</v>
      </c>
      <c r="P107" s="6" t="s">
        <v>275</v>
      </c>
      <c r="Q107" s="6" t="s">
        <v>288</v>
      </c>
      <c r="R107" s="6" t="s">
        <v>593</v>
      </c>
      <c r="S107" s="6" t="s">
        <v>7</v>
      </c>
      <c r="T107" s="6" t="s">
        <v>277</v>
      </c>
      <c r="U107" s="6" t="s">
        <v>155</v>
      </c>
      <c r="V107" s="6" t="s">
        <v>630</v>
      </c>
      <c r="W107" s="6" t="s">
        <v>47</v>
      </c>
      <c r="X107" s="6" t="s">
        <v>337</v>
      </c>
      <c r="Y107" s="6">
        <v>2303939037</v>
      </c>
      <c r="Z107" s="6" t="s">
        <v>35</v>
      </c>
      <c r="AA107" s="6" t="s">
        <v>47</v>
      </c>
      <c r="AB107" s="6">
        <v>281.51</v>
      </c>
      <c r="AC107" s="6">
        <v>33.64</v>
      </c>
      <c r="AD107" s="6">
        <v>0</v>
      </c>
      <c r="AE107" s="6">
        <v>0</v>
      </c>
      <c r="AF107" s="6">
        <v>0</v>
      </c>
      <c r="AG107" s="6">
        <v>0</v>
      </c>
      <c r="AH107" s="6">
        <v>0</v>
      </c>
      <c r="AI107" s="6" t="s">
        <v>47</v>
      </c>
      <c r="AJ107" s="6" t="s">
        <v>595</v>
      </c>
      <c r="AK107" s="6" t="s">
        <v>35</v>
      </c>
      <c r="AL107" s="6" t="s">
        <v>64</v>
      </c>
      <c r="AM107" s="6" t="s">
        <v>596</v>
      </c>
      <c r="AN107" s="6" t="s">
        <v>22</v>
      </c>
      <c r="AO107" s="6" t="s">
        <v>597</v>
      </c>
      <c r="AP107" s="6" t="s">
        <v>598</v>
      </c>
      <c r="AQ107" s="6" t="s">
        <v>90</v>
      </c>
    </row>
    <row r="108" spans="1:43" hidden="1" x14ac:dyDescent="0.25">
      <c r="A108" s="6">
        <v>24607253</v>
      </c>
      <c r="B108" s="6">
        <v>25434675</v>
      </c>
      <c r="C108" s="6" t="s">
        <v>269</v>
      </c>
      <c r="D108" s="14">
        <v>46159.021631944437</v>
      </c>
      <c r="E108" s="14">
        <v>46159.044374999998</v>
      </c>
      <c r="F108" s="6" t="s">
        <v>370</v>
      </c>
      <c r="G108" s="6" t="s">
        <v>370</v>
      </c>
      <c r="H108" s="6" t="s">
        <v>634</v>
      </c>
      <c r="I108" s="6" t="s">
        <v>574</v>
      </c>
      <c r="J108" s="6" t="s">
        <v>618</v>
      </c>
      <c r="K108" s="6" t="s">
        <v>592</v>
      </c>
      <c r="L108" s="6" t="s">
        <v>592</v>
      </c>
      <c r="M108" s="14">
        <v>46159.020833333343</v>
      </c>
      <c r="N108" s="6">
        <v>7424805</v>
      </c>
      <c r="O108" s="6" t="s">
        <v>47</v>
      </c>
      <c r="P108" s="6" t="s">
        <v>275</v>
      </c>
      <c r="Q108" s="6" t="s">
        <v>288</v>
      </c>
      <c r="R108" s="6" t="s">
        <v>593</v>
      </c>
      <c r="S108" s="6" t="s">
        <v>7</v>
      </c>
      <c r="T108" s="6" t="s">
        <v>277</v>
      </c>
      <c r="U108" s="6" t="s">
        <v>155</v>
      </c>
      <c r="V108" s="6" t="s">
        <v>618</v>
      </c>
      <c r="W108" s="6" t="s">
        <v>47</v>
      </c>
      <c r="X108" s="6" t="s">
        <v>373</v>
      </c>
      <c r="Y108" s="6">
        <v>2287106062</v>
      </c>
      <c r="Z108" s="6" t="s">
        <v>35</v>
      </c>
      <c r="AA108" s="6" t="s">
        <v>47</v>
      </c>
      <c r="AB108" s="6">
        <v>524.34</v>
      </c>
      <c r="AC108" s="6">
        <v>33.64</v>
      </c>
      <c r="AD108" s="6">
        <v>0</v>
      </c>
      <c r="AE108" s="6">
        <v>0</v>
      </c>
      <c r="AF108" s="6">
        <v>0</v>
      </c>
      <c r="AG108" s="6">
        <v>0</v>
      </c>
      <c r="AH108" s="6">
        <v>296.77999999999997</v>
      </c>
      <c r="AI108" s="6" t="s">
        <v>47</v>
      </c>
      <c r="AJ108" s="6" t="s">
        <v>595</v>
      </c>
      <c r="AK108" s="6" t="s">
        <v>35</v>
      </c>
      <c r="AL108" s="6" t="s">
        <v>64</v>
      </c>
      <c r="AM108" s="6" t="s">
        <v>596</v>
      </c>
      <c r="AN108" s="6" t="s">
        <v>22</v>
      </c>
      <c r="AO108" s="6" t="s">
        <v>597</v>
      </c>
      <c r="AP108" s="6" t="s">
        <v>598</v>
      </c>
      <c r="AQ108" s="6" t="s">
        <v>90</v>
      </c>
    </row>
    <row r="109" spans="1:43" hidden="1" x14ac:dyDescent="0.25">
      <c r="A109" s="6">
        <v>24607253</v>
      </c>
      <c r="B109" s="6">
        <v>25434676</v>
      </c>
      <c r="C109" s="6" t="s">
        <v>614</v>
      </c>
      <c r="D109" s="14">
        <v>46159.021631944437</v>
      </c>
      <c r="E109" s="14">
        <v>46159.044374999998</v>
      </c>
      <c r="F109" s="6" t="s">
        <v>370</v>
      </c>
      <c r="G109" s="6" t="s">
        <v>370</v>
      </c>
      <c r="H109" s="6" t="s">
        <v>634</v>
      </c>
      <c r="I109" s="6" t="s">
        <v>574</v>
      </c>
      <c r="J109" s="6" t="s">
        <v>619</v>
      </c>
      <c r="K109" s="6" t="s">
        <v>592</v>
      </c>
      <c r="L109" s="6" t="s">
        <v>592</v>
      </c>
      <c r="M109" s="14">
        <v>46159.020833333343</v>
      </c>
      <c r="N109" s="6">
        <v>7424805</v>
      </c>
      <c r="O109" s="6" t="s">
        <v>47</v>
      </c>
      <c r="P109" s="6" t="s">
        <v>275</v>
      </c>
      <c r="Q109" s="6" t="s">
        <v>288</v>
      </c>
      <c r="R109" s="6" t="s">
        <v>593</v>
      </c>
      <c r="S109" s="6" t="s">
        <v>7</v>
      </c>
      <c r="T109" s="6" t="s">
        <v>277</v>
      </c>
      <c r="U109" s="6" t="s">
        <v>155</v>
      </c>
      <c r="V109" s="6" t="s">
        <v>618</v>
      </c>
      <c r="W109" s="6" t="s">
        <v>47</v>
      </c>
      <c r="X109" s="6" t="s">
        <v>373</v>
      </c>
      <c r="Y109" s="6">
        <v>2287106063</v>
      </c>
      <c r="Z109" s="6" t="s">
        <v>35</v>
      </c>
      <c r="AA109" s="6" t="s">
        <v>47</v>
      </c>
      <c r="AB109" s="6">
        <v>524.34</v>
      </c>
      <c r="AC109" s="6">
        <v>33.64</v>
      </c>
      <c r="AD109" s="6">
        <v>0</v>
      </c>
      <c r="AE109" s="6">
        <v>0</v>
      </c>
      <c r="AF109" s="6">
        <v>0</v>
      </c>
      <c r="AG109" s="6">
        <v>0</v>
      </c>
      <c r="AH109" s="6">
        <v>0</v>
      </c>
      <c r="AI109" s="6" t="s">
        <v>47</v>
      </c>
      <c r="AJ109" s="6" t="s">
        <v>595</v>
      </c>
      <c r="AK109" s="6" t="s">
        <v>35</v>
      </c>
      <c r="AL109" s="6" t="s">
        <v>64</v>
      </c>
      <c r="AM109" s="6" t="s">
        <v>596</v>
      </c>
      <c r="AN109" s="6" t="s">
        <v>22</v>
      </c>
      <c r="AO109" s="6" t="s">
        <v>597</v>
      </c>
      <c r="AP109" s="6" t="s">
        <v>598</v>
      </c>
      <c r="AQ109" s="6" t="s">
        <v>90</v>
      </c>
    </row>
    <row r="110" spans="1:43" hidden="1" x14ac:dyDescent="0.25">
      <c r="A110" s="6">
        <v>24607253</v>
      </c>
      <c r="B110" s="6">
        <v>25434677</v>
      </c>
      <c r="C110" s="6" t="s">
        <v>620</v>
      </c>
      <c r="D110" s="14">
        <v>46159.021631944437</v>
      </c>
      <c r="E110" s="14">
        <v>46159.044374999998</v>
      </c>
      <c r="F110" s="6" t="s">
        <v>370</v>
      </c>
      <c r="G110" s="6" t="s">
        <v>370</v>
      </c>
      <c r="H110" s="6" t="s">
        <v>634</v>
      </c>
      <c r="I110" s="6" t="s">
        <v>574</v>
      </c>
      <c r="J110" s="6" t="s">
        <v>621</v>
      </c>
      <c r="K110" s="6" t="s">
        <v>592</v>
      </c>
      <c r="L110" s="6" t="s">
        <v>592</v>
      </c>
      <c r="M110" s="14">
        <v>46159.020833333343</v>
      </c>
      <c r="N110" s="6">
        <v>7424805</v>
      </c>
      <c r="O110" s="6" t="s">
        <v>47</v>
      </c>
      <c r="P110" s="6" t="s">
        <v>275</v>
      </c>
      <c r="Q110" s="6" t="s">
        <v>288</v>
      </c>
      <c r="R110" s="6" t="s">
        <v>593</v>
      </c>
      <c r="S110" s="6" t="s">
        <v>7</v>
      </c>
      <c r="T110" s="6" t="s">
        <v>277</v>
      </c>
      <c r="U110" s="6" t="s">
        <v>155</v>
      </c>
      <c r="V110" s="6" t="s">
        <v>618</v>
      </c>
      <c r="W110" s="6" t="s">
        <v>47</v>
      </c>
      <c r="X110" s="6" t="s">
        <v>373</v>
      </c>
      <c r="Y110" s="6">
        <v>2287106064</v>
      </c>
      <c r="Z110" s="6" t="s">
        <v>35</v>
      </c>
      <c r="AA110" s="6" t="s">
        <v>47</v>
      </c>
      <c r="AB110" s="6">
        <v>524.34</v>
      </c>
      <c r="AC110" s="6">
        <v>33.64</v>
      </c>
      <c r="AD110" s="6">
        <v>0</v>
      </c>
      <c r="AE110" s="6">
        <v>0</v>
      </c>
      <c r="AF110" s="6">
        <v>0</v>
      </c>
      <c r="AG110" s="6">
        <v>0</v>
      </c>
      <c r="AH110" s="6">
        <v>0</v>
      </c>
      <c r="AI110" s="6" t="s">
        <v>47</v>
      </c>
      <c r="AJ110" s="6" t="s">
        <v>595</v>
      </c>
      <c r="AK110" s="6" t="s">
        <v>35</v>
      </c>
      <c r="AL110" s="6" t="s">
        <v>64</v>
      </c>
      <c r="AM110" s="6" t="s">
        <v>596</v>
      </c>
      <c r="AN110" s="6" t="s">
        <v>22</v>
      </c>
      <c r="AO110" s="6" t="s">
        <v>597</v>
      </c>
      <c r="AP110" s="6" t="s">
        <v>598</v>
      </c>
      <c r="AQ110" s="6" t="s">
        <v>90</v>
      </c>
    </row>
    <row r="111" spans="1:43" hidden="1" x14ac:dyDescent="0.25">
      <c r="A111" s="6">
        <v>24606839</v>
      </c>
      <c r="B111" s="6">
        <v>25434125</v>
      </c>
      <c r="C111" s="6" t="s">
        <v>269</v>
      </c>
      <c r="D111" s="14">
        <v>46158.901469907411</v>
      </c>
      <c r="E111" s="14">
        <v>46158.902905092589</v>
      </c>
      <c r="F111" s="6" t="s">
        <v>370</v>
      </c>
      <c r="G111" s="6" t="s">
        <v>370</v>
      </c>
      <c r="H111" s="6" t="s">
        <v>635</v>
      </c>
      <c r="I111" s="6" t="s">
        <v>574</v>
      </c>
      <c r="J111" s="6" t="s">
        <v>636</v>
      </c>
      <c r="K111" s="6" t="s">
        <v>592</v>
      </c>
      <c r="L111" s="6" t="s">
        <v>592</v>
      </c>
      <c r="M111" s="14">
        <v>46158.900694444441</v>
      </c>
      <c r="N111" s="6">
        <v>7424447</v>
      </c>
      <c r="O111" s="6" t="s">
        <v>47</v>
      </c>
      <c r="P111" s="6" t="s">
        <v>275</v>
      </c>
      <c r="Q111" s="6" t="s">
        <v>288</v>
      </c>
      <c r="R111" s="6" t="s">
        <v>593</v>
      </c>
      <c r="S111" s="6" t="s">
        <v>7</v>
      </c>
      <c r="T111" s="6" t="s">
        <v>277</v>
      </c>
      <c r="U111" s="6" t="s">
        <v>155</v>
      </c>
      <c r="V111" s="6" t="s">
        <v>637</v>
      </c>
      <c r="W111" s="6" t="s">
        <v>47</v>
      </c>
      <c r="X111" s="6" t="s">
        <v>337</v>
      </c>
      <c r="Y111" s="6">
        <v>2303935507</v>
      </c>
      <c r="Z111" s="6" t="s">
        <v>35</v>
      </c>
      <c r="AA111" s="6" t="s">
        <v>47</v>
      </c>
      <c r="AB111" s="6">
        <v>511.19</v>
      </c>
      <c r="AC111" s="6">
        <v>50.57</v>
      </c>
      <c r="AD111" s="6">
        <v>0</v>
      </c>
      <c r="AE111" s="6">
        <v>0</v>
      </c>
      <c r="AF111" s="6">
        <v>0</v>
      </c>
      <c r="AG111" s="6">
        <v>0</v>
      </c>
      <c r="AH111" s="6">
        <v>47.01</v>
      </c>
      <c r="AI111" s="6" t="s">
        <v>47</v>
      </c>
      <c r="AJ111" s="6" t="s">
        <v>595</v>
      </c>
      <c r="AK111" s="6" t="s">
        <v>35</v>
      </c>
      <c r="AL111" s="6" t="s">
        <v>64</v>
      </c>
      <c r="AM111" s="6" t="s">
        <v>596</v>
      </c>
      <c r="AN111" s="6" t="s">
        <v>22</v>
      </c>
      <c r="AO111" s="6" t="s">
        <v>597</v>
      </c>
      <c r="AP111" s="6" t="s">
        <v>598</v>
      </c>
      <c r="AQ111" s="6" t="s">
        <v>90</v>
      </c>
    </row>
    <row r="112" spans="1:43" hidden="1" x14ac:dyDescent="0.25">
      <c r="A112" s="6">
        <v>24610387</v>
      </c>
      <c r="B112" s="6">
        <v>25438528</v>
      </c>
      <c r="C112" s="6" t="s">
        <v>269</v>
      </c>
      <c r="D112" s="14">
        <v>46159.93277777778</v>
      </c>
      <c r="E112" s="14">
        <v>46159.93408564815</v>
      </c>
      <c r="F112" s="6" t="s">
        <v>370</v>
      </c>
      <c r="G112" s="6" t="s">
        <v>370</v>
      </c>
      <c r="H112" s="6" t="s">
        <v>638</v>
      </c>
      <c r="I112" s="6" t="s">
        <v>574</v>
      </c>
      <c r="J112" s="6" t="s">
        <v>639</v>
      </c>
      <c r="K112" s="6" t="s">
        <v>592</v>
      </c>
      <c r="L112" s="6" t="s">
        <v>592</v>
      </c>
      <c r="M112" s="14">
        <v>46159.931944444441</v>
      </c>
      <c r="N112" s="6">
        <v>7427884</v>
      </c>
      <c r="O112" s="6" t="s">
        <v>47</v>
      </c>
      <c r="P112" s="6" t="s">
        <v>275</v>
      </c>
      <c r="Q112" s="6" t="s">
        <v>276</v>
      </c>
      <c r="R112" s="6" t="s">
        <v>276</v>
      </c>
      <c r="S112" s="6" t="s">
        <v>7</v>
      </c>
      <c r="T112" s="6" t="s">
        <v>277</v>
      </c>
      <c r="U112" s="6" t="s">
        <v>155</v>
      </c>
      <c r="V112" s="6" t="s">
        <v>640</v>
      </c>
      <c r="W112" s="6" t="s">
        <v>47</v>
      </c>
      <c r="X112" s="6" t="s">
        <v>337</v>
      </c>
      <c r="Y112" s="6">
        <v>2304011259</v>
      </c>
      <c r="Z112" s="6" t="s">
        <v>35</v>
      </c>
      <c r="AA112" s="6" t="s">
        <v>47</v>
      </c>
      <c r="AB112" s="6">
        <v>756.17</v>
      </c>
      <c r="AC112" s="6">
        <v>95.49</v>
      </c>
      <c r="AD112" s="6">
        <v>0</v>
      </c>
      <c r="AE112" s="6">
        <v>0</v>
      </c>
      <c r="AF112" s="6">
        <v>0</v>
      </c>
      <c r="AG112" s="6">
        <v>0</v>
      </c>
      <c r="AH112" s="6">
        <v>69.06</v>
      </c>
      <c r="AI112" s="6" t="s">
        <v>47</v>
      </c>
      <c r="AJ112" s="6" t="s">
        <v>595</v>
      </c>
      <c r="AK112" s="6" t="s">
        <v>35</v>
      </c>
      <c r="AL112" s="6" t="s">
        <v>64</v>
      </c>
      <c r="AM112" s="6" t="s">
        <v>596</v>
      </c>
      <c r="AN112" s="6" t="s">
        <v>22</v>
      </c>
      <c r="AO112" s="6" t="s">
        <v>597</v>
      </c>
      <c r="AP112" s="6" t="s">
        <v>598</v>
      </c>
      <c r="AQ112" s="6" t="s">
        <v>90</v>
      </c>
    </row>
    <row r="113" spans="1:43" hidden="1" x14ac:dyDescent="0.25">
      <c r="A113" s="6">
        <v>24607842</v>
      </c>
      <c r="B113" s="6">
        <v>25435183</v>
      </c>
      <c r="C113" s="6" t="s">
        <v>269</v>
      </c>
      <c r="D113" s="14">
        <v>46159.41746527778</v>
      </c>
      <c r="E113" s="14">
        <v>46159.419386574067</v>
      </c>
      <c r="F113" s="6" t="s">
        <v>370</v>
      </c>
      <c r="G113" s="6" t="s">
        <v>370</v>
      </c>
      <c r="H113" s="6" t="s">
        <v>641</v>
      </c>
      <c r="I113" s="6" t="s">
        <v>574</v>
      </c>
      <c r="J113" s="6" t="s">
        <v>642</v>
      </c>
      <c r="K113" s="6" t="s">
        <v>592</v>
      </c>
      <c r="L113" s="6" t="s">
        <v>592</v>
      </c>
      <c r="M113" s="14">
        <v>46159.416666666657</v>
      </c>
      <c r="N113" s="6">
        <v>7425164</v>
      </c>
      <c r="O113" s="6" t="s">
        <v>47</v>
      </c>
      <c r="P113" s="6" t="s">
        <v>275</v>
      </c>
      <c r="Q113" s="6" t="s">
        <v>276</v>
      </c>
      <c r="R113" s="6" t="s">
        <v>276</v>
      </c>
      <c r="S113" s="6" t="s">
        <v>7</v>
      </c>
      <c r="T113" s="6" t="s">
        <v>277</v>
      </c>
      <c r="U113" s="6" t="s">
        <v>155</v>
      </c>
      <c r="V113" s="6" t="s">
        <v>643</v>
      </c>
      <c r="W113" s="6" t="s">
        <v>47</v>
      </c>
      <c r="X113" s="6" t="s">
        <v>337</v>
      </c>
      <c r="Y113" s="6">
        <v>2303952086</v>
      </c>
      <c r="Z113" s="6" t="s">
        <v>35</v>
      </c>
      <c r="AA113" s="6" t="s">
        <v>47</v>
      </c>
      <c r="AB113" s="6">
        <v>959.11</v>
      </c>
      <c r="AC113" s="6">
        <v>54.45</v>
      </c>
      <c r="AD113" s="6">
        <v>0</v>
      </c>
      <c r="AE113" s="6">
        <v>0</v>
      </c>
      <c r="AF113" s="6">
        <v>0</v>
      </c>
      <c r="AG113" s="6">
        <v>0</v>
      </c>
      <c r="AH113" s="6">
        <v>174.64</v>
      </c>
      <c r="AI113" s="6" t="s">
        <v>47</v>
      </c>
      <c r="AJ113" s="6" t="s">
        <v>595</v>
      </c>
      <c r="AK113" s="6" t="s">
        <v>35</v>
      </c>
      <c r="AL113" s="6" t="s">
        <v>64</v>
      </c>
      <c r="AM113" s="6" t="s">
        <v>596</v>
      </c>
      <c r="AN113" s="6" t="s">
        <v>22</v>
      </c>
      <c r="AO113" s="6" t="s">
        <v>597</v>
      </c>
      <c r="AP113" s="6" t="s">
        <v>598</v>
      </c>
      <c r="AQ113" s="6" t="s">
        <v>90</v>
      </c>
    </row>
    <row r="114" spans="1:43" hidden="1" x14ac:dyDescent="0.25">
      <c r="A114" s="6">
        <v>24607842</v>
      </c>
      <c r="B114" s="6">
        <v>25435187</v>
      </c>
      <c r="C114" s="6" t="s">
        <v>614</v>
      </c>
      <c r="D114" s="14">
        <v>46159.41746527778</v>
      </c>
      <c r="E114" s="14">
        <v>46159.419386574067</v>
      </c>
      <c r="F114" s="6" t="s">
        <v>370</v>
      </c>
      <c r="G114" s="6" t="s">
        <v>370</v>
      </c>
      <c r="H114" s="6" t="s">
        <v>641</v>
      </c>
      <c r="I114" s="6" t="s">
        <v>574</v>
      </c>
      <c r="J114" s="6" t="s">
        <v>644</v>
      </c>
      <c r="K114" s="6" t="s">
        <v>592</v>
      </c>
      <c r="L114" s="6" t="s">
        <v>592</v>
      </c>
      <c r="M114" s="14">
        <v>46159.416666666657</v>
      </c>
      <c r="N114" s="6">
        <v>7425164</v>
      </c>
      <c r="O114" s="6" t="s">
        <v>47</v>
      </c>
      <c r="P114" s="6" t="s">
        <v>275</v>
      </c>
      <c r="Q114" s="6" t="s">
        <v>276</v>
      </c>
      <c r="R114" s="6" t="s">
        <v>276</v>
      </c>
      <c r="S114" s="6" t="s">
        <v>7</v>
      </c>
      <c r="T114" s="6" t="s">
        <v>277</v>
      </c>
      <c r="U114" s="6" t="s">
        <v>155</v>
      </c>
      <c r="V114" s="6" t="s">
        <v>643</v>
      </c>
      <c r="W114" s="6" t="s">
        <v>47</v>
      </c>
      <c r="X114" s="6" t="s">
        <v>337</v>
      </c>
      <c r="Y114" s="6">
        <v>2303952087</v>
      </c>
      <c r="Z114" s="6" t="s">
        <v>35</v>
      </c>
      <c r="AA114" s="6" t="s">
        <v>47</v>
      </c>
      <c r="AB114" s="6">
        <v>959.11</v>
      </c>
      <c r="AC114" s="6">
        <v>54.45</v>
      </c>
      <c r="AD114" s="6">
        <v>0</v>
      </c>
      <c r="AE114" s="6">
        <v>0</v>
      </c>
      <c r="AF114" s="6">
        <v>0</v>
      </c>
      <c r="AG114" s="6">
        <v>0</v>
      </c>
      <c r="AH114" s="6">
        <v>0</v>
      </c>
      <c r="AI114" s="6" t="s">
        <v>47</v>
      </c>
      <c r="AJ114" s="6" t="s">
        <v>595</v>
      </c>
      <c r="AK114" s="6" t="s">
        <v>35</v>
      </c>
      <c r="AL114" s="6" t="s">
        <v>64</v>
      </c>
      <c r="AM114" s="6" t="s">
        <v>596</v>
      </c>
      <c r="AN114" s="6" t="s">
        <v>22</v>
      </c>
      <c r="AO114" s="6" t="s">
        <v>597</v>
      </c>
      <c r="AP114" s="6" t="s">
        <v>598</v>
      </c>
      <c r="AQ114" s="6" t="s">
        <v>90</v>
      </c>
    </row>
    <row r="115" spans="1:43" hidden="1" x14ac:dyDescent="0.25">
      <c r="A115" s="6">
        <v>24605904</v>
      </c>
      <c r="B115" s="6">
        <v>25432951</v>
      </c>
      <c r="C115" s="6" t="s">
        <v>269</v>
      </c>
      <c r="D115" s="14">
        <v>46158.689745370371</v>
      </c>
      <c r="E115" s="14">
        <v>46158.691967592589</v>
      </c>
      <c r="F115" s="6" t="s">
        <v>370</v>
      </c>
      <c r="G115" s="6" t="s">
        <v>370</v>
      </c>
      <c r="H115" s="6" t="s">
        <v>645</v>
      </c>
      <c r="I115" s="6" t="s">
        <v>574</v>
      </c>
      <c r="J115" s="6" t="s">
        <v>646</v>
      </c>
      <c r="K115" s="6" t="s">
        <v>592</v>
      </c>
      <c r="L115" s="6" t="s">
        <v>592</v>
      </c>
      <c r="M115" s="14">
        <v>46158.688888888893</v>
      </c>
      <c r="N115" s="6">
        <v>7423528</v>
      </c>
      <c r="O115" s="6" t="s">
        <v>47</v>
      </c>
      <c r="P115" s="6" t="s">
        <v>275</v>
      </c>
      <c r="Q115" s="6" t="s">
        <v>288</v>
      </c>
      <c r="R115" s="6" t="s">
        <v>593</v>
      </c>
      <c r="S115" s="6" t="s">
        <v>7</v>
      </c>
      <c r="T115" s="6" t="s">
        <v>277</v>
      </c>
      <c r="U115" s="6" t="s">
        <v>155</v>
      </c>
      <c r="V115" s="6" t="s">
        <v>647</v>
      </c>
      <c r="W115" s="6" t="s">
        <v>47</v>
      </c>
      <c r="X115" s="6" t="s">
        <v>337</v>
      </c>
      <c r="Y115" s="6">
        <v>2303916300</v>
      </c>
      <c r="Z115" s="6" t="s">
        <v>35</v>
      </c>
      <c r="AA115" s="6" t="s">
        <v>47</v>
      </c>
      <c r="AB115" s="6">
        <v>436.39</v>
      </c>
      <c r="AC115" s="6">
        <v>49.73</v>
      </c>
      <c r="AD115" s="6">
        <v>0</v>
      </c>
      <c r="AE115" s="6">
        <v>0</v>
      </c>
      <c r="AF115" s="6">
        <v>0</v>
      </c>
      <c r="AG115" s="6">
        <v>0</v>
      </c>
      <c r="AH115" s="6">
        <v>107.43</v>
      </c>
      <c r="AI115" s="6" t="s">
        <v>47</v>
      </c>
      <c r="AJ115" s="6" t="s">
        <v>595</v>
      </c>
      <c r="AK115" s="6" t="s">
        <v>35</v>
      </c>
      <c r="AL115" s="6" t="s">
        <v>64</v>
      </c>
      <c r="AM115" s="6" t="s">
        <v>596</v>
      </c>
      <c r="AN115" s="6" t="s">
        <v>22</v>
      </c>
      <c r="AO115" s="6" t="s">
        <v>597</v>
      </c>
      <c r="AP115" s="6" t="s">
        <v>598</v>
      </c>
      <c r="AQ115" s="6" t="s">
        <v>90</v>
      </c>
    </row>
    <row r="116" spans="1:43" hidden="1" x14ac:dyDescent="0.25">
      <c r="A116" s="6">
        <v>24605905</v>
      </c>
      <c r="B116" s="6">
        <v>25432952</v>
      </c>
      <c r="C116" s="6" t="s">
        <v>269</v>
      </c>
      <c r="D116" s="14">
        <v>46158.690451388888</v>
      </c>
      <c r="E116" s="14">
        <v>46158.692025462973</v>
      </c>
      <c r="F116" s="6" t="s">
        <v>370</v>
      </c>
      <c r="G116" s="6" t="s">
        <v>370</v>
      </c>
      <c r="H116" s="6" t="s">
        <v>648</v>
      </c>
      <c r="I116" s="6" t="s">
        <v>574</v>
      </c>
      <c r="J116" s="6" t="s">
        <v>646</v>
      </c>
      <c r="K116" s="6" t="s">
        <v>592</v>
      </c>
      <c r="L116" s="6" t="s">
        <v>592</v>
      </c>
      <c r="M116" s="14">
        <v>46158.689583333333</v>
      </c>
      <c r="N116" s="6">
        <v>7423527</v>
      </c>
      <c r="O116" s="6" t="s">
        <v>47</v>
      </c>
      <c r="P116" s="6" t="s">
        <v>275</v>
      </c>
      <c r="Q116" s="6" t="s">
        <v>288</v>
      </c>
      <c r="R116" s="6" t="s">
        <v>593</v>
      </c>
      <c r="S116" s="6" t="s">
        <v>7</v>
      </c>
      <c r="T116" s="6" t="s">
        <v>277</v>
      </c>
      <c r="U116" s="6" t="s">
        <v>155</v>
      </c>
      <c r="V116" s="6" t="s">
        <v>647</v>
      </c>
      <c r="W116" s="6" t="s">
        <v>47</v>
      </c>
      <c r="X116" s="6" t="s">
        <v>301</v>
      </c>
      <c r="Y116" s="6">
        <v>5559305064</v>
      </c>
      <c r="Z116" s="6" t="s">
        <v>35</v>
      </c>
      <c r="AA116" s="6" t="s">
        <v>47</v>
      </c>
      <c r="AB116" s="6">
        <v>546.86</v>
      </c>
      <c r="AC116" s="6">
        <v>35.909999999999997</v>
      </c>
      <c r="AD116" s="6">
        <v>0</v>
      </c>
      <c r="AE116" s="6">
        <v>0</v>
      </c>
      <c r="AF116" s="6">
        <v>0</v>
      </c>
      <c r="AG116" s="6">
        <v>0</v>
      </c>
      <c r="AH116" s="6">
        <v>122.3</v>
      </c>
      <c r="AI116" s="6" t="s">
        <v>47</v>
      </c>
      <c r="AJ116" s="6" t="s">
        <v>595</v>
      </c>
      <c r="AK116" s="6" t="s">
        <v>35</v>
      </c>
      <c r="AL116" s="6" t="s">
        <v>64</v>
      </c>
      <c r="AM116" s="6" t="s">
        <v>596</v>
      </c>
      <c r="AN116" s="6" t="s">
        <v>22</v>
      </c>
      <c r="AO116" s="6" t="s">
        <v>597</v>
      </c>
      <c r="AP116" s="6" t="s">
        <v>598</v>
      </c>
      <c r="AQ116" s="6" t="s">
        <v>90</v>
      </c>
    </row>
    <row r="117" spans="1:43" hidden="1" x14ac:dyDescent="0.25">
      <c r="A117" s="6">
        <v>24605941</v>
      </c>
      <c r="B117" s="6">
        <v>25432998</v>
      </c>
      <c r="C117" s="6" t="s">
        <v>269</v>
      </c>
      <c r="D117" s="14">
        <v>46158.700798611113</v>
      </c>
      <c r="E117" s="14">
        <v>46158.702592592592</v>
      </c>
      <c r="F117" s="6" t="s">
        <v>370</v>
      </c>
      <c r="G117" s="6" t="s">
        <v>370</v>
      </c>
      <c r="H117" s="6" t="s">
        <v>649</v>
      </c>
      <c r="I117" s="6" t="s">
        <v>574</v>
      </c>
      <c r="J117" s="6" t="s">
        <v>650</v>
      </c>
      <c r="K117" s="6" t="s">
        <v>592</v>
      </c>
      <c r="L117" s="6" t="s">
        <v>592</v>
      </c>
      <c r="M117" s="14">
        <v>46158.7</v>
      </c>
      <c r="N117" s="6">
        <v>7423568</v>
      </c>
      <c r="O117" s="6" t="s">
        <v>47</v>
      </c>
      <c r="P117" s="6" t="s">
        <v>275</v>
      </c>
      <c r="Q117" s="6" t="s">
        <v>288</v>
      </c>
      <c r="R117" s="6" t="s">
        <v>593</v>
      </c>
      <c r="S117" s="6" t="s">
        <v>7</v>
      </c>
      <c r="T117" s="6" t="s">
        <v>277</v>
      </c>
      <c r="U117" s="6" t="s">
        <v>155</v>
      </c>
      <c r="V117" s="6" t="s">
        <v>651</v>
      </c>
      <c r="W117" s="6" t="s">
        <v>47</v>
      </c>
      <c r="X117" s="6" t="s">
        <v>337</v>
      </c>
      <c r="Y117" s="6">
        <v>2303917740</v>
      </c>
      <c r="Z117" s="6" t="s">
        <v>35</v>
      </c>
      <c r="AA117" s="6" t="s">
        <v>47</v>
      </c>
      <c r="AB117" s="6">
        <v>436.39</v>
      </c>
      <c r="AC117" s="6">
        <v>49.73</v>
      </c>
      <c r="AD117" s="6">
        <v>0</v>
      </c>
      <c r="AE117" s="6">
        <v>0</v>
      </c>
      <c r="AF117" s="6">
        <v>0</v>
      </c>
      <c r="AG117" s="6">
        <v>0</v>
      </c>
      <c r="AH117" s="6">
        <v>98.61</v>
      </c>
      <c r="AI117" s="6" t="s">
        <v>47</v>
      </c>
      <c r="AJ117" s="6" t="s">
        <v>595</v>
      </c>
      <c r="AK117" s="6" t="s">
        <v>35</v>
      </c>
      <c r="AL117" s="6" t="s">
        <v>64</v>
      </c>
      <c r="AM117" s="6" t="s">
        <v>596</v>
      </c>
      <c r="AN117" s="6" t="s">
        <v>22</v>
      </c>
      <c r="AO117" s="6" t="s">
        <v>597</v>
      </c>
      <c r="AP117" s="6" t="s">
        <v>598</v>
      </c>
      <c r="AQ117" s="6" t="s">
        <v>90</v>
      </c>
    </row>
    <row r="118" spans="1:43" x14ac:dyDescent="0.25">
      <c r="A118" s="6">
        <v>24605945</v>
      </c>
      <c r="B118" s="6">
        <v>25433005</v>
      </c>
      <c r="C118" s="6" t="s">
        <v>269</v>
      </c>
      <c r="D118" s="14">
        <v>46158.701493055552</v>
      </c>
      <c r="E118" s="14">
        <v>46158.702766203707</v>
      </c>
      <c r="F118" s="6" t="s">
        <v>370</v>
      </c>
      <c r="G118" s="6" t="s">
        <v>370</v>
      </c>
      <c r="H118" s="6" t="s">
        <v>652</v>
      </c>
      <c r="I118" s="6" t="s">
        <v>574</v>
      </c>
      <c r="J118" s="6" t="s">
        <v>650</v>
      </c>
      <c r="K118" s="6" t="s">
        <v>592</v>
      </c>
      <c r="L118" s="6" t="s">
        <v>592</v>
      </c>
      <c r="M118" s="14">
        <v>46158.700694444437</v>
      </c>
      <c r="N118" s="6">
        <v>7423567</v>
      </c>
      <c r="O118" s="6" t="s">
        <v>47</v>
      </c>
      <c r="P118" s="6" t="s">
        <v>275</v>
      </c>
      <c r="Q118" s="6" t="s">
        <v>288</v>
      </c>
      <c r="R118" s="6" t="s">
        <v>593</v>
      </c>
      <c r="S118" s="6" t="s">
        <v>7</v>
      </c>
      <c r="T118" s="6" t="s">
        <v>277</v>
      </c>
      <c r="U118" s="6" t="s">
        <v>155</v>
      </c>
      <c r="V118" s="6" t="s">
        <v>651</v>
      </c>
      <c r="W118" s="6" t="s">
        <v>47</v>
      </c>
      <c r="X118" s="6" t="s">
        <v>301</v>
      </c>
      <c r="Y118" s="6">
        <v>1429309458</v>
      </c>
      <c r="Z118" s="6" t="s">
        <v>35</v>
      </c>
      <c r="AA118" s="6" t="s">
        <v>47</v>
      </c>
      <c r="AB118" s="6">
        <v>546.86</v>
      </c>
      <c r="AC118" s="6">
        <v>35.909999999999997</v>
      </c>
      <c r="AD118" s="6">
        <v>0</v>
      </c>
      <c r="AE118" s="6">
        <v>0</v>
      </c>
      <c r="AF118" s="6">
        <v>0</v>
      </c>
      <c r="AG118" s="6">
        <v>0</v>
      </c>
      <c r="AH118" s="6">
        <v>111.82</v>
      </c>
      <c r="AI118" s="6" t="s">
        <v>47</v>
      </c>
      <c r="AJ118" s="6" t="s">
        <v>595</v>
      </c>
      <c r="AK118" s="6" t="s">
        <v>35</v>
      </c>
      <c r="AL118" s="6" t="s">
        <v>64</v>
      </c>
      <c r="AM118" s="6" t="s">
        <v>596</v>
      </c>
      <c r="AN118" s="6" t="s">
        <v>22</v>
      </c>
      <c r="AO118" s="6" t="s">
        <v>597</v>
      </c>
      <c r="AP118" s="6" t="s">
        <v>598</v>
      </c>
      <c r="AQ118" s="6" t="s">
        <v>90</v>
      </c>
    </row>
    <row r="119" spans="1:43" x14ac:dyDescent="0.25">
      <c r="A119" s="6">
        <v>24605955</v>
      </c>
      <c r="B119" s="6">
        <v>25433013</v>
      </c>
      <c r="C119" s="6" t="s">
        <v>269</v>
      </c>
      <c r="D119" s="14">
        <v>46158.705011574071</v>
      </c>
      <c r="E119" s="14">
        <v>46158.70684027778</v>
      </c>
      <c r="F119" s="6" t="s">
        <v>370</v>
      </c>
      <c r="G119" s="6" t="s">
        <v>370</v>
      </c>
      <c r="H119" s="6" t="s">
        <v>653</v>
      </c>
      <c r="I119" s="6" t="s">
        <v>574</v>
      </c>
      <c r="J119" s="6" t="s">
        <v>654</v>
      </c>
      <c r="K119" s="6" t="s">
        <v>592</v>
      </c>
      <c r="L119" s="6" t="s">
        <v>592</v>
      </c>
      <c r="M119" s="14">
        <v>46158.70416666667</v>
      </c>
      <c r="N119" s="6">
        <v>7423582</v>
      </c>
      <c r="O119" s="6" t="s">
        <v>47</v>
      </c>
      <c r="P119" s="6" t="s">
        <v>275</v>
      </c>
      <c r="Q119" s="6" t="s">
        <v>288</v>
      </c>
      <c r="R119" s="6" t="s">
        <v>593</v>
      </c>
      <c r="S119" s="6" t="s">
        <v>7</v>
      </c>
      <c r="T119" s="6" t="s">
        <v>277</v>
      </c>
      <c r="U119" s="6" t="s">
        <v>155</v>
      </c>
      <c r="V119" s="6" t="s">
        <v>647</v>
      </c>
      <c r="W119" s="6" t="s">
        <v>47</v>
      </c>
      <c r="X119" s="6" t="s">
        <v>337</v>
      </c>
      <c r="Y119" s="6">
        <v>2303917396</v>
      </c>
      <c r="Z119" s="6" t="s">
        <v>35</v>
      </c>
      <c r="AA119" s="6" t="s">
        <v>47</v>
      </c>
      <c r="AB119" s="6">
        <v>436.39</v>
      </c>
      <c r="AC119" s="6">
        <v>49.73</v>
      </c>
      <c r="AD119" s="6">
        <v>0</v>
      </c>
      <c r="AE119" s="6">
        <v>0</v>
      </c>
      <c r="AF119" s="6">
        <v>0</v>
      </c>
      <c r="AG119" s="6">
        <v>0</v>
      </c>
      <c r="AH119" s="6">
        <v>98.61</v>
      </c>
      <c r="AI119" s="6" t="s">
        <v>47</v>
      </c>
      <c r="AJ119" s="6" t="s">
        <v>595</v>
      </c>
      <c r="AK119" s="6" t="s">
        <v>35</v>
      </c>
      <c r="AL119" s="6" t="s">
        <v>64</v>
      </c>
      <c r="AM119" s="6" t="s">
        <v>596</v>
      </c>
      <c r="AN119" s="6" t="s">
        <v>22</v>
      </c>
      <c r="AO119" s="6" t="s">
        <v>597</v>
      </c>
      <c r="AP119" s="6" t="s">
        <v>598</v>
      </c>
      <c r="AQ119" s="6" t="s">
        <v>90</v>
      </c>
    </row>
    <row r="120" spans="1:43" x14ac:dyDescent="0.25">
      <c r="A120" s="6">
        <v>24605958</v>
      </c>
      <c r="B120" s="6">
        <v>25433016</v>
      </c>
      <c r="C120" s="6" t="s">
        <v>269</v>
      </c>
      <c r="D120" s="14">
        <v>46158.705717592587</v>
      </c>
      <c r="E120" s="14">
        <v>46158.706805555557</v>
      </c>
      <c r="F120" s="6" t="s">
        <v>370</v>
      </c>
      <c r="G120" s="6" t="s">
        <v>370</v>
      </c>
      <c r="H120" s="6" t="s">
        <v>655</v>
      </c>
      <c r="I120" s="6" t="s">
        <v>574</v>
      </c>
      <c r="J120" s="6" t="s">
        <v>654</v>
      </c>
      <c r="K120" s="6" t="s">
        <v>592</v>
      </c>
      <c r="L120" s="6" t="s">
        <v>592</v>
      </c>
      <c r="M120" s="14">
        <v>46158.704861111109</v>
      </c>
      <c r="N120" s="6">
        <v>7423581</v>
      </c>
      <c r="O120" s="6" t="s">
        <v>47</v>
      </c>
      <c r="P120" s="6" t="s">
        <v>275</v>
      </c>
      <c r="Q120" s="6" t="s">
        <v>288</v>
      </c>
      <c r="R120" s="6" t="s">
        <v>593</v>
      </c>
      <c r="S120" s="6" t="s">
        <v>7</v>
      </c>
      <c r="T120" s="6" t="s">
        <v>277</v>
      </c>
      <c r="U120" s="6" t="s">
        <v>155</v>
      </c>
      <c r="V120" s="6" t="s">
        <v>647</v>
      </c>
      <c r="W120" s="6" t="s">
        <v>47</v>
      </c>
      <c r="X120" s="6" t="s">
        <v>301</v>
      </c>
      <c r="Y120" s="6">
        <v>3230087542</v>
      </c>
      <c r="Z120" s="6" t="s">
        <v>35</v>
      </c>
      <c r="AA120" s="6" t="s">
        <v>47</v>
      </c>
      <c r="AB120" s="6">
        <v>666.9</v>
      </c>
      <c r="AC120" s="6">
        <v>35.909999999999997</v>
      </c>
      <c r="AD120" s="6">
        <v>0</v>
      </c>
      <c r="AE120" s="6">
        <v>0</v>
      </c>
      <c r="AF120" s="6">
        <v>0</v>
      </c>
      <c r="AG120" s="6">
        <v>0</v>
      </c>
      <c r="AH120" s="6">
        <v>129.22</v>
      </c>
      <c r="AI120" s="6" t="s">
        <v>47</v>
      </c>
      <c r="AJ120" s="6" t="s">
        <v>595</v>
      </c>
      <c r="AK120" s="6" t="s">
        <v>35</v>
      </c>
      <c r="AL120" s="6" t="s">
        <v>64</v>
      </c>
      <c r="AM120" s="6" t="s">
        <v>596</v>
      </c>
      <c r="AN120" s="6" t="s">
        <v>22</v>
      </c>
      <c r="AO120" s="6" t="s">
        <v>597</v>
      </c>
      <c r="AP120" s="6" t="s">
        <v>598</v>
      </c>
      <c r="AQ120" s="6" t="s">
        <v>90</v>
      </c>
    </row>
    <row r="121" spans="1:43" x14ac:dyDescent="0.25">
      <c r="A121" s="6">
        <v>24606398</v>
      </c>
      <c r="B121" s="6">
        <v>25433588</v>
      </c>
      <c r="C121" s="6" t="s">
        <v>269</v>
      </c>
      <c r="D121" s="14">
        <v>46158.810590277782</v>
      </c>
      <c r="E121" s="14">
        <v>46158.811678240738</v>
      </c>
      <c r="F121" s="6" t="s">
        <v>370</v>
      </c>
      <c r="G121" s="6" t="s">
        <v>370</v>
      </c>
      <c r="H121" s="6" t="s">
        <v>656</v>
      </c>
      <c r="I121" s="6" t="s">
        <v>574</v>
      </c>
      <c r="J121" s="6" t="s">
        <v>657</v>
      </c>
      <c r="K121" s="6" t="s">
        <v>592</v>
      </c>
      <c r="L121" s="6" t="s">
        <v>592</v>
      </c>
      <c r="M121" s="14">
        <v>46158.80972222222</v>
      </c>
      <c r="N121" s="6">
        <v>7424005</v>
      </c>
      <c r="O121" s="6" t="s">
        <v>47</v>
      </c>
      <c r="P121" s="6" t="s">
        <v>275</v>
      </c>
      <c r="Q121" s="6" t="s">
        <v>288</v>
      </c>
      <c r="R121" s="6" t="s">
        <v>593</v>
      </c>
      <c r="S121" s="6" t="s">
        <v>7</v>
      </c>
      <c r="T121" s="6" t="s">
        <v>277</v>
      </c>
      <c r="U121" s="6" t="s">
        <v>155</v>
      </c>
      <c r="V121" s="6" t="s">
        <v>658</v>
      </c>
      <c r="W121" s="6" t="s">
        <v>47</v>
      </c>
      <c r="X121" s="6" t="s">
        <v>337</v>
      </c>
      <c r="Y121" s="6">
        <v>2303926676</v>
      </c>
      <c r="Z121" s="6" t="s">
        <v>35</v>
      </c>
      <c r="AA121" s="6" t="s">
        <v>47</v>
      </c>
      <c r="AB121" s="6">
        <v>720.13</v>
      </c>
      <c r="AC121" s="6">
        <v>114.86</v>
      </c>
      <c r="AD121" s="6">
        <v>0</v>
      </c>
      <c r="AE121" s="6">
        <v>0</v>
      </c>
      <c r="AF121" s="6">
        <v>0</v>
      </c>
      <c r="AG121" s="6">
        <v>0</v>
      </c>
      <c r="AH121" s="6">
        <v>65.81</v>
      </c>
      <c r="AI121" s="6" t="s">
        <v>47</v>
      </c>
      <c r="AJ121" s="6" t="s">
        <v>595</v>
      </c>
      <c r="AK121" s="6" t="s">
        <v>35</v>
      </c>
      <c r="AL121" s="6" t="s">
        <v>64</v>
      </c>
      <c r="AM121" s="6" t="s">
        <v>596</v>
      </c>
      <c r="AN121" s="6" t="s">
        <v>22</v>
      </c>
      <c r="AO121" s="6" t="s">
        <v>597</v>
      </c>
      <c r="AP121" s="6" t="s">
        <v>598</v>
      </c>
      <c r="AQ121" s="6" t="s">
        <v>90</v>
      </c>
    </row>
    <row r="122" spans="1:43" x14ac:dyDescent="0.25">
      <c r="A122" s="6">
        <v>24609464</v>
      </c>
      <c r="B122" s="6">
        <v>25437273</v>
      </c>
      <c r="C122" s="6" t="s">
        <v>269</v>
      </c>
      <c r="D122" s="14">
        <v>46159.739722222221</v>
      </c>
      <c r="E122" s="14">
        <v>46159.742465277777</v>
      </c>
      <c r="F122" s="6" t="s">
        <v>370</v>
      </c>
      <c r="G122" s="6" t="s">
        <v>370</v>
      </c>
      <c r="H122" s="6" t="s">
        <v>659</v>
      </c>
      <c r="I122" s="6" t="s">
        <v>574</v>
      </c>
      <c r="J122" s="6" t="s">
        <v>660</v>
      </c>
      <c r="K122" s="6" t="s">
        <v>592</v>
      </c>
      <c r="L122" s="6" t="s">
        <v>592</v>
      </c>
      <c r="M122" s="14">
        <v>46159.738888888889</v>
      </c>
      <c r="N122" s="6">
        <v>7426850</v>
      </c>
      <c r="O122" s="6" t="s">
        <v>47</v>
      </c>
      <c r="P122" s="6" t="s">
        <v>275</v>
      </c>
      <c r="Q122" s="6" t="s">
        <v>276</v>
      </c>
      <c r="R122" s="6" t="s">
        <v>276</v>
      </c>
      <c r="S122" s="6" t="s">
        <v>7</v>
      </c>
      <c r="T122" s="6" t="s">
        <v>277</v>
      </c>
      <c r="U122" s="6" t="s">
        <v>155</v>
      </c>
      <c r="V122" s="6" t="s">
        <v>661</v>
      </c>
      <c r="W122" s="6" t="s">
        <v>47</v>
      </c>
      <c r="X122" s="6" t="s">
        <v>337</v>
      </c>
      <c r="Y122" s="6">
        <v>2303987731</v>
      </c>
      <c r="Z122" s="6" t="s">
        <v>35</v>
      </c>
      <c r="AA122" s="6" t="s">
        <v>47</v>
      </c>
      <c r="AB122" s="6">
        <v>307.48</v>
      </c>
      <c r="AC122" s="6">
        <v>34.11</v>
      </c>
      <c r="AD122" s="6">
        <v>0</v>
      </c>
      <c r="AE122" s="6">
        <v>0</v>
      </c>
      <c r="AF122" s="6">
        <v>0</v>
      </c>
      <c r="AG122" s="6">
        <v>0</v>
      </c>
      <c r="AH122" s="6">
        <v>28.67</v>
      </c>
      <c r="AI122" s="6" t="s">
        <v>47</v>
      </c>
      <c r="AJ122" s="6" t="s">
        <v>595</v>
      </c>
      <c r="AK122" s="6" t="s">
        <v>35</v>
      </c>
      <c r="AL122" s="6" t="s">
        <v>64</v>
      </c>
      <c r="AM122" s="6" t="s">
        <v>596</v>
      </c>
      <c r="AN122" s="6" t="s">
        <v>22</v>
      </c>
      <c r="AO122" s="6" t="s">
        <v>597</v>
      </c>
      <c r="AP122" s="6" t="s">
        <v>598</v>
      </c>
      <c r="AQ122" s="6" t="s">
        <v>90</v>
      </c>
    </row>
    <row r="123" spans="1:43" x14ac:dyDescent="0.25">
      <c r="A123" s="6">
        <v>24600613</v>
      </c>
      <c r="B123" s="6">
        <v>25426883</v>
      </c>
      <c r="C123" s="6" t="s">
        <v>269</v>
      </c>
      <c r="D123" s="14">
        <v>46157.743171296293</v>
      </c>
      <c r="E123" s="14">
        <v>46157.744363425933</v>
      </c>
      <c r="F123" s="6" t="s">
        <v>17</v>
      </c>
      <c r="G123" s="6" t="s">
        <v>17</v>
      </c>
      <c r="H123" s="6" t="s">
        <v>662</v>
      </c>
      <c r="I123" s="6" t="s">
        <v>574</v>
      </c>
      <c r="J123" s="6" t="s">
        <v>663</v>
      </c>
      <c r="K123" s="6" t="s">
        <v>592</v>
      </c>
      <c r="L123" s="6" t="s">
        <v>592</v>
      </c>
      <c r="M123" s="14">
        <v>46157.742361111108</v>
      </c>
      <c r="N123" s="6">
        <v>7419331</v>
      </c>
      <c r="O123" s="6" t="s">
        <v>47</v>
      </c>
      <c r="P123" s="6" t="s">
        <v>275</v>
      </c>
      <c r="Q123" s="6" t="s">
        <v>276</v>
      </c>
      <c r="R123" s="6" t="s">
        <v>276</v>
      </c>
      <c r="S123" s="6" t="s">
        <v>7</v>
      </c>
      <c r="T123" s="6" t="s">
        <v>277</v>
      </c>
      <c r="U123" s="6" t="s">
        <v>155</v>
      </c>
      <c r="V123" s="6" t="s">
        <v>664</v>
      </c>
      <c r="W123" s="6" t="s">
        <v>47</v>
      </c>
      <c r="X123" s="6" t="s">
        <v>337</v>
      </c>
      <c r="Y123" s="6">
        <v>2303850557</v>
      </c>
      <c r="Z123" s="6" t="s">
        <v>35</v>
      </c>
      <c r="AA123" s="6" t="s">
        <v>47</v>
      </c>
      <c r="AB123" s="6">
        <v>3785.48</v>
      </c>
      <c r="AC123" s="6">
        <v>445.08</v>
      </c>
      <c r="AD123" s="6">
        <v>0</v>
      </c>
      <c r="AE123" s="6">
        <v>0</v>
      </c>
      <c r="AF123" s="6">
        <v>0</v>
      </c>
      <c r="AG123" s="6">
        <v>0</v>
      </c>
      <c r="AH123" s="6">
        <v>190.27</v>
      </c>
      <c r="AI123" s="6" t="s">
        <v>47</v>
      </c>
      <c r="AJ123" s="6" t="s">
        <v>595</v>
      </c>
      <c r="AK123" s="6" t="s">
        <v>35</v>
      </c>
      <c r="AL123" s="6" t="s">
        <v>64</v>
      </c>
      <c r="AM123" s="6" t="s">
        <v>596</v>
      </c>
      <c r="AN123" s="6" t="s">
        <v>22</v>
      </c>
      <c r="AO123" s="6" t="s">
        <v>597</v>
      </c>
      <c r="AP123" s="6" t="s">
        <v>598</v>
      </c>
      <c r="AQ123" s="6" t="s">
        <v>90</v>
      </c>
    </row>
    <row r="124" spans="1:43" x14ac:dyDescent="0.25">
      <c r="A124" s="6">
        <v>24600646</v>
      </c>
      <c r="B124" s="6">
        <v>25426924</v>
      </c>
      <c r="C124" s="6" t="s">
        <v>269</v>
      </c>
      <c r="D124" s="14">
        <v>46157.747291666667</v>
      </c>
      <c r="E124" s="14">
        <v>46157.748796296299</v>
      </c>
      <c r="F124" s="6" t="s">
        <v>17</v>
      </c>
      <c r="G124" s="6" t="s">
        <v>17</v>
      </c>
      <c r="H124" s="6" t="s">
        <v>665</v>
      </c>
      <c r="I124" s="6" t="s">
        <v>574</v>
      </c>
      <c r="J124" s="6" t="s">
        <v>666</v>
      </c>
      <c r="K124" s="6" t="s">
        <v>592</v>
      </c>
      <c r="L124" s="6" t="s">
        <v>592</v>
      </c>
      <c r="M124" s="14">
        <v>46157.746527777781</v>
      </c>
      <c r="N124" s="6">
        <v>7419335</v>
      </c>
      <c r="O124" s="6" t="s">
        <v>47</v>
      </c>
      <c r="P124" s="6" t="s">
        <v>275</v>
      </c>
      <c r="Q124" s="6" t="s">
        <v>288</v>
      </c>
      <c r="R124" s="6" t="s">
        <v>593</v>
      </c>
      <c r="S124" s="6" t="s">
        <v>7</v>
      </c>
      <c r="T124" s="6" t="s">
        <v>277</v>
      </c>
      <c r="U124" s="6" t="s">
        <v>155</v>
      </c>
      <c r="V124" s="6" t="s">
        <v>667</v>
      </c>
      <c r="W124" s="6" t="s">
        <v>47</v>
      </c>
      <c r="X124" s="6" t="s">
        <v>337</v>
      </c>
      <c r="Y124" s="6">
        <v>2303851148</v>
      </c>
      <c r="Z124" s="6" t="s">
        <v>35</v>
      </c>
      <c r="AA124" s="6" t="s">
        <v>47</v>
      </c>
      <c r="AB124" s="6">
        <v>1658.63</v>
      </c>
      <c r="AC124" s="6">
        <v>114.29</v>
      </c>
      <c r="AD124" s="6">
        <v>0</v>
      </c>
      <c r="AE124" s="6">
        <v>0</v>
      </c>
      <c r="AF124" s="6">
        <v>0</v>
      </c>
      <c r="AG124" s="6">
        <v>0</v>
      </c>
      <c r="AH124" s="6">
        <v>83.93</v>
      </c>
      <c r="AI124" s="6" t="s">
        <v>47</v>
      </c>
      <c r="AJ124" s="6" t="s">
        <v>595</v>
      </c>
      <c r="AK124" s="6" t="s">
        <v>35</v>
      </c>
      <c r="AL124" s="6" t="s">
        <v>64</v>
      </c>
      <c r="AM124" s="6" t="s">
        <v>596</v>
      </c>
      <c r="AN124" s="6" t="s">
        <v>22</v>
      </c>
      <c r="AO124" s="6" t="s">
        <v>597</v>
      </c>
      <c r="AP124" s="6" t="s">
        <v>598</v>
      </c>
      <c r="AQ124" s="6" t="s">
        <v>90</v>
      </c>
    </row>
    <row r="125" spans="1:43" x14ac:dyDescent="0.25">
      <c r="A125" s="6">
        <v>24524840</v>
      </c>
      <c r="B125" s="6">
        <v>25342545</v>
      </c>
      <c r="C125" s="6" t="s">
        <v>668</v>
      </c>
      <c r="D125" s="14">
        <v>46143.005173611113</v>
      </c>
      <c r="E125" s="14">
        <v>46160.209236111114</v>
      </c>
      <c r="F125" s="6" t="s">
        <v>370</v>
      </c>
      <c r="G125" s="6" t="s">
        <v>23</v>
      </c>
      <c r="H125" s="6" t="s">
        <v>669</v>
      </c>
      <c r="I125" s="6" t="s">
        <v>15</v>
      </c>
      <c r="J125" s="6" t="s">
        <v>670</v>
      </c>
      <c r="K125" s="6" t="s">
        <v>671</v>
      </c>
      <c r="L125" s="6" t="s">
        <v>671</v>
      </c>
      <c r="M125" s="14">
        <v>46142.875</v>
      </c>
      <c r="N125" s="6" t="s">
        <v>669</v>
      </c>
      <c r="O125" s="6" t="s">
        <v>47</v>
      </c>
      <c r="P125" s="6" t="s">
        <v>275</v>
      </c>
      <c r="Q125" s="6" t="s">
        <v>276</v>
      </c>
      <c r="R125" s="6" t="s">
        <v>276</v>
      </c>
      <c r="S125" s="6" t="s">
        <v>7</v>
      </c>
      <c r="T125" s="6" t="s">
        <v>277</v>
      </c>
      <c r="U125" s="6" t="s">
        <v>131</v>
      </c>
      <c r="V125" s="6" t="s">
        <v>672</v>
      </c>
      <c r="W125" s="6" t="s">
        <v>586</v>
      </c>
      <c r="X125" s="6" t="s">
        <v>373</v>
      </c>
      <c r="Y125" s="6">
        <v>9572284856</v>
      </c>
      <c r="Z125" s="6" t="s">
        <v>96</v>
      </c>
      <c r="AA125" s="6" t="s">
        <v>47</v>
      </c>
      <c r="AB125" s="6">
        <v>2916.9</v>
      </c>
      <c r="AC125" s="6">
        <v>54.61</v>
      </c>
      <c r="AD125" s="6">
        <v>0</v>
      </c>
      <c r="AE125" s="6">
        <v>0</v>
      </c>
      <c r="AF125" s="6">
        <v>0</v>
      </c>
      <c r="AG125" s="6">
        <v>0</v>
      </c>
      <c r="AH125" s="6">
        <v>0</v>
      </c>
      <c r="AI125" s="6" t="s">
        <v>47</v>
      </c>
      <c r="AJ125" s="6" t="s">
        <v>673</v>
      </c>
      <c r="AK125" s="6" t="s">
        <v>15</v>
      </c>
      <c r="AL125" s="6" t="s">
        <v>62</v>
      </c>
      <c r="AM125" s="6" t="s">
        <v>674</v>
      </c>
      <c r="AN125" s="6" t="s">
        <v>20</v>
      </c>
      <c r="AO125" s="6" t="s">
        <v>282</v>
      </c>
      <c r="AP125" s="6" t="s">
        <v>283</v>
      </c>
      <c r="AQ125" s="6" t="s">
        <v>91</v>
      </c>
    </row>
    <row r="126" spans="1:43" x14ac:dyDescent="0.25">
      <c r="A126" s="6">
        <v>24456760</v>
      </c>
      <c r="B126" s="6">
        <v>25263417</v>
      </c>
      <c r="C126" s="6" t="s">
        <v>269</v>
      </c>
      <c r="D126" s="14">
        <v>46127.963958333326</v>
      </c>
      <c r="E126" s="14">
        <v>46153.739884259259</v>
      </c>
      <c r="F126" s="6" t="s">
        <v>19</v>
      </c>
      <c r="G126" s="6" t="s">
        <v>177</v>
      </c>
      <c r="H126" s="6" t="s">
        <v>675</v>
      </c>
      <c r="I126" s="6" t="s">
        <v>15</v>
      </c>
      <c r="J126" s="6" t="s">
        <v>676</v>
      </c>
      <c r="K126" s="6" t="s">
        <v>677</v>
      </c>
      <c r="L126" s="6" t="s">
        <v>677</v>
      </c>
      <c r="M126" s="14">
        <v>46127.963888888888</v>
      </c>
      <c r="N126" s="6">
        <v>1165824</v>
      </c>
      <c r="O126" s="6" t="s">
        <v>47</v>
      </c>
      <c r="P126" s="6" t="s">
        <v>275</v>
      </c>
      <c r="Q126" s="6" t="s">
        <v>510</v>
      </c>
      <c r="R126" s="6" t="s">
        <v>276</v>
      </c>
      <c r="S126" s="6" t="s">
        <v>9</v>
      </c>
      <c r="T126" s="6" t="s">
        <v>277</v>
      </c>
      <c r="U126" s="6" t="s">
        <v>162</v>
      </c>
      <c r="V126" s="6" t="s">
        <v>678</v>
      </c>
      <c r="W126" s="6" t="s">
        <v>47</v>
      </c>
      <c r="X126" s="6" t="s">
        <v>679</v>
      </c>
      <c r="Y126" s="6" t="s">
        <v>47</v>
      </c>
      <c r="Z126" s="6" t="s">
        <v>96</v>
      </c>
      <c r="AA126" s="6" t="s">
        <v>47</v>
      </c>
      <c r="AB126" s="6">
        <v>250</v>
      </c>
      <c r="AC126" s="6">
        <v>0</v>
      </c>
      <c r="AD126" s="6">
        <v>0</v>
      </c>
      <c r="AE126" s="6">
        <v>0</v>
      </c>
      <c r="AF126" s="6">
        <v>0</v>
      </c>
      <c r="AG126" s="6">
        <v>0</v>
      </c>
      <c r="AH126" s="6">
        <v>0</v>
      </c>
      <c r="AI126" s="6" t="s">
        <v>47</v>
      </c>
      <c r="AJ126" s="6" t="s">
        <v>680</v>
      </c>
      <c r="AK126" s="6" t="s">
        <v>15</v>
      </c>
      <c r="AL126" s="6" t="s">
        <v>66</v>
      </c>
      <c r="AM126" s="6" t="s">
        <v>681</v>
      </c>
      <c r="AN126" s="6" t="s">
        <v>20</v>
      </c>
      <c r="AO126" s="6" t="s">
        <v>282</v>
      </c>
      <c r="AP126" s="6" t="s">
        <v>283</v>
      </c>
      <c r="AQ126" s="6" t="s">
        <v>91</v>
      </c>
    </row>
    <row r="127" spans="1:43" x14ac:dyDescent="0.25">
      <c r="A127" s="6">
        <v>24456779</v>
      </c>
      <c r="B127" s="6">
        <v>25263448</v>
      </c>
      <c r="C127" s="6" t="s">
        <v>269</v>
      </c>
      <c r="D127" s="14">
        <v>46127.968935185178</v>
      </c>
      <c r="E127" s="14">
        <v>46153.739918981482</v>
      </c>
      <c r="F127" s="6" t="s">
        <v>19</v>
      </c>
      <c r="G127" s="6" t="s">
        <v>177</v>
      </c>
      <c r="H127" s="6" t="s">
        <v>682</v>
      </c>
      <c r="I127" s="6" t="s">
        <v>15</v>
      </c>
      <c r="J127" s="6" t="s">
        <v>683</v>
      </c>
      <c r="K127" s="6" t="s">
        <v>677</v>
      </c>
      <c r="L127" s="6" t="s">
        <v>677</v>
      </c>
      <c r="M127" s="14">
        <v>46127.96875</v>
      </c>
      <c r="N127" s="6">
        <v>1165869</v>
      </c>
      <c r="O127" s="6" t="s">
        <v>684</v>
      </c>
      <c r="P127" s="6" t="s">
        <v>275</v>
      </c>
      <c r="Q127" s="6" t="s">
        <v>510</v>
      </c>
      <c r="R127" s="6" t="s">
        <v>276</v>
      </c>
      <c r="S127" s="6" t="s">
        <v>8</v>
      </c>
      <c r="T127" s="6" t="s">
        <v>277</v>
      </c>
      <c r="U127" s="6" t="s">
        <v>162</v>
      </c>
      <c r="V127" s="6" t="s">
        <v>685</v>
      </c>
      <c r="W127" s="6" t="s">
        <v>47</v>
      </c>
      <c r="X127" s="6" t="s">
        <v>686</v>
      </c>
      <c r="Y127" s="6" t="s">
        <v>47</v>
      </c>
      <c r="Z127" s="6" t="s">
        <v>96</v>
      </c>
      <c r="AA127" s="6" t="s">
        <v>47</v>
      </c>
      <c r="AB127" s="6">
        <v>606.6</v>
      </c>
      <c r="AC127" s="6">
        <v>0</v>
      </c>
      <c r="AD127" s="6">
        <v>0</v>
      </c>
      <c r="AE127" s="6">
        <v>0</v>
      </c>
      <c r="AF127" s="6">
        <v>0</v>
      </c>
      <c r="AG127" s="6">
        <v>0</v>
      </c>
      <c r="AH127" s="6">
        <v>0</v>
      </c>
      <c r="AI127" s="6" t="s">
        <v>47</v>
      </c>
      <c r="AJ127" s="6" t="s">
        <v>680</v>
      </c>
      <c r="AK127" s="6" t="s">
        <v>15</v>
      </c>
      <c r="AL127" s="6" t="s">
        <v>66</v>
      </c>
      <c r="AM127" s="6" t="s">
        <v>681</v>
      </c>
      <c r="AN127" s="6" t="s">
        <v>20</v>
      </c>
      <c r="AO127" s="6" t="s">
        <v>282</v>
      </c>
      <c r="AP127" s="6" t="s">
        <v>283</v>
      </c>
      <c r="AQ127" s="6" t="s">
        <v>91</v>
      </c>
    </row>
    <row r="128" spans="1:43" x14ac:dyDescent="0.25">
      <c r="A128" s="6">
        <v>24607622</v>
      </c>
      <c r="B128" s="6">
        <v>25434986</v>
      </c>
      <c r="C128" s="6" t="s">
        <v>269</v>
      </c>
      <c r="D128" s="14">
        <v>46159.300324074073</v>
      </c>
      <c r="E128" s="14">
        <v>46159.305960648147</v>
      </c>
      <c r="F128" s="6" t="s">
        <v>370</v>
      </c>
      <c r="G128" s="6" t="s">
        <v>370</v>
      </c>
      <c r="H128" s="6" t="s">
        <v>687</v>
      </c>
      <c r="I128" s="6" t="s">
        <v>15</v>
      </c>
      <c r="J128" s="6" t="s">
        <v>688</v>
      </c>
      <c r="K128" s="6" t="s">
        <v>689</v>
      </c>
      <c r="L128" s="6" t="s">
        <v>689</v>
      </c>
      <c r="M128" s="14">
        <v>46159.3</v>
      </c>
      <c r="N128" s="6" t="s">
        <v>690</v>
      </c>
      <c r="O128" s="6" t="s">
        <v>47</v>
      </c>
      <c r="P128" s="6" t="s">
        <v>275</v>
      </c>
      <c r="Q128" s="6" t="s">
        <v>510</v>
      </c>
      <c r="R128" s="6" t="s">
        <v>276</v>
      </c>
      <c r="S128" s="6" t="s">
        <v>9</v>
      </c>
      <c r="T128" s="6" t="s">
        <v>277</v>
      </c>
      <c r="U128" s="6" t="s">
        <v>162</v>
      </c>
      <c r="V128" s="6" t="s">
        <v>678</v>
      </c>
      <c r="W128" s="6" t="s">
        <v>47</v>
      </c>
      <c r="X128" s="6" t="s">
        <v>691</v>
      </c>
      <c r="Y128" s="6" t="s">
        <v>47</v>
      </c>
      <c r="Z128" s="6" t="s">
        <v>96</v>
      </c>
      <c r="AA128" s="6" t="s">
        <v>47</v>
      </c>
      <c r="AB128" s="6">
        <v>281.60000000000002</v>
      </c>
      <c r="AC128" s="6">
        <v>5.64</v>
      </c>
      <c r="AD128" s="6">
        <v>0</v>
      </c>
      <c r="AE128" s="6">
        <v>0</v>
      </c>
      <c r="AF128" s="6">
        <v>0</v>
      </c>
      <c r="AG128" s="6">
        <v>0</v>
      </c>
      <c r="AH128" s="6">
        <v>0</v>
      </c>
      <c r="AI128" s="6" t="s">
        <v>692</v>
      </c>
      <c r="AJ128" s="6" t="s">
        <v>680</v>
      </c>
      <c r="AK128" s="6" t="s">
        <v>15</v>
      </c>
      <c r="AL128" s="6" t="s">
        <v>66</v>
      </c>
      <c r="AM128" s="6" t="s">
        <v>681</v>
      </c>
      <c r="AN128" s="6" t="s">
        <v>20</v>
      </c>
      <c r="AO128" s="6" t="s">
        <v>282</v>
      </c>
      <c r="AP128" s="6" t="s">
        <v>283</v>
      </c>
      <c r="AQ128" s="6" t="s">
        <v>91</v>
      </c>
    </row>
    <row r="129" spans="1:43" x14ac:dyDescent="0.25">
      <c r="A129" s="6">
        <v>24471252</v>
      </c>
      <c r="B129" s="6">
        <v>25278696</v>
      </c>
      <c r="C129" s="6" t="s">
        <v>269</v>
      </c>
      <c r="D129" s="14">
        <v>46131.704594907409</v>
      </c>
      <c r="E129" s="14">
        <v>46153.740057870367</v>
      </c>
      <c r="F129" s="6" t="s">
        <v>19</v>
      </c>
      <c r="G129" s="6" t="s">
        <v>174</v>
      </c>
      <c r="H129" s="6" t="s">
        <v>693</v>
      </c>
      <c r="I129" s="6" t="s">
        <v>15</v>
      </c>
      <c r="J129" s="6" t="s">
        <v>694</v>
      </c>
      <c r="K129" s="6" t="s">
        <v>695</v>
      </c>
      <c r="L129" s="6" t="s">
        <v>695</v>
      </c>
      <c r="M129" s="14">
        <v>46131.70416666667</v>
      </c>
      <c r="N129" s="6" t="s">
        <v>696</v>
      </c>
      <c r="O129" s="6" t="s">
        <v>47</v>
      </c>
      <c r="P129" s="6" t="s">
        <v>275</v>
      </c>
      <c r="Q129" s="6" t="s">
        <v>510</v>
      </c>
      <c r="R129" s="6" t="s">
        <v>276</v>
      </c>
      <c r="S129" s="6" t="s">
        <v>9</v>
      </c>
      <c r="T129" s="6" t="s">
        <v>277</v>
      </c>
      <c r="U129" s="6" t="s">
        <v>162</v>
      </c>
      <c r="V129" s="6" t="s">
        <v>697</v>
      </c>
      <c r="W129" s="6" t="s">
        <v>47</v>
      </c>
      <c r="X129" s="6" t="s">
        <v>698</v>
      </c>
      <c r="Y129" s="6" t="s">
        <v>47</v>
      </c>
      <c r="Z129" s="6" t="s">
        <v>96</v>
      </c>
      <c r="AA129" s="6" t="s">
        <v>47</v>
      </c>
      <c r="AB129" s="6">
        <v>912</v>
      </c>
      <c r="AC129" s="6">
        <v>92.3</v>
      </c>
      <c r="AD129" s="6">
        <v>0</v>
      </c>
      <c r="AE129" s="6">
        <v>0</v>
      </c>
      <c r="AF129" s="6">
        <v>0</v>
      </c>
      <c r="AG129" s="6">
        <v>0</v>
      </c>
      <c r="AH129" s="6">
        <v>0</v>
      </c>
      <c r="AI129" s="6" t="s">
        <v>699</v>
      </c>
      <c r="AJ129" s="6" t="s">
        <v>680</v>
      </c>
      <c r="AK129" s="6" t="s">
        <v>15</v>
      </c>
      <c r="AL129" s="6" t="s">
        <v>66</v>
      </c>
      <c r="AM129" s="6" t="s">
        <v>681</v>
      </c>
      <c r="AN129" s="6" t="s">
        <v>20</v>
      </c>
      <c r="AO129" s="6" t="s">
        <v>282</v>
      </c>
      <c r="AP129" s="6" t="s">
        <v>283</v>
      </c>
      <c r="AQ129" s="6" t="s">
        <v>91</v>
      </c>
    </row>
    <row r="130" spans="1:43" x14ac:dyDescent="0.25">
      <c r="A130" s="6">
        <v>24597466</v>
      </c>
      <c r="B130" s="6">
        <v>25423400</v>
      </c>
      <c r="C130" s="6" t="s">
        <v>668</v>
      </c>
      <c r="D130" s="14">
        <v>46157.005266203712</v>
      </c>
      <c r="E130" s="14">
        <v>46157.031597222223</v>
      </c>
      <c r="F130" s="6" t="s">
        <v>17</v>
      </c>
      <c r="G130" s="6" t="s">
        <v>17</v>
      </c>
      <c r="H130" s="6" t="s">
        <v>700</v>
      </c>
      <c r="I130" s="6" t="s">
        <v>15</v>
      </c>
      <c r="J130" s="6" t="s">
        <v>701</v>
      </c>
      <c r="K130" s="6" t="s">
        <v>671</v>
      </c>
      <c r="L130" s="6" t="s">
        <v>671</v>
      </c>
      <c r="M130" s="14">
        <v>46156.004861111112</v>
      </c>
      <c r="N130" s="6" t="s">
        <v>702</v>
      </c>
      <c r="O130" s="6" t="s">
        <v>47</v>
      </c>
      <c r="P130" s="6" t="s">
        <v>275</v>
      </c>
      <c r="Q130" s="6" t="s">
        <v>276</v>
      </c>
      <c r="R130" s="6" t="s">
        <v>703</v>
      </c>
      <c r="S130" s="6" t="s">
        <v>7</v>
      </c>
      <c r="T130" s="6" t="s">
        <v>277</v>
      </c>
      <c r="U130" s="6" t="s">
        <v>143</v>
      </c>
      <c r="V130" s="6" t="s">
        <v>704</v>
      </c>
      <c r="W130" s="6" t="s">
        <v>47</v>
      </c>
      <c r="X130" s="6" t="s">
        <v>373</v>
      </c>
      <c r="Y130" s="6">
        <v>9572286832</v>
      </c>
      <c r="Z130" s="6" t="s">
        <v>96</v>
      </c>
      <c r="AA130" s="6" t="s">
        <v>47</v>
      </c>
      <c r="AB130" s="6">
        <v>3016.44</v>
      </c>
      <c r="AC130" s="6">
        <v>56.78</v>
      </c>
      <c r="AD130" s="6">
        <v>0</v>
      </c>
      <c r="AE130" s="6">
        <v>0</v>
      </c>
      <c r="AF130" s="6">
        <v>0</v>
      </c>
      <c r="AG130" s="6">
        <v>0</v>
      </c>
      <c r="AH130" s="6">
        <v>0</v>
      </c>
      <c r="AI130" s="6" t="s">
        <v>705</v>
      </c>
      <c r="AJ130" s="6" t="s">
        <v>706</v>
      </c>
      <c r="AK130" s="6" t="s">
        <v>15</v>
      </c>
      <c r="AL130" s="6" t="s">
        <v>62</v>
      </c>
      <c r="AM130" s="6" t="s">
        <v>674</v>
      </c>
      <c r="AN130" s="6" t="s">
        <v>20</v>
      </c>
      <c r="AO130" s="6" t="s">
        <v>282</v>
      </c>
      <c r="AP130" s="6" t="s">
        <v>283</v>
      </c>
      <c r="AQ130" s="6" t="s">
        <v>91</v>
      </c>
    </row>
    <row r="131" spans="1:43" x14ac:dyDescent="0.25">
      <c r="A131" s="6">
        <v>24597518</v>
      </c>
      <c r="B131" s="6">
        <v>25423423</v>
      </c>
      <c r="C131" s="6" t="s">
        <v>668</v>
      </c>
      <c r="D131" s="14">
        <v>46157.024375000001</v>
      </c>
      <c r="E131" s="14">
        <v>46157.031597222223</v>
      </c>
      <c r="F131" s="6" t="s">
        <v>17</v>
      </c>
      <c r="G131" s="6" t="s">
        <v>17</v>
      </c>
      <c r="H131" s="6" t="s">
        <v>707</v>
      </c>
      <c r="I131" s="6" t="s">
        <v>15</v>
      </c>
      <c r="J131" s="6" t="s">
        <v>701</v>
      </c>
      <c r="K131" s="6" t="s">
        <v>671</v>
      </c>
      <c r="L131" s="6" t="s">
        <v>671</v>
      </c>
      <c r="M131" s="14">
        <v>46156.004861111112</v>
      </c>
      <c r="N131" s="6" t="s">
        <v>702</v>
      </c>
      <c r="O131" s="6" t="s">
        <v>47</v>
      </c>
      <c r="P131" s="6" t="s">
        <v>275</v>
      </c>
      <c r="Q131" s="6" t="s">
        <v>276</v>
      </c>
      <c r="R131" s="6" t="s">
        <v>703</v>
      </c>
      <c r="S131" s="6" t="s">
        <v>7</v>
      </c>
      <c r="T131" s="6" t="s">
        <v>277</v>
      </c>
      <c r="U131" s="6" t="s">
        <v>143</v>
      </c>
      <c r="V131" s="6" t="s">
        <v>704</v>
      </c>
      <c r="W131" s="6" t="s">
        <v>47</v>
      </c>
      <c r="X131" s="6" t="s">
        <v>373</v>
      </c>
      <c r="Y131" s="6">
        <v>9572286832</v>
      </c>
      <c r="Z131" s="6" t="s">
        <v>96</v>
      </c>
      <c r="AA131" s="6" t="s">
        <v>47</v>
      </c>
      <c r="AB131" s="6">
        <v>3016.44</v>
      </c>
      <c r="AC131" s="6">
        <v>56.78</v>
      </c>
      <c r="AD131" s="6">
        <v>0</v>
      </c>
      <c r="AE131" s="6">
        <v>0</v>
      </c>
      <c r="AF131" s="6">
        <v>0</v>
      </c>
      <c r="AG131" s="6">
        <v>0</v>
      </c>
      <c r="AH131" s="6">
        <v>0</v>
      </c>
      <c r="AI131" s="6" t="s">
        <v>705</v>
      </c>
      <c r="AJ131" s="6" t="s">
        <v>706</v>
      </c>
      <c r="AK131" s="6" t="s">
        <v>15</v>
      </c>
      <c r="AL131" s="6" t="s">
        <v>62</v>
      </c>
      <c r="AM131" s="6" t="s">
        <v>674</v>
      </c>
      <c r="AN131" s="6" t="s">
        <v>20</v>
      </c>
      <c r="AO131" s="6" t="s">
        <v>282</v>
      </c>
      <c r="AP131" s="6" t="s">
        <v>283</v>
      </c>
      <c r="AQ131" s="6" t="s">
        <v>91</v>
      </c>
    </row>
    <row r="132" spans="1:43" hidden="1" x14ac:dyDescent="0.25">
      <c r="A132" s="6">
        <v>24597518</v>
      </c>
      <c r="B132" s="6">
        <v>25423425</v>
      </c>
      <c r="C132" s="6" t="s">
        <v>668</v>
      </c>
      <c r="D132" s="14">
        <v>46157.024375000001</v>
      </c>
      <c r="E132" s="14">
        <v>46157.031597222223</v>
      </c>
      <c r="F132" s="6" t="s">
        <v>17</v>
      </c>
      <c r="G132" s="6" t="s">
        <v>17</v>
      </c>
      <c r="H132" s="6" t="s">
        <v>707</v>
      </c>
      <c r="I132" s="6" t="s">
        <v>15</v>
      </c>
      <c r="J132" s="6" t="s">
        <v>708</v>
      </c>
      <c r="K132" s="6" t="s">
        <v>671</v>
      </c>
      <c r="L132" s="6" t="s">
        <v>671</v>
      </c>
      <c r="M132" s="14">
        <v>46156.004861111112</v>
      </c>
      <c r="N132" s="6" t="s">
        <v>702</v>
      </c>
      <c r="O132" s="6" t="s">
        <v>47</v>
      </c>
      <c r="P132" s="6" t="s">
        <v>275</v>
      </c>
      <c r="Q132" s="6" t="s">
        <v>276</v>
      </c>
      <c r="R132" s="6" t="s">
        <v>703</v>
      </c>
      <c r="S132" s="6" t="s">
        <v>7</v>
      </c>
      <c r="T132" s="6" t="s">
        <v>277</v>
      </c>
      <c r="U132" s="6" t="s">
        <v>143</v>
      </c>
      <c r="V132" s="6" t="s">
        <v>704</v>
      </c>
      <c r="W132" s="6" t="s">
        <v>47</v>
      </c>
      <c r="X132" s="6" t="s">
        <v>373</v>
      </c>
      <c r="Y132" s="6">
        <v>9572286831</v>
      </c>
      <c r="Z132" s="6" t="s">
        <v>96</v>
      </c>
      <c r="AA132" s="6" t="s">
        <v>47</v>
      </c>
      <c r="AB132" s="6">
        <v>3016.44</v>
      </c>
      <c r="AC132" s="6">
        <v>56.78</v>
      </c>
      <c r="AD132" s="6">
        <v>0</v>
      </c>
      <c r="AE132" s="6">
        <v>0</v>
      </c>
      <c r="AF132" s="6">
        <v>0</v>
      </c>
      <c r="AG132" s="6">
        <v>0</v>
      </c>
      <c r="AH132" s="6">
        <v>0</v>
      </c>
      <c r="AI132" s="6" t="s">
        <v>705</v>
      </c>
      <c r="AJ132" s="6" t="s">
        <v>706</v>
      </c>
      <c r="AK132" s="6" t="s">
        <v>15</v>
      </c>
      <c r="AL132" s="6" t="s">
        <v>62</v>
      </c>
      <c r="AM132" s="6" t="s">
        <v>674</v>
      </c>
      <c r="AN132" s="6" t="s">
        <v>20</v>
      </c>
      <c r="AO132" s="6" t="s">
        <v>282</v>
      </c>
      <c r="AP132" s="6" t="s">
        <v>283</v>
      </c>
      <c r="AQ132" s="6" t="s">
        <v>91</v>
      </c>
    </row>
    <row r="133" spans="1:43" hidden="1" x14ac:dyDescent="0.25">
      <c r="A133" s="6">
        <v>24575954</v>
      </c>
      <c r="B133" s="6">
        <v>25399586</v>
      </c>
      <c r="C133" s="6" t="s">
        <v>668</v>
      </c>
      <c r="D133" s="14">
        <v>46154.02925925926</v>
      </c>
      <c r="E133" s="14">
        <v>46154.035856481481</v>
      </c>
      <c r="F133" s="6" t="s">
        <v>19</v>
      </c>
      <c r="G133" s="6" t="s">
        <v>19</v>
      </c>
      <c r="H133" s="6" t="s">
        <v>709</v>
      </c>
      <c r="I133" s="6" t="s">
        <v>15</v>
      </c>
      <c r="J133" s="6" t="s">
        <v>710</v>
      </c>
      <c r="K133" s="6" t="s">
        <v>671</v>
      </c>
      <c r="L133" s="6" t="s">
        <v>671</v>
      </c>
      <c r="M133" s="14">
        <v>46151.015277777777</v>
      </c>
      <c r="N133" s="6" t="s">
        <v>47</v>
      </c>
      <c r="O133" s="6" t="s">
        <v>47</v>
      </c>
      <c r="P133" s="6" t="s">
        <v>275</v>
      </c>
      <c r="Q133" s="6" t="s">
        <v>276</v>
      </c>
      <c r="R133" s="6" t="s">
        <v>703</v>
      </c>
      <c r="S133" s="6" t="s">
        <v>7</v>
      </c>
      <c r="T133" s="6" t="s">
        <v>277</v>
      </c>
      <c r="U133" s="6" t="s">
        <v>116</v>
      </c>
      <c r="V133" s="6" t="s">
        <v>711</v>
      </c>
      <c r="W133" s="6" t="s">
        <v>47</v>
      </c>
      <c r="X133" s="6" t="s">
        <v>301</v>
      </c>
      <c r="Y133" s="6">
        <v>0</v>
      </c>
      <c r="Z133" s="6" t="s">
        <v>96</v>
      </c>
      <c r="AA133" s="6" t="s">
        <v>47</v>
      </c>
      <c r="AB133" s="6">
        <v>399.9</v>
      </c>
      <c r="AC133" s="6">
        <v>48.03</v>
      </c>
      <c r="AD133" s="6">
        <v>0</v>
      </c>
      <c r="AE133" s="6">
        <v>0</v>
      </c>
      <c r="AF133" s="6">
        <v>0</v>
      </c>
      <c r="AG133" s="6">
        <v>0</v>
      </c>
      <c r="AH133" s="6">
        <v>0</v>
      </c>
      <c r="AI133" s="6" t="s">
        <v>47</v>
      </c>
      <c r="AJ133" s="6" t="s">
        <v>712</v>
      </c>
      <c r="AK133" s="6" t="s">
        <v>15</v>
      </c>
      <c r="AL133" s="6" t="s">
        <v>62</v>
      </c>
      <c r="AM133" s="6" t="s">
        <v>674</v>
      </c>
      <c r="AN133" s="6" t="s">
        <v>20</v>
      </c>
      <c r="AO133" s="6" t="s">
        <v>282</v>
      </c>
      <c r="AP133" s="6" t="s">
        <v>283</v>
      </c>
      <c r="AQ133" s="6" t="s">
        <v>91</v>
      </c>
    </row>
    <row r="134" spans="1:43" hidden="1" x14ac:dyDescent="0.25">
      <c r="A134" s="6">
        <v>24575954</v>
      </c>
      <c r="B134" s="6">
        <v>25399596</v>
      </c>
      <c r="C134" s="6" t="s">
        <v>668</v>
      </c>
      <c r="D134" s="14">
        <v>46154.02925925926</v>
      </c>
      <c r="E134" s="14">
        <v>46154.035856481481</v>
      </c>
      <c r="F134" s="6" t="s">
        <v>19</v>
      </c>
      <c r="G134" s="6" t="s">
        <v>19</v>
      </c>
      <c r="H134" s="6" t="s">
        <v>709</v>
      </c>
      <c r="I134" s="6" t="s">
        <v>15</v>
      </c>
      <c r="J134" s="6" t="s">
        <v>710</v>
      </c>
      <c r="K134" s="6" t="s">
        <v>671</v>
      </c>
      <c r="L134" s="6" t="s">
        <v>671</v>
      </c>
      <c r="M134" s="14">
        <v>46151.015277777777</v>
      </c>
      <c r="N134" s="6" t="s">
        <v>47</v>
      </c>
      <c r="O134" s="6" t="s">
        <v>47</v>
      </c>
      <c r="P134" s="6" t="s">
        <v>275</v>
      </c>
      <c r="Q134" s="6" t="s">
        <v>276</v>
      </c>
      <c r="R134" s="6" t="s">
        <v>703</v>
      </c>
      <c r="S134" s="6" t="s">
        <v>7</v>
      </c>
      <c r="T134" s="6" t="s">
        <v>277</v>
      </c>
      <c r="U134" s="6" t="s">
        <v>116</v>
      </c>
      <c r="V134" s="6" t="s">
        <v>711</v>
      </c>
      <c r="W134" s="6" t="s">
        <v>47</v>
      </c>
      <c r="X134" s="6" t="s">
        <v>373</v>
      </c>
      <c r="Y134" s="6">
        <v>9572615268</v>
      </c>
      <c r="Z134" s="6" t="s">
        <v>96</v>
      </c>
      <c r="AA134" s="6" t="s">
        <v>47</v>
      </c>
      <c r="AB134" s="6">
        <v>395.51</v>
      </c>
      <c r="AC134" s="6">
        <v>34.11</v>
      </c>
      <c r="AD134" s="6">
        <v>0</v>
      </c>
      <c r="AE134" s="6">
        <v>0</v>
      </c>
      <c r="AF134" s="6">
        <v>0</v>
      </c>
      <c r="AG134" s="6">
        <v>0</v>
      </c>
      <c r="AH134" s="6">
        <v>0</v>
      </c>
      <c r="AI134" s="6" t="s">
        <v>47</v>
      </c>
      <c r="AJ134" s="6" t="s">
        <v>712</v>
      </c>
      <c r="AK134" s="6" t="s">
        <v>15</v>
      </c>
      <c r="AL134" s="6" t="s">
        <v>62</v>
      </c>
      <c r="AM134" s="6" t="s">
        <v>674</v>
      </c>
      <c r="AN134" s="6" t="s">
        <v>20</v>
      </c>
      <c r="AO134" s="6" t="s">
        <v>282</v>
      </c>
      <c r="AP134" s="6" t="s">
        <v>283</v>
      </c>
      <c r="AQ134" s="6" t="s">
        <v>91</v>
      </c>
    </row>
    <row r="135" spans="1:43" x14ac:dyDescent="0.25">
      <c r="A135" s="6">
        <v>24575821</v>
      </c>
      <c r="B135" s="6">
        <v>25399583</v>
      </c>
      <c r="C135" s="6" t="s">
        <v>668</v>
      </c>
      <c r="D135" s="14">
        <v>46154.0159375</v>
      </c>
      <c r="E135" s="14">
        <v>46154.035856481481</v>
      </c>
      <c r="F135" s="6" t="s">
        <v>19</v>
      </c>
      <c r="G135" s="6" t="s">
        <v>19</v>
      </c>
      <c r="H135" s="6" t="s">
        <v>713</v>
      </c>
      <c r="I135" s="6" t="s">
        <v>15</v>
      </c>
      <c r="J135" s="6" t="s">
        <v>710</v>
      </c>
      <c r="K135" s="6" t="s">
        <v>671</v>
      </c>
      <c r="L135" s="6" t="s">
        <v>671</v>
      </c>
      <c r="M135" s="14">
        <v>46151.015277777777</v>
      </c>
      <c r="N135" s="6" t="s">
        <v>47</v>
      </c>
      <c r="O135" s="6" t="s">
        <v>47</v>
      </c>
      <c r="P135" s="6" t="s">
        <v>275</v>
      </c>
      <c r="Q135" s="6" t="s">
        <v>276</v>
      </c>
      <c r="R135" s="6" t="s">
        <v>703</v>
      </c>
      <c r="S135" s="6" t="s">
        <v>7</v>
      </c>
      <c r="T135" s="6" t="s">
        <v>277</v>
      </c>
      <c r="U135" s="6" t="s">
        <v>116</v>
      </c>
      <c r="V135" s="6" t="s">
        <v>711</v>
      </c>
      <c r="W135" s="6" t="s">
        <v>47</v>
      </c>
      <c r="X135" s="6" t="s">
        <v>301</v>
      </c>
      <c r="Y135" s="6">
        <v>0</v>
      </c>
      <c r="Z135" s="6" t="s">
        <v>96</v>
      </c>
      <c r="AA135" s="6" t="s">
        <v>47</v>
      </c>
      <c r="AB135" s="6">
        <v>399.9</v>
      </c>
      <c r="AC135" s="6">
        <v>48.03</v>
      </c>
      <c r="AD135" s="6">
        <v>0</v>
      </c>
      <c r="AE135" s="6">
        <v>0</v>
      </c>
      <c r="AF135" s="6">
        <v>0</v>
      </c>
      <c r="AG135" s="6">
        <v>0</v>
      </c>
      <c r="AH135" s="6">
        <v>0</v>
      </c>
      <c r="AI135" s="6" t="s">
        <v>47</v>
      </c>
      <c r="AJ135" s="6" t="s">
        <v>712</v>
      </c>
      <c r="AK135" s="6" t="s">
        <v>15</v>
      </c>
      <c r="AL135" s="6" t="s">
        <v>62</v>
      </c>
      <c r="AM135" s="6" t="s">
        <v>674</v>
      </c>
      <c r="AN135" s="6" t="s">
        <v>20</v>
      </c>
      <c r="AO135" s="6" t="s">
        <v>282</v>
      </c>
      <c r="AP135" s="6" t="s">
        <v>283</v>
      </c>
      <c r="AQ135" s="6" t="s">
        <v>91</v>
      </c>
    </row>
    <row r="136" spans="1:43" x14ac:dyDescent="0.25">
      <c r="A136" s="6">
        <v>24555928</v>
      </c>
      <c r="B136" s="6">
        <v>25378960</v>
      </c>
      <c r="C136" s="6" t="s">
        <v>269</v>
      </c>
      <c r="D136" s="14">
        <v>46150.512453703697</v>
      </c>
      <c r="E136" s="14">
        <v>46155.719178240739</v>
      </c>
      <c r="F136" s="6" t="s">
        <v>17</v>
      </c>
      <c r="G136" s="6" t="s">
        <v>21</v>
      </c>
      <c r="H136" s="6" t="s">
        <v>714</v>
      </c>
      <c r="I136" s="6" t="s">
        <v>16</v>
      </c>
      <c r="J136" s="6" t="s">
        <v>715</v>
      </c>
      <c r="K136" s="6" t="s">
        <v>372</v>
      </c>
      <c r="L136" s="6" t="s">
        <v>716</v>
      </c>
      <c r="M136" s="14">
        <v>46150.388888888891</v>
      </c>
      <c r="N136" s="6" t="s">
        <v>714</v>
      </c>
      <c r="O136" s="6" t="s">
        <v>47</v>
      </c>
      <c r="P136" s="6" t="s">
        <v>287</v>
      </c>
      <c r="Q136" s="6" t="s">
        <v>717</v>
      </c>
      <c r="R136" s="6" t="s">
        <v>717</v>
      </c>
      <c r="S136" s="6" t="s">
        <v>7</v>
      </c>
      <c r="T136" s="6" t="s">
        <v>277</v>
      </c>
      <c r="U136" s="6" t="s">
        <v>194</v>
      </c>
      <c r="V136" s="6" t="s">
        <v>718</v>
      </c>
      <c r="W136" s="6" t="s">
        <v>47</v>
      </c>
      <c r="X136" s="6" t="s">
        <v>373</v>
      </c>
      <c r="Y136" s="6" t="s">
        <v>47</v>
      </c>
      <c r="Z136" s="6" t="s">
        <v>114</v>
      </c>
      <c r="AA136" s="6" t="s">
        <v>47</v>
      </c>
      <c r="AB136" s="6">
        <v>24973.439999999999</v>
      </c>
      <c r="AC136" s="6">
        <v>64.56</v>
      </c>
      <c r="AD136" s="6">
        <v>228.49</v>
      </c>
      <c r="AE136" s="6">
        <v>0</v>
      </c>
      <c r="AF136" s="6">
        <v>0</v>
      </c>
      <c r="AG136" s="6">
        <v>0</v>
      </c>
      <c r="AH136" s="6">
        <v>0</v>
      </c>
      <c r="AI136" s="6" t="s">
        <v>544</v>
      </c>
      <c r="AJ136" s="6" t="s">
        <v>719</v>
      </c>
      <c r="AK136" s="6" t="s">
        <v>16</v>
      </c>
      <c r="AL136" s="6" t="s">
        <v>46</v>
      </c>
      <c r="AM136" s="6" t="s">
        <v>613</v>
      </c>
      <c r="AN136" s="6" t="s">
        <v>22</v>
      </c>
      <c r="AO136" s="6" t="s">
        <v>282</v>
      </c>
      <c r="AP136" s="6" t="s">
        <v>339</v>
      </c>
      <c r="AQ136" s="6" t="s">
        <v>32</v>
      </c>
    </row>
    <row r="137" spans="1:43" x14ac:dyDescent="0.25">
      <c r="A137" s="6">
        <v>24556020</v>
      </c>
      <c r="B137" s="6">
        <v>25379059</v>
      </c>
      <c r="C137" s="6" t="s">
        <v>269</v>
      </c>
      <c r="D137" s="14">
        <v>46150.535775462973</v>
      </c>
      <c r="E137" s="14">
        <v>46155.719201388893</v>
      </c>
      <c r="F137" s="6" t="s">
        <v>17</v>
      </c>
      <c r="G137" s="6" t="s">
        <v>21</v>
      </c>
      <c r="H137" s="6" t="s">
        <v>720</v>
      </c>
      <c r="I137" s="6" t="s">
        <v>16</v>
      </c>
      <c r="J137" s="6" t="s">
        <v>721</v>
      </c>
      <c r="K137" s="6" t="s">
        <v>372</v>
      </c>
      <c r="L137" s="6" t="s">
        <v>716</v>
      </c>
      <c r="M137" s="14">
        <v>46150.390972222223</v>
      </c>
      <c r="N137" s="6" t="s">
        <v>720</v>
      </c>
      <c r="O137" s="6" t="s">
        <v>47</v>
      </c>
      <c r="P137" s="6" t="s">
        <v>287</v>
      </c>
      <c r="Q137" s="6" t="s">
        <v>717</v>
      </c>
      <c r="R137" s="6" t="s">
        <v>717</v>
      </c>
      <c r="S137" s="6" t="s">
        <v>7</v>
      </c>
      <c r="T137" s="6" t="s">
        <v>277</v>
      </c>
      <c r="U137" s="6" t="s">
        <v>194</v>
      </c>
      <c r="V137" s="6" t="s">
        <v>718</v>
      </c>
      <c r="W137" s="6" t="s">
        <v>47</v>
      </c>
      <c r="X137" s="6" t="s">
        <v>722</v>
      </c>
      <c r="Y137" s="6" t="s">
        <v>47</v>
      </c>
      <c r="Z137" s="6" t="s">
        <v>114</v>
      </c>
      <c r="AA137" s="6" t="s">
        <v>47</v>
      </c>
      <c r="AB137" s="6">
        <v>20498.97</v>
      </c>
      <c r="AC137" s="6">
        <v>0</v>
      </c>
      <c r="AD137" s="6">
        <v>10798.47</v>
      </c>
      <c r="AE137" s="6">
        <v>0</v>
      </c>
      <c r="AF137" s="6">
        <v>0</v>
      </c>
      <c r="AG137" s="6">
        <v>0</v>
      </c>
      <c r="AH137" s="6">
        <v>0</v>
      </c>
      <c r="AI137" s="6" t="s">
        <v>544</v>
      </c>
      <c r="AJ137" s="6" t="s">
        <v>719</v>
      </c>
      <c r="AK137" s="6" t="s">
        <v>16</v>
      </c>
      <c r="AL137" s="6" t="s">
        <v>46</v>
      </c>
      <c r="AM137" s="6" t="s">
        <v>613</v>
      </c>
      <c r="AN137" s="6" t="s">
        <v>22</v>
      </c>
      <c r="AO137" s="6" t="s">
        <v>282</v>
      </c>
      <c r="AP137" s="6" t="s">
        <v>339</v>
      </c>
      <c r="AQ137" s="6" t="s">
        <v>32</v>
      </c>
    </row>
    <row r="138" spans="1:43" x14ac:dyDescent="0.25">
      <c r="A138" s="6">
        <v>24556021</v>
      </c>
      <c r="B138" s="6">
        <v>25379060</v>
      </c>
      <c r="C138" s="6" t="s">
        <v>269</v>
      </c>
      <c r="D138" s="14">
        <v>46150.535891203697</v>
      </c>
      <c r="E138" s="14">
        <v>46155.719224537039</v>
      </c>
      <c r="F138" s="6" t="s">
        <v>17</v>
      </c>
      <c r="G138" s="6" t="s">
        <v>21</v>
      </c>
      <c r="H138" s="6" t="s">
        <v>723</v>
      </c>
      <c r="I138" s="6" t="s">
        <v>16</v>
      </c>
      <c r="J138" s="6" t="s">
        <v>724</v>
      </c>
      <c r="K138" s="6" t="s">
        <v>372</v>
      </c>
      <c r="L138" s="6" t="s">
        <v>716</v>
      </c>
      <c r="M138" s="14">
        <v>46150.393750000003</v>
      </c>
      <c r="N138" s="6" t="s">
        <v>723</v>
      </c>
      <c r="O138" s="6" t="s">
        <v>47</v>
      </c>
      <c r="P138" s="6" t="s">
        <v>287</v>
      </c>
      <c r="Q138" s="6" t="s">
        <v>717</v>
      </c>
      <c r="R138" s="6" t="s">
        <v>717</v>
      </c>
      <c r="S138" s="6" t="s">
        <v>7</v>
      </c>
      <c r="T138" s="6" t="s">
        <v>277</v>
      </c>
      <c r="U138" s="6" t="s">
        <v>194</v>
      </c>
      <c r="V138" s="6" t="s">
        <v>718</v>
      </c>
      <c r="W138" s="6" t="s">
        <v>47</v>
      </c>
      <c r="X138" s="6" t="s">
        <v>373</v>
      </c>
      <c r="Y138" s="6" t="s">
        <v>47</v>
      </c>
      <c r="Z138" s="6" t="s">
        <v>114</v>
      </c>
      <c r="AA138" s="6" t="s">
        <v>47</v>
      </c>
      <c r="AB138" s="6">
        <v>22706.7</v>
      </c>
      <c r="AC138" s="6">
        <v>64.56</v>
      </c>
      <c r="AD138" s="6">
        <v>738.27</v>
      </c>
      <c r="AE138" s="6">
        <v>0</v>
      </c>
      <c r="AF138" s="6">
        <v>0</v>
      </c>
      <c r="AG138" s="6">
        <v>0</v>
      </c>
      <c r="AH138" s="6">
        <v>0</v>
      </c>
      <c r="AI138" s="6" t="s">
        <v>544</v>
      </c>
      <c r="AJ138" s="6" t="s">
        <v>719</v>
      </c>
      <c r="AK138" s="6" t="s">
        <v>16</v>
      </c>
      <c r="AL138" s="6" t="s">
        <v>46</v>
      </c>
      <c r="AM138" s="6" t="s">
        <v>613</v>
      </c>
      <c r="AN138" s="6" t="s">
        <v>22</v>
      </c>
      <c r="AO138" s="6" t="s">
        <v>282</v>
      </c>
      <c r="AP138" s="6" t="s">
        <v>339</v>
      </c>
      <c r="AQ138" s="6" t="s">
        <v>32</v>
      </c>
    </row>
    <row r="139" spans="1:43" x14ac:dyDescent="0.25">
      <c r="A139" s="6">
        <v>24600139</v>
      </c>
      <c r="B139" s="6">
        <v>25426270</v>
      </c>
      <c r="C139" s="6" t="s">
        <v>269</v>
      </c>
      <c r="D139" s="14">
        <v>46157.689293981479</v>
      </c>
      <c r="E139" s="14">
        <v>46158.200590277767</v>
      </c>
      <c r="F139" s="6" t="s">
        <v>370</v>
      </c>
      <c r="G139" s="6" t="s">
        <v>17</v>
      </c>
      <c r="H139" s="6" t="s">
        <v>725</v>
      </c>
      <c r="I139" s="6" t="s">
        <v>16</v>
      </c>
      <c r="J139" s="6" t="s">
        <v>726</v>
      </c>
      <c r="K139" s="6" t="s">
        <v>548</v>
      </c>
      <c r="L139" s="6" t="s">
        <v>548</v>
      </c>
      <c r="M139" s="14">
        <v>46157.48541666667</v>
      </c>
      <c r="N139" s="6" t="s">
        <v>727</v>
      </c>
      <c r="O139" s="6" t="s">
        <v>47</v>
      </c>
      <c r="P139" s="6" t="s">
        <v>287</v>
      </c>
      <c r="Q139" s="6" t="s">
        <v>276</v>
      </c>
      <c r="R139" s="6" t="s">
        <v>276</v>
      </c>
      <c r="S139" s="6" t="s">
        <v>9</v>
      </c>
      <c r="T139" s="6" t="s">
        <v>277</v>
      </c>
      <c r="U139" s="6" t="s">
        <v>149</v>
      </c>
      <c r="V139" s="6" t="s">
        <v>728</v>
      </c>
      <c r="W139" s="6" t="s">
        <v>586</v>
      </c>
      <c r="X139" s="6" t="s">
        <v>729</v>
      </c>
      <c r="Y139" s="6" t="s">
        <v>47</v>
      </c>
      <c r="Z139" s="6" t="s">
        <v>49</v>
      </c>
      <c r="AA139" s="6" t="s">
        <v>47</v>
      </c>
      <c r="AB139" s="6">
        <v>324.7</v>
      </c>
      <c r="AC139" s="6">
        <v>11.36</v>
      </c>
      <c r="AD139" s="6">
        <v>0</v>
      </c>
      <c r="AE139" s="6">
        <v>0</v>
      </c>
      <c r="AF139" s="6">
        <v>0</v>
      </c>
      <c r="AG139" s="6">
        <v>0</v>
      </c>
      <c r="AH139" s="6">
        <v>8</v>
      </c>
      <c r="AI139" s="6" t="s">
        <v>544</v>
      </c>
      <c r="AJ139" s="6" t="s">
        <v>589</v>
      </c>
      <c r="AK139" s="6" t="s">
        <v>16</v>
      </c>
      <c r="AL139" s="6" t="s">
        <v>52</v>
      </c>
      <c r="AM139" s="6" t="s">
        <v>281</v>
      </c>
      <c r="AN139" s="6" t="s">
        <v>20</v>
      </c>
      <c r="AO139" s="6" t="s">
        <v>282</v>
      </c>
      <c r="AP139" s="6" t="s">
        <v>283</v>
      </c>
      <c r="AQ139" s="6" t="s">
        <v>18</v>
      </c>
    </row>
    <row r="140" spans="1:43" hidden="1" x14ac:dyDescent="0.25">
      <c r="A140" s="6">
        <v>24600140</v>
      </c>
      <c r="B140" s="6">
        <v>25426272</v>
      </c>
      <c r="C140" s="6" t="s">
        <v>269</v>
      </c>
      <c r="D140" s="14">
        <v>46157.689409722218</v>
      </c>
      <c r="E140" s="14">
        <v>46157.692187499997</v>
      </c>
      <c r="F140" s="6" t="s">
        <v>17</v>
      </c>
      <c r="G140" s="6" t="s">
        <v>17</v>
      </c>
      <c r="H140" s="6" t="s">
        <v>730</v>
      </c>
      <c r="I140" s="6" t="s">
        <v>16</v>
      </c>
      <c r="J140" s="6" t="s">
        <v>731</v>
      </c>
      <c r="K140" s="6" t="s">
        <v>548</v>
      </c>
      <c r="L140" s="6" t="s">
        <v>548</v>
      </c>
      <c r="M140" s="14">
        <v>46157.576388888891</v>
      </c>
      <c r="N140" s="6" t="s">
        <v>732</v>
      </c>
      <c r="O140" s="6" t="s">
        <v>733</v>
      </c>
      <c r="P140" s="6" t="s">
        <v>287</v>
      </c>
      <c r="Q140" s="6" t="s">
        <v>288</v>
      </c>
      <c r="R140" s="6" t="s">
        <v>289</v>
      </c>
      <c r="S140" s="6" t="s">
        <v>8</v>
      </c>
      <c r="T140" s="6" t="s">
        <v>277</v>
      </c>
      <c r="U140" s="6" t="s">
        <v>149</v>
      </c>
      <c r="V140" s="6" t="s">
        <v>734</v>
      </c>
      <c r="W140" s="6" t="s">
        <v>586</v>
      </c>
      <c r="X140" s="6" t="s">
        <v>47</v>
      </c>
      <c r="Y140" s="6" t="s">
        <v>47</v>
      </c>
      <c r="Z140" s="6" t="s">
        <v>49</v>
      </c>
      <c r="AA140" s="6" t="s">
        <v>47</v>
      </c>
      <c r="AB140" s="6">
        <v>181.99</v>
      </c>
      <c r="AC140" s="6">
        <v>78.989999999999995</v>
      </c>
      <c r="AD140" s="6">
        <v>0</v>
      </c>
      <c r="AE140" s="6">
        <v>0</v>
      </c>
      <c r="AF140" s="6">
        <v>0</v>
      </c>
      <c r="AG140" s="6">
        <v>0</v>
      </c>
      <c r="AH140" s="6">
        <v>0</v>
      </c>
      <c r="AI140" s="6" t="s">
        <v>544</v>
      </c>
      <c r="AJ140" s="6" t="s">
        <v>735</v>
      </c>
      <c r="AK140" s="6" t="s">
        <v>16</v>
      </c>
      <c r="AL140" s="6" t="s">
        <v>45</v>
      </c>
      <c r="AM140" s="6" t="s">
        <v>736</v>
      </c>
      <c r="AN140" s="6" t="s">
        <v>20</v>
      </c>
      <c r="AO140" s="6" t="s">
        <v>282</v>
      </c>
      <c r="AP140" s="6" t="s">
        <v>283</v>
      </c>
      <c r="AQ140" s="6" t="s">
        <v>18</v>
      </c>
    </row>
    <row r="141" spans="1:43" hidden="1" x14ac:dyDescent="0.25">
      <c r="A141" s="6">
        <v>24449118</v>
      </c>
      <c r="B141" s="6">
        <v>25254888</v>
      </c>
      <c r="C141" s="6" t="s">
        <v>269</v>
      </c>
      <c r="D141" s="14">
        <v>46126.731388888889</v>
      </c>
      <c r="E141" s="14">
        <v>46153.737962962958</v>
      </c>
      <c r="F141" s="6" t="s">
        <v>19</v>
      </c>
      <c r="G141" s="6" t="s">
        <v>177</v>
      </c>
      <c r="H141" s="6" t="s">
        <v>737</v>
      </c>
      <c r="I141" s="6" t="s">
        <v>16</v>
      </c>
      <c r="J141" s="6" t="s">
        <v>738</v>
      </c>
      <c r="K141" s="6" t="s">
        <v>548</v>
      </c>
      <c r="L141" s="6" t="s">
        <v>548</v>
      </c>
      <c r="M141" s="14">
        <v>46126.598611111112</v>
      </c>
      <c r="N141" s="6" t="s">
        <v>739</v>
      </c>
      <c r="O141" s="6" t="s">
        <v>740</v>
      </c>
      <c r="P141" s="6" t="s">
        <v>287</v>
      </c>
      <c r="Q141" s="6" t="s">
        <v>288</v>
      </c>
      <c r="R141" s="6" t="s">
        <v>289</v>
      </c>
      <c r="S141" s="6" t="s">
        <v>8</v>
      </c>
      <c r="T141" s="6" t="s">
        <v>277</v>
      </c>
      <c r="U141" s="6" t="s">
        <v>149</v>
      </c>
      <c r="V141" s="6" t="s">
        <v>741</v>
      </c>
      <c r="W141" s="6" t="s">
        <v>586</v>
      </c>
      <c r="X141" s="6" t="s">
        <v>47</v>
      </c>
      <c r="Y141" s="6" t="s">
        <v>47</v>
      </c>
      <c r="Z141" s="6" t="s">
        <v>49</v>
      </c>
      <c r="AA141" s="6" t="s">
        <v>47</v>
      </c>
      <c r="AB141" s="6">
        <v>964.2</v>
      </c>
      <c r="AC141" s="6">
        <v>119.88</v>
      </c>
      <c r="AD141" s="6">
        <v>0</v>
      </c>
      <c r="AE141" s="6">
        <v>0</v>
      </c>
      <c r="AF141" s="6">
        <v>0</v>
      </c>
      <c r="AG141" s="6">
        <v>0</v>
      </c>
      <c r="AH141" s="6">
        <v>0</v>
      </c>
      <c r="AI141" s="6" t="s">
        <v>544</v>
      </c>
      <c r="AJ141" s="6" t="s">
        <v>735</v>
      </c>
      <c r="AK141" s="6" t="s">
        <v>16</v>
      </c>
      <c r="AL141" s="6" t="s">
        <v>45</v>
      </c>
      <c r="AM141" s="6" t="s">
        <v>736</v>
      </c>
      <c r="AN141" s="6" t="s">
        <v>20</v>
      </c>
      <c r="AO141" s="6" t="s">
        <v>282</v>
      </c>
      <c r="AP141" s="6" t="s">
        <v>283</v>
      </c>
      <c r="AQ141" s="6" t="s">
        <v>18</v>
      </c>
    </row>
    <row r="142" spans="1:43" hidden="1" x14ac:dyDescent="0.25">
      <c r="A142" s="6">
        <v>24593801</v>
      </c>
      <c r="B142" s="6">
        <v>25418981</v>
      </c>
      <c r="C142" s="6" t="s">
        <v>269</v>
      </c>
      <c r="D142" s="14">
        <v>46156.591134259259</v>
      </c>
      <c r="E142" s="14">
        <v>46157.20045138889</v>
      </c>
      <c r="F142" s="6" t="s">
        <v>17</v>
      </c>
      <c r="G142" s="6" t="s">
        <v>17</v>
      </c>
      <c r="H142" s="6" t="s">
        <v>742</v>
      </c>
      <c r="I142" s="6" t="s">
        <v>16</v>
      </c>
      <c r="J142" s="6" t="s">
        <v>743</v>
      </c>
      <c r="K142" s="6" t="s">
        <v>491</v>
      </c>
      <c r="L142" s="6" t="s">
        <v>491</v>
      </c>
      <c r="M142" s="14">
        <v>46154.465277777781</v>
      </c>
      <c r="N142" s="6" t="s">
        <v>744</v>
      </c>
      <c r="O142" s="6" t="s">
        <v>47</v>
      </c>
      <c r="P142" s="6" t="s">
        <v>287</v>
      </c>
      <c r="Q142" s="6" t="s">
        <v>276</v>
      </c>
      <c r="R142" s="6" t="s">
        <v>276</v>
      </c>
      <c r="S142" s="6" t="s">
        <v>9</v>
      </c>
      <c r="T142" s="6" t="s">
        <v>277</v>
      </c>
      <c r="U142" s="6" t="s">
        <v>149</v>
      </c>
      <c r="V142" s="6" t="s">
        <v>728</v>
      </c>
      <c r="W142" s="6" t="s">
        <v>586</v>
      </c>
      <c r="X142" s="6" t="s">
        <v>745</v>
      </c>
      <c r="Y142" s="6" t="s">
        <v>47</v>
      </c>
      <c r="Z142" s="6" t="s">
        <v>49</v>
      </c>
      <c r="AA142" s="6" t="s">
        <v>47</v>
      </c>
      <c r="AB142" s="6">
        <v>1436</v>
      </c>
      <c r="AC142" s="6">
        <v>272840</v>
      </c>
      <c r="AD142" s="6">
        <v>0</v>
      </c>
      <c r="AE142" s="6">
        <v>0</v>
      </c>
      <c r="AF142" s="6">
        <v>0</v>
      </c>
      <c r="AG142" s="6">
        <v>0</v>
      </c>
      <c r="AH142" s="6">
        <v>8</v>
      </c>
      <c r="AI142" s="6" t="s">
        <v>544</v>
      </c>
      <c r="AJ142" s="6" t="s">
        <v>589</v>
      </c>
      <c r="AK142" s="6" t="s">
        <v>16</v>
      </c>
      <c r="AL142" s="6" t="s">
        <v>52</v>
      </c>
      <c r="AM142" s="6" t="s">
        <v>281</v>
      </c>
      <c r="AN142" s="6" t="s">
        <v>20</v>
      </c>
      <c r="AO142" s="6" t="s">
        <v>282</v>
      </c>
      <c r="AP142" s="6" t="s">
        <v>283</v>
      </c>
      <c r="AQ142" s="6" t="s">
        <v>27</v>
      </c>
    </row>
    <row r="143" spans="1:43" x14ac:dyDescent="0.25">
      <c r="A143" s="6">
        <v>24593803</v>
      </c>
      <c r="B143" s="6">
        <v>25418986</v>
      </c>
      <c r="C143" s="6" t="s">
        <v>269</v>
      </c>
      <c r="D143" s="14">
        <v>46156.591354166667</v>
      </c>
      <c r="E143" s="14">
        <v>46158.200335648151</v>
      </c>
      <c r="F143" s="6" t="s">
        <v>370</v>
      </c>
      <c r="G143" s="6" t="s">
        <v>17</v>
      </c>
      <c r="H143" s="6" t="s">
        <v>746</v>
      </c>
      <c r="I143" s="6" t="s">
        <v>16</v>
      </c>
      <c r="J143" s="6" t="s">
        <v>747</v>
      </c>
      <c r="K143" s="6" t="s">
        <v>491</v>
      </c>
      <c r="L143" s="6" t="s">
        <v>491</v>
      </c>
      <c r="M143" s="14">
        <v>46156.48333333333</v>
      </c>
      <c r="N143" s="6" t="s">
        <v>748</v>
      </c>
      <c r="O143" s="6" t="s">
        <v>47</v>
      </c>
      <c r="P143" s="6" t="s">
        <v>287</v>
      </c>
      <c r="Q143" s="6" t="s">
        <v>276</v>
      </c>
      <c r="R143" s="6" t="s">
        <v>276</v>
      </c>
      <c r="S143" s="6" t="s">
        <v>9</v>
      </c>
      <c r="T143" s="6" t="s">
        <v>277</v>
      </c>
      <c r="U143" s="6" t="s">
        <v>149</v>
      </c>
      <c r="V143" s="6" t="s">
        <v>728</v>
      </c>
      <c r="W143" s="6" t="s">
        <v>586</v>
      </c>
      <c r="X143" s="6" t="s">
        <v>462</v>
      </c>
      <c r="Y143" s="6" t="s">
        <v>47</v>
      </c>
      <c r="Z143" s="6" t="s">
        <v>49</v>
      </c>
      <c r="AA143" s="6" t="s">
        <v>47</v>
      </c>
      <c r="AB143" s="6">
        <v>771.4</v>
      </c>
      <c r="AC143" s="6">
        <v>37.43</v>
      </c>
      <c r="AD143" s="6">
        <v>0</v>
      </c>
      <c r="AE143" s="6">
        <v>0</v>
      </c>
      <c r="AF143" s="6">
        <v>0</v>
      </c>
      <c r="AG143" s="6">
        <v>0</v>
      </c>
      <c r="AH143" s="6">
        <v>8</v>
      </c>
      <c r="AI143" s="6" t="s">
        <v>544</v>
      </c>
      <c r="AJ143" s="6" t="s">
        <v>589</v>
      </c>
      <c r="AK143" s="6" t="s">
        <v>16</v>
      </c>
      <c r="AL143" s="6" t="s">
        <v>52</v>
      </c>
      <c r="AM143" s="6" t="s">
        <v>281</v>
      </c>
      <c r="AN143" s="6" t="s">
        <v>20</v>
      </c>
      <c r="AO143" s="6" t="s">
        <v>282</v>
      </c>
      <c r="AP143" s="6" t="s">
        <v>283</v>
      </c>
      <c r="AQ143" s="6" t="s">
        <v>27</v>
      </c>
    </row>
    <row r="144" spans="1:43" x14ac:dyDescent="0.25">
      <c r="A144" s="6">
        <v>24579164</v>
      </c>
      <c r="B144" s="6">
        <v>25402881</v>
      </c>
      <c r="C144" s="6" t="s">
        <v>269</v>
      </c>
      <c r="D144" s="14">
        <v>46154.660740740743</v>
      </c>
      <c r="E144" s="14">
        <v>46155.721238425933</v>
      </c>
      <c r="F144" s="6" t="s">
        <v>17</v>
      </c>
      <c r="G144" s="6" t="s">
        <v>19</v>
      </c>
      <c r="H144" s="6" t="s">
        <v>749</v>
      </c>
      <c r="I144" s="6" t="s">
        <v>16</v>
      </c>
      <c r="J144" s="6" t="s">
        <v>750</v>
      </c>
      <c r="K144" s="6" t="s">
        <v>548</v>
      </c>
      <c r="L144" s="6" t="s">
        <v>548</v>
      </c>
      <c r="M144" s="14">
        <v>46154.449305555558</v>
      </c>
      <c r="N144" s="6" t="s">
        <v>751</v>
      </c>
      <c r="O144" s="6" t="s">
        <v>47</v>
      </c>
      <c r="P144" s="6" t="s">
        <v>287</v>
      </c>
      <c r="Q144" s="6" t="s">
        <v>276</v>
      </c>
      <c r="R144" s="6" t="s">
        <v>276</v>
      </c>
      <c r="S144" s="6" t="s">
        <v>9</v>
      </c>
      <c r="T144" s="6" t="s">
        <v>277</v>
      </c>
      <c r="U144" s="6" t="s">
        <v>218</v>
      </c>
      <c r="V144" s="6" t="s">
        <v>752</v>
      </c>
      <c r="W144" s="6" t="s">
        <v>47</v>
      </c>
      <c r="X144" s="6" t="s">
        <v>753</v>
      </c>
      <c r="Y144" s="6" t="s">
        <v>47</v>
      </c>
      <c r="Z144" s="6" t="s">
        <v>49</v>
      </c>
      <c r="AA144" s="6" t="s">
        <v>47</v>
      </c>
      <c r="AB144" s="6">
        <v>1753.2</v>
      </c>
      <c r="AC144" s="6">
        <v>93.4</v>
      </c>
      <c r="AD144" s="6">
        <v>0</v>
      </c>
      <c r="AE144" s="6">
        <v>0</v>
      </c>
      <c r="AF144" s="6">
        <v>0</v>
      </c>
      <c r="AG144" s="6">
        <v>0</v>
      </c>
      <c r="AH144" s="6">
        <v>0</v>
      </c>
      <c r="AI144" s="6" t="s">
        <v>544</v>
      </c>
      <c r="AJ144" s="6" t="s">
        <v>754</v>
      </c>
      <c r="AK144" s="6" t="s">
        <v>16</v>
      </c>
      <c r="AL144" s="6" t="s">
        <v>50</v>
      </c>
      <c r="AM144" s="6" t="s">
        <v>281</v>
      </c>
      <c r="AN144" s="6" t="s">
        <v>20</v>
      </c>
      <c r="AO144" s="6" t="s">
        <v>282</v>
      </c>
      <c r="AP144" s="6" t="s">
        <v>283</v>
      </c>
      <c r="AQ144" s="6" t="s">
        <v>18</v>
      </c>
    </row>
    <row r="145" spans="1:43" hidden="1" x14ac:dyDescent="0.25">
      <c r="A145" s="6">
        <v>24569353</v>
      </c>
      <c r="B145" s="6">
        <v>25392687</v>
      </c>
      <c r="C145" s="6" t="s">
        <v>269</v>
      </c>
      <c r="D145" s="14">
        <v>46153.418796296297</v>
      </c>
      <c r="E145" s="14">
        <v>46153.422546296293</v>
      </c>
      <c r="F145" s="6" t="s">
        <v>19</v>
      </c>
      <c r="G145" s="6" t="s">
        <v>19</v>
      </c>
      <c r="H145" s="6" t="s">
        <v>755</v>
      </c>
      <c r="I145" s="6" t="s">
        <v>16</v>
      </c>
      <c r="J145" s="6" t="s">
        <v>756</v>
      </c>
      <c r="K145" s="6" t="s">
        <v>548</v>
      </c>
      <c r="L145" s="6" t="s">
        <v>548</v>
      </c>
      <c r="M145" s="14">
        <v>46152.886805555558</v>
      </c>
      <c r="N145" s="6" t="s">
        <v>757</v>
      </c>
      <c r="O145" s="6" t="s">
        <v>758</v>
      </c>
      <c r="P145" s="6" t="s">
        <v>287</v>
      </c>
      <c r="Q145" s="6" t="s">
        <v>288</v>
      </c>
      <c r="R145" s="6" t="s">
        <v>289</v>
      </c>
      <c r="S145" s="6" t="s">
        <v>8</v>
      </c>
      <c r="T145" s="6" t="s">
        <v>277</v>
      </c>
      <c r="U145" s="6" t="s">
        <v>145</v>
      </c>
      <c r="V145" s="6" t="s">
        <v>759</v>
      </c>
      <c r="W145" s="6" t="s">
        <v>47</v>
      </c>
      <c r="X145" s="6" t="s">
        <v>47</v>
      </c>
      <c r="Y145" s="6" t="s">
        <v>47</v>
      </c>
      <c r="Z145" s="6" t="s">
        <v>49</v>
      </c>
      <c r="AA145" s="6" t="s">
        <v>47</v>
      </c>
      <c r="AB145" s="6">
        <v>1660.62</v>
      </c>
      <c r="AC145" s="6">
        <v>170.53</v>
      </c>
      <c r="AD145" s="6">
        <v>0</v>
      </c>
      <c r="AE145" s="6">
        <v>0</v>
      </c>
      <c r="AF145" s="6">
        <v>0</v>
      </c>
      <c r="AG145" s="6">
        <v>0</v>
      </c>
      <c r="AH145" s="6">
        <v>0</v>
      </c>
      <c r="AI145" s="6" t="s">
        <v>544</v>
      </c>
      <c r="AJ145" s="6" t="s">
        <v>735</v>
      </c>
      <c r="AK145" s="6" t="s">
        <v>16</v>
      </c>
      <c r="AL145" s="6" t="s">
        <v>45</v>
      </c>
      <c r="AM145" s="6" t="s">
        <v>736</v>
      </c>
      <c r="AN145" s="6" t="s">
        <v>20</v>
      </c>
      <c r="AO145" s="6" t="s">
        <v>282</v>
      </c>
      <c r="AP145" s="6" t="s">
        <v>283</v>
      </c>
      <c r="AQ145" s="6" t="s">
        <v>18</v>
      </c>
    </row>
    <row r="146" spans="1:43" hidden="1" x14ac:dyDescent="0.25">
      <c r="A146" s="6">
        <v>24593044</v>
      </c>
      <c r="B146" s="6">
        <v>25418130</v>
      </c>
      <c r="C146" s="6" t="s">
        <v>269</v>
      </c>
      <c r="D146" s="14">
        <v>46156.535925925928</v>
      </c>
      <c r="E146" s="14">
        <v>46156.53634259259</v>
      </c>
      <c r="F146" s="6" t="s">
        <v>17</v>
      </c>
      <c r="G146" s="6" t="s">
        <v>17</v>
      </c>
      <c r="H146" s="6" t="s">
        <v>760</v>
      </c>
      <c r="I146" s="6" t="s">
        <v>16</v>
      </c>
      <c r="J146" s="6" t="s">
        <v>761</v>
      </c>
      <c r="K146" s="6" t="s">
        <v>548</v>
      </c>
      <c r="L146" s="6" t="s">
        <v>548</v>
      </c>
      <c r="M146" s="14">
        <v>46156.300694444442</v>
      </c>
      <c r="N146" s="6" t="s">
        <v>762</v>
      </c>
      <c r="O146" s="6" t="s">
        <v>47</v>
      </c>
      <c r="P146" s="6" t="s">
        <v>287</v>
      </c>
      <c r="Q146" s="6" t="s">
        <v>276</v>
      </c>
      <c r="R146" s="6" t="s">
        <v>276</v>
      </c>
      <c r="S146" s="6" t="s">
        <v>7</v>
      </c>
      <c r="T146" s="6" t="s">
        <v>277</v>
      </c>
      <c r="U146" s="6" t="s">
        <v>145</v>
      </c>
      <c r="V146" s="6" t="s">
        <v>759</v>
      </c>
      <c r="W146" s="6" t="s">
        <v>47</v>
      </c>
      <c r="X146" s="6" t="s">
        <v>763</v>
      </c>
      <c r="Y146" s="6" t="s">
        <v>47</v>
      </c>
      <c r="Z146" s="6" t="s">
        <v>49</v>
      </c>
      <c r="AA146" s="6" t="s">
        <v>47</v>
      </c>
      <c r="AB146" s="6">
        <v>3997.95</v>
      </c>
      <c r="AC146" s="6">
        <v>0</v>
      </c>
      <c r="AD146" s="6">
        <v>423.6</v>
      </c>
      <c r="AE146" s="6">
        <v>0</v>
      </c>
      <c r="AF146" s="6">
        <v>0</v>
      </c>
      <c r="AG146" s="6">
        <v>0</v>
      </c>
      <c r="AH146" s="6">
        <v>0</v>
      </c>
      <c r="AI146" s="6" t="s">
        <v>544</v>
      </c>
      <c r="AJ146" s="6" t="s">
        <v>719</v>
      </c>
      <c r="AK146" s="6" t="s">
        <v>16</v>
      </c>
      <c r="AL146" s="6" t="s">
        <v>46</v>
      </c>
      <c r="AM146" s="6" t="s">
        <v>613</v>
      </c>
      <c r="AN146" s="6" t="s">
        <v>22</v>
      </c>
      <c r="AO146" s="6" t="s">
        <v>282</v>
      </c>
      <c r="AP146" s="6" t="s">
        <v>283</v>
      </c>
      <c r="AQ146" s="6" t="s">
        <v>18</v>
      </c>
    </row>
    <row r="147" spans="1:43" x14ac:dyDescent="0.25">
      <c r="A147" s="6">
        <v>24546545</v>
      </c>
      <c r="B147" s="6">
        <v>25369981</v>
      </c>
      <c r="C147" s="6" t="s">
        <v>269</v>
      </c>
      <c r="D147" s="14">
        <v>46148.792847222219</v>
      </c>
      <c r="E147" s="14">
        <v>46155.719143518523</v>
      </c>
      <c r="F147" s="6" t="s">
        <v>17</v>
      </c>
      <c r="G147" s="6" t="s">
        <v>21</v>
      </c>
      <c r="H147" s="6" t="s">
        <v>764</v>
      </c>
      <c r="I147" s="6" t="s">
        <v>16</v>
      </c>
      <c r="J147" s="6" t="s">
        <v>765</v>
      </c>
      <c r="K147" s="6" t="s">
        <v>766</v>
      </c>
      <c r="L147" s="6" t="s">
        <v>766</v>
      </c>
      <c r="M147" s="14">
        <v>46044.386111111111</v>
      </c>
      <c r="N147" s="6" t="s">
        <v>764</v>
      </c>
      <c r="O147" s="6" t="s">
        <v>47</v>
      </c>
      <c r="P147" s="6" t="s">
        <v>287</v>
      </c>
      <c r="Q147" s="6" t="s">
        <v>276</v>
      </c>
      <c r="R147" s="6" t="s">
        <v>703</v>
      </c>
      <c r="S147" s="6" t="s">
        <v>7</v>
      </c>
      <c r="T147" s="6" t="s">
        <v>277</v>
      </c>
      <c r="U147" s="6" t="s">
        <v>190</v>
      </c>
      <c r="V147" s="6" t="s">
        <v>767</v>
      </c>
      <c r="W147" s="6" t="s">
        <v>47</v>
      </c>
      <c r="X147" s="6" t="s">
        <v>768</v>
      </c>
      <c r="Y147" s="6" t="s">
        <v>47</v>
      </c>
      <c r="Z147" s="6" t="s">
        <v>49</v>
      </c>
      <c r="AA147" s="6" t="s">
        <v>47</v>
      </c>
      <c r="AB147" s="6">
        <v>3991.92</v>
      </c>
      <c r="AC147" s="6">
        <v>159.57</v>
      </c>
      <c r="AD147" s="6">
        <v>400.92</v>
      </c>
      <c r="AE147" s="6">
        <v>0</v>
      </c>
      <c r="AF147" s="6">
        <v>0</v>
      </c>
      <c r="AG147" s="6">
        <v>0</v>
      </c>
      <c r="AH147" s="6">
        <v>0</v>
      </c>
      <c r="AI147" s="6" t="s">
        <v>544</v>
      </c>
      <c r="AJ147" s="6" t="s">
        <v>769</v>
      </c>
      <c r="AK147" s="6" t="s">
        <v>16</v>
      </c>
      <c r="AL147" s="6" t="s">
        <v>62</v>
      </c>
      <c r="AM147" s="6" t="s">
        <v>674</v>
      </c>
      <c r="AN147" s="6" t="s">
        <v>20</v>
      </c>
      <c r="AO147" s="6" t="s">
        <v>282</v>
      </c>
      <c r="AP147" s="6" t="s">
        <v>283</v>
      </c>
      <c r="AQ147" s="6" t="s">
        <v>27</v>
      </c>
    </row>
    <row r="148" spans="1:43" x14ac:dyDescent="0.25">
      <c r="A148" s="6">
        <v>24599858</v>
      </c>
      <c r="B148" s="6">
        <v>25425935</v>
      </c>
      <c r="C148" s="6" t="s">
        <v>269</v>
      </c>
      <c r="D148" s="14">
        <v>46157.642650462964</v>
      </c>
      <c r="E148" s="14">
        <v>46157.650324074071</v>
      </c>
      <c r="F148" s="6" t="s">
        <v>17</v>
      </c>
      <c r="G148" s="6" t="s">
        <v>17</v>
      </c>
      <c r="H148" s="6" t="s">
        <v>770</v>
      </c>
      <c r="I148" s="6" t="s">
        <v>16</v>
      </c>
      <c r="J148" s="6" t="s">
        <v>771</v>
      </c>
      <c r="K148" s="6" t="s">
        <v>772</v>
      </c>
      <c r="L148" s="6" t="s">
        <v>773</v>
      </c>
      <c r="M148" s="14">
        <v>46157.380555555559</v>
      </c>
      <c r="N148" s="6" t="s">
        <v>770</v>
      </c>
      <c r="O148" s="6" t="s">
        <v>47</v>
      </c>
      <c r="P148" s="6" t="s">
        <v>287</v>
      </c>
      <c r="Q148" s="6" t="s">
        <v>276</v>
      </c>
      <c r="R148" s="6" t="s">
        <v>276</v>
      </c>
      <c r="S148" s="6" t="s">
        <v>7</v>
      </c>
      <c r="T148" s="6" t="s">
        <v>277</v>
      </c>
      <c r="U148" s="6" t="s">
        <v>222</v>
      </c>
      <c r="V148" s="6" t="s">
        <v>774</v>
      </c>
      <c r="W148" s="6" t="s">
        <v>47</v>
      </c>
      <c r="X148" s="6" t="s">
        <v>373</v>
      </c>
      <c r="Y148" s="6">
        <v>2615361248</v>
      </c>
      <c r="Z148" s="6" t="s">
        <v>49</v>
      </c>
      <c r="AA148" s="6" t="s">
        <v>47</v>
      </c>
      <c r="AB148" s="6">
        <v>1111.6500000000001</v>
      </c>
      <c r="AC148" s="6">
        <v>33.64</v>
      </c>
      <c r="AD148" s="6">
        <v>0</v>
      </c>
      <c r="AE148" s="6">
        <v>0</v>
      </c>
      <c r="AF148" s="6">
        <v>33.64</v>
      </c>
      <c r="AG148" s="6">
        <v>0</v>
      </c>
      <c r="AH148" s="6">
        <v>0</v>
      </c>
      <c r="AI148" s="6" t="s">
        <v>544</v>
      </c>
      <c r="AJ148" s="6" t="s">
        <v>775</v>
      </c>
      <c r="AK148" s="6" t="s">
        <v>16</v>
      </c>
      <c r="AL148" s="6" t="s">
        <v>50</v>
      </c>
      <c r="AM148" s="6" t="s">
        <v>281</v>
      </c>
      <c r="AN148" s="6" t="s">
        <v>20</v>
      </c>
      <c r="AO148" s="6" t="s">
        <v>282</v>
      </c>
      <c r="AP148" s="6" t="s">
        <v>283</v>
      </c>
      <c r="AQ148" s="6" t="s">
        <v>27</v>
      </c>
    </row>
    <row r="149" spans="1:43" x14ac:dyDescent="0.25">
      <c r="A149" s="6">
        <v>24598507</v>
      </c>
      <c r="B149" s="6">
        <v>25424431</v>
      </c>
      <c r="C149" s="6" t="s">
        <v>269</v>
      </c>
      <c r="D149" s="14">
        <v>46157.432222222233</v>
      </c>
      <c r="E149" s="14">
        <v>46157.461944444447</v>
      </c>
      <c r="F149" s="6" t="s">
        <v>17</v>
      </c>
      <c r="G149" s="6" t="s">
        <v>17</v>
      </c>
      <c r="H149" s="6" t="s">
        <v>776</v>
      </c>
      <c r="I149" s="6" t="s">
        <v>16</v>
      </c>
      <c r="J149" s="6" t="s">
        <v>777</v>
      </c>
      <c r="K149" s="6" t="s">
        <v>773</v>
      </c>
      <c r="L149" s="6" t="s">
        <v>773</v>
      </c>
      <c r="M149" s="14">
        <v>46147.308333333327</v>
      </c>
      <c r="N149" s="6" t="s">
        <v>778</v>
      </c>
      <c r="O149" s="6" t="s">
        <v>47</v>
      </c>
      <c r="P149" s="6" t="s">
        <v>287</v>
      </c>
      <c r="Q149" s="6" t="s">
        <v>276</v>
      </c>
      <c r="R149" s="6" t="s">
        <v>276</v>
      </c>
      <c r="S149" s="6" t="s">
        <v>7</v>
      </c>
      <c r="T149" s="6" t="s">
        <v>277</v>
      </c>
      <c r="U149" s="6" t="s">
        <v>206</v>
      </c>
      <c r="V149" s="6" t="s">
        <v>779</v>
      </c>
      <c r="W149" s="6" t="s">
        <v>47</v>
      </c>
      <c r="X149" s="6" t="s">
        <v>301</v>
      </c>
      <c r="Y149" s="6">
        <v>7700088470</v>
      </c>
      <c r="Z149" s="6" t="s">
        <v>49</v>
      </c>
      <c r="AA149" s="6" t="s">
        <v>47</v>
      </c>
      <c r="AB149" s="6">
        <v>1295.6099999999999</v>
      </c>
      <c r="AC149" s="6">
        <v>70.33</v>
      </c>
      <c r="AD149" s="6">
        <v>0</v>
      </c>
      <c r="AE149" s="6">
        <v>0</v>
      </c>
      <c r="AF149" s="6">
        <v>0</v>
      </c>
      <c r="AG149" s="6">
        <v>0</v>
      </c>
      <c r="AH149" s="6">
        <v>0</v>
      </c>
      <c r="AI149" s="6" t="s">
        <v>544</v>
      </c>
      <c r="AJ149" s="6" t="s">
        <v>780</v>
      </c>
      <c r="AK149" s="6" t="s">
        <v>16</v>
      </c>
      <c r="AL149" s="6" t="s">
        <v>50</v>
      </c>
      <c r="AM149" s="6" t="s">
        <v>281</v>
      </c>
      <c r="AN149" s="6" t="s">
        <v>20</v>
      </c>
      <c r="AO149" s="6" t="s">
        <v>282</v>
      </c>
      <c r="AP149" s="6" t="s">
        <v>283</v>
      </c>
      <c r="AQ149" s="6" t="s">
        <v>27</v>
      </c>
    </row>
    <row r="150" spans="1:43" x14ac:dyDescent="0.25">
      <c r="A150" s="6">
        <v>24598521</v>
      </c>
      <c r="B150" s="6">
        <v>25424445</v>
      </c>
      <c r="C150" s="6" t="s">
        <v>269</v>
      </c>
      <c r="D150" s="14">
        <v>46157.432500000003</v>
      </c>
      <c r="E150" s="14">
        <v>46157.461956018517</v>
      </c>
      <c r="F150" s="6" t="s">
        <v>17</v>
      </c>
      <c r="G150" s="6" t="s">
        <v>17</v>
      </c>
      <c r="H150" s="6" t="s">
        <v>781</v>
      </c>
      <c r="I150" s="6" t="s">
        <v>16</v>
      </c>
      <c r="J150" s="6" t="s">
        <v>782</v>
      </c>
      <c r="K150" s="6" t="s">
        <v>773</v>
      </c>
      <c r="L150" s="6" t="s">
        <v>773</v>
      </c>
      <c r="M150" s="14">
        <v>46148.294444444437</v>
      </c>
      <c r="N150" s="6" t="s">
        <v>783</v>
      </c>
      <c r="O150" s="6" t="s">
        <v>47</v>
      </c>
      <c r="P150" s="6" t="s">
        <v>287</v>
      </c>
      <c r="Q150" s="6" t="s">
        <v>276</v>
      </c>
      <c r="R150" s="6" t="s">
        <v>276</v>
      </c>
      <c r="S150" s="6" t="s">
        <v>7</v>
      </c>
      <c r="T150" s="6" t="s">
        <v>277</v>
      </c>
      <c r="U150" s="6" t="s">
        <v>206</v>
      </c>
      <c r="V150" s="6" t="s">
        <v>779</v>
      </c>
      <c r="W150" s="6" t="s">
        <v>47</v>
      </c>
      <c r="X150" s="6" t="s">
        <v>301</v>
      </c>
      <c r="Y150" s="6">
        <v>7700088477</v>
      </c>
      <c r="Z150" s="6" t="s">
        <v>49</v>
      </c>
      <c r="AA150" s="6" t="s">
        <v>47</v>
      </c>
      <c r="AB150" s="6">
        <v>382.32</v>
      </c>
      <c r="AC150" s="6">
        <v>31.94</v>
      </c>
      <c r="AD150" s="6">
        <v>0</v>
      </c>
      <c r="AE150" s="6">
        <v>0</v>
      </c>
      <c r="AF150" s="6">
        <v>0</v>
      </c>
      <c r="AG150" s="6">
        <v>0</v>
      </c>
      <c r="AH150" s="6">
        <v>0</v>
      </c>
      <c r="AI150" s="6" t="s">
        <v>544</v>
      </c>
      <c r="AJ150" s="6" t="s">
        <v>780</v>
      </c>
      <c r="AK150" s="6" t="s">
        <v>16</v>
      </c>
      <c r="AL150" s="6" t="s">
        <v>50</v>
      </c>
      <c r="AM150" s="6" t="s">
        <v>281</v>
      </c>
      <c r="AN150" s="6" t="s">
        <v>20</v>
      </c>
      <c r="AO150" s="6" t="s">
        <v>282</v>
      </c>
      <c r="AP150" s="6" t="s">
        <v>283</v>
      </c>
      <c r="AQ150" s="6" t="s">
        <v>27</v>
      </c>
    </row>
    <row r="151" spans="1:43" x14ac:dyDescent="0.25">
      <c r="A151" s="6">
        <v>24598522</v>
      </c>
      <c r="B151" s="6">
        <v>25424446</v>
      </c>
      <c r="C151" s="6" t="s">
        <v>269</v>
      </c>
      <c r="D151" s="14">
        <v>46157.432546296302</v>
      </c>
      <c r="E151" s="14">
        <v>46157.461967592593</v>
      </c>
      <c r="F151" s="6" t="s">
        <v>17</v>
      </c>
      <c r="G151" s="6" t="s">
        <v>17</v>
      </c>
      <c r="H151" s="6" t="s">
        <v>784</v>
      </c>
      <c r="I151" s="6" t="s">
        <v>16</v>
      </c>
      <c r="J151" s="6" t="s">
        <v>782</v>
      </c>
      <c r="K151" s="6" t="s">
        <v>773</v>
      </c>
      <c r="L151" s="6" t="s">
        <v>773</v>
      </c>
      <c r="M151" s="14">
        <v>46148.307638888888</v>
      </c>
      <c r="N151" s="6" t="s">
        <v>785</v>
      </c>
      <c r="O151" s="6" t="s">
        <v>47</v>
      </c>
      <c r="P151" s="6" t="s">
        <v>287</v>
      </c>
      <c r="Q151" s="6" t="s">
        <v>276</v>
      </c>
      <c r="R151" s="6" t="s">
        <v>276</v>
      </c>
      <c r="S151" s="6" t="s">
        <v>7</v>
      </c>
      <c r="T151" s="6" t="s">
        <v>277</v>
      </c>
      <c r="U151" s="6" t="s">
        <v>206</v>
      </c>
      <c r="V151" s="6" t="s">
        <v>779</v>
      </c>
      <c r="W151" s="6" t="s">
        <v>47</v>
      </c>
      <c r="X151" s="6" t="s">
        <v>301</v>
      </c>
      <c r="Y151" s="6">
        <v>7700088478</v>
      </c>
      <c r="Z151" s="6" t="s">
        <v>49</v>
      </c>
      <c r="AA151" s="6" t="s">
        <v>47</v>
      </c>
      <c r="AB151" s="6">
        <v>1315.31</v>
      </c>
      <c r="AC151" s="6">
        <v>93.32</v>
      </c>
      <c r="AD151" s="6">
        <v>0</v>
      </c>
      <c r="AE151" s="6">
        <v>0</v>
      </c>
      <c r="AF151" s="6">
        <v>0</v>
      </c>
      <c r="AG151" s="6">
        <v>0</v>
      </c>
      <c r="AH151" s="6">
        <v>0</v>
      </c>
      <c r="AI151" s="6" t="s">
        <v>544</v>
      </c>
      <c r="AJ151" s="6" t="s">
        <v>780</v>
      </c>
      <c r="AK151" s="6" t="s">
        <v>16</v>
      </c>
      <c r="AL151" s="6" t="s">
        <v>50</v>
      </c>
      <c r="AM151" s="6" t="s">
        <v>281</v>
      </c>
      <c r="AN151" s="6" t="s">
        <v>20</v>
      </c>
      <c r="AO151" s="6" t="s">
        <v>282</v>
      </c>
      <c r="AP151" s="6" t="s">
        <v>283</v>
      </c>
      <c r="AQ151" s="6" t="s">
        <v>27</v>
      </c>
    </row>
    <row r="152" spans="1:43" x14ac:dyDescent="0.25">
      <c r="A152" s="6">
        <v>24600075</v>
      </c>
      <c r="B152" s="6">
        <v>25426194</v>
      </c>
      <c r="C152" s="6" t="s">
        <v>269</v>
      </c>
      <c r="D152" s="14">
        <v>46157.682453703703</v>
      </c>
      <c r="E152" s="14">
        <v>46157.684687499997</v>
      </c>
      <c r="F152" s="6" t="s">
        <v>17</v>
      </c>
      <c r="G152" s="6" t="s">
        <v>17</v>
      </c>
      <c r="H152" s="6" t="s">
        <v>786</v>
      </c>
      <c r="I152" s="6" t="s">
        <v>16</v>
      </c>
      <c r="J152" s="6" t="s">
        <v>787</v>
      </c>
      <c r="K152" s="6" t="s">
        <v>773</v>
      </c>
      <c r="L152" s="6" t="s">
        <v>773</v>
      </c>
      <c r="M152" s="14">
        <v>46157.565972222219</v>
      </c>
      <c r="N152" s="6" t="s">
        <v>702</v>
      </c>
      <c r="O152" s="6" t="s">
        <v>47</v>
      </c>
      <c r="P152" s="6" t="s">
        <v>275</v>
      </c>
      <c r="Q152" s="6" t="s">
        <v>288</v>
      </c>
      <c r="R152" s="6" t="s">
        <v>289</v>
      </c>
      <c r="S152" s="6" t="s">
        <v>9</v>
      </c>
      <c r="T152" s="6" t="s">
        <v>277</v>
      </c>
      <c r="U152" s="6" t="s">
        <v>133</v>
      </c>
      <c r="V152" s="6" t="s">
        <v>788</v>
      </c>
      <c r="W152" s="6" t="s">
        <v>47</v>
      </c>
      <c r="X152" s="6" t="s">
        <v>47</v>
      </c>
      <c r="Y152" s="6" t="s">
        <v>47</v>
      </c>
      <c r="Z152" s="6" t="s">
        <v>49</v>
      </c>
      <c r="AA152" s="6" t="s">
        <v>47</v>
      </c>
      <c r="AB152" s="6">
        <v>280</v>
      </c>
      <c r="AC152" s="6">
        <v>0</v>
      </c>
      <c r="AD152" s="6">
        <v>0</v>
      </c>
      <c r="AE152" s="6">
        <v>0</v>
      </c>
      <c r="AF152" s="6">
        <v>0</v>
      </c>
      <c r="AG152" s="6">
        <v>0</v>
      </c>
      <c r="AH152" s="6">
        <v>0</v>
      </c>
      <c r="AI152" s="6" t="s">
        <v>544</v>
      </c>
      <c r="AJ152" s="6" t="s">
        <v>735</v>
      </c>
      <c r="AK152" s="6" t="s">
        <v>16</v>
      </c>
      <c r="AL152" s="6" t="s">
        <v>45</v>
      </c>
      <c r="AM152" s="6" t="s">
        <v>736</v>
      </c>
      <c r="AN152" s="6" t="s">
        <v>20</v>
      </c>
      <c r="AO152" s="6" t="s">
        <v>282</v>
      </c>
      <c r="AP152" s="6" t="s">
        <v>283</v>
      </c>
      <c r="AQ152" s="6" t="s">
        <v>18</v>
      </c>
    </row>
    <row r="153" spans="1:43" x14ac:dyDescent="0.25">
      <c r="A153" s="6">
        <v>24598646</v>
      </c>
      <c r="B153" s="6">
        <v>25424598</v>
      </c>
      <c r="C153" s="6" t="s">
        <v>269</v>
      </c>
      <c r="D153" s="14">
        <v>46157.455462962957</v>
      </c>
      <c r="E153" s="14">
        <v>46157.45921296296</v>
      </c>
      <c r="F153" s="6" t="s">
        <v>17</v>
      </c>
      <c r="G153" s="6" t="s">
        <v>17</v>
      </c>
      <c r="H153" s="6" t="s">
        <v>789</v>
      </c>
      <c r="I153" s="6" t="s">
        <v>16</v>
      </c>
      <c r="J153" s="6" t="s">
        <v>790</v>
      </c>
      <c r="K153" s="6" t="s">
        <v>773</v>
      </c>
      <c r="L153" s="6" t="s">
        <v>773</v>
      </c>
      <c r="M153" s="14">
        <v>46154.297222222223</v>
      </c>
      <c r="N153" s="6" t="s">
        <v>702</v>
      </c>
      <c r="O153" s="6" t="s">
        <v>47</v>
      </c>
      <c r="P153" s="6" t="s">
        <v>275</v>
      </c>
      <c r="Q153" s="6" t="s">
        <v>288</v>
      </c>
      <c r="R153" s="6" t="s">
        <v>289</v>
      </c>
      <c r="S153" s="6" t="s">
        <v>9</v>
      </c>
      <c r="T153" s="6" t="s">
        <v>277</v>
      </c>
      <c r="U153" s="6" t="s">
        <v>133</v>
      </c>
      <c r="V153" s="6" t="s">
        <v>788</v>
      </c>
      <c r="W153" s="6" t="s">
        <v>47</v>
      </c>
      <c r="X153" s="6" t="s">
        <v>791</v>
      </c>
      <c r="Y153" s="6" t="s">
        <v>47</v>
      </c>
      <c r="Z153" s="6" t="s">
        <v>49</v>
      </c>
      <c r="AA153" s="6" t="s">
        <v>47</v>
      </c>
      <c r="AB153" s="6">
        <v>403</v>
      </c>
      <c r="AC153" s="6">
        <v>16.12</v>
      </c>
      <c r="AD153" s="6">
        <v>0</v>
      </c>
      <c r="AE153" s="6">
        <v>0</v>
      </c>
      <c r="AF153" s="6">
        <v>0</v>
      </c>
      <c r="AG153" s="6">
        <v>0</v>
      </c>
      <c r="AH153" s="6">
        <v>0</v>
      </c>
      <c r="AI153" s="6" t="s">
        <v>544</v>
      </c>
      <c r="AJ153" s="6" t="s">
        <v>792</v>
      </c>
      <c r="AK153" s="6" t="s">
        <v>16</v>
      </c>
      <c r="AL153" s="6" t="s">
        <v>45</v>
      </c>
      <c r="AM153" s="6" t="s">
        <v>736</v>
      </c>
      <c r="AN153" s="6" t="s">
        <v>20</v>
      </c>
      <c r="AO153" s="6" t="s">
        <v>282</v>
      </c>
      <c r="AP153" s="6" t="s">
        <v>283</v>
      </c>
      <c r="AQ153" s="6" t="s">
        <v>18</v>
      </c>
    </row>
    <row r="154" spans="1:43" x14ac:dyDescent="0.25">
      <c r="A154" s="6">
        <v>24598646</v>
      </c>
      <c r="B154" s="6">
        <v>25424599</v>
      </c>
      <c r="C154" s="6" t="s">
        <v>614</v>
      </c>
      <c r="D154" s="14">
        <v>46157.455462962957</v>
      </c>
      <c r="E154" s="14">
        <v>46157.45921296296</v>
      </c>
      <c r="F154" s="6" t="s">
        <v>17</v>
      </c>
      <c r="G154" s="6" t="s">
        <v>17</v>
      </c>
      <c r="H154" s="6" t="s">
        <v>789</v>
      </c>
      <c r="I154" s="6" t="s">
        <v>16</v>
      </c>
      <c r="J154" s="6" t="s">
        <v>790</v>
      </c>
      <c r="K154" s="6" t="s">
        <v>773</v>
      </c>
      <c r="L154" s="6" t="s">
        <v>773</v>
      </c>
      <c r="M154" s="14">
        <v>46154.297222222223</v>
      </c>
      <c r="N154" s="6" t="s">
        <v>702</v>
      </c>
      <c r="O154" s="6" t="s">
        <v>47</v>
      </c>
      <c r="P154" s="6" t="s">
        <v>275</v>
      </c>
      <c r="Q154" s="6" t="s">
        <v>288</v>
      </c>
      <c r="R154" s="6" t="s">
        <v>289</v>
      </c>
      <c r="S154" s="6" t="s">
        <v>9</v>
      </c>
      <c r="T154" s="6" t="s">
        <v>277</v>
      </c>
      <c r="U154" s="6" t="s">
        <v>133</v>
      </c>
      <c r="V154" s="6" t="s">
        <v>788</v>
      </c>
      <c r="W154" s="6" t="s">
        <v>47</v>
      </c>
      <c r="X154" s="6" t="s">
        <v>47</v>
      </c>
      <c r="Y154" s="6" t="s">
        <v>47</v>
      </c>
      <c r="Z154" s="6" t="s">
        <v>49</v>
      </c>
      <c r="AA154" s="6" t="s">
        <v>47</v>
      </c>
      <c r="AB154" s="6">
        <v>1200</v>
      </c>
      <c r="AC154" s="6">
        <v>0</v>
      </c>
      <c r="AD154" s="6">
        <v>0</v>
      </c>
      <c r="AE154" s="6">
        <v>0</v>
      </c>
      <c r="AF154" s="6">
        <v>0</v>
      </c>
      <c r="AG154" s="6">
        <v>0</v>
      </c>
      <c r="AH154" s="6">
        <v>0</v>
      </c>
      <c r="AI154" s="6" t="s">
        <v>544</v>
      </c>
      <c r="AJ154" s="6" t="s">
        <v>792</v>
      </c>
      <c r="AK154" s="6" t="s">
        <v>16</v>
      </c>
      <c r="AL154" s="6" t="s">
        <v>45</v>
      </c>
      <c r="AM154" s="6" t="s">
        <v>736</v>
      </c>
      <c r="AN154" s="6" t="s">
        <v>20</v>
      </c>
      <c r="AO154" s="6" t="s">
        <v>282</v>
      </c>
      <c r="AP154" s="6" t="s">
        <v>283</v>
      </c>
      <c r="AQ154" s="6" t="s">
        <v>18</v>
      </c>
    </row>
    <row r="155" spans="1:43" x14ac:dyDescent="0.25">
      <c r="A155" s="6">
        <v>24593748</v>
      </c>
      <c r="B155" s="6">
        <v>25418918</v>
      </c>
      <c r="C155" s="6" t="s">
        <v>269</v>
      </c>
      <c r="D155" s="14">
        <v>46156.58630787037</v>
      </c>
      <c r="E155" s="14">
        <v>46156.587905092587</v>
      </c>
      <c r="F155" s="6" t="s">
        <v>17</v>
      </c>
      <c r="G155" s="6" t="s">
        <v>17</v>
      </c>
      <c r="H155" s="6" t="s">
        <v>793</v>
      </c>
      <c r="I155" s="6" t="s">
        <v>16</v>
      </c>
      <c r="J155" s="6" t="s">
        <v>794</v>
      </c>
      <c r="K155" s="6" t="s">
        <v>773</v>
      </c>
      <c r="L155" s="6" t="s">
        <v>773</v>
      </c>
      <c r="M155" s="14">
        <v>46155.568749999999</v>
      </c>
      <c r="N155" s="6" t="s">
        <v>702</v>
      </c>
      <c r="O155" s="6" t="s">
        <v>47</v>
      </c>
      <c r="P155" s="6" t="s">
        <v>275</v>
      </c>
      <c r="Q155" s="6" t="s">
        <v>288</v>
      </c>
      <c r="R155" s="6" t="s">
        <v>289</v>
      </c>
      <c r="S155" s="6" t="s">
        <v>9</v>
      </c>
      <c r="T155" s="6" t="s">
        <v>277</v>
      </c>
      <c r="U155" s="6" t="s">
        <v>133</v>
      </c>
      <c r="V155" s="6" t="s">
        <v>788</v>
      </c>
      <c r="W155" s="6" t="s">
        <v>47</v>
      </c>
      <c r="X155" s="6" t="s">
        <v>791</v>
      </c>
      <c r="Y155" s="6" t="s">
        <v>47</v>
      </c>
      <c r="Z155" s="6" t="s">
        <v>49</v>
      </c>
      <c r="AA155" s="6" t="s">
        <v>47</v>
      </c>
      <c r="AB155" s="6">
        <v>403</v>
      </c>
      <c r="AC155" s="6">
        <v>16.12</v>
      </c>
      <c r="AD155" s="6">
        <v>0</v>
      </c>
      <c r="AE155" s="6">
        <v>0</v>
      </c>
      <c r="AF155" s="6">
        <v>0</v>
      </c>
      <c r="AG155" s="6">
        <v>0</v>
      </c>
      <c r="AH155" s="6">
        <v>0</v>
      </c>
      <c r="AI155" s="6" t="s">
        <v>544</v>
      </c>
      <c r="AJ155" s="6" t="s">
        <v>792</v>
      </c>
      <c r="AK155" s="6" t="s">
        <v>16</v>
      </c>
      <c r="AL155" s="6" t="s">
        <v>45</v>
      </c>
      <c r="AM155" s="6" t="s">
        <v>736</v>
      </c>
      <c r="AN155" s="6" t="s">
        <v>20</v>
      </c>
      <c r="AO155" s="6" t="s">
        <v>282</v>
      </c>
      <c r="AP155" s="6" t="s">
        <v>283</v>
      </c>
      <c r="AQ155" s="6" t="s">
        <v>18</v>
      </c>
    </row>
    <row r="156" spans="1:43" x14ac:dyDescent="0.25">
      <c r="A156" s="6">
        <v>24593748</v>
      </c>
      <c r="B156" s="6">
        <v>25418919</v>
      </c>
      <c r="C156" s="6" t="s">
        <v>614</v>
      </c>
      <c r="D156" s="14">
        <v>46156.58630787037</v>
      </c>
      <c r="E156" s="14">
        <v>46156.587905092587</v>
      </c>
      <c r="F156" s="6" t="s">
        <v>17</v>
      </c>
      <c r="G156" s="6" t="s">
        <v>17</v>
      </c>
      <c r="H156" s="6" t="s">
        <v>793</v>
      </c>
      <c r="I156" s="6" t="s">
        <v>16</v>
      </c>
      <c r="J156" s="6" t="s">
        <v>794</v>
      </c>
      <c r="K156" s="6" t="s">
        <v>773</v>
      </c>
      <c r="L156" s="6" t="s">
        <v>773</v>
      </c>
      <c r="M156" s="14">
        <v>46155.568749999999</v>
      </c>
      <c r="N156" s="6" t="s">
        <v>702</v>
      </c>
      <c r="O156" s="6" t="s">
        <v>47</v>
      </c>
      <c r="P156" s="6" t="s">
        <v>275</v>
      </c>
      <c r="Q156" s="6" t="s">
        <v>288</v>
      </c>
      <c r="R156" s="6" t="s">
        <v>289</v>
      </c>
      <c r="S156" s="6" t="s">
        <v>9</v>
      </c>
      <c r="T156" s="6" t="s">
        <v>277</v>
      </c>
      <c r="U156" s="6" t="s">
        <v>133</v>
      </c>
      <c r="V156" s="6" t="s">
        <v>788</v>
      </c>
      <c r="W156" s="6" t="s">
        <v>47</v>
      </c>
      <c r="X156" s="6" t="s">
        <v>47</v>
      </c>
      <c r="Y156" s="6" t="s">
        <v>47</v>
      </c>
      <c r="Z156" s="6" t="s">
        <v>49</v>
      </c>
      <c r="AA156" s="6" t="s">
        <v>47</v>
      </c>
      <c r="AB156" s="6">
        <v>1200</v>
      </c>
      <c r="AC156" s="6">
        <v>0</v>
      </c>
      <c r="AD156" s="6">
        <v>0</v>
      </c>
      <c r="AE156" s="6">
        <v>0</v>
      </c>
      <c r="AF156" s="6">
        <v>0</v>
      </c>
      <c r="AG156" s="6">
        <v>0</v>
      </c>
      <c r="AH156" s="6">
        <v>0</v>
      </c>
      <c r="AI156" s="6" t="s">
        <v>544</v>
      </c>
      <c r="AJ156" s="6" t="s">
        <v>792</v>
      </c>
      <c r="AK156" s="6" t="s">
        <v>16</v>
      </c>
      <c r="AL156" s="6" t="s">
        <v>45</v>
      </c>
      <c r="AM156" s="6" t="s">
        <v>736</v>
      </c>
      <c r="AN156" s="6" t="s">
        <v>20</v>
      </c>
      <c r="AO156" s="6" t="s">
        <v>282</v>
      </c>
      <c r="AP156" s="6" t="s">
        <v>283</v>
      </c>
      <c r="AQ156" s="6" t="s">
        <v>18</v>
      </c>
    </row>
    <row r="157" spans="1:43" x14ac:dyDescent="0.25">
      <c r="A157" s="6">
        <v>24587408</v>
      </c>
      <c r="B157" s="6">
        <v>25411692</v>
      </c>
      <c r="C157" s="6" t="s">
        <v>269</v>
      </c>
      <c r="D157" s="14">
        <v>46155.669791666667</v>
      </c>
      <c r="E157" s="14">
        <v>46156.551458333342</v>
      </c>
      <c r="F157" s="6" t="s">
        <v>17</v>
      </c>
      <c r="G157" s="6" t="s">
        <v>17</v>
      </c>
      <c r="H157" s="6" t="s">
        <v>795</v>
      </c>
      <c r="I157" s="6" t="s">
        <v>16</v>
      </c>
      <c r="J157" s="6" t="s">
        <v>796</v>
      </c>
      <c r="K157" s="6" t="s">
        <v>773</v>
      </c>
      <c r="L157" s="6" t="s">
        <v>773</v>
      </c>
      <c r="M157" s="14">
        <v>46155.559027777781</v>
      </c>
      <c r="N157" s="6" t="s">
        <v>797</v>
      </c>
      <c r="O157" s="6" t="s">
        <v>47</v>
      </c>
      <c r="P157" s="6" t="s">
        <v>275</v>
      </c>
      <c r="Q157" s="6" t="s">
        <v>288</v>
      </c>
      <c r="R157" s="6" t="s">
        <v>289</v>
      </c>
      <c r="S157" s="6" t="s">
        <v>9</v>
      </c>
      <c r="T157" s="6" t="s">
        <v>277</v>
      </c>
      <c r="U157" s="6" t="s">
        <v>133</v>
      </c>
      <c r="V157" s="6" t="s">
        <v>788</v>
      </c>
      <c r="W157" s="6" t="s">
        <v>47</v>
      </c>
      <c r="X157" s="6" t="s">
        <v>798</v>
      </c>
      <c r="Y157" s="6" t="s">
        <v>47</v>
      </c>
      <c r="Z157" s="6" t="s">
        <v>49</v>
      </c>
      <c r="AA157" s="6" t="s">
        <v>47</v>
      </c>
      <c r="AB157" s="6">
        <v>332.27</v>
      </c>
      <c r="AC157" s="6">
        <v>0</v>
      </c>
      <c r="AD157" s="6">
        <v>0</v>
      </c>
      <c r="AE157" s="6">
        <v>0</v>
      </c>
      <c r="AF157" s="6">
        <v>0</v>
      </c>
      <c r="AG157" s="6">
        <v>0</v>
      </c>
      <c r="AH157" s="6">
        <v>0</v>
      </c>
      <c r="AI157" s="6" t="s">
        <v>544</v>
      </c>
      <c r="AJ157" s="6" t="s">
        <v>754</v>
      </c>
      <c r="AK157" s="6" t="s">
        <v>16</v>
      </c>
      <c r="AL157" s="6" t="s">
        <v>50</v>
      </c>
      <c r="AM157" s="6" t="s">
        <v>281</v>
      </c>
      <c r="AN157" s="6" t="s">
        <v>20</v>
      </c>
      <c r="AO157" s="6" t="s">
        <v>282</v>
      </c>
      <c r="AP157" s="6" t="s">
        <v>283</v>
      </c>
      <c r="AQ157" s="6" t="s">
        <v>27</v>
      </c>
    </row>
    <row r="158" spans="1:43" x14ac:dyDescent="0.25">
      <c r="A158" s="6">
        <v>24538696</v>
      </c>
      <c r="B158" s="6">
        <v>25360944</v>
      </c>
      <c r="C158" s="6" t="s">
        <v>269</v>
      </c>
      <c r="D158" s="14">
        <v>46147.634525462963</v>
      </c>
      <c r="E158" s="14">
        <v>46147.638391203713</v>
      </c>
      <c r="F158" s="6" t="s">
        <v>21</v>
      </c>
      <c r="G158" s="6" t="s">
        <v>21</v>
      </c>
      <c r="H158" s="6" t="s">
        <v>799</v>
      </c>
      <c r="I158" s="6" t="s">
        <v>16</v>
      </c>
      <c r="J158" s="6" t="s">
        <v>800</v>
      </c>
      <c r="K158" s="6" t="s">
        <v>773</v>
      </c>
      <c r="L158" s="6" t="s">
        <v>773</v>
      </c>
      <c r="M158" s="14">
        <v>46147.519444444442</v>
      </c>
      <c r="N158" s="6" t="s">
        <v>801</v>
      </c>
      <c r="O158" s="6" t="s">
        <v>47</v>
      </c>
      <c r="P158" s="6" t="s">
        <v>275</v>
      </c>
      <c r="Q158" s="6" t="s">
        <v>288</v>
      </c>
      <c r="R158" s="6" t="s">
        <v>289</v>
      </c>
      <c r="S158" s="6" t="s">
        <v>9</v>
      </c>
      <c r="T158" s="6" t="s">
        <v>277</v>
      </c>
      <c r="U158" s="6" t="s">
        <v>133</v>
      </c>
      <c r="V158" s="6" t="s">
        <v>788</v>
      </c>
      <c r="W158" s="6" t="s">
        <v>47</v>
      </c>
      <c r="X158" s="6" t="s">
        <v>47</v>
      </c>
      <c r="Y158" s="6" t="s">
        <v>47</v>
      </c>
      <c r="Z158" s="6" t="s">
        <v>49</v>
      </c>
      <c r="AA158" s="6" t="s">
        <v>47</v>
      </c>
      <c r="AB158" s="6">
        <v>942</v>
      </c>
      <c r="AC158" s="6">
        <v>0</v>
      </c>
      <c r="AD158" s="6">
        <v>0</v>
      </c>
      <c r="AE158" s="6">
        <v>0</v>
      </c>
      <c r="AF158" s="6">
        <v>0</v>
      </c>
      <c r="AG158" s="6">
        <v>0</v>
      </c>
      <c r="AH158" s="6">
        <v>0</v>
      </c>
      <c r="AI158" s="6" t="s">
        <v>544</v>
      </c>
      <c r="AJ158" s="6" t="s">
        <v>735</v>
      </c>
      <c r="AK158" s="6" t="s">
        <v>16</v>
      </c>
      <c r="AL158" s="6" t="s">
        <v>45</v>
      </c>
      <c r="AM158" s="6" t="s">
        <v>736</v>
      </c>
      <c r="AN158" s="6" t="s">
        <v>20</v>
      </c>
      <c r="AO158" s="6" t="s">
        <v>282</v>
      </c>
      <c r="AP158" s="6" t="s">
        <v>283</v>
      </c>
      <c r="AQ158" s="6" t="s">
        <v>18</v>
      </c>
    </row>
    <row r="159" spans="1:43" x14ac:dyDescent="0.25">
      <c r="A159" s="6">
        <v>24538696</v>
      </c>
      <c r="B159" s="6">
        <v>25360945</v>
      </c>
      <c r="C159" s="6" t="s">
        <v>614</v>
      </c>
      <c r="D159" s="14">
        <v>46147.634525462963</v>
      </c>
      <c r="E159" s="14">
        <v>46147.638391203713</v>
      </c>
      <c r="F159" s="6" t="s">
        <v>21</v>
      </c>
      <c r="G159" s="6" t="s">
        <v>21</v>
      </c>
      <c r="H159" s="6" t="s">
        <v>799</v>
      </c>
      <c r="I159" s="6" t="s">
        <v>16</v>
      </c>
      <c r="J159" s="6" t="s">
        <v>800</v>
      </c>
      <c r="K159" s="6" t="s">
        <v>773</v>
      </c>
      <c r="L159" s="6" t="s">
        <v>773</v>
      </c>
      <c r="M159" s="14">
        <v>46147.519444444442</v>
      </c>
      <c r="N159" s="6" t="s">
        <v>801</v>
      </c>
      <c r="O159" s="6" t="s">
        <v>47</v>
      </c>
      <c r="P159" s="6" t="s">
        <v>275</v>
      </c>
      <c r="Q159" s="6" t="s">
        <v>288</v>
      </c>
      <c r="R159" s="6" t="s">
        <v>289</v>
      </c>
      <c r="S159" s="6" t="s">
        <v>9</v>
      </c>
      <c r="T159" s="6" t="s">
        <v>277</v>
      </c>
      <c r="U159" s="6" t="s">
        <v>133</v>
      </c>
      <c r="V159" s="6" t="s">
        <v>788</v>
      </c>
      <c r="W159" s="6" t="s">
        <v>47</v>
      </c>
      <c r="X159" s="6" t="s">
        <v>802</v>
      </c>
      <c r="Y159" s="6" t="s">
        <v>47</v>
      </c>
      <c r="Z159" s="6" t="s">
        <v>49</v>
      </c>
      <c r="AA159" s="6" t="s">
        <v>47</v>
      </c>
      <c r="AB159" s="6">
        <v>966</v>
      </c>
      <c r="AC159" s="6">
        <v>48.3</v>
      </c>
      <c r="AD159" s="6">
        <v>0</v>
      </c>
      <c r="AE159" s="6">
        <v>0</v>
      </c>
      <c r="AF159" s="6">
        <v>0</v>
      </c>
      <c r="AG159" s="6">
        <v>0</v>
      </c>
      <c r="AH159" s="6">
        <v>0</v>
      </c>
      <c r="AI159" s="6" t="s">
        <v>544</v>
      </c>
      <c r="AJ159" s="6" t="s">
        <v>735</v>
      </c>
      <c r="AK159" s="6" t="s">
        <v>16</v>
      </c>
      <c r="AL159" s="6" t="s">
        <v>45</v>
      </c>
      <c r="AM159" s="6" t="s">
        <v>736</v>
      </c>
      <c r="AN159" s="6" t="s">
        <v>20</v>
      </c>
      <c r="AO159" s="6" t="s">
        <v>282</v>
      </c>
      <c r="AP159" s="6" t="s">
        <v>283</v>
      </c>
      <c r="AQ159" s="6" t="s">
        <v>18</v>
      </c>
    </row>
    <row r="160" spans="1:43" x14ac:dyDescent="0.25">
      <c r="A160" s="6">
        <v>24555720</v>
      </c>
      <c r="B160" s="6">
        <v>25378739</v>
      </c>
      <c r="C160" s="6" t="s">
        <v>269</v>
      </c>
      <c r="D160" s="14">
        <v>46150.481863425928</v>
      </c>
      <c r="E160" s="14">
        <v>46153.579722222217</v>
      </c>
      <c r="F160" s="6" t="s">
        <v>19</v>
      </c>
      <c r="G160" s="6" t="s">
        <v>21</v>
      </c>
      <c r="H160" s="6" t="s">
        <v>803</v>
      </c>
      <c r="I160" s="6" t="s">
        <v>16</v>
      </c>
      <c r="J160" s="6" t="s">
        <v>804</v>
      </c>
      <c r="K160" s="6" t="s">
        <v>773</v>
      </c>
      <c r="L160" s="6" t="s">
        <v>773</v>
      </c>
      <c r="M160" s="14">
        <v>46141.64166666667</v>
      </c>
      <c r="N160" s="6" t="s">
        <v>805</v>
      </c>
      <c r="O160" s="6" t="s">
        <v>47</v>
      </c>
      <c r="P160" s="6" t="s">
        <v>287</v>
      </c>
      <c r="Q160" s="6" t="s">
        <v>288</v>
      </c>
      <c r="R160" s="6" t="s">
        <v>289</v>
      </c>
      <c r="S160" s="6" t="s">
        <v>9</v>
      </c>
      <c r="T160" s="6" t="s">
        <v>277</v>
      </c>
      <c r="U160" s="6" t="s">
        <v>133</v>
      </c>
      <c r="V160" s="6" t="s">
        <v>788</v>
      </c>
      <c r="W160" s="6" t="s">
        <v>47</v>
      </c>
      <c r="X160" s="6" t="s">
        <v>806</v>
      </c>
      <c r="Y160" s="6" t="s">
        <v>47</v>
      </c>
      <c r="Z160" s="6" t="s">
        <v>49</v>
      </c>
      <c r="AA160" s="6" t="s">
        <v>47</v>
      </c>
      <c r="AB160" s="6">
        <v>1974</v>
      </c>
      <c r="AC160" s="6">
        <v>0</v>
      </c>
      <c r="AD160" s="6">
        <v>0</v>
      </c>
      <c r="AE160" s="6">
        <v>0</v>
      </c>
      <c r="AF160" s="6">
        <v>0</v>
      </c>
      <c r="AG160" s="6">
        <v>0</v>
      </c>
      <c r="AH160" s="6">
        <v>0</v>
      </c>
      <c r="AI160" s="6" t="s">
        <v>544</v>
      </c>
      <c r="AJ160" s="6" t="s">
        <v>792</v>
      </c>
      <c r="AK160" s="6" t="s">
        <v>16</v>
      </c>
      <c r="AL160" s="6" t="s">
        <v>45</v>
      </c>
      <c r="AM160" s="6" t="s">
        <v>736</v>
      </c>
      <c r="AN160" s="6" t="s">
        <v>20</v>
      </c>
      <c r="AO160" s="6" t="s">
        <v>282</v>
      </c>
      <c r="AP160" s="6" t="s">
        <v>283</v>
      </c>
      <c r="AQ160" s="6" t="s">
        <v>27</v>
      </c>
    </row>
    <row r="161" spans="1:43" x14ac:dyDescent="0.25">
      <c r="A161" s="6">
        <v>24555720</v>
      </c>
      <c r="B161" s="6">
        <v>25378740</v>
      </c>
      <c r="C161" s="6" t="s">
        <v>614</v>
      </c>
      <c r="D161" s="14">
        <v>46150.481863425928</v>
      </c>
      <c r="E161" s="14">
        <v>46153.579722222217</v>
      </c>
      <c r="F161" s="6" t="s">
        <v>19</v>
      </c>
      <c r="G161" s="6" t="s">
        <v>21</v>
      </c>
      <c r="H161" s="6" t="s">
        <v>803</v>
      </c>
      <c r="I161" s="6" t="s">
        <v>16</v>
      </c>
      <c r="J161" s="6" t="s">
        <v>804</v>
      </c>
      <c r="K161" s="6" t="s">
        <v>773</v>
      </c>
      <c r="L161" s="6" t="s">
        <v>773</v>
      </c>
      <c r="M161" s="14">
        <v>46141.64166666667</v>
      </c>
      <c r="N161" s="6" t="s">
        <v>805</v>
      </c>
      <c r="O161" s="6" t="s">
        <v>47</v>
      </c>
      <c r="P161" s="6" t="s">
        <v>287</v>
      </c>
      <c r="Q161" s="6" t="s">
        <v>288</v>
      </c>
      <c r="R161" s="6" t="s">
        <v>289</v>
      </c>
      <c r="S161" s="6" t="s">
        <v>9</v>
      </c>
      <c r="T161" s="6" t="s">
        <v>277</v>
      </c>
      <c r="U161" s="6" t="s">
        <v>133</v>
      </c>
      <c r="V161" s="6" t="s">
        <v>788</v>
      </c>
      <c r="W161" s="6" t="s">
        <v>47</v>
      </c>
      <c r="X161" s="6" t="s">
        <v>47</v>
      </c>
      <c r="Y161" s="6" t="s">
        <v>47</v>
      </c>
      <c r="Z161" s="6" t="s">
        <v>49</v>
      </c>
      <c r="AA161" s="6" t="s">
        <v>47</v>
      </c>
      <c r="AB161" s="6">
        <v>2004.17</v>
      </c>
      <c r="AC161" s="6">
        <v>0</v>
      </c>
      <c r="AD161" s="6">
        <v>0</v>
      </c>
      <c r="AE161" s="6">
        <v>0</v>
      </c>
      <c r="AF161" s="6">
        <v>0</v>
      </c>
      <c r="AG161" s="6">
        <v>0</v>
      </c>
      <c r="AH161" s="6">
        <v>0</v>
      </c>
      <c r="AI161" s="6" t="s">
        <v>544</v>
      </c>
      <c r="AJ161" s="6" t="s">
        <v>792</v>
      </c>
      <c r="AK161" s="6" t="s">
        <v>16</v>
      </c>
      <c r="AL161" s="6" t="s">
        <v>45</v>
      </c>
      <c r="AM161" s="6" t="s">
        <v>736</v>
      </c>
      <c r="AN161" s="6" t="s">
        <v>20</v>
      </c>
      <c r="AO161" s="6" t="s">
        <v>282</v>
      </c>
      <c r="AP161" s="6" t="s">
        <v>283</v>
      </c>
      <c r="AQ161" s="6" t="s">
        <v>27</v>
      </c>
    </row>
    <row r="162" spans="1:43" x14ac:dyDescent="0.25">
      <c r="A162" s="6">
        <v>24555720</v>
      </c>
      <c r="B162" s="6">
        <v>25378741</v>
      </c>
      <c r="C162" s="6" t="s">
        <v>620</v>
      </c>
      <c r="D162" s="14">
        <v>46150.481863425928</v>
      </c>
      <c r="E162" s="14">
        <v>46153.579722222217</v>
      </c>
      <c r="F162" s="6" t="s">
        <v>19</v>
      </c>
      <c r="G162" s="6" t="s">
        <v>21</v>
      </c>
      <c r="H162" s="6" t="s">
        <v>803</v>
      </c>
      <c r="I162" s="6" t="s">
        <v>16</v>
      </c>
      <c r="J162" s="6" t="s">
        <v>804</v>
      </c>
      <c r="K162" s="6" t="s">
        <v>773</v>
      </c>
      <c r="L162" s="6" t="s">
        <v>773</v>
      </c>
      <c r="M162" s="14">
        <v>46141.64166666667</v>
      </c>
      <c r="N162" s="6" t="s">
        <v>805</v>
      </c>
      <c r="O162" s="6" t="s">
        <v>47</v>
      </c>
      <c r="P162" s="6" t="s">
        <v>287</v>
      </c>
      <c r="Q162" s="6" t="s">
        <v>276</v>
      </c>
      <c r="R162" s="6" t="s">
        <v>276</v>
      </c>
      <c r="S162" s="6" t="s">
        <v>9</v>
      </c>
      <c r="T162" s="6" t="s">
        <v>277</v>
      </c>
      <c r="U162" s="6" t="s">
        <v>133</v>
      </c>
      <c r="V162" s="6" t="s">
        <v>788</v>
      </c>
      <c r="W162" s="6" t="s">
        <v>47</v>
      </c>
      <c r="X162" s="6" t="s">
        <v>806</v>
      </c>
      <c r="Y162" s="6" t="s">
        <v>47</v>
      </c>
      <c r="Z162" s="6" t="s">
        <v>49</v>
      </c>
      <c r="AA162" s="6" t="s">
        <v>47</v>
      </c>
      <c r="AB162" s="6">
        <v>2248.0500000000002</v>
      </c>
      <c r="AC162" s="6">
        <v>39.44</v>
      </c>
      <c r="AD162" s="6">
        <v>0</v>
      </c>
      <c r="AE162" s="6">
        <v>0</v>
      </c>
      <c r="AF162" s="6">
        <v>0</v>
      </c>
      <c r="AG162" s="6">
        <v>0</v>
      </c>
      <c r="AH162" s="6">
        <v>0</v>
      </c>
      <c r="AI162" s="6" t="s">
        <v>544</v>
      </c>
      <c r="AJ162" s="6" t="s">
        <v>792</v>
      </c>
      <c r="AK162" s="6" t="s">
        <v>16</v>
      </c>
      <c r="AL162" s="6" t="s">
        <v>45</v>
      </c>
      <c r="AM162" s="6" t="s">
        <v>736</v>
      </c>
      <c r="AN162" s="6" t="s">
        <v>20</v>
      </c>
      <c r="AO162" s="6" t="s">
        <v>282</v>
      </c>
      <c r="AP162" s="6" t="s">
        <v>283</v>
      </c>
      <c r="AQ162" s="6" t="s">
        <v>27</v>
      </c>
    </row>
    <row r="163" spans="1:43" x14ac:dyDescent="0.25">
      <c r="A163" s="6">
        <v>24521768</v>
      </c>
      <c r="B163" s="6">
        <v>25338852</v>
      </c>
      <c r="C163" s="6" t="s">
        <v>269</v>
      </c>
      <c r="D163" s="14">
        <v>46142.661307870367</v>
      </c>
      <c r="E163" s="14">
        <v>46153.575648148151</v>
      </c>
      <c r="F163" s="6" t="s">
        <v>19</v>
      </c>
      <c r="G163" s="6" t="s">
        <v>23</v>
      </c>
      <c r="H163" s="6" t="s">
        <v>807</v>
      </c>
      <c r="I163" s="6" t="s">
        <v>16</v>
      </c>
      <c r="J163" s="6" t="s">
        <v>808</v>
      </c>
      <c r="K163" s="6" t="s">
        <v>773</v>
      </c>
      <c r="L163" s="6" t="s">
        <v>773</v>
      </c>
      <c r="M163" s="14">
        <v>46142.546527777777</v>
      </c>
      <c r="N163" s="6" t="s">
        <v>809</v>
      </c>
      <c r="O163" s="6" t="s">
        <v>47</v>
      </c>
      <c r="P163" s="6" t="s">
        <v>287</v>
      </c>
      <c r="Q163" s="6" t="s">
        <v>288</v>
      </c>
      <c r="R163" s="6" t="s">
        <v>289</v>
      </c>
      <c r="S163" s="6" t="s">
        <v>9</v>
      </c>
      <c r="T163" s="6" t="s">
        <v>277</v>
      </c>
      <c r="U163" s="6" t="s">
        <v>133</v>
      </c>
      <c r="V163" s="6" t="s">
        <v>788</v>
      </c>
      <c r="W163" s="6" t="s">
        <v>47</v>
      </c>
      <c r="X163" s="6" t="s">
        <v>810</v>
      </c>
      <c r="Y163" s="6" t="s">
        <v>47</v>
      </c>
      <c r="Z163" s="6" t="s">
        <v>49</v>
      </c>
      <c r="AA163" s="6" t="s">
        <v>47</v>
      </c>
      <c r="AB163" s="6">
        <v>760</v>
      </c>
      <c r="AC163" s="6">
        <v>38</v>
      </c>
      <c r="AD163" s="6">
        <v>0</v>
      </c>
      <c r="AE163" s="6">
        <v>0</v>
      </c>
      <c r="AF163" s="6">
        <v>0</v>
      </c>
      <c r="AG163" s="6">
        <v>0</v>
      </c>
      <c r="AH163" s="6">
        <v>0</v>
      </c>
      <c r="AI163" s="6" t="s">
        <v>544</v>
      </c>
      <c r="AJ163" s="6" t="s">
        <v>792</v>
      </c>
      <c r="AK163" s="6" t="s">
        <v>16</v>
      </c>
      <c r="AL163" s="6" t="s">
        <v>45</v>
      </c>
      <c r="AM163" s="6" t="s">
        <v>736</v>
      </c>
      <c r="AN163" s="6" t="s">
        <v>20</v>
      </c>
      <c r="AO163" s="6" t="s">
        <v>282</v>
      </c>
      <c r="AP163" s="6" t="s">
        <v>283</v>
      </c>
      <c r="AQ163" s="6" t="s">
        <v>27</v>
      </c>
    </row>
    <row r="164" spans="1:43" x14ac:dyDescent="0.25">
      <c r="A164" s="6">
        <v>24521768</v>
      </c>
      <c r="B164" s="6">
        <v>25338853</v>
      </c>
      <c r="C164" s="6" t="s">
        <v>614</v>
      </c>
      <c r="D164" s="14">
        <v>46142.661307870367</v>
      </c>
      <c r="E164" s="14">
        <v>46153.575648148151</v>
      </c>
      <c r="F164" s="6" t="s">
        <v>19</v>
      </c>
      <c r="G164" s="6" t="s">
        <v>23</v>
      </c>
      <c r="H164" s="6" t="s">
        <v>807</v>
      </c>
      <c r="I164" s="6" t="s">
        <v>16</v>
      </c>
      <c r="J164" s="6" t="s">
        <v>808</v>
      </c>
      <c r="K164" s="6" t="s">
        <v>773</v>
      </c>
      <c r="L164" s="6" t="s">
        <v>773</v>
      </c>
      <c r="M164" s="14">
        <v>46142.546527777777</v>
      </c>
      <c r="N164" s="6" t="s">
        <v>809</v>
      </c>
      <c r="O164" s="6" t="s">
        <v>47</v>
      </c>
      <c r="P164" s="6" t="s">
        <v>287</v>
      </c>
      <c r="Q164" s="6" t="s">
        <v>288</v>
      </c>
      <c r="R164" s="6" t="s">
        <v>289</v>
      </c>
      <c r="S164" s="6" t="s">
        <v>9</v>
      </c>
      <c r="T164" s="6" t="s">
        <v>277</v>
      </c>
      <c r="U164" s="6" t="s">
        <v>133</v>
      </c>
      <c r="V164" s="6" t="s">
        <v>788</v>
      </c>
      <c r="W164" s="6" t="s">
        <v>47</v>
      </c>
      <c r="X164" s="6" t="s">
        <v>47</v>
      </c>
      <c r="Y164" s="6" t="s">
        <v>47</v>
      </c>
      <c r="Z164" s="6" t="s">
        <v>49</v>
      </c>
      <c r="AA164" s="6" t="s">
        <v>47</v>
      </c>
      <c r="AB164" s="6">
        <v>399</v>
      </c>
      <c r="AC164" s="6">
        <v>0</v>
      </c>
      <c r="AD164" s="6">
        <v>0</v>
      </c>
      <c r="AE164" s="6">
        <v>0</v>
      </c>
      <c r="AF164" s="6">
        <v>0</v>
      </c>
      <c r="AG164" s="6">
        <v>0</v>
      </c>
      <c r="AH164" s="6">
        <v>0</v>
      </c>
      <c r="AI164" s="6" t="s">
        <v>544</v>
      </c>
      <c r="AJ164" s="6" t="s">
        <v>792</v>
      </c>
      <c r="AK164" s="6" t="s">
        <v>16</v>
      </c>
      <c r="AL164" s="6" t="s">
        <v>45</v>
      </c>
      <c r="AM164" s="6" t="s">
        <v>736</v>
      </c>
      <c r="AN164" s="6" t="s">
        <v>20</v>
      </c>
      <c r="AO164" s="6" t="s">
        <v>282</v>
      </c>
      <c r="AP164" s="6" t="s">
        <v>283</v>
      </c>
      <c r="AQ164" s="6" t="s">
        <v>27</v>
      </c>
    </row>
    <row r="165" spans="1:43" x14ac:dyDescent="0.25">
      <c r="A165" s="6">
        <v>24493290</v>
      </c>
      <c r="B165" s="6">
        <v>25304641</v>
      </c>
      <c r="C165" s="6" t="s">
        <v>269</v>
      </c>
      <c r="D165" s="14">
        <v>46136.390474537038</v>
      </c>
      <c r="E165" s="14">
        <v>46154.629560185182</v>
      </c>
      <c r="F165" s="6" t="s">
        <v>19</v>
      </c>
      <c r="G165" s="6" t="s">
        <v>174</v>
      </c>
      <c r="H165" s="6" t="s">
        <v>811</v>
      </c>
      <c r="I165" s="6" t="s">
        <v>16</v>
      </c>
      <c r="J165" s="6" t="s">
        <v>812</v>
      </c>
      <c r="K165" s="6" t="s">
        <v>773</v>
      </c>
      <c r="L165" s="6" t="s">
        <v>773</v>
      </c>
      <c r="M165" s="14">
        <v>46135.390972222223</v>
      </c>
      <c r="N165" s="6" t="s">
        <v>813</v>
      </c>
      <c r="O165" s="6" t="s">
        <v>47</v>
      </c>
      <c r="P165" s="6" t="s">
        <v>287</v>
      </c>
      <c r="Q165" s="6" t="s">
        <v>276</v>
      </c>
      <c r="R165" s="6" t="s">
        <v>276</v>
      </c>
      <c r="S165" s="6" t="s">
        <v>9</v>
      </c>
      <c r="T165" s="6" t="s">
        <v>277</v>
      </c>
      <c r="U165" s="6" t="s">
        <v>133</v>
      </c>
      <c r="V165" s="6" t="s">
        <v>788</v>
      </c>
      <c r="W165" s="6" t="s">
        <v>47</v>
      </c>
      <c r="X165" s="6" t="s">
        <v>814</v>
      </c>
      <c r="Y165" s="6" t="s">
        <v>47</v>
      </c>
      <c r="Z165" s="6" t="s">
        <v>49</v>
      </c>
      <c r="AA165" s="6" t="s">
        <v>47</v>
      </c>
      <c r="AB165" s="6">
        <v>1059</v>
      </c>
      <c r="AC165" s="6">
        <v>31.77</v>
      </c>
      <c r="AD165" s="6">
        <v>0</v>
      </c>
      <c r="AE165" s="6">
        <v>0</v>
      </c>
      <c r="AF165" s="6">
        <v>0</v>
      </c>
      <c r="AG165" s="6">
        <v>0</v>
      </c>
      <c r="AH165" s="6">
        <v>0</v>
      </c>
      <c r="AI165" s="6" t="s">
        <v>544</v>
      </c>
      <c r="AJ165" s="6" t="s">
        <v>815</v>
      </c>
      <c r="AK165" s="6" t="s">
        <v>16</v>
      </c>
      <c r="AL165" s="6" t="s">
        <v>60</v>
      </c>
      <c r="AM165" s="6" t="s">
        <v>281</v>
      </c>
      <c r="AN165" s="6" t="s">
        <v>20</v>
      </c>
      <c r="AO165" s="6" t="s">
        <v>282</v>
      </c>
      <c r="AP165" s="6" t="s">
        <v>283</v>
      </c>
      <c r="AQ165" s="6" t="s">
        <v>27</v>
      </c>
    </row>
    <row r="166" spans="1:43" x14ac:dyDescent="0.25">
      <c r="A166" s="6">
        <v>24493290</v>
      </c>
      <c r="B166" s="6">
        <v>25304642</v>
      </c>
      <c r="C166" s="6" t="s">
        <v>614</v>
      </c>
      <c r="D166" s="14">
        <v>46136.390474537038</v>
      </c>
      <c r="E166" s="14">
        <v>46154.629560185182</v>
      </c>
      <c r="F166" s="6" t="s">
        <v>19</v>
      </c>
      <c r="G166" s="6" t="s">
        <v>174</v>
      </c>
      <c r="H166" s="6" t="s">
        <v>811</v>
      </c>
      <c r="I166" s="6" t="s">
        <v>16</v>
      </c>
      <c r="J166" s="6" t="s">
        <v>812</v>
      </c>
      <c r="K166" s="6" t="s">
        <v>773</v>
      </c>
      <c r="L166" s="6" t="s">
        <v>773</v>
      </c>
      <c r="M166" s="14">
        <v>46135.390972222223</v>
      </c>
      <c r="N166" s="6" t="s">
        <v>813</v>
      </c>
      <c r="O166" s="6" t="s">
        <v>47</v>
      </c>
      <c r="P166" s="6" t="s">
        <v>287</v>
      </c>
      <c r="Q166" s="6" t="s">
        <v>288</v>
      </c>
      <c r="R166" s="6" t="s">
        <v>289</v>
      </c>
      <c r="S166" s="6" t="s">
        <v>9</v>
      </c>
      <c r="T166" s="6" t="s">
        <v>277</v>
      </c>
      <c r="U166" s="6" t="s">
        <v>133</v>
      </c>
      <c r="V166" s="6" t="s">
        <v>788</v>
      </c>
      <c r="W166" s="6" t="s">
        <v>47</v>
      </c>
      <c r="X166" s="6" t="s">
        <v>47</v>
      </c>
      <c r="Y166" s="6" t="s">
        <v>47</v>
      </c>
      <c r="Z166" s="6" t="s">
        <v>49</v>
      </c>
      <c r="AA166" s="6" t="s">
        <v>47</v>
      </c>
      <c r="AB166" s="6">
        <v>782</v>
      </c>
      <c r="AC166" s="6">
        <v>0</v>
      </c>
      <c r="AD166" s="6">
        <v>0</v>
      </c>
      <c r="AE166" s="6">
        <v>0</v>
      </c>
      <c r="AF166" s="6">
        <v>0</v>
      </c>
      <c r="AG166" s="6">
        <v>0</v>
      </c>
      <c r="AH166" s="6">
        <v>0</v>
      </c>
      <c r="AI166" s="6" t="s">
        <v>544</v>
      </c>
      <c r="AJ166" s="6" t="s">
        <v>815</v>
      </c>
      <c r="AK166" s="6" t="s">
        <v>16</v>
      </c>
      <c r="AL166" s="6" t="s">
        <v>60</v>
      </c>
      <c r="AM166" s="6" t="s">
        <v>281</v>
      </c>
      <c r="AN166" s="6" t="s">
        <v>20</v>
      </c>
      <c r="AO166" s="6" t="s">
        <v>282</v>
      </c>
      <c r="AP166" s="6" t="s">
        <v>283</v>
      </c>
      <c r="AQ166" s="6" t="s">
        <v>27</v>
      </c>
    </row>
    <row r="167" spans="1:43" x14ac:dyDescent="0.25">
      <c r="A167" s="6">
        <v>24482106</v>
      </c>
      <c r="B167" s="6">
        <v>25291096</v>
      </c>
      <c r="C167" s="6" t="s">
        <v>269</v>
      </c>
      <c r="D167" s="14">
        <v>46134.467118055552</v>
      </c>
      <c r="E167" s="14">
        <v>46153.741979166669</v>
      </c>
      <c r="F167" s="6" t="s">
        <v>19</v>
      </c>
      <c r="G167" s="6" t="s">
        <v>174</v>
      </c>
      <c r="H167" s="6" t="s">
        <v>816</v>
      </c>
      <c r="I167" s="6" t="s">
        <v>16</v>
      </c>
      <c r="J167" s="6" t="s">
        <v>817</v>
      </c>
      <c r="K167" s="6" t="s">
        <v>773</v>
      </c>
      <c r="L167" s="6" t="s">
        <v>773</v>
      </c>
      <c r="M167" s="14">
        <v>46134.373611111107</v>
      </c>
      <c r="N167" s="6" t="s">
        <v>818</v>
      </c>
      <c r="O167" s="6" t="s">
        <v>47</v>
      </c>
      <c r="P167" s="6" t="s">
        <v>275</v>
      </c>
      <c r="Q167" s="6" t="s">
        <v>288</v>
      </c>
      <c r="R167" s="6" t="s">
        <v>289</v>
      </c>
      <c r="S167" s="6" t="s">
        <v>9</v>
      </c>
      <c r="T167" s="6" t="s">
        <v>277</v>
      </c>
      <c r="U167" s="6" t="s">
        <v>133</v>
      </c>
      <c r="V167" s="6" t="s">
        <v>788</v>
      </c>
      <c r="W167" s="6" t="s">
        <v>47</v>
      </c>
      <c r="X167" s="6" t="s">
        <v>819</v>
      </c>
      <c r="Y167" s="6" t="s">
        <v>47</v>
      </c>
      <c r="Z167" s="6" t="s">
        <v>49</v>
      </c>
      <c r="AA167" s="6" t="s">
        <v>47</v>
      </c>
      <c r="AB167" s="6">
        <v>300</v>
      </c>
      <c r="AC167" s="6">
        <v>0</v>
      </c>
      <c r="AD167" s="6">
        <v>0</v>
      </c>
      <c r="AE167" s="6">
        <v>0</v>
      </c>
      <c r="AF167" s="6">
        <v>0</v>
      </c>
      <c r="AG167" s="6">
        <v>0</v>
      </c>
      <c r="AH167" s="6">
        <v>0</v>
      </c>
      <c r="AI167" s="6" t="s">
        <v>544</v>
      </c>
      <c r="AJ167" s="6" t="s">
        <v>792</v>
      </c>
      <c r="AK167" s="6" t="s">
        <v>16</v>
      </c>
      <c r="AL167" s="6" t="s">
        <v>45</v>
      </c>
      <c r="AM167" s="6" t="s">
        <v>736</v>
      </c>
      <c r="AN167" s="6" t="s">
        <v>20</v>
      </c>
      <c r="AO167" s="6" t="s">
        <v>282</v>
      </c>
      <c r="AP167" s="6" t="s">
        <v>283</v>
      </c>
      <c r="AQ167" s="6" t="s">
        <v>18</v>
      </c>
    </row>
    <row r="168" spans="1:43" x14ac:dyDescent="0.25">
      <c r="A168" s="6">
        <v>24482106</v>
      </c>
      <c r="B168" s="6">
        <v>25291097</v>
      </c>
      <c r="C168" s="6" t="s">
        <v>614</v>
      </c>
      <c r="D168" s="14">
        <v>46134.467118055552</v>
      </c>
      <c r="E168" s="14">
        <v>46153.741979166669</v>
      </c>
      <c r="F168" s="6" t="s">
        <v>19</v>
      </c>
      <c r="G168" s="6" t="s">
        <v>174</v>
      </c>
      <c r="H168" s="6" t="s">
        <v>816</v>
      </c>
      <c r="I168" s="6" t="s">
        <v>16</v>
      </c>
      <c r="J168" s="6" t="s">
        <v>817</v>
      </c>
      <c r="K168" s="6" t="s">
        <v>773</v>
      </c>
      <c r="L168" s="6" t="s">
        <v>773</v>
      </c>
      <c r="M168" s="14">
        <v>46134.373611111107</v>
      </c>
      <c r="N168" s="6" t="s">
        <v>818</v>
      </c>
      <c r="O168" s="6" t="s">
        <v>47</v>
      </c>
      <c r="P168" s="6" t="s">
        <v>275</v>
      </c>
      <c r="Q168" s="6" t="s">
        <v>288</v>
      </c>
      <c r="R168" s="6" t="s">
        <v>289</v>
      </c>
      <c r="S168" s="6" t="s">
        <v>9</v>
      </c>
      <c r="T168" s="6" t="s">
        <v>277</v>
      </c>
      <c r="U168" s="6" t="s">
        <v>133</v>
      </c>
      <c r="V168" s="6" t="s">
        <v>788</v>
      </c>
      <c r="W168" s="6" t="s">
        <v>47</v>
      </c>
      <c r="X168" s="6" t="s">
        <v>47</v>
      </c>
      <c r="Y168" s="6" t="s">
        <v>47</v>
      </c>
      <c r="Z168" s="6" t="s">
        <v>49</v>
      </c>
      <c r="AA168" s="6" t="s">
        <v>47</v>
      </c>
      <c r="AB168" s="6">
        <v>448</v>
      </c>
      <c r="AC168" s="6">
        <v>0</v>
      </c>
      <c r="AD168" s="6">
        <v>0</v>
      </c>
      <c r="AE168" s="6">
        <v>0</v>
      </c>
      <c r="AF168" s="6">
        <v>0</v>
      </c>
      <c r="AG168" s="6">
        <v>0</v>
      </c>
      <c r="AH168" s="6">
        <v>0</v>
      </c>
      <c r="AI168" s="6" t="s">
        <v>544</v>
      </c>
      <c r="AJ168" s="6" t="s">
        <v>792</v>
      </c>
      <c r="AK168" s="6" t="s">
        <v>16</v>
      </c>
      <c r="AL168" s="6" t="s">
        <v>45</v>
      </c>
      <c r="AM168" s="6" t="s">
        <v>736</v>
      </c>
      <c r="AN168" s="6" t="s">
        <v>20</v>
      </c>
      <c r="AO168" s="6" t="s">
        <v>282</v>
      </c>
      <c r="AP168" s="6" t="s">
        <v>283</v>
      </c>
      <c r="AQ168" s="6" t="s">
        <v>18</v>
      </c>
    </row>
    <row r="169" spans="1:43" x14ac:dyDescent="0.25">
      <c r="A169" s="6">
        <v>24482952</v>
      </c>
      <c r="B169" s="6">
        <v>25292037</v>
      </c>
      <c r="C169" s="6" t="s">
        <v>269</v>
      </c>
      <c r="D169" s="14">
        <v>46134.522847222222</v>
      </c>
      <c r="E169" s="14">
        <v>46153.741990740738</v>
      </c>
      <c r="F169" s="6" t="s">
        <v>19</v>
      </c>
      <c r="G169" s="6" t="s">
        <v>174</v>
      </c>
      <c r="H169" s="6" t="s">
        <v>820</v>
      </c>
      <c r="I169" s="6" t="s">
        <v>16</v>
      </c>
      <c r="J169" s="6" t="s">
        <v>821</v>
      </c>
      <c r="K169" s="6" t="s">
        <v>773</v>
      </c>
      <c r="L169" s="6" t="s">
        <v>773</v>
      </c>
      <c r="M169" s="14">
        <v>46134.415277777778</v>
      </c>
      <c r="N169" s="6" t="s">
        <v>822</v>
      </c>
      <c r="O169" s="6" t="s">
        <v>47</v>
      </c>
      <c r="P169" s="6" t="s">
        <v>275</v>
      </c>
      <c r="Q169" s="6" t="s">
        <v>288</v>
      </c>
      <c r="R169" s="6" t="s">
        <v>289</v>
      </c>
      <c r="S169" s="6" t="s">
        <v>9</v>
      </c>
      <c r="T169" s="6" t="s">
        <v>277</v>
      </c>
      <c r="U169" s="6" t="s">
        <v>133</v>
      </c>
      <c r="V169" s="6" t="s">
        <v>788</v>
      </c>
      <c r="W169" s="6" t="s">
        <v>47</v>
      </c>
      <c r="X169" s="6" t="s">
        <v>819</v>
      </c>
      <c r="Y169" s="6" t="s">
        <v>47</v>
      </c>
      <c r="Z169" s="6" t="s">
        <v>49</v>
      </c>
      <c r="AA169" s="6" t="s">
        <v>47</v>
      </c>
      <c r="AB169" s="6">
        <v>300</v>
      </c>
      <c r="AC169" s="6">
        <v>0</v>
      </c>
      <c r="AD169" s="6">
        <v>0</v>
      </c>
      <c r="AE169" s="6">
        <v>0</v>
      </c>
      <c r="AF169" s="6">
        <v>0</v>
      </c>
      <c r="AG169" s="6">
        <v>0</v>
      </c>
      <c r="AH169" s="6">
        <v>0</v>
      </c>
      <c r="AI169" s="6" t="s">
        <v>544</v>
      </c>
      <c r="AJ169" s="6" t="s">
        <v>792</v>
      </c>
      <c r="AK169" s="6" t="s">
        <v>16</v>
      </c>
      <c r="AL169" s="6" t="s">
        <v>45</v>
      </c>
      <c r="AM169" s="6" t="s">
        <v>736</v>
      </c>
      <c r="AN169" s="6" t="s">
        <v>20</v>
      </c>
      <c r="AO169" s="6" t="s">
        <v>282</v>
      </c>
      <c r="AP169" s="6" t="s">
        <v>283</v>
      </c>
      <c r="AQ169" s="6" t="s">
        <v>18</v>
      </c>
    </row>
    <row r="170" spans="1:43" x14ac:dyDescent="0.25">
      <c r="A170" s="6">
        <v>24482952</v>
      </c>
      <c r="B170" s="6">
        <v>25292038</v>
      </c>
      <c r="C170" s="6" t="s">
        <v>614</v>
      </c>
      <c r="D170" s="14">
        <v>46134.522847222222</v>
      </c>
      <c r="E170" s="14">
        <v>46153.741990740738</v>
      </c>
      <c r="F170" s="6" t="s">
        <v>19</v>
      </c>
      <c r="G170" s="6" t="s">
        <v>174</v>
      </c>
      <c r="H170" s="6" t="s">
        <v>820</v>
      </c>
      <c r="I170" s="6" t="s">
        <v>16</v>
      </c>
      <c r="J170" s="6" t="s">
        <v>821</v>
      </c>
      <c r="K170" s="6" t="s">
        <v>773</v>
      </c>
      <c r="L170" s="6" t="s">
        <v>773</v>
      </c>
      <c r="M170" s="14">
        <v>46134.415277777778</v>
      </c>
      <c r="N170" s="6" t="s">
        <v>822</v>
      </c>
      <c r="O170" s="6" t="s">
        <v>47</v>
      </c>
      <c r="P170" s="6" t="s">
        <v>275</v>
      </c>
      <c r="Q170" s="6" t="s">
        <v>288</v>
      </c>
      <c r="R170" s="6" t="s">
        <v>289</v>
      </c>
      <c r="S170" s="6" t="s">
        <v>9</v>
      </c>
      <c r="T170" s="6" t="s">
        <v>277</v>
      </c>
      <c r="U170" s="6" t="s">
        <v>133</v>
      </c>
      <c r="V170" s="6" t="s">
        <v>788</v>
      </c>
      <c r="W170" s="6" t="s">
        <v>47</v>
      </c>
      <c r="X170" s="6" t="s">
        <v>47</v>
      </c>
      <c r="Y170" s="6" t="s">
        <v>47</v>
      </c>
      <c r="Z170" s="6" t="s">
        <v>49</v>
      </c>
      <c r="AA170" s="6" t="s">
        <v>47</v>
      </c>
      <c r="AB170" s="6">
        <v>448</v>
      </c>
      <c r="AC170" s="6">
        <v>0</v>
      </c>
      <c r="AD170" s="6">
        <v>0</v>
      </c>
      <c r="AE170" s="6">
        <v>0</v>
      </c>
      <c r="AF170" s="6">
        <v>0</v>
      </c>
      <c r="AG170" s="6">
        <v>0</v>
      </c>
      <c r="AH170" s="6">
        <v>0</v>
      </c>
      <c r="AI170" s="6" t="s">
        <v>544</v>
      </c>
      <c r="AJ170" s="6" t="s">
        <v>792</v>
      </c>
      <c r="AK170" s="6" t="s">
        <v>16</v>
      </c>
      <c r="AL170" s="6" t="s">
        <v>45</v>
      </c>
      <c r="AM170" s="6" t="s">
        <v>736</v>
      </c>
      <c r="AN170" s="6" t="s">
        <v>20</v>
      </c>
      <c r="AO170" s="6" t="s">
        <v>282</v>
      </c>
      <c r="AP170" s="6" t="s">
        <v>283</v>
      </c>
      <c r="AQ170" s="6" t="s">
        <v>18</v>
      </c>
    </row>
    <row r="171" spans="1:43" x14ac:dyDescent="0.25">
      <c r="A171" s="6">
        <v>24556320</v>
      </c>
      <c r="B171" s="6">
        <v>25379361</v>
      </c>
      <c r="C171" s="6" t="s">
        <v>269</v>
      </c>
      <c r="D171" s="14">
        <v>46150.593541666669</v>
      </c>
      <c r="E171" s="14">
        <v>46153.579733796287</v>
      </c>
      <c r="F171" s="6" t="s">
        <v>19</v>
      </c>
      <c r="G171" s="6" t="s">
        <v>21</v>
      </c>
      <c r="H171" s="6" t="s">
        <v>823</v>
      </c>
      <c r="I171" s="6" t="s">
        <v>16</v>
      </c>
      <c r="J171" s="6" t="s">
        <v>824</v>
      </c>
      <c r="K171" s="6" t="s">
        <v>773</v>
      </c>
      <c r="L171" s="6" t="s">
        <v>773</v>
      </c>
      <c r="M171" s="14">
        <v>46150.501388888893</v>
      </c>
      <c r="N171" s="6" t="s">
        <v>825</v>
      </c>
      <c r="O171" s="6" t="s">
        <v>47</v>
      </c>
      <c r="P171" s="6" t="s">
        <v>275</v>
      </c>
      <c r="Q171" s="6" t="s">
        <v>288</v>
      </c>
      <c r="R171" s="6" t="s">
        <v>289</v>
      </c>
      <c r="S171" s="6" t="s">
        <v>9</v>
      </c>
      <c r="T171" s="6" t="s">
        <v>277</v>
      </c>
      <c r="U171" s="6" t="s">
        <v>133</v>
      </c>
      <c r="V171" s="6" t="s">
        <v>788</v>
      </c>
      <c r="W171" s="6" t="s">
        <v>47</v>
      </c>
      <c r="X171" s="6" t="s">
        <v>826</v>
      </c>
      <c r="Y171" s="6" t="s">
        <v>47</v>
      </c>
      <c r="Z171" s="6" t="s">
        <v>49</v>
      </c>
      <c r="AA171" s="6" t="s">
        <v>47</v>
      </c>
      <c r="AB171" s="6">
        <v>1554</v>
      </c>
      <c r="AC171" s="6">
        <v>0</v>
      </c>
      <c r="AD171" s="6">
        <v>0</v>
      </c>
      <c r="AE171" s="6">
        <v>0</v>
      </c>
      <c r="AF171" s="6">
        <v>0</v>
      </c>
      <c r="AG171" s="6">
        <v>0</v>
      </c>
      <c r="AH171" s="6">
        <v>0</v>
      </c>
      <c r="AI171" s="6" t="s">
        <v>544</v>
      </c>
      <c r="AJ171" s="6" t="s">
        <v>792</v>
      </c>
      <c r="AK171" s="6" t="s">
        <v>16</v>
      </c>
      <c r="AL171" s="6" t="s">
        <v>45</v>
      </c>
      <c r="AM171" s="6" t="s">
        <v>736</v>
      </c>
      <c r="AN171" s="6" t="s">
        <v>20</v>
      </c>
      <c r="AO171" s="6" t="s">
        <v>282</v>
      </c>
      <c r="AP171" s="6" t="s">
        <v>283</v>
      </c>
      <c r="AQ171" s="6" t="s">
        <v>18</v>
      </c>
    </row>
    <row r="172" spans="1:43" x14ac:dyDescent="0.25">
      <c r="A172" s="6">
        <v>24556320</v>
      </c>
      <c r="B172" s="6">
        <v>25379362</v>
      </c>
      <c r="C172" s="6" t="s">
        <v>614</v>
      </c>
      <c r="D172" s="14">
        <v>46150.593541666669</v>
      </c>
      <c r="E172" s="14">
        <v>46153.579733796287</v>
      </c>
      <c r="F172" s="6" t="s">
        <v>19</v>
      </c>
      <c r="G172" s="6" t="s">
        <v>21</v>
      </c>
      <c r="H172" s="6" t="s">
        <v>823</v>
      </c>
      <c r="I172" s="6" t="s">
        <v>16</v>
      </c>
      <c r="J172" s="6" t="s">
        <v>824</v>
      </c>
      <c r="K172" s="6" t="s">
        <v>773</v>
      </c>
      <c r="L172" s="6" t="s">
        <v>773</v>
      </c>
      <c r="M172" s="14">
        <v>46150.501388888893</v>
      </c>
      <c r="N172" s="6" t="s">
        <v>825</v>
      </c>
      <c r="O172" s="6" t="s">
        <v>47</v>
      </c>
      <c r="P172" s="6" t="s">
        <v>275</v>
      </c>
      <c r="Q172" s="6" t="s">
        <v>288</v>
      </c>
      <c r="R172" s="6" t="s">
        <v>289</v>
      </c>
      <c r="S172" s="6" t="s">
        <v>9</v>
      </c>
      <c r="T172" s="6" t="s">
        <v>277</v>
      </c>
      <c r="U172" s="6" t="s">
        <v>133</v>
      </c>
      <c r="V172" s="6" t="s">
        <v>788</v>
      </c>
      <c r="W172" s="6" t="s">
        <v>47</v>
      </c>
      <c r="X172" s="6" t="s">
        <v>47</v>
      </c>
      <c r="Y172" s="6" t="s">
        <v>47</v>
      </c>
      <c r="Z172" s="6" t="s">
        <v>49</v>
      </c>
      <c r="AA172" s="6" t="s">
        <v>47</v>
      </c>
      <c r="AB172" s="6">
        <v>1140</v>
      </c>
      <c r="AC172" s="6">
        <v>0</v>
      </c>
      <c r="AD172" s="6">
        <v>0</v>
      </c>
      <c r="AE172" s="6">
        <v>0</v>
      </c>
      <c r="AF172" s="6">
        <v>0</v>
      </c>
      <c r="AG172" s="6">
        <v>0</v>
      </c>
      <c r="AH172" s="6">
        <v>0</v>
      </c>
      <c r="AI172" s="6" t="s">
        <v>544</v>
      </c>
      <c r="AJ172" s="6" t="s">
        <v>792</v>
      </c>
      <c r="AK172" s="6" t="s">
        <v>16</v>
      </c>
      <c r="AL172" s="6" t="s">
        <v>45</v>
      </c>
      <c r="AM172" s="6" t="s">
        <v>736</v>
      </c>
      <c r="AN172" s="6" t="s">
        <v>20</v>
      </c>
      <c r="AO172" s="6" t="s">
        <v>282</v>
      </c>
      <c r="AP172" s="6" t="s">
        <v>283</v>
      </c>
      <c r="AQ172" s="6" t="s">
        <v>18</v>
      </c>
    </row>
    <row r="173" spans="1:43" x14ac:dyDescent="0.25">
      <c r="A173" s="6">
        <v>24473375</v>
      </c>
      <c r="B173" s="6">
        <v>25280913</v>
      </c>
      <c r="C173" s="6" t="s">
        <v>269</v>
      </c>
      <c r="D173" s="14">
        <v>46132.466724537036</v>
      </c>
      <c r="E173" s="14">
        <v>46153.741967592592</v>
      </c>
      <c r="F173" s="6" t="s">
        <v>19</v>
      </c>
      <c r="G173" s="6" t="s">
        <v>174</v>
      </c>
      <c r="H173" s="6" t="s">
        <v>827</v>
      </c>
      <c r="I173" s="6" t="s">
        <v>16</v>
      </c>
      <c r="J173" s="6" t="s">
        <v>828</v>
      </c>
      <c r="K173" s="6" t="s">
        <v>773</v>
      </c>
      <c r="L173" s="6" t="s">
        <v>773</v>
      </c>
      <c r="M173" s="14">
        <v>46132.368750000001</v>
      </c>
      <c r="N173" s="6" t="s">
        <v>829</v>
      </c>
      <c r="O173" s="6" t="s">
        <v>47</v>
      </c>
      <c r="P173" s="6" t="s">
        <v>275</v>
      </c>
      <c r="Q173" s="6" t="s">
        <v>288</v>
      </c>
      <c r="R173" s="6" t="s">
        <v>289</v>
      </c>
      <c r="S173" s="6" t="s">
        <v>9</v>
      </c>
      <c r="T173" s="6" t="s">
        <v>277</v>
      </c>
      <c r="U173" s="6" t="s">
        <v>133</v>
      </c>
      <c r="V173" s="6" t="s">
        <v>788</v>
      </c>
      <c r="W173" s="6" t="s">
        <v>47</v>
      </c>
      <c r="X173" s="6" t="s">
        <v>819</v>
      </c>
      <c r="Y173" s="6" t="s">
        <v>47</v>
      </c>
      <c r="Z173" s="6" t="s">
        <v>49</v>
      </c>
      <c r="AA173" s="6" t="s">
        <v>47</v>
      </c>
      <c r="AB173" s="6">
        <v>448</v>
      </c>
      <c r="AC173" s="6">
        <v>0</v>
      </c>
      <c r="AD173" s="6">
        <v>0</v>
      </c>
      <c r="AE173" s="6">
        <v>0</v>
      </c>
      <c r="AF173" s="6">
        <v>0</v>
      </c>
      <c r="AG173" s="6">
        <v>0</v>
      </c>
      <c r="AH173" s="6">
        <v>0</v>
      </c>
      <c r="AI173" s="6" t="s">
        <v>544</v>
      </c>
      <c r="AJ173" s="6" t="s">
        <v>792</v>
      </c>
      <c r="AK173" s="6" t="s">
        <v>16</v>
      </c>
      <c r="AL173" s="6" t="s">
        <v>45</v>
      </c>
      <c r="AM173" s="6" t="s">
        <v>736</v>
      </c>
      <c r="AN173" s="6" t="s">
        <v>20</v>
      </c>
      <c r="AO173" s="6" t="s">
        <v>282</v>
      </c>
      <c r="AP173" s="6" t="s">
        <v>283</v>
      </c>
      <c r="AQ173" s="6" t="s">
        <v>18</v>
      </c>
    </row>
    <row r="174" spans="1:43" x14ac:dyDescent="0.25">
      <c r="A174" s="6">
        <v>24473375</v>
      </c>
      <c r="B174" s="6">
        <v>25280914</v>
      </c>
      <c r="C174" s="6" t="s">
        <v>614</v>
      </c>
      <c r="D174" s="14">
        <v>46132.466724537036</v>
      </c>
      <c r="E174" s="14">
        <v>46153.741967592592</v>
      </c>
      <c r="F174" s="6" t="s">
        <v>19</v>
      </c>
      <c r="G174" s="6" t="s">
        <v>174</v>
      </c>
      <c r="H174" s="6" t="s">
        <v>827</v>
      </c>
      <c r="I174" s="6" t="s">
        <v>16</v>
      </c>
      <c r="J174" s="6" t="s">
        <v>828</v>
      </c>
      <c r="K174" s="6" t="s">
        <v>773</v>
      </c>
      <c r="L174" s="6" t="s">
        <v>773</v>
      </c>
      <c r="M174" s="14">
        <v>46132.368750000001</v>
      </c>
      <c r="N174" s="6" t="s">
        <v>829</v>
      </c>
      <c r="O174" s="6" t="s">
        <v>47</v>
      </c>
      <c r="P174" s="6" t="s">
        <v>275</v>
      </c>
      <c r="Q174" s="6" t="s">
        <v>288</v>
      </c>
      <c r="R174" s="6" t="s">
        <v>289</v>
      </c>
      <c r="S174" s="6" t="s">
        <v>9</v>
      </c>
      <c r="T174" s="6" t="s">
        <v>277</v>
      </c>
      <c r="U174" s="6" t="s">
        <v>133</v>
      </c>
      <c r="V174" s="6" t="s">
        <v>788</v>
      </c>
      <c r="W174" s="6" t="s">
        <v>47</v>
      </c>
      <c r="X174" s="6" t="s">
        <v>47</v>
      </c>
      <c r="Y174" s="6" t="s">
        <v>47</v>
      </c>
      <c r="Z174" s="6" t="s">
        <v>49</v>
      </c>
      <c r="AA174" s="6" t="s">
        <v>47</v>
      </c>
      <c r="AB174" s="6">
        <v>448</v>
      </c>
      <c r="AC174" s="6">
        <v>0</v>
      </c>
      <c r="AD174" s="6">
        <v>0</v>
      </c>
      <c r="AE174" s="6">
        <v>0</v>
      </c>
      <c r="AF174" s="6">
        <v>0</v>
      </c>
      <c r="AG174" s="6">
        <v>0</v>
      </c>
      <c r="AH174" s="6">
        <v>0</v>
      </c>
      <c r="AI174" s="6" t="s">
        <v>544</v>
      </c>
      <c r="AJ174" s="6" t="s">
        <v>792</v>
      </c>
      <c r="AK174" s="6" t="s">
        <v>16</v>
      </c>
      <c r="AL174" s="6" t="s">
        <v>45</v>
      </c>
      <c r="AM174" s="6" t="s">
        <v>736</v>
      </c>
      <c r="AN174" s="6" t="s">
        <v>20</v>
      </c>
      <c r="AO174" s="6" t="s">
        <v>282</v>
      </c>
      <c r="AP174" s="6" t="s">
        <v>283</v>
      </c>
      <c r="AQ174" s="6" t="s">
        <v>18</v>
      </c>
    </row>
    <row r="175" spans="1:43" x14ac:dyDescent="0.25">
      <c r="A175" s="6">
        <v>24599778</v>
      </c>
      <c r="B175" s="6">
        <v>25425830</v>
      </c>
      <c r="C175" s="6" t="s">
        <v>269</v>
      </c>
      <c r="D175" s="14">
        <v>46157.623784722222</v>
      </c>
      <c r="E175" s="14">
        <v>46157.626192129632</v>
      </c>
      <c r="F175" s="6" t="s">
        <v>17</v>
      </c>
      <c r="G175" s="6" t="s">
        <v>17</v>
      </c>
      <c r="H175" s="6" t="s">
        <v>830</v>
      </c>
      <c r="I175" s="6" t="s">
        <v>574</v>
      </c>
      <c r="J175" s="6" t="s">
        <v>831</v>
      </c>
      <c r="K175" s="6" t="s">
        <v>832</v>
      </c>
      <c r="L175" s="6" t="s">
        <v>832</v>
      </c>
      <c r="M175" s="14">
        <v>46157.12222222222</v>
      </c>
      <c r="N175" s="6" t="s">
        <v>47</v>
      </c>
      <c r="O175" s="6" t="s">
        <v>47</v>
      </c>
      <c r="P175" s="6" t="s">
        <v>275</v>
      </c>
      <c r="Q175" s="6" t="s">
        <v>276</v>
      </c>
      <c r="R175" s="6" t="s">
        <v>276</v>
      </c>
      <c r="S175" s="6" t="s">
        <v>7</v>
      </c>
      <c r="T175" s="6" t="s">
        <v>277</v>
      </c>
      <c r="U175" s="6" t="s">
        <v>833</v>
      </c>
      <c r="V175" s="6" t="s">
        <v>834</v>
      </c>
      <c r="W175" s="6" t="s">
        <v>47</v>
      </c>
      <c r="X175" s="6" t="s">
        <v>373</v>
      </c>
      <c r="Y175" s="6">
        <v>2286891563</v>
      </c>
      <c r="Z175" s="6" t="s">
        <v>36</v>
      </c>
      <c r="AA175" s="6" t="s">
        <v>47</v>
      </c>
      <c r="AB175" s="6">
        <v>1134.96</v>
      </c>
      <c r="AC175" s="6">
        <v>86.36</v>
      </c>
      <c r="AD175" s="6">
        <v>0</v>
      </c>
      <c r="AE175" s="6">
        <v>0</v>
      </c>
      <c r="AF175" s="6">
        <v>0</v>
      </c>
      <c r="AG175" s="6">
        <v>0</v>
      </c>
      <c r="AH175" s="6">
        <v>111.76</v>
      </c>
      <c r="AI175" s="6" t="s">
        <v>835</v>
      </c>
      <c r="AJ175" s="6" t="s">
        <v>836</v>
      </c>
      <c r="AK175" s="6" t="s">
        <v>36</v>
      </c>
      <c r="AL175" s="6" t="s">
        <v>46</v>
      </c>
      <c r="AM175" s="6" t="s">
        <v>613</v>
      </c>
      <c r="AN175" s="6" t="s">
        <v>22</v>
      </c>
      <c r="AO175" s="6" t="s">
        <v>282</v>
      </c>
      <c r="AP175" s="6" t="s">
        <v>837</v>
      </c>
      <c r="AQ175" s="6" t="s">
        <v>89</v>
      </c>
    </row>
    <row r="176" spans="1:43" x14ac:dyDescent="0.25">
      <c r="A176" s="6">
        <v>24598779</v>
      </c>
      <c r="B176" s="6">
        <v>25424773</v>
      </c>
      <c r="C176" s="6" t="s">
        <v>269</v>
      </c>
      <c r="D176" s="14">
        <v>46157.484537037039</v>
      </c>
      <c r="E176" s="14">
        <v>46157.486134259263</v>
      </c>
      <c r="F176" s="6" t="s">
        <v>17</v>
      </c>
      <c r="G176" s="6" t="s">
        <v>17</v>
      </c>
      <c r="H176" s="6" t="s">
        <v>838</v>
      </c>
      <c r="I176" s="6" t="s">
        <v>574</v>
      </c>
      <c r="J176" s="6" t="s">
        <v>839</v>
      </c>
      <c r="K176" s="6" t="s">
        <v>832</v>
      </c>
      <c r="L176" s="6" t="s">
        <v>832</v>
      </c>
      <c r="M176" s="14">
        <v>46157.48333333333</v>
      </c>
      <c r="N176" s="6" t="s">
        <v>47</v>
      </c>
      <c r="O176" s="6" t="s">
        <v>47</v>
      </c>
      <c r="P176" s="6" t="s">
        <v>275</v>
      </c>
      <c r="Q176" s="6" t="s">
        <v>276</v>
      </c>
      <c r="R176" s="6" t="s">
        <v>276</v>
      </c>
      <c r="S176" s="6" t="s">
        <v>7</v>
      </c>
      <c r="T176" s="6" t="s">
        <v>277</v>
      </c>
      <c r="U176" s="6" t="s">
        <v>192</v>
      </c>
      <c r="V176" s="6" t="s">
        <v>840</v>
      </c>
      <c r="W176" s="6" t="s">
        <v>47</v>
      </c>
      <c r="X176" s="6" t="s">
        <v>373</v>
      </c>
      <c r="Y176" s="6">
        <v>2286874083</v>
      </c>
      <c r="Z176" s="6" t="s">
        <v>36</v>
      </c>
      <c r="AA176" s="6" t="s">
        <v>47</v>
      </c>
      <c r="AB176" s="6">
        <v>1469.9</v>
      </c>
      <c r="AC176" s="6">
        <v>450</v>
      </c>
      <c r="AD176" s="6">
        <v>0</v>
      </c>
      <c r="AE176" s="6">
        <v>0</v>
      </c>
      <c r="AF176" s="6">
        <v>0</v>
      </c>
      <c r="AG176" s="6">
        <v>0</v>
      </c>
      <c r="AH176" s="6">
        <v>40</v>
      </c>
      <c r="AI176" s="6" t="s">
        <v>835</v>
      </c>
      <c r="AJ176" s="6" t="s">
        <v>836</v>
      </c>
      <c r="AK176" s="6" t="s">
        <v>36</v>
      </c>
      <c r="AL176" s="6" t="s">
        <v>46</v>
      </c>
      <c r="AM176" s="6" t="s">
        <v>613</v>
      </c>
      <c r="AN176" s="6" t="s">
        <v>22</v>
      </c>
      <c r="AO176" s="6" t="s">
        <v>282</v>
      </c>
      <c r="AP176" s="6" t="s">
        <v>837</v>
      </c>
      <c r="AQ176" s="6" t="s">
        <v>89</v>
      </c>
    </row>
    <row r="177" spans="1:43" x14ac:dyDescent="0.25">
      <c r="A177" s="6">
        <v>24544417</v>
      </c>
      <c r="B177" s="6">
        <v>25367756</v>
      </c>
      <c r="C177" s="6" t="s">
        <v>269</v>
      </c>
      <c r="D177" s="14">
        <v>46148.634710648148</v>
      </c>
      <c r="E177" s="14">
        <v>46157.419236111113</v>
      </c>
      <c r="F177" s="6" t="s">
        <v>17</v>
      </c>
      <c r="G177" s="6" t="s">
        <v>21</v>
      </c>
      <c r="H177" s="6" t="s">
        <v>841</v>
      </c>
      <c r="I177" s="6" t="s">
        <v>574</v>
      </c>
      <c r="J177" s="6" t="s">
        <v>842</v>
      </c>
      <c r="K177" s="6" t="s">
        <v>832</v>
      </c>
      <c r="L177" s="6" t="s">
        <v>832</v>
      </c>
      <c r="M177" s="14">
        <v>46148.134027777778</v>
      </c>
      <c r="N177" s="6" t="s">
        <v>47</v>
      </c>
      <c r="O177" s="6" t="s">
        <v>47</v>
      </c>
      <c r="P177" s="6" t="s">
        <v>275</v>
      </c>
      <c r="Q177" s="6" t="s">
        <v>276</v>
      </c>
      <c r="R177" s="6" t="s">
        <v>276</v>
      </c>
      <c r="S177" s="6" t="s">
        <v>7</v>
      </c>
      <c r="T177" s="6" t="s">
        <v>542</v>
      </c>
      <c r="U177" s="6" t="s">
        <v>192</v>
      </c>
      <c r="V177" s="6" t="s">
        <v>843</v>
      </c>
      <c r="W177" s="6" t="s">
        <v>47</v>
      </c>
      <c r="X177" s="6" t="s">
        <v>301</v>
      </c>
      <c r="Y177" s="6">
        <v>389040422</v>
      </c>
      <c r="Z177" s="6" t="s">
        <v>36</v>
      </c>
      <c r="AA177" s="6" t="s">
        <v>47</v>
      </c>
      <c r="AB177" s="6">
        <v>119.88</v>
      </c>
      <c r="AC177" s="6">
        <v>122.52</v>
      </c>
      <c r="AD177" s="6">
        <v>0</v>
      </c>
      <c r="AE177" s="6">
        <v>0</v>
      </c>
      <c r="AF177" s="6">
        <v>0</v>
      </c>
      <c r="AG177" s="6">
        <v>0</v>
      </c>
      <c r="AH177" s="6">
        <v>11.99</v>
      </c>
      <c r="AI177" s="6" t="s">
        <v>835</v>
      </c>
      <c r="AJ177" s="6" t="s">
        <v>844</v>
      </c>
      <c r="AK177" s="6" t="s">
        <v>36</v>
      </c>
      <c r="AL177" s="6" t="s">
        <v>46</v>
      </c>
      <c r="AM177" s="6" t="s">
        <v>613</v>
      </c>
      <c r="AN177" s="6" t="s">
        <v>22</v>
      </c>
      <c r="AO177" s="6" t="s">
        <v>282</v>
      </c>
      <c r="AP177" s="6" t="s">
        <v>837</v>
      </c>
      <c r="AQ177" s="6" t="s">
        <v>89</v>
      </c>
    </row>
    <row r="178" spans="1:43" x14ac:dyDescent="0.25">
      <c r="A178" s="6">
        <v>24605123</v>
      </c>
      <c r="B178" s="6">
        <v>25431958</v>
      </c>
      <c r="C178" s="6" t="s">
        <v>269</v>
      </c>
      <c r="D178" s="14">
        <v>46158.555335648147</v>
      </c>
      <c r="E178" s="14">
        <v>46158.557164351849</v>
      </c>
      <c r="F178" s="6" t="s">
        <v>370</v>
      </c>
      <c r="G178" s="6" t="s">
        <v>370</v>
      </c>
      <c r="H178" s="6" t="s">
        <v>845</v>
      </c>
      <c r="I178" s="6" t="s">
        <v>574</v>
      </c>
      <c r="J178" s="6" t="s">
        <v>846</v>
      </c>
      <c r="K178" s="6" t="s">
        <v>832</v>
      </c>
      <c r="L178" s="6" t="s">
        <v>832</v>
      </c>
      <c r="M178" s="14">
        <v>46158.053472222222</v>
      </c>
      <c r="N178" s="6" t="s">
        <v>47</v>
      </c>
      <c r="O178" s="6" t="s">
        <v>47</v>
      </c>
      <c r="P178" s="6" t="s">
        <v>275</v>
      </c>
      <c r="Q178" s="6" t="s">
        <v>276</v>
      </c>
      <c r="R178" s="6" t="s">
        <v>276</v>
      </c>
      <c r="S178" s="6" t="s">
        <v>7</v>
      </c>
      <c r="T178" s="6" t="s">
        <v>277</v>
      </c>
      <c r="U178" s="6" t="s">
        <v>192</v>
      </c>
      <c r="V178" s="6" t="s">
        <v>847</v>
      </c>
      <c r="W178" s="6" t="s">
        <v>47</v>
      </c>
      <c r="X178" s="6" t="s">
        <v>301</v>
      </c>
      <c r="Y178" s="6">
        <v>464342178</v>
      </c>
      <c r="Z178" s="6" t="s">
        <v>36</v>
      </c>
      <c r="AA178" s="6" t="s">
        <v>47</v>
      </c>
      <c r="AB178" s="6">
        <v>2089.35</v>
      </c>
      <c r="AC178" s="6">
        <v>0</v>
      </c>
      <c r="AD178" s="6">
        <v>0</v>
      </c>
      <c r="AE178" s="6">
        <v>0</v>
      </c>
      <c r="AF178" s="6">
        <v>0</v>
      </c>
      <c r="AG178" s="6">
        <v>0</v>
      </c>
      <c r="AH178" s="6">
        <v>40</v>
      </c>
      <c r="AI178" s="6" t="s">
        <v>835</v>
      </c>
      <c r="AJ178" s="6" t="s">
        <v>848</v>
      </c>
      <c r="AK178" s="6" t="s">
        <v>36</v>
      </c>
      <c r="AL178" s="6" t="s">
        <v>46</v>
      </c>
      <c r="AM178" s="6" t="s">
        <v>613</v>
      </c>
      <c r="AN178" s="6" t="s">
        <v>22</v>
      </c>
      <c r="AO178" s="6" t="s">
        <v>282</v>
      </c>
      <c r="AP178" s="6" t="s">
        <v>837</v>
      </c>
      <c r="AQ178" s="6" t="s">
        <v>89</v>
      </c>
    </row>
    <row r="179" spans="1:43" x14ac:dyDescent="0.25">
      <c r="A179" s="6">
        <v>24605228</v>
      </c>
      <c r="B179" s="6">
        <v>25432067</v>
      </c>
      <c r="C179" s="6" t="s">
        <v>269</v>
      </c>
      <c r="D179" s="14">
        <v>46158.562280092592</v>
      </c>
      <c r="E179" s="14">
        <v>46158.563333333332</v>
      </c>
      <c r="F179" s="6" t="s">
        <v>370</v>
      </c>
      <c r="G179" s="6" t="s">
        <v>370</v>
      </c>
      <c r="H179" s="6" t="s">
        <v>849</v>
      </c>
      <c r="I179" s="6" t="s">
        <v>574</v>
      </c>
      <c r="J179" s="6" t="s">
        <v>850</v>
      </c>
      <c r="K179" s="6" t="s">
        <v>832</v>
      </c>
      <c r="L179" s="6" t="s">
        <v>832</v>
      </c>
      <c r="M179" s="14">
        <v>46158.061111111107</v>
      </c>
      <c r="N179" s="6" t="s">
        <v>47</v>
      </c>
      <c r="O179" s="6" t="s">
        <v>47</v>
      </c>
      <c r="P179" s="6" t="s">
        <v>275</v>
      </c>
      <c r="Q179" s="6" t="s">
        <v>276</v>
      </c>
      <c r="R179" s="6" t="s">
        <v>276</v>
      </c>
      <c r="S179" s="6" t="s">
        <v>7</v>
      </c>
      <c r="T179" s="6" t="s">
        <v>277</v>
      </c>
      <c r="U179" s="6" t="s">
        <v>192</v>
      </c>
      <c r="V179" s="6" t="s">
        <v>847</v>
      </c>
      <c r="W179" s="6" t="s">
        <v>47</v>
      </c>
      <c r="X179" s="6" t="s">
        <v>301</v>
      </c>
      <c r="Y179" s="6">
        <v>731623659</v>
      </c>
      <c r="Z179" s="6" t="s">
        <v>36</v>
      </c>
      <c r="AA179" s="6" t="s">
        <v>47</v>
      </c>
      <c r="AB179" s="6">
        <v>2100.54</v>
      </c>
      <c r="AC179" s="6">
        <v>450</v>
      </c>
      <c r="AD179" s="6">
        <v>0</v>
      </c>
      <c r="AE179" s="6">
        <v>0</v>
      </c>
      <c r="AF179" s="6">
        <v>0</v>
      </c>
      <c r="AG179" s="6">
        <v>0</v>
      </c>
      <c r="AH179" s="6">
        <v>40</v>
      </c>
      <c r="AI179" s="6" t="s">
        <v>835</v>
      </c>
      <c r="AJ179" s="6" t="s">
        <v>848</v>
      </c>
      <c r="AK179" s="6" t="s">
        <v>36</v>
      </c>
      <c r="AL179" s="6" t="s">
        <v>46</v>
      </c>
      <c r="AM179" s="6" t="s">
        <v>613</v>
      </c>
      <c r="AN179" s="6" t="s">
        <v>22</v>
      </c>
      <c r="AO179" s="6" t="s">
        <v>282</v>
      </c>
      <c r="AP179" s="6" t="s">
        <v>837</v>
      </c>
      <c r="AQ179" s="6" t="s">
        <v>89</v>
      </c>
    </row>
    <row r="180" spans="1:43" x14ac:dyDescent="0.25">
      <c r="A180" s="6">
        <v>24605018</v>
      </c>
      <c r="B180" s="6">
        <v>25431828</v>
      </c>
      <c r="C180" s="6" t="s">
        <v>269</v>
      </c>
      <c r="D180" s="14">
        <v>46158.537303240737</v>
      </c>
      <c r="E180" s="14">
        <v>46158.538518518522</v>
      </c>
      <c r="F180" s="6" t="s">
        <v>370</v>
      </c>
      <c r="G180" s="6" t="s">
        <v>370</v>
      </c>
      <c r="H180" s="6" t="s">
        <v>851</v>
      </c>
      <c r="I180" s="6" t="s">
        <v>574</v>
      </c>
      <c r="J180" s="6" t="s">
        <v>852</v>
      </c>
      <c r="K180" s="6" t="s">
        <v>832</v>
      </c>
      <c r="L180" s="6" t="s">
        <v>832</v>
      </c>
      <c r="M180" s="14">
        <v>46158.536111111112</v>
      </c>
      <c r="N180" s="6" t="s">
        <v>47</v>
      </c>
      <c r="O180" s="6" t="s">
        <v>47</v>
      </c>
      <c r="P180" s="6" t="s">
        <v>275</v>
      </c>
      <c r="Q180" s="6" t="s">
        <v>276</v>
      </c>
      <c r="R180" s="6" t="s">
        <v>276</v>
      </c>
      <c r="S180" s="6" t="s">
        <v>7</v>
      </c>
      <c r="T180" s="6" t="s">
        <v>277</v>
      </c>
      <c r="U180" s="6" t="s">
        <v>192</v>
      </c>
      <c r="V180" s="6" t="s">
        <v>843</v>
      </c>
      <c r="W180" s="6" t="s">
        <v>47</v>
      </c>
      <c r="X180" s="6" t="s">
        <v>337</v>
      </c>
      <c r="Y180" s="6">
        <v>2303902227</v>
      </c>
      <c r="Z180" s="6" t="s">
        <v>36</v>
      </c>
      <c r="AA180" s="6" t="s">
        <v>47</v>
      </c>
      <c r="AB180" s="6">
        <v>2155.06</v>
      </c>
      <c r="AC180" s="6">
        <v>33.64</v>
      </c>
      <c r="AD180" s="6">
        <v>0</v>
      </c>
      <c r="AE180" s="6">
        <v>0</v>
      </c>
      <c r="AF180" s="6">
        <v>0</v>
      </c>
      <c r="AG180" s="6">
        <v>0</v>
      </c>
      <c r="AH180" s="6">
        <v>387.92</v>
      </c>
      <c r="AI180" s="6" t="s">
        <v>835</v>
      </c>
      <c r="AJ180" s="6" t="s">
        <v>848</v>
      </c>
      <c r="AK180" s="6" t="s">
        <v>36</v>
      </c>
      <c r="AL180" s="6" t="s">
        <v>46</v>
      </c>
      <c r="AM180" s="6" t="s">
        <v>613</v>
      </c>
      <c r="AN180" s="6" t="s">
        <v>22</v>
      </c>
      <c r="AO180" s="6" t="s">
        <v>282</v>
      </c>
      <c r="AP180" s="6" t="s">
        <v>837</v>
      </c>
      <c r="AQ180" s="6" t="s">
        <v>89</v>
      </c>
    </row>
    <row r="181" spans="1:43" x14ac:dyDescent="0.25">
      <c r="A181" s="6">
        <v>24605018</v>
      </c>
      <c r="B181" s="6">
        <v>25431829</v>
      </c>
      <c r="C181" s="6" t="s">
        <v>614</v>
      </c>
      <c r="D181" s="14">
        <v>46158.537303240737</v>
      </c>
      <c r="E181" s="14">
        <v>46158.538518518522</v>
      </c>
      <c r="F181" s="6" t="s">
        <v>370</v>
      </c>
      <c r="G181" s="6" t="s">
        <v>370</v>
      </c>
      <c r="H181" s="6" t="s">
        <v>851</v>
      </c>
      <c r="I181" s="6" t="s">
        <v>574</v>
      </c>
      <c r="J181" s="6" t="s">
        <v>853</v>
      </c>
      <c r="K181" s="6" t="s">
        <v>832</v>
      </c>
      <c r="L181" s="6" t="s">
        <v>832</v>
      </c>
      <c r="M181" s="14">
        <v>46158.536111111112</v>
      </c>
      <c r="N181" s="6" t="s">
        <v>47</v>
      </c>
      <c r="O181" s="6" t="s">
        <v>47</v>
      </c>
      <c r="P181" s="6" t="s">
        <v>275</v>
      </c>
      <c r="Q181" s="6" t="s">
        <v>276</v>
      </c>
      <c r="R181" s="6" t="s">
        <v>276</v>
      </c>
      <c r="S181" s="6" t="s">
        <v>7</v>
      </c>
      <c r="T181" s="6" t="s">
        <v>277</v>
      </c>
      <c r="U181" s="6" t="s">
        <v>192</v>
      </c>
      <c r="V181" s="6" t="s">
        <v>843</v>
      </c>
      <c r="W181" s="6" t="s">
        <v>47</v>
      </c>
      <c r="X181" s="6" t="s">
        <v>337</v>
      </c>
      <c r="Y181" s="6">
        <v>2303902228</v>
      </c>
      <c r="Z181" s="6" t="s">
        <v>36</v>
      </c>
      <c r="AA181" s="6" t="s">
        <v>47</v>
      </c>
      <c r="AB181" s="6">
        <v>2155.06</v>
      </c>
      <c r="AC181" s="6">
        <v>33.64</v>
      </c>
      <c r="AD181" s="6">
        <v>0</v>
      </c>
      <c r="AE181" s="6">
        <v>0</v>
      </c>
      <c r="AF181" s="6">
        <v>0</v>
      </c>
      <c r="AG181" s="6">
        <v>0</v>
      </c>
      <c r="AH181" s="6">
        <v>0</v>
      </c>
      <c r="AI181" s="6" t="s">
        <v>835</v>
      </c>
      <c r="AJ181" s="6" t="s">
        <v>848</v>
      </c>
      <c r="AK181" s="6" t="s">
        <v>36</v>
      </c>
      <c r="AL181" s="6" t="s">
        <v>46</v>
      </c>
      <c r="AM181" s="6" t="s">
        <v>613</v>
      </c>
      <c r="AN181" s="6" t="s">
        <v>22</v>
      </c>
      <c r="AO181" s="6" t="s">
        <v>282</v>
      </c>
      <c r="AP181" s="6" t="s">
        <v>837</v>
      </c>
      <c r="AQ181" s="6" t="s">
        <v>89</v>
      </c>
    </row>
    <row r="182" spans="1:43" x14ac:dyDescent="0.25">
      <c r="A182" s="6">
        <v>24601662</v>
      </c>
      <c r="B182" s="6">
        <v>25428031</v>
      </c>
      <c r="C182" s="6" t="s">
        <v>269</v>
      </c>
      <c r="D182" s="14">
        <v>46157.816481481481</v>
      </c>
      <c r="E182" s="14">
        <v>46157.817685185182</v>
      </c>
      <c r="F182" s="6" t="s">
        <v>17</v>
      </c>
      <c r="G182" s="6" t="s">
        <v>17</v>
      </c>
      <c r="H182" s="6" t="s">
        <v>854</v>
      </c>
      <c r="I182" s="6" t="s">
        <v>574</v>
      </c>
      <c r="J182" s="6" t="s">
        <v>855</v>
      </c>
      <c r="K182" s="6" t="s">
        <v>832</v>
      </c>
      <c r="L182" s="6" t="s">
        <v>832</v>
      </c>
      <c r="M182" s="14">
        <v>46157.314583333333</v>
      </c>
      <c r="N182" s="6" t="s">
        <v>47</v>
      </c>
      <c r="O182" s="6" t="s">
        <v>47</v>
      </c>
      <c r="P182" s="6" t="s">
        <v>275</v>
      </c>
      <c r="Q182" s="6" t="s">
        <v>276</v>
      </c>
      <c r="R182" s="6" t="s">
        <v>276</v>
      </c>
      <c r="S182" s="6" t="s">
        <v>7</v>
      </c>
      <c r="T182" s="6" t="s">
        <v>277</v>
      </c>
      <c r="U182" s="6" t="s">
        <v>192</v>
      </c>
      <c r="V182" s="6" t="s">
        <v>856</v>
      </c>
      <c r="W182" s="6" t="s">
        <v>47</v>
      </c>
      <c r="X182" s="6" t="s">
        <v>301</v>
      </c>
      <c r="Y182" s="6">
        <v>137324207</v>
      </c>
      <c r="Z182" s="6" t="s">
        <v>36</v>
      </c>
      <c r="AA182" s="6" t="s">
        <v>47</v>
      </c>
      <c r="AB182" s="6">
        <v>507.15</v>
      </c>
      <c r="AC182" s="6">
        <v>48.63</v>
      </c>
      <c r="AD182" s="6">
        <v>0</v>
      </c>
      <c r="AE182" s="6">
        <v>0</v>
      </c>
      <c r="AF182" s="6">
        <v>0</v>
      </c>
      <c r="AG182" s="6">
        <v>0</v>
      </c>
      <c r="AH182" s="6">
        <v>32.14</v>
      </c>
      <c r="AI182" s="6" t="s">
        <v>835</v>
      </c>
      <c r="AJ182" s="6" t="s">
        <v>836</v>
      </c>
      <c r="AK182" s="6" t="s">
        <v>36</v>
      </c>
      <c r="AL182" s="6" t="s">
        <v>46</v>
      </c>
      <c r="AM182" s="6" t="s">
        <v>613</v>
      </c>
      <c r="AN182" s="6" t="s">
        <v>22</v>
      </c>
      <c r="AO182" s="6" t="s">
        <v>282</v>
      </c>
      <c r="AP182" s="6" t="s">
        <v>837</v>
      </c>
      <c r="AQ182" s="6" t="s">
        <v>89</v>
      </c>
    </row>
    <row r="183" spans="1:43" x14ac:dyDescent="0.25">
      <c r="A183" s="6">
        <v>24601071</v>
      </c>
      <c r="B183" s="6">
        <v>25427420</v>
      </c>
      <c r="C183" s="6" t="s">
        <v>269</v>
      </c>
      <c r="D183" s="14">
        <v>46157.799837962957</v>
      </c>
      <c r="E183" s="14">
        <v>46157.801145833328</v>
      </c>
      <c r="F183" s="6" t="s">
        <v>17</v>
      </c>
      <c r="G183" s="6" t="s">
        <v>17</v>
      </c>
      <c r="H183" s="6" t="s">
        <v>857</v>
      </c>
      <c r="I183" s="6" t="s">
        <v>574</v>
      </c>
      <c r="J183" s="6" t="s">
        <v>855</v>
      </c>
      <c r="K183" s="6" t="s">
        <v>832</v>
      </c>
      <c r="L183" s="6" t="s">
        <v>832</v>
      </c>
      <c r="M183" s="14">
        <v>46157.298611111109</v>
      </c>
      <c r="N183" s="6" t="s">
        <v>47</v>
      </c>
      <c r="O183" s="6" t="s">
        <v>47</v>
      </c>
      <c r="P183" s="6" t="s">
        <v>275</v>
      </c>
      <c r="Q183" s="6" t="s">
        <v>276</v>
      </c>
      <c r="R183" s="6" t="s">
        <v>276</v>
      </c>
      <c r="S183" s="6" t="s">
        <v>7</v>
      </c>
      <c r="T183" s="6" t="s">
        <v>277</v>
      </c>
      <c r="U183" s="6" t="s">
        <v>192</v>
      </c>
      <c r="V183" s="6" t="s">
        <v>856</v>
      </c>
      <c r="W183" s="6" t="s">
        <v>47</v>
      </c>
      <c r="X183" s="6" t="s">
        <v>373</v>
      </c>
      <c r="Y183" s="6">
        <v>228688497</v>
      </c>
      <c r="Z183" s="6" t="s">
        <v>36</v>
      </c>
      <c r="AA183" s="6" t="s">
        <v>47</v>
      </c>
      <c r="AB183" s="6">
        <v>559.16999999999996</v>
      </c>
      <c r="AC183" s="6">
        <v>62.14</v>
      </c>
      <c r="AD183" s="6">
        <v>0</v>
      </c>
      <c r="AE183" s="6">
        <v>0</v>
      </c>
      <c r="AF183" s="6">
        <v>0</v>
      </c>
      <c r="AG183" s="6">
        <v>0</v>
      </c>
      <c r="AH183" s="6">
        <v>42.22</v>
      </c>
      <c r="AI183" s="6" t="s">
        <v>835</v>
      </c>
      <c r="AJ183" s="6" t="s">
        <v>836</v>
      </c>
      <c r="AK183" s="6" t="s">
        <v>36</v>
      </c>
      <c r="AL183" s="6" t="s">
        <v>46</v>
      </c>
      <c r="AM183" s="6" t="s">
        <v>613</v>
      </c>
      <c r="AN183" s="6" t="s">
        <v>22</v>
      </c>
      <c r="AO183" s="6" t="s">
        <v>282</v>
      </c>
      <c r="AP183" s="6" t="s">
        <v>837</v>
      </c>
      <c r="AQ183" s="6" t="s">
        <v>89</v>
      </c>
    </row>
    <row r="184" spans="1:43" x14ac:dyDescent="0.25">
      <c r="A184" s="6">
        <v>24601282</v>
      </c>
      <c r="B184" s="6">
        <v>25427630</v>
      </c>
      <c r="C184" s="6" t="s">
        <v>269</v>
      </c>
      <c r="D184" s="14">
        <v>46157.803969907407</v>
      </c>
      <c r="E184" s="14">
        <v>46157.804895833331</v>
      </c>
      <c r="F184" s="6" t="s">
        <v>17</v>
      </c>
      <c r="G184" s="6" t="s">
        <v>17</v>
      </c>
      <c r="H184" s="6" t="s">
        <v>858</v>
      </c>
      <c r="I184" s="6" t="s">
        <v>574</v>
      </c>
      <c r="J184" s="6" t="s">
        <v>855</v>
      </c>
      <c r="K184" s="6" t="s">
        <v>832</v>
      </c>
      <c r="L184" s="6" t="s">
        <v>832</v>
      </c>
      <c r="M184" s="14">
        <v>46157.303472222222</v>
      </c>
      <c r="N184" s="6" t="s">
        <v>47</v>
      </c>
      <c r="O184" s="6" t="s">
        <v>47</v>
      </c>
      <c r="P184" s="6" t="s">
        <v>275</v>
      </c>
      <c r="Q184" s="6" t="s">
        <v>276</v>
      </c>
      <c r="R184" s="6" t="s">
        <v>276</v>
      </c>
      <c r="S184" s="6" t="s">
        <v>7</v>
      </c>
      <c r="T184" s="6" t="s">
        <v>277</v>
      </c>
      <c r="U184" s="6" t="s">
        <v>192</v>
      </c>
      <c r="V184" s="6" t="s">
        <v>856</v>
      </c>
      <c r="W184" s="6" t="s">
        <v>47</v>
      </c>
      <c r="X184" s="6" t="s">
        <v>301</v>
      </c>
      <c r="Y184" s="6">
        <v>538633897</v>
      </c>
      <c r="Z184" s="6" t="s">
        <v>36</v>
      </c>
      <c r="AA184" s="6" t="s">
        <v>47</v>
      </c>
      <c r="AB184" s="6">
        <v>586.16</v>
      </c>
      <c r="AC184" s="6">
        <v>48.63</v>
      </c>
      <c r="AD184" s="6">
        <v>0</v>
      </c>
      <c r="AE184" s="6">
        <v>0</v>
      </c>
      <c r="AF184" s="6">
        <v>0</v>
      </c>
      <c r="AG184" s="6">
        <v>0</v>
      </c>
      <c r="AH184" s="6">
        <v>39.25</v>
      </c>
      <c r="AI184" s="6" t="s">
        <v>835</v>
      </c>
      <c r="AJ184" s="6" t="s">
        <v>836</v>
      </c>
      <c r="AK184" s="6" t="s">
        <v>36</v>
      </c>
      <c r="AL184" s="6" t="s">
        <v>46</v>
      </c>
      <c r="AM184" s="6" t="s">
        <v>613</v>
      </c>
      <c r="AN184" s="6" t="s">
        <v>22</v>
      </c>
      <c r="AO184" s="6" t="s">
        <v>282</v>
      </c>
      <c r="AP184" s="6" t="s">
        <v>837</v>
      </c>
      <c r="AQ184" s="6" t="s">
        <v>89</v>
      </c>
    </row>
    <row r="185" spans="1:43" hidden="1" x14ac:dyDescent="0.25">
      <c r="A185" s="6">
        <v>24601487</v>
      </c>
      <c r="B185" s="6">
        <v>25427840</v>
      </c>
      <c r="C185" s="6" t="s">
        <v>269</v>
      </c>
      <c r="D185" s="14">
        <v>46157.809618055559</v>
      </c>
      <c r="E185" s="14">
        <v>46157.811377314807</v>
      </c>
      <c r="F185" s="6" t="s">
        <v>17</v>
      </c>
      <c r="G185" s="6" t="s">
        <v>17</v>
      </c>
      <c r="H185" s="6" t="s">
        <v>859</v>
      </c>
      <c r="I185" s="6" t="s">
        <v>574</v>
      </c>
      <c r="J185" s="6" t="s">
        <v>855</v>
      </c>
      <c r="K185" s="6" t="s">
        <v>832</v>
      </c>
      <c r="L185" s="6" t="s">
        <v>832</v>
      </c>
      <c r="M185" s="14">
        <v>46157.308333333327</v>
      </c>
      <c r="N185" s="6" t="s">
        <v>47</v>
      </c>
      <c r="O185" s="6" t="s">
        <v>47</v>
      </c>
      <c r="P185" s="6" t="s">
        <v>275</v>
      </c>
      <c r="Q185" s="6" t="s">
        <v>276</v>
      </c>
      <c r="R185" s="6" t="s">
        <v>276</v>
      </c>
      <c r="S185" s="6" t="s">
        <v>7</v>
      </c>
      <c r="T185" s="6" t="s">
        <v>277</v>
      </c>
      <c r="U185" s="6" t="s">
        <v>192</v>
      </c>
      <c r="V185" s="6" t="s">
        <v>856</v>
      </c>
      <c r="W185" s="6" t="s">
        <v>47</v>
      </c>
      <c r="X185" s="6" t="s">
        <v>373</v>
      </c>
      <c r="Y185" s="6">
        <v>228688516</v>
      </c>
      <c r="Z185" s="6" t="s">
        <v>36</v>
      </c>
      <c r="AA185" s="6" t="s">
        <v>47</v>
      </c>
      <c r="AB185" s="6">
        <v>462.28</v>
      </c>
      <c r="AC185" s="6">
        <v>62.14</v>
      </c>
      <c r="AD185" s="6">
        <v>0</v>
      </c>
      <c r="AE185" s="6">
        <v>0</v>
      </c>
      <c r="AF185" s="6">
        <v>0</v>
      </c>
      <c r="AG185" s="6">
        <v>0</v>
      </c>
      <c r="AH185" s="6">
        <v>34.35</v>
      </c>
      <c r="AI185" s="6" t="s">
        <v>835</v>
      </c>
      <c r="AJ185" s="6" t="s">
        <v>836</v>
      </c>
      <c r="AK185" s="6" t="s">
        <v>36</v>
      </c>
      <c r="AL185" s="6" t="s">
        <v>46</v>
      </c>
      <c r="AM185" s="6" t="s">
        <v>613</v>
      </c>
      <c r="AN185" s="6" t="s">
        <v>22</v>
      </c>
      <c r="AO185" s="6" t="s">
        <v>282</v>
      </c>
      <c r="AP185" s="6" t="s">
        <v>837</v>
      </c>
      <c r="AQ185" s="6" t="s">
        <v>89</v>
      </c>
    </row>
    <row r="186" spans="1:43" x14ac:dyDescent="0.25">
      <c r="A186" s="6">
        <v>24598641</v>
      </c>
      <c r="B186" s="6">
        <v>25424592</v>
      </c>
      <c r="C186" s="6" t="s">
        <v>269</v>
      </c>
      <c r="D186" s="14">
        <v>46157.453993055547</v>
      </c>
      <c r="E186" s="14">
        <v>46157.454745370371</v>
      </c>
      <c r="F186" s="6" t="s">
        <v>17</v>
      </c>
      <c r="G186" s="6" t="s">
        <v>17</v>
      </c>
      <c r="H186" s="6" t="s">
        <v>860</v>
      </c>
      <c r="I186" s="6" t="s">
        <v>574</v>
      </c>
      <c r="J186" s="6" t="s">
        <v>861</v>
      </c>
      <c r="K186" s="6" t="s">
        <v>832</v>
      </c>
      <c r="L186" s="6" t="s">
        <v>832</v>
      </c>
      <c r="M186" s="14">
        <v>46157.45208333333</v>
      </c>
      <c r="N186" s="6" t="s">
        <v>47</v>
      </c>
      <c r="O186" s="6" t="s">
        <v>47</v>
      </c>
      <c r="P186" s="6" t="s">
        <v>275</v>
      </c>
      <c r="Q186" s="6" t="s">
        <v>276</v>
      </c>
      <c r="R186" s="6" t="s">
        <v>276</v>
      </c>
      <c r="S186" s="6" t="s">
        <v>7</v>
      </c>
      <c r="T186" s="6" t="s">
        <v>277</v>
      </c>
      <c r="U186" s="6" t="s">
        <v>192</v>
      </c>
      <c r="V186" s="6" t="s">
        <v>862</v>
      </c>
      <c r="W186" s="6" t="s">
        <v>47</v>
      </c>
      <c r="X186" s="6" t="s">
        <v>373</v>
      </c>
      <c r="Y186" s="6">
        <v>2286866372</v>
      </c>
      <c r="Z186" s="6" t="s">
        <v>36</v>
      </c>
      <c r="AA186" s="6" t="s">
        <v>47</v>
      </c>
      <c r="AB186" s="6">
        <v>1020.89</v>
      </c>
      <c r="AC186" s="6">
        <v>500</v>
      </c>
      <c r="AD186" s="6">
        <v>0</v>
      </c>
      <c r="AE186" s="6">
        <v>0</v>
      </c>
      <c r="AF186" s="6">
        <v>0</v>
      </c>
      <c r="AG186" s="6">
        <v>0</v>
      </c>
      <c r="AH186" s="6">
        <v>40</v>
      </c>
      <c r="AI186" s="6" t="s">
        <v>835</v>
      </c>
      <c r="AJ186" s="6" t="s">
        <v>836</v>
      </c>
      <c r="AK186" s="6" t="s">
        <v>36</v>
      </c>
      <c r="AL186" s="6" t="s">
        <v>46</v>
      </c>
      <c r="AM186" s="6" t="s">
        <v>613</v>
      </c>
      <c r="AN186" s="6" t="s">
        <v>22</v>
      </c>
      <c r="AO186" s="6" t="s">
        <v>282</v>
      </c>
      <c r="AP186" s="6" t="s">
        <v>837</v>
      </c>
      <c r="AQ186" s="6" t="s">
        <v>89</v>
      </c>
    </row>
    <row r="187" spans="1:43" x14ac:dyDescent="0.25">
      <c r="A187" s="6">
        <v>24578818</v>
      </c>
      <c r="B187" s="6">
        <v>25402494</v>
      </c>
      <c r="C187" s="6" t="s">
        <v>269</v>
      </c>
      <c r="D187" s="14">
        <v>46154.617986111109</v>
      </c>
      <c r="E187" s="14">
        <v>46155.533854166657</v>
      </c>
      <c r="F187" s="6" t="s">
        <v>17</v>
      </c>
      <c r="G187" s="6" t="s">
        <v>19</v>
      </c>
      <c r="H187" s="6" t="s">
        <v>863</v>
      </c>
      <c r="I187" s="6" t="s">
        <v>574</v>
      </c>
      <c r="J187" s="6" t="s">
        <v>864</v>
      </c>
      <c r="K187" s="6" t="s">
        <v>865</v>
      </c>
      <c r="L187" s="6" t="s">
        <v>865</v>
      </c>
      <c r="M187" s="14">
        <v>46149.117361111108</v>
      </c>
      <c r="N187" s="6" t="s">
        <v>47</v>
      </c>
      <c r="O187" s="6" t="s">
        <v>47</v>
      </c>
      <c r="P187" s="6" t="s">
        <v>275</v>
      </c>
      <c r="Q187" s="6" t="s">
        <v>276</v>
      </c>
      <c r="R187" s="6" t="s">
        <v>276</v>
      </c>
      <c r="S187" s="6" t="s">
        <v>7</v>
      </c>
      <c r="T187" s="6" t="s">
        <v>277</v>
      </c>
      <c r="U187" s="6" t="s">
        <v>192</v>
      </c>
      <c r="V187" s="6" t="s">
        <v>866</v>
      </c>
      <c r="W187" s="6" t="s">
        <v>47</v>
      </c>
      <c r="X187" s="6" t="s">
        <v>373</v>
      </c>
      <c r="Y187" s="6">
        <v>2286408382</v>
      </c>
      <c r="Z187" s="6" t="s">
        <v>36</v>
      </c>
      <c r="AA187" s="6" t="s">
        <v>47</v>
      </c>
      <c r="AB187" s="6">
        <v>838.88</v>
      </c>
      <c r="AC187" s="6">
        <v>450</v>
      </c>
      <c r="AD187" s="6">
        <v>0</v>
      </c>
      <c r="AE187" s="6">
        <v>0</v>
      </c>
      <c r="AF187" s="6">
        <v>0</v>
      </c>
      <c r="AG187" s="6">
        <v>0</v>
      </c>
      <c r="AH187" s="6">
        <v>40</v>
      </c>
      <c r="AI187" s="6" t="s">
        <v>835</v>
      </c>
      <c r="AJ187" s="6" t="s">
        <v>867</v>
      </c>
      <c r="AK187" s="6" t="s">
        <v>36</v>
      </c>
      <c r="AL187" s="6" t="s">
        <v>46</v>
      </c>
      <c r="AM187" s="6" t="s">
        <v>613</v>
      </c>
      <c r="AN187" s="6" t="s">
        <v>22</v>
      </c>
      <c r="AO187" s="6" t="s">
        <v>282</v>
      </c>
      <c r="AP187" s="6" t="s">
        <v>837</v>
      </c>
      <c r="AQ187" s="6" t="s">
        <v>89</v>
      </c>
    </row>
    <row r="188" spans="1:43" hidden="1" x14ac:dyDescent="0.25">
      <c r="A188" s="6">
        <v>24600478</v>
      </c>
      <c r="B188" s="6">
        <v>25426738</v>
      </c>
      <c r="C188" s="6" t="s">
        <v>269</v>
      </c>
      <c r="D188" s="14">
        <v>46157.725925925923</v>
      </c>
      <c r="E188" s="14">
        <v>46157.729375000003</v>
      </c>
      <c r="F188" s="6" t="s">
        <v>17</v>
      </c>
      <c r="G188" s="6" t="s">
        <v>17</v>
      </c>
      <c r="H188" s="6" t="s">
        <v>868</v>
      </c>
      <c r="I188" s="6" t="s">
        <v>15</v>
      </c>
      <c r="J188" s="6" t="s">
        <v>869</v>
      </c>
      <c r="K188" s="6" t="s">
        <v>865</v>
      </c>
      <c r="L188" s="6" t="s">
        <v>865</v>
      </c>
      <c r="M188" s="14">
        <v>46156.725694444453</v>
      </c>
      <c r="N188" s="6" t="s">
        <v>47</v>
      </c>
      <c r="O188" s="6" t="s">
        <v>47</v>
      </c>
      <c r="P188" s="6" t="s">
        <v>275</v>
      </c>
      <c r="Q188" s="6" t="s">
        <v>276</v>
      </c>
      <c r="R188" s="6" t="s">
        <v>276</v>
      </c>
      <c r="S188" s="6" t="s">
        <v>7</v>
      </c>
      <c r="T188" s="6" t="s">
        <v>277</v>
      </c>
      <c r="U188" s="6" t="s">
        <v>192</v>
      </c>
      <c r="V188" s="6" t="s">
        <v>870</v>
      </c>
      <c r="W188" s="6" t="s">
        <v>47</v>
      </c>
      <c r="X188" s="6" t="s">
        <v>373</v>
      </c>
      <c r="Y188" s="6">
        <v>2286703454</v>
      </c>
      <c r="Z188" s="6" t="s">
        <v>36</v>
      </c>
      <c r="AA188" s="6" t="s">
        <v>47</v>
      </c>
      <c r="AB188" s="6">
        <v>515.96</v>
      </c>
      <c r="AC188" s="6">
        <v>62.14</v>
      </c>
      <c r="AD188" s="6">
        <v>0</v>
      </c>
      <c r="AE188" s="6">
        <v>51.59</v>
      </c>
      <c r="AF188" s="6">
        <v>0</v>
      </c>
      <c r="AG188" s="6">
        <v>0</v>
      </c>
      <c r="AH188" s="6">
        <v>73.78</v>
      </c>
      <c r="AI188" s="6" t="s">
        <v>47</v>
      </c>
      <c r="AJ188" s="6" t="s">
        <v>871</v>
      </c>
      <c r="AK188" s="6" t="s">
        <v>36</v>
      </c>
      <c r="AL188" s="6" t="s">
        <v>281</v>
      </c>
      <c r="AM188" s="6" t="s">
        <v>872</v>
      </c>
      <c r="AN188" s="6" t="s">
        <v>40</v>
      </c>
      <c r="AO188" s="6" t="s">
        <v>282</v>
      </c>
      <c r="AP188" s="6" t="s">
        <v>837</v>
      </c>
      <c r="AQ188" s="6" t="s">
        <v>89</v>
      </c>
    </row>
    <row r="189" spans="1:43" hidden="1" x14ac:dyDescent="0.25">
      <c r="A189" s="6">
        <v>24600478</v>
      </c>
      <c r="B189" s="6">
        <v>25426741</v>
      </c>
      <c r="C189" s="6" t="s">
        <v>614</v>
      </c>
      <c r="D189" s="14">
        <v>46157.725925925923</v>
      </c>
      <c r="E189" s="14">
        <v>46157.729375000003</v>
      </c>
      <c r="F189" s="6" t="s">
        <v>17</v>
      </c>
      <c r="G189" s="6" t="s">
        <v>17</v>
      </c>
      <c r="H189" s="6" t="s">
        <v>868</v>
      </c>
      <c r="I189" s="6" t="s">
        <v>15</v>
      </c>
      <c r="J189" s="6" t="s">
        <v>873</v>
      </c>
      <c r="K189" s="6" t="s">
        <v>865</v>
      </c>
      <c r="L189" s="6" t="s">
        <v>865</v>
      </c>
      <c r="M189" s="14">
        <v>46156.725694444453</v>
      </c>
      <c r="N189" s="6" t="s">
        <v>47</v>
      </c>
      <c r="O189" s="6" t="s">
        <v>47</v>
      </c>
      <c r="P189" s="6" t="s">
        <v>275</v>
      </c>
      <c r="Q189" s="6" t="s">
        <v>276</v>
      </c>
      <c r="R189" s="6" t="s">
        <v>276</v>
      </c>
      <c r="S189" s="6" t="s">
        <v>7</v>
      </c>
      <c r="T189" s="6" t="s">
        <v>277</v>
      </c>
      <c r="U189" s="6" t="s">
        <v>192</v>
      </c>
      <c r="V189" s="6" t="s">
        <v>870</v>
      </c>
      <c r="W189" s="6" t="s">
        <v>47</v>
      </c>
      <c r="X189" s="6" t="s">
        <v>373</v>
      </c>
      <c r="Y189" s="6">
        <v>2286703455</v>
      </c>
      <c r="Z189" s="6" t="s">
        <v>36</v>
      </c>
      <c r="AA189" s="6" t="s">
        <v>47</v>
      </c>
      <c r="AB189" s="6">
        <v>515.96</v>
      </c>
      <c r="AC189" s="6">
        <v>62.14</v>
      </c>
      <c r="AD189" s="6">
        <v>0</v>
      </c>
      <c r="AE189" s="6">
        <v>51.59</v>
      </c>
      <c r="AF189" s="6">
        <v>0</v>
      </c>
      <c r="AG189" s="6">
        <v>0</v>
      </c>
      <c r="AH189" s="6">
        <v>0</v>
      </c>
      <c r="AI189" s="6" t="s">
        <v>47</v>
      </c>
      <c r="AJ189" s="6" t="s">
        <v>871</v>
      </c>
      <c r="AK189" s="6" t="s">
        <v>36</v>
      </c>
      <c r="AL189" s="6" t="s">
        <v>281</v>
      </c>
      <c r="AM189" s="6" t="s">
        <v>872</v>
      </c>
      <c r="AN189" s="6" t="s">
        <v>40</v>
      </c>
      <c r="AO189" s="6" t="s">
        <v>282</v>
      </c>
      <c r="AP189" s="6" t="s">
        <v>837</v>
      </c>
      <c r="AQ189" s="6" t="s">
        <v>89</v>
      </c>
    </row>
    <row r="190" spans="1:43" hidden="1" x14ac:dyDescent="0.25">
      <c r="A190" s="6">
        <v>24599775</v>
      </c>
      <c r="B190" s="6">
        <v>25425828</v>
      </c>
      <c r="C190" s="6" t="s">
        <v>269</v>
      </c>
      <c r="D190" s="14">
        <v>46157.623449074083</v>
      </c>
      <c r="E190" s="14">
        <v>46157.626446759263</v>
      </c>
      <c r="F190" s="6" t="s">
        <v>17</v>
      </c>
      <c r="G190" s="6" t="s">
        <v>17</v>
      </c>
      <c r="H190" s="6" t="s">
        <v>874</v>
      </c>
      <c r="I190" s="6" t="s">
        <v>574</v>
      </c>
      <c r="J190" s="6" t="s">
        <v>875</v>
      </c>
      <c r="K190" s="6" t="s">
        <v>832</v>
      </c>
      <c r="L190" s="6" t="s">
        <v>832</v>
      </c>
      <c r="M190" s="14">
        <v>46157.073611111111</v>
      </c>
      <c r="N190" s="6" t="s">
        <v>47</v>
      </c>
      <c r="O190" s="6" t="s">
        <v>47</v>
      </c>
      <c r="P190" s="6" t="s">
        <v>275</v>
      </c>
      <c r="Q190" s="6" t="s">
        <v>288</v>
      </c>
      <c r="R190" s="6" t="s">
        <v>289</v>
      </c>
      <c r="S190" s="6" t="s">
        <v>7</v>
      </c>
      <c r="T190" s="6" t="s">
        <v>277</v>
      </c>
      <c r="U190" s="6" t="s">
        <v>215</v>
      </c>
      <c r="V190" s="6" t="s">
        <v>722</v>
      </c>
      <c r="W190" s="6" t="s">
        <v>47</v>
      </c>
      <c r="X190" s="6" t="s">
        <v>337</v>
      </c>
      <c r="Y190" s="6" t="s">
        <v>874</v>
      </c>
      <c r="Z190" s="6" t="s">
        <v>36</v>
      </c>
      <c r="AA190" s="6" t="s">
        <v>47</v>
      </c>
      <c r="AB190" s="6">
        <v>610.5</v>
      </c>
      <c r="AC190" s="6">
        <v>52.72</v>
      </c>
      <c r="AD190" s="6">
        <v>0</v>
      </c>
      <c r="AE190" s="6">
        <v>0</v>
      </c>
      <c r="AF190" s="6">
        <v>0</v>
      </c>
      <c r="AG190" s="6">
        <v>0</v>
      </c>
      <c r="AH190" s="6">
        <v>65.930000000000007</v>
      </c>
      <c r="AI190" s="6" t="s">
        <v>835</v>
      </c>
      <c r="AJ190" s="6" t="s">
        <v>589</v>
      </c>
      <c r="AK190" s="6" t="s">
        <v>36</v>
      </c>
      <c r="AL190" s="6" t="s">
        <v>52</v>
      </c>
      <c r="AM190" s="6" t="s">
        <v>281</v>
      </c>
      <c r="AN190" s="6" t="s">
        <v>20</v>
      </c>
      <c r="AO190" s="6" t="s">
        <v>282</v>
      </c>
      <c r="AP190" s="6" t="s">
        <v>837</v>
      </c>
      <c r="AQ190" s="6" t="s">
        <v>89</v>
      </c>
    </row>
    <row r="191" spans="1:43" hidden="1" x14ac:dyDescent="0.25">
      <c r="A191" s="6">
        <v>24599722</v>
      </c>
      <c r="B191" s="6">
        <v>25425769</v>
      </c>
      <c r="C191" s="6" t="s">
        <v>269</v>
      </c>
      <c r="D191" s="14">
        <v>46157.606782407413</v>
      </c>
      <c r="E191" s="14">
        <v>46157.608888888892</v>
      </c>
      <c r="F191" s="6" t="s">
        <v>17</v>
      </c>
      <c r="G191" s="6" t="s">
        <v>17</v>
      </c>
      <c r="H191" s="6" t="s">
        <v>876</v>
      </c>
      <c r="I191" s="6" t="s">
        <v>574</v>
      </c>
      <c r="J191" s="6" t="s">
        <v>875</v>
      </c>
      <c r="K191" s="6" t="s">
        <v>832</v>
      </c>
      <c r="L191" s="6" t="s">
        <v>832</v>
      </c>
      <c r="M191" s="14">
        <v>46157.069444444453</v>
      </c>
      <c r="N191" s="6" t="s">
        <v>47</v>
      </c>
      <c r="O191" s="6" t="s">
        <v>47</v>
      </c>
      <c r="P191" s="6" t="s">
        <v>275</v>
      </c>
      <c r="Q191" s="6" t="s">
        <v>288</v>
      </c>
      <c r="R191" s="6" t="s">
        <v>289</v>
      </c>
      <c r="S191" s="6" t="s">
        <v>7</v>
      </c>
      <c r="T191" s="6" t="s">
        <v>277</v>
      </c>
      <c r="U191" s="6" t="s">
        <v>215</v>
      </c>
      <c r="V191" s="6" t="s">
        <v>722</v>
      </c>
      <c r="W191" s="6" t="s">
        <v>47</v>
      </c>
      <c r="X191" s="6" t="s">
        <v>301</v>
      </c>
      <c r="Y191" s="6">
        <v>704562481</v>
      </c>
      <c r="Z191" s="6" t="s">
        <v>36</v>
      </c>
      <c r="AA191" s="6" t="s">
        <v>47</v>
      </c>
      <c r="AB191" s="6">
        <v>144</v>
      </c>
      <c r="AC191" s="6">
        <v>120.44</v>
      </c>
      <c r="AD191" s="6">
        <v>0</v>
      </c>
      <c r="AE191" s="6">
        <v>0</v>
      </c>
      <c r="AF191" s="6">
        <v>0</v>
      </c>
      <c r="AG191" s="6">
        <v>0</v>
      </c>
      <c r="AH191" s="6">
        <v>17.28</v>
      </c>
      <c r="AI191" s="6" t="s">
        <v>835</v>
      </c>
      <c r="AJ191" s="6" t="s">
        <v>589</v>
      </c>
      <c r="AK191" s="6" t="s">
        <v>36</v>
      </c>
      <c r="AL191" s="6" t="s">
        <v>52</v>
      </c>
      <c r="AM191" s="6" t="s">
        <v>281</v>
      </c>
      <c r="AN191" s="6" t="s">
        <v>20</v>
      </c>
      <c r="AO191" s="6" t="s">
        <v>282</v>
      </c>
      <c r="AP191" s="6" t="s">
        <v>837</v>
      </c>
      <c r="AQ191" s="6" t="s">
        <v>89</v>
      </c>
    </row>
    <row r="192" spans="1:43" hidden="1" x14ac:dyDescent="0.25">
      <c r="A192" s="6">
        <v>24599727</v>
      </c>
      <c r="B192" s="6">
        <v>25425774</v>
      </c>
      <c r="C192" s="6" t="s">
        <v>269</v>
      </c>
      <c r="D192" s="14">
        <v>46157.608194444438</v>
      </c>
      <c r="E192" s="14">
        <v>46157.609571759262</v>
      </c>
      <c r="F192" s="6" t="s">
        <v>17</v>
      </c>
      <c r="G192" s="6" t="s">
        <v>17</v>
      </c>
      <c r="H192" s="6" t="s">
        <v>877</v>
      </c>
      <c r="I192" s="6" t="s">
        <v>574</v>
      </c>
      <c r="J192" s="6" t="s">
        <v>875</v>
      </c>
      <c r="K192" s="6" t="s">
        <v>832</v>
      </c>
      <c r="L192" s="6" t="s">
        <v>832</v>
      </c>
      <c r="M192" s="14">
        <v>46157.075694444437</v>
      </c>
      <c r="N192" s="6" t="s">
        <v>47</v>
      </c>
      <c r="O192" s="6" t="s">
        <v>47</v>
      </c>
      <c r="P192" s="6" t="s">
        <v>275</v>
      </c>
      <c r="Q192" s="6" t="s">
        <v>288</v>
      </c>
      <c r="R192" s="6" t="s">
        <v>289</v>
      </c>
      <c r="S192" s="6" t="s">
        <v>7</v>
      </c>
      <c r="T192" s="6" t="s">
        <v>277</v>
      </c>
      <c r="U192" s="6" t="s">
        <v>215</v>
      </c>
      <c r="V192" s="6" t="s">
        <v>722</v>
      </c>
      <c r="W192" s="6" t="s">
        <v>47</v>
      </c>
      <c r="X192" s="6" t="s">
        <v>301</v>
      </c>
      <c r="Y192" s="6">
        <v>802886655</v>
      </c>
      <c r="Z192" s="6" t="s">
        <v>36</v>
      </c>
      <c r="AA192" s="6" t="s">
        <v>47</v>
      </c>
      <c r="AB192" s="6">
        <v>108</v>
      </c>
      <c r="AC192" s="6">
        <v>106.1</v>
      </c>
      <c r="AD192" s="6">
        <v>0</v>
      </c>
      <c r="AE192" s="6">
        <v>0</v>
      </c>
      <c r="AF192" s="6">
        <v>0</v>
      </c>
      <c r="AG192" s="6">
        <v>0</v>
      </c>
      <c r="AH192" s="6">
        <v>12.96</v>
      </c>
      <c r="AI192" s="6" t="s">
        <v>835</v>
      </c>
      <c r="AJ192" s="6" t="s">
        <v>589</v>
      </c>
      <c r="AK192" s="6" t="s">
        <v>36</v>
      </c>
      <c r="AL192" s="6" t="s">
        <v>52</v>
      </c>
      <c r="AM192" s="6" t="s">
        <v>281</v>
      </c>
      <c r="AN192" s="6" t="s">
        <v>20</v>
      </c>
      <c r="AO192" s="6" t="s">
        <v>282</v>
      </c>
      <c r="AP192" s="6" t="s">
        <v>837</v>
      </c>
      <c r="AQ192" s="6" t="s">
        <v>89</v>
      </c>
    </row>
    <row r="193" spans="1:43" hidden="1" x14ac:dyDescent="0.25">
      <c r="A193" s="6">
        <v>24596497</v>
      </c>
      <c r="B193" s="6">
        <v>25422131</v>
      </c>
      <c r="C193" s="6" t="s">
        <v>269</v>
      </c>
      <c r="D193" s="14">
        <v>46156.829583333332</v>
      </c>
      <c r="E193" s="14">
        <v>46157.084398148138</v>
      </c>
      <c r="F193" s="6" t="s">
        <v>17</v>
      </c>
      <c r="G193" s="6" t="s">
        <v>17</v>
      </c>
      <c r="H193" s="6" t="s">
        <v>878</v>
      </c>
      <c r="I193" s="6" t="s">
        <v>37</v>
      </c>
      <c r="J193" s="6" t="s">
        <v>879</v>
      </c>
      <c r="K193" s="6" t="s">
        <v>880</v>
      </c>
      <c r="L193" s="6" t="s">
        <v>880</v>
      </c>
      <c r="M193" s="14">
        <v>46156.828472222223</v>
      </c>
      <c r="N193" s="6">
        <v>2340</v>
      </c>
      <c r="O193" s="6" t="s">
        <v>47</v>
      </c>
      <c r="P193" s="6" t="s">
        <v>275</v>
      </c>
      <c r="Q193" s="6" t="s">
        <v>276</v>
      </c>
      <c r="R193" s="6" t="s">
        <v>276</v>
      </c>
      <c r="S193" s="6" t="s">
        <v>7</v>
      </c>
      <c r="T193" s="6" t="s">
        <v>277</v>
      </c>
      <c r="U193" s="6" t="s">
        <v>215</v>
      </c>
      <c r="V193" s="6" t="s">
        <v>881</v>
      </c>
      <c r="W193" s="6" t="s">
        <v>47</v>
      </c>
      <c r="X193" s="6" t="s">
        <v>373</v>
      </c>
      <c r="Y193" s="6">
        <v>2286806156</v>
      </c>
      <c r="Z193" s="6" t="s">
        <v>36</v>
      </c>
      <c r="AA193" s="6" t="s">
        <v>47</v>
      </c>
      <c r="AB193" s="6">
        <v>814.56</v>
      </c>
      <c r="AC193" s="6">
        <v>72.03</v>
      </c>
      <c r="AD193" s="6">
        <v>0</v>
      </c>
      <c r="AE193" s="6">
        <v>0</v>
      </c>
      <c r="AF193" s="6">
        <v>0</v>
      </c>
      <c r="AG193" s="6">
        <v>0</v>
      </c>
      <c r="AH193" s="6">
        <v>89.6</v>
      </c>
      <c r="AI193" s="6" t="s">
        <v>882</v>
      </c>
      <c r="AJ193" s="6" t="s">
        <v>883</v>
      </c>
      <c r="AK193" s="6" t="s">
        <v>36</v>
      </c>
      <c r="AL193" s="6" t="s">
        <v>54</v>
      </c>
      <c r="AM193" s="6" t="s">
        <v>884</v>
      </c>
      <c r="AN193" s="6" t="s">
        <v>20</v>
      </c>
      <c r="AO193" s="6" t="s">
        <v>282</v>
      </c>
      <c r="AP193" s="6" t="s">
        <v>837</v>
      </c>
      <c r="AQ193" s="6" t="s">
        <v>89</v>
      </c>
    </row>
    <row r="194" spans="1:43" hidden="1" x14ac:dyDescent="0.25">
      <c r="A194" s="6">
        <v>24572221</v>
      </c>
      <c r="B194" s="6">
        <v>25395671</v>
      </c>
      <c r="C194" s="6" t="s">
        <v>269</v>
      </c>
      <c r="D194" s="14">
        <v>46153.7190162037</v>
      </c>
      <c r="E194" s="14">
        <v>46153.767557870371</v>
      </c>
      <c r="F194" s="6" t="s">
        <v>19</v>
      </c>
      <c r="G194" s="6" t="s">
        <v>19</v>
      </c>
      <c r="H194" s="6" t="s">
        <v>885</v>
      </c>
      <c r="I194" s="6" t="s">
        <v>15</v>
      </c>
      <c r="J194" s="6" t="s">
        <v>886</v>
      </c>
      <c r="K194" s="6" t="s">
        <v>887</v>
      </c>
      <c r="L194" s="6" t="s">
        <v>887</v>
      </c>
      <c r="M194" s="14">
        <v>46153.71875</v>
      </c>
      <c r="N194" s="6" t="s">
        <v>885</v>
      </c>
      <c r="O194" s="6" t="s">
        <v>888</v>
      </c>
      <c r="P194" s="6" t="s">
        <v>275</v>
      </c>
      <c r="Q194" s="6" t="s">
        <v>510</v>
      </c>
      <c r="R194" s="6" t="s">
        <v>510</v>
      </c>
      <c r="S194" s="6" t="s">
        <v>8</v>
      </c>
      <c r="T194" s="6" t="s">
        <v>277</v>
      </c>
      <c r="U194" s="6" t="s">
        <v>144</v>
      </c>
      <c r="V194" s="6" t="s">
        <v>889</v>
      </c>
      <c r="W194" s="6" t="s">
        <v>586</v>
      </c>
      <c r="X194" s="6" t="s">
        <v>890</v>
      </c>
      <c r="Y194" s="6" t="s">
        <v>47</v>
      </c>
      <c r="Z194" s="6" t="s">
        <v>117</v>
      </c>
      <c r="AA194" s="6" t="s">
        <v>47</v>
      </c>
      <c r="AB194" s="6">
        <v>676.96</v>
      </c>
      <c r="AC194" s="6">
        <v>0</v>
      </c>
      <c r="AD194" s="6">
        <v>0</v>
      </c>
      <c r="AE194" s="6">
        <v>0</v>
      </c>
      <c r="AF194" s="6">
        <v>0</v>
      </c>
      <c r="AG194" s="6">
        <v>0</v>
      </c>
      <c r="AH194" s="6">
        <v>0</v>
      </c>
      <c r="AI194" s="6" t="s">
        <v>47</v>
      </c>
      <c r="AJ194" s="6" t="s">
        <v>891</v>
      </c>
      <c r="AK194" s="6" t="s">
        <v>15</v>
      </c>
      <c r="AL194" s="6" t="s">
        <v>70</v>
      </c>
      <c r="AM194" s="6" t="s">
        <v>681</v>
      </c>
      <c r="AN194" s="6" t="s">
        <v>20</v>
      </c>
      <c r="AO194" s="6" t="s">
        <v>597</v>
      </c>
      <c r="AP194" s="6" t="s">
        <v>339</v>
      </c>
      <c r="AQ194" s="6" t="s">
        <v>25</v>
      </c>
    </row>
    <row r="195" spans="1:43" hidden="1" x14ac:dyDescent="0.25">
      <c r="A195" s="6">
        <v>14843227</v>
      </c>
      <c r="B195" s="6">
        <v>17060034</v>
      </c>
      <c r="C195" s="6" t="s">
        <v>269</v>
      </c>
      <c r="D195" s="14">
        <v>44730.642187500001</v>
      </c>
      <c r="E195" s="14">
        <v>46154.426747685182</v>
      </c>
      <c r="F195" s="6" t="s">
        <v>19</v>
      </c>
      <c r="G195" s="6" t="s">
        <v>177</v>
      </c>
      <c r="H195" s="6" t="s">
        <v>892</v>
      </c>
      <c r="I195" s="6" t="s">
        <v>15</v>
      </c>
      <c r="J195" s="6" t="s">
        <v>893</v>
      </c>
      <c r="K195" s="6" t="s">
        <v>894</v>
      </c>
      <c r="L195" s="6" t="s">
        <v>894</v>
      </c>
      <c r="M195" s="14">
        <v>44549.64166666667</v>
      </c>
      <c r="N195" s="6" t="s">
        <v>47</v>
      </c>
      <c r="O195" s="6" t="s">
        <v>47</v>
      </c>
      <c r="P195" s="6" t="s">
        <v>275</v>
      </c>
      <c r="Q195" s="6" t="s">
        <v>288</v>
      </c>
      <c r="R195" s="6" t="s">
        <v>895</v>
      </c>
      <c r="S195" s="6" t="s">
        <v>7</v>
      </c>
      <c r="T195" s="6" t="s">
        <v>277</v>
      </c>
      <c r="U195" s="6" t="s">
        <v>219</v>
      </c>
      <c r="V195" s="6" t="s">
        <v>896</v>
      </c>
      <c r="W195" s="6" t="s">
        <v>47</v>
      </c>
      <c r="X195" s="6" t="s">
        <v>373</v>
      </c>
      <c r="Y195" s="6">
        <v>2395841692</v>
      </c>
      <c r="Z195" s="6" t="s">
        <v>117</v>
      </c>
      <c r="AA195" s="6" t="s">
        <v>47</v>
      </c>
      <c r="AB195" s="6">
        <v>0.01</v>
      </c>
      <c r="AC195" s="6">
        <v>0</v>
      </c>
      <c r="AD195" s="6">
        <v>0</v>
      </c>
      <c r="AE195" s="6">
        <v>0</v>
      </c>
      <c r="AF195" s="6">
        <v>0</v>
      </c>
      <c r="AG195" s="6">
        <v>0</v>
      </c>
      <c r="AH195" s="6">
        <v>0</v>
      </c>
      <c r="AI195" s="6" t="s">
        <v>47</v>
      </c>
      <c r="AJ195" s="6" t="s">
        <v>589</v>
      </c>
      <c r="AK195" s="6" t="s">
        <v>15</v>
      </c>
      <c r="AL195" s="6" t="s">
        <v>52</v>
      </c>
      <c r="AM195" s="6" t="s">
        <v>281</v>
      </c>
      <c r="AN195" s="6" t="s">
        <v>20</v>
      </c>
      <c r="AO195" s="6" t="s">
        <v>282</v>
      </c>
      <c r="AP195" s="6" t="s">
        <v>283</v>
      </c>
      <c r="AQ195" s="6" t="s">
        <v>27</v>
      </c>
    </row>
    <row r="196" spans="1:43" hidden="1" x14ac:dyDescent="0.25">
      <c r="A196" s="6">
        <v>14837358</v>
      </c>
      <c r="B196" s="6">
        <v>17055541</v>
      </c>
      <c r="C196" s="6" t="s">
        <v>269</v>
      </c>
      <c r="D196" s="14">
        <v>44728.530011574083</v>
      </c>
      <c r="E196" s="14">
        <v>46154.426747685182</v>
      </c>
      <c r="F196" s="6" t="s">
        <v>19</v>
      </c>
      <c r="G196" s="6" t="s">
        <v>177</v>
      </c>
      <c r="H196" s="6" t="s">
        <v>897</v>
      </c>
      <c r="I196" s="6" t="s">
        <v>15</v>
      </c>
      <c r="J196" s="6" t="s">
        <v>898</v>
      </c>
      <c r="K196" s="6" t="s">
        <v>899</v>
      </c>
      <c r="L196" s="6" t="s">
        <v>899</v>
      </c>
      <c r="M196" s="14">
        <v>44530.529861111107</v>
      </c>
      <c r="N196" s="6" t="s">
        <v>900</v>
      </c>
      <c r="O196" s="6" t="s">
        <v>47</v>
      </c>
      <c r="P196" s="6" t="s">
        <v>275</v>
      </c>
      <c r="Q196" s="6" t="s">
        <v>276</v>
      </c>
      <c r="R196" s="6" t="s">
        <v>276</v>
      </c>
      <c r="S196" s="6" t="s">
        <v>7</v>
      </c>
      <c r="T196" s="6" t="s">
        <v>277</v>
      </c>
      <c r="U196" s="6" t="s">
        <v>145</v>
      </c>
      <c r="V196" s="6" t="s">
        <v>759</v>
      </c>
      <c r="W196" s="6" t="s">
        <v>47</v>
      </c>
      <c r="X196" s="6" t="s">
        <v>373</v>
      </c>
      <c r="Y196" s="6">
        <v>2395738800</v>
      </c>
      <c r="Z196" s="6" t="s">
        <v>117</v>
      </c>
      <c r="AA196" s="6" t="s">
        <v>47</v>
      </c>
      <c r="AB196" s="6">
        <v>631.9</v>
      </c>
      <c r="AC196" s="6">
        <v>63.85</v>
      </c>
      <c r="AD196" s="6">
        <v>0</v>
      </c>
      <c r="AE196" s="6">
        <v>0</v>
      </c>
      <c r="AF196" s="6">
        <v>0</v>
      </c>
      <c r="AG196" s="6">
        <v>0</v>
      </c>
      <c r="AH196" s="6">
        <v>42</v>
      </c>
      <c r="AI196" s="6" t="s">
        <v>47</v>
      </c>
      <c r="AJ196" s="6" t="s">
        <v>901</v>
      </c>
      <c r="AK196" s="6" t="s">
        <v>15</v>
      </c>
      <c r="AL196" s="6" t="s">
        <v>50</v>
      </c>
      <c r="AM196" s="6" t="s">
        <v>281</v>
      </c>
      <c r="AN196" s="6" t="s">
        <v>20</v>
      </c>
      <c r="AO196" s="6" t="s">
        <v>282</v>
      </c>
      <c r="AP196" s="6" t="s">
        <v>339</v>
      </c>
      <c r="AQ196" s="6" t="s">
        <v>32</v>
      </c>
    </row>
    <row r="197" spans="1:43" x14ac:dyDescent="0.25">
      <c r="A197" s="6">
        <v>24598524</v>
      </c>
      <c r="B197" s="6">
        <v>25424448</v>
      </c>
      <c r="C197" s="6" t="s">
        <v>269</v>
      </c>
      <c r="D197" s="14">
        <v>46157.432685185187</v>
      </c>
      <c r="E197" s="14">
        <v>46158.219328703701</v>
      </c>
      <c r="F197" s="6" t="s">
        <v>370</v>
      </c>
      <c r="G197" s="6" t="s">
        <v>17</v>
      </c>
      <c r="H197" s="6" t="s">
        <v>902</v>
      </c>
      <c r="I197" s="6" t="s">
        <v>16</v>
      </c>
      <c r="J197" s="6" t="s">
        <v>903</v>
      </c>
      <c r="K197" s="6" t="s">
        <v>548</v>
      </c>
      <c r="L197" s="6" t="s">
        <v>548</v>
      </c>
      <c r="M197" s="14">
        <v>46147.511805555558</v>
      </c>
      <c r="N197" s="6" t="s">
        <v>904</v>
      </c>
      <c r="O197" s="6" t="s">
        <v>47</v>
      </c>
      <c r="P197" s="6" t="s">
        <v>287</v>
      </c>
      <c r="Q197" s="6" t="s">
        <v>276</v>
      </c>
      <c r="R197" s="6" t="s">
        <v>276</v>
      </c>
      <c r="S197" s="6" t="s">
        <v>7</v>
      </c>
      <c r="T197" s="6" t="s">
        <v>277</v>
      </c>
      <c r="U197" s="6" t="s">
        <v>905</v>
      </c>
      <c r="V197" s="6" t="s">
        <v>906</v>
      </c>
      <c r="W197" s="6" t="s">
        <v>586</v>
      </c>
      <c r="X197" s="6" t="s">
        <v>337</v>
      </c>
      <c r="Y197" s="6">
        <v>7700088480</v>
      </c>
      <c r="Z197" s="6" t="s">
        <v>907</v>
      </c>
      <c r="AA197" s="6" t="s">
        <v>47</v>
      </c>
      <c r="AB197" s="6">
        <v>0</v>
      </c>
      <c r="AC197" s="6">
        <v>0</v>
      </c>
      <c r="AD197" s="6">
        <v>0</v>
      </c>
      <c r="AE197" s="6">
        <v>0</v>
      </c>
      <c r="AF197" s="6">
        <v>0</v>
      </c>
      <c r="AG197" s="6">
        <v>0</v>
      </c>
      <c r="AH197" s="6">
        <v>12.23</v>
      </c>
      <c r="AI197" s="6" t="s">
        <v>544</v>
      </c>
      <c r="AJ197" s="6" t="s">
        <v>908</v>
      </c>
      <c r="AK197" s="6" t="s">
        <v>16</v>
      </c>
      <c r="AL197" s="6" t="s">
        <v>50</v>
      </c>
      <c r="AM197" s="6" t="s">
        <v>281</v>
      </c>
      <c r="AN197" s="6" t="s">
        <v>20</v>
      </c>
      <c r="AO197" s="6" t="s">
        <v>282</v>
      </c>
      <c r="AP197" s="6" t="s">
        <v>283</v>
      </c>
      <c r="AQ197" s="6" t="s">
        <v>18</v>
      </c>
    </row>
    <row r="198" spans="1:43" hidden="1" x14ac:dyDescent="0.25">
      <c r="A198" s="6">
        <v>24586265</v>
      </c>
      <c r="B198" s="6">
        <v>25410397</v>
      </c>
      <c r="C198" s="6" t="s">
        <v>269</v>
      </c>
      <c r="D198" s="14">
        <v>46155.53628472222</v>
      </c>
      <c r="E198" s="14">
        <v>46156.221400462957</v>
      </c>
      <c r="F198" s="6" t="s">
        <v>17</v>
      </c>
      <c r="G198" s="6" t="s">
        <v>17</v>
      </c>
      <c r="H198" s="6" t="s">
        <v>909</v>
      </c>
      <c r="I198" s="6" t="s">
        <v>16</v>
      </c>
      <c r="J198" s="6" t="s">
        <v>910</v>
      </c>
      <c r="K198" s="6" t="s">
        <v>548</v>
      </c>
      <c r="L198" s="6" t="s">
        <v>548</v>
      </c>
      <c r="M198" s="14">
        <v>46155.308333333327</v>
      </c>
      <c r="N198" s="6" t="s">
        <v>911</v>
      </c>
      <c r="O198" s="6" t="s">
        <v>47</v>
      </c>
      <c r="P198" s="6" t="s">
        <v>287</v>
      </c>
      <c r="Q198" s="6" t="s">
        <v>276</v>
      </c>
      <c r="R198" s="6" t="s">
        <v>276</v>
      </c>
      <c r="S198" s="6" t="s">
        <v>9</v>
      </c>
      <c r="T198" s="6" t="s">
        <v>277</v>
      </c>
      <c r="U198" s="6" t="s">
        <v>221</v>
      </c>
      <c r="V198" s="6" t="s">
        <v>912</v>
      </c>
      <c r="W198" s="6" t="s">
        <v>586</v>
      </c>
      <c r="X198" s="6" t="s">
        <v>913</v>
      </c>
      <c r="Y198" s="6" t="s">
        <v>47</v>
      </c>
      <c r="Z198" s="6" t="s">
        <v>136</v>
      </c>
      <c r="AA198" s="6" t="s">
        <v>47</v>
      </c>
      <c r="AB198" s="6">
        <v>6891.6959999999999</v>
      </c>
      <c r="AC198" s="6">
        <v>0</v>
      </c>
      <c r="AD198" s="6">
        <v>0</v>
      </c>
      <c r="AE198" s="6">
        <v>0</v>
      </c>
      <c r="AF198" s="6">
        <v>0</v>
      </c>
      <c r="AG198" s="6">
        <v>0</v>
      </c>
      <c r="AH198" s="6">
        <v>21</v>
      </c>
      <c r="AI198" s="6" t="s">
        <v>544</v>
      </c>
      <c r="AJ198" s="6" t="s">
        <v>914</v>
      </c>
      <c r="AK198" s="6" t="s">
        <v>16</v>
      </c>
      <c r="AL198" s="6" t="s">
        <v>58</v>
      </c>
      <c r="AM198" s="6" t="s">
        <v>281</v>
      </c>
      <c r="AN198" s="6" t="s">
        <v>20</v>
      </c>
      <c r="AO198" s="6" t="s">
        <v>282</v>
      </c>
      <c r="AP198" s="6" t="s">
        <v>283</v>
      </c>
      <c r="AQ198" s="6" t="s">
        <v>18</v>
      </c>
    </row>
    <row r="199" spans="1:43" hidden="1" x14ac:dyDescent="0.25">
      <c r="A199" s="6">
        <v>24592099</v>
      </c>
      <c r="B199" s="6">
        <v>25416890</v>
      </c>
      <c r="C199" s="6" t="s">
        <v>269</v>
      </c>
      <c r="D199" s="14">
        <v>46156.415173611109</v>
      </c>
      <c r="E199" s="14">
        <v>46157.209085648137</v>
      </c>
      <c r="F199" s="6" t="s">
        <v>17</v>
      </c>
      <c r="G199" s="6" t="s">
        <v>17</v>
      </c>
      <c r="H199" s="6" t="s">
        <v>915</v>
      </c>
      <c r="I199" s="6" t="s">
        <v>15</v>
      </c>
      <c r="J199" s="6" t="s">
        <v>916</v>
      </c>
      <c r="K199" s="6" t="s">
        <v>491</v>
      </c>
      <c r="L199" s="6" t="s">
        <v>491</v>
      </c>
      <c r="M199" s="14">
        <v>46155.333333333343</v>
      </c>
      <c r="N199" s="6" t="s">
        <v>917</v>
      </c>
      <c r="O199" s="6" t="s">
        <v>47</v>
      </c>
      <c r="P199" s="6" t="s">
        <v>275</v>
      </c>
      <c r="Q199" s="6" t="s">
        <v>288</v>
      </c>
      <c r="R199" s="6" t="s">
        <v>593</v>
      </c>
      <c r="S199" s="6" t="s">
        <v>7</v>
      </c>
      <c r="T199" s="6" t="s">
        <v>277</v>
      </c>
      <c r="U199" s="6" t="s">
        <v>131</v>
      </c>
      <c r="V199" s="6" t="s">
        <v>918</v>
      </c>
      <c r="W199" s="6" t="s">
        <v>586</v>
      </c>
      <c r="X199" s="6" t="s">
        <v>373</v>
      </c>
      <c r="Y199" s="6">
        <v>2615353619</v>
      </c>
      <c r="Z199" s="6" t="s">
        <v>67</v>
      </c>
      <c r="AA199" s="6" t="s">
        <v>47</v>
      </c>
      <c r="AB199" s="6">
        <v>452.78</v>
      </c>
      <c r="AC199" s="6">
        <v>0</v>
      </c>
      <c r="AD199" s="6">
        <v>0</v>
      </c>
      <c r="AE199" s="6">
        <v>0</v>
      </c>
      <c r="AF199" s="6">
        <v>0</v>
      </c>
      <c r="AG199" s="6">
        <v>0</v>
      </c>
      <c r="AH199" s="6">
        <v>38</v>
      </c>
      <c r="AI199" s="6" t="s">
        <v>544</v>
      </c>
      <c r="AJ199" s="6" t="s">
        <v>919</v>
      </c>
      <c r="AK199" s="6" t="s">
        <v>15</v>
      </c>
      <c r="AL199" s="6" t="s">
        <v>72</v>
      </c>
      <c r="AM199" s="6" t="s">
        <v>920</v>
      </c>
      <c r="AN199" s="6" t="s">
        <v>29</v>
      </c>
      <c r="AO199" s="6" t="s">
        <v>921</v>
      </c>
      <c r="AP199" s="6" t="s">
        <v>339</v>
      </c>
      <c r="AQ199" s="6" t="s">
        <v>32</v>
      </c>
    </row>
    <row r="200" spans="1:43" hidden="1" x14ac:dyDescent="0.25">
      <c r="A200" s="6">
        <v>24594849</v>
      </c>
      <c r="B200" s="6">
        <v>25420316</v>
      </c>
      <c r="C200" s="6" t="s">
        <v>269</v>
      </c>
      <c r="D200" s="14">
        <v>46156.726724537039</v>
      </c>
      <c r="E200" s="14">
        <v>46160.209189814806</v>
      </c>
      <c r="F200" s="6" t="s">
        <v>370</v>
      </c>
      <c r="G200" s="6" t="s">
        <v>17</v>
      </c>
      <c r="H200" s="6" t="s">
        <v>922</v>
      </c>
      <c r="I200" s="6" t="s">
        <v>16</v>
      </c>
      <c r="J200" s="6" t="s">
        <v>923</v>
      </c>
      <c r="K200" s="6" t="s">
        <v>491</v>
      </c>
      <c r="L200" s="6" t="s">
        <v>491</v>
      </c>
      <c r="M200" s="14">
        <v>46156.418055555558</v>
      </c>
      <c r="N200" s="6" t="s">
        <v>924</v>
      </c>
      <c r="O200" s="6" t="s">
        <v>47</v>
      </c>
      <c r="P200" s="6" t="s">
        <v>287</v>
      </c>
      <c r="Q200" s="6" t="s">
        <v>276</v>
      </c>
      <c r="R200" s="6" t="s">
        <v>276</v>
      </c>
      <c r="S200" s="6" t="s">
        <v>9</v>
      </c>
      <c r="T200" s="6" t="s">
        <v>277</v>
      </c>
      <c r="U200" s="6" t="s">
        <v>131</v>
      </c>
      <c r="V200" s="6" t="s">
        <v>672</v>
      </c>
      <c r="W200" s="6" t="s">
        <v>586</v>
      </c>
      <c r="X200" s="6" t="s">
        <v>925</v>
      </c>
      <c r="Y200" s="6" t="s">
        <v>47</v>
      </c>
      <c r="Z200" s="6" t="s">
        <v>67</v>
      </c>
      <c r="AA200" s="6" t="s">
        <v>47</v>
      </c>
      <c r="AB200" s="6">
        <v>13711.6</v>
      </c>
      <c r="AC200" s="6">
        <v>430.76</v>
      </c>
      <c r="AD200" s="6">
        <v>0</v>
      </c>
      <c r="AE200" s="6">
        <v>0</v>
      </c>
      <c r="AF200" s="6">
        <v>0</v>
      </c>
      <c r="AG200" s="6">
        <v>0</v>
      </c>
      <c r="AH200" s="6">
        <v>0</v>
      </c>
      <c r="AI200" s="6" t="s">
        <v>544</v>
      </c>
      <c r="AJ200" s="6" t="s">
        <v>589</v>
      </c>
      <c r="AK200" s="6" t="s">
        <v>16</v>
      </c>
      <c r="AL200" s="6" t="s">
        <v>52</v>
      </c>
      <c r="AM200" s="6" t="s">
        <v>281</v>
      </c>
      <c r="AN200" s="6" t="s">
        <v>20</v>
      </c>
      <c r="AO200" s="6" t="s">
        <v>282</v>
      </c>
      <c r="AP200" s="6" t="s">
        <v>283</v>
      </c>
      <c r="AQ200" s="6" t="s">
        <v>27</v>
      </c>
    </row>
    <row r="201" spans="1:43" hidden="1" x14ac:dyDescent="0.25">
      <c r="A201" s="6">
        <v>24524840</v>
      </c>
      <c r="B201" s="6">
        <v>25342513</v>
      </c>
      <c r="C201" s="6" t="s">
        <v>269</v>
      </c>
      <c r="D201" s="14">
        <v>46143.005173611113</v>
      </c>
      <c r="E201" s="14">
        <v>46160.209236111114</v>
      </c>
      <c r="F201" s="6" t="s">
        <v>370</v>
      </c>
      <c r="G201" s="6" t="s">
        <v>23</v>
      </c>
      <c r="H201" s="6" t="s">
        <v>669</v>
      </c>
      <c r="I201" s="6" t="s">
        <v>15</v>
      </c>
      <c r="J201" s="6" t="s">
        <v>926</v>
      </c>
      <c r="K201" s="6" t="s">
        <v>671</v>
      </c>
      <c r="L201" s="6" t="s">
        <v>671</v>
      </c>
      <c r="M201" s="14">
        <v>46142.875</v>
      </c>
      <c r="N201" s="6" t="s">
        <v>927</v>
      </c>
      <c r="O201" s="6" t="s">
        <v>47</v>
      </c>
      <c r="P201" s="6" t="s">
        <v>275</v>
      </c>
      <c r="Q201" s="6" t="s">
        <v>288</v>
      </c>
      <c r="R201" s="6" t="s">
        <v>593</v>
      </c>
      <c r="S201" s="6" t="s">
        <v>7</v>
      </c>
      <c r="T201" s="6" t="s">
        <v>277</v>
      </c>
      <c r="U201" s="6" t="s">
        <v>131</v>
      </c>
      <c r="V201" s="6" t="s">
        <v>672</v>
      </c>
      <c r="W201" s="6" t="s">
        <v>586</v>
      </c>
      <c r="X201" s="6" t="s">
        <v>373</v>
      </c>
      <c r="Y201" s="6">
        <v>5580721178</v>
      </c>
      <c r="Z201" s="6" t="s">
        <v>67</v>
      </c>
      <c r="AA201" s="6" t="s">
        <v>47</v>
      </c>
      <c r="AB201" s="6">
        <v>2324.23</v>
      </c>
      <c r="AC201" s="6">
        <v>0</v>
      </c>
      <c r="AD201" s="6">
        <v>0</v>
      </c>
      <c r="AE201" s="6">
        <v>0</v>
      </c>
      <c r="AF201" s="6">
        <v>0</v>
      </c>
      <c r="AG201" s="6">
        <v>0</v>
      </c>
      <c r="AH201" s="6">
        <v>13</v>
      </c>
      <c r="AI201" s="6" t="s">
        <v>47</v>
      </c>
      <c r="AJ201" s="6" t="s">
        <v>673</v>
      </c>
      <c r="AK201" s="6" t="s">
        <v>15</v>
      </c>
      <c r="AL201" s="6" t="s">
        <v>62</v>
      </c>
      <c r="AM201" s="6" t="s">
        <v>674</v>
      </c>
      <c r="AN201" s="6" t="s">
        <v>20</v>
      </c>
      <c r="AO201" s="6" t="s">
        <v>282</v>
      </c>
      <c r="AP201" s="6" t="s">
        <v>283</v>
      </c>
      <c r="AQ201" s="6" t="s">
        <v>27</v>
      </c>
    </row>
    <row r="202" spans="1:43" x14ac:dyDescent="0.25">
      <c r="A202" s="6">
        <v>24520473</v>
      </c>
      <c r="B202" s="6">
        <v>25337402</v>
      </c>
      <c r="C202" s="6" t="s">
        <v>269</v>
      </c>
      <c r="D202" s="14">
        <v>46142.578692129631</v>
      </c>
      <c r="E202" s="14">
        <v>46157.659259259257</v>
      </c>
      <c r="F202" s="6" t="s">
        <v>17</v>
      </c>
      <c r="G202" s="6" t="s">
        <v>23</v>
      </c>
      <c r="H202" s="6" t="s">
        <v>928</v>
      </c>
      <c r="I202" s="6" t="s">
        <v>16</v>
      </c>
      <c r="J202" s="6" t="s">
        <v>929</v>
      </c>
      <c r="K202" s="6" t="s">
        <v>548</v>
      </c>
      <c r="L202" s="6" t="s">
        <v>548</v>
      </c>
      <c r="M202" s="14">
        <v>46142.445138888892</v>
      </c>
      <c r="N202" s="6" t="s">
        <v>930</v>
      </c>
      <c r="O202" s="6" t="s">
        <v>47</v>
      </c>
      <c r="P202" s="6" t="s">
        <v>287</v>
      </c>
      <c r="Q202" s="6" t="s">
        <v>276</v>
      </c>
      <c r="R202" s="6" t="s">
        <v>276</v>
      </c>
      <c r="S202" s="6" t="s">
        <v>9</v>
      </c>
      <c r="T202" s="6" t="s">
        <v>277</v>
      </c>
      <c r="U202" s="6" t="s">
        <v>131</v>
      </c>
      <c r="V202" s="6" t="s">
        <v>672</v>
      </c>
      <c r="W202" s="6" t="s">
        <v>586</v>
      </c>
      <c r="X202" s="6" t="s">
        <v>931</v>
      </c>
      <c r="Y202" s="6" t="s">
        <v>47</v>
      </c>
      <c r="Z202" s="6" t="s">
        <v>67</v>
      </c>
      <c r="AA202" s="6" t="s">
        <v>47</v>
      </c>
      <c r="AB202" s="6">
        <v>1590.1987999999999</v>
      </c>
      <c r="AC202" s="6">
        <v>0</v>
      </c>
      <c r="AD202" s="6">
        <v>0</v>
      </c>
      <c r="AE202" s="6">
        <v>0</v>
      </c>
      <c r="AF202" s="6">
        <v>0</v>
      </c>
      <c r="AG202" s="6">
        <v>0</v>
      </c>
      <c r="AH202" s="6">
        <v>13</v>
      </c>
      <c r="AI202" s="6" t="s">
        <v>544</v>
      </c>
      <c r="AJ202" s="6" t="s">
        <v>792</v>
      </c>
      <c r="AK202" s="6" t="s">
        <v>16</v>
      </c>
      <c r="AL202" s="6" t="s">
        <v>45</v>
      </c>
      <c r="AM202" s="6" t="s">
        <v>736</v>
      </c>
      <c r="AN202" s="6" t="s">
        <v>20</v>
      </c>
      <c r="AO202" s="6" t="s">
        <v>597</v>
      </c>
      <c r="AP202" s="6" t="s">
        <v>339</v>
      </c>
      <c r="AQ202" s="6" t="s">
        <v>25</v>
      </c>
    </row>
    <row r="203" spans="1:43" x14ac:dyDescent="0.25">
      <c r="A203" s="6">
        <v>24520473</v>
      </c>
      <c r="B203" s="6">
        <v>25337403</v>
      </c>
      <c r="C203" s="6" t="s">
        <v>614</v>
      </c>
      <c r="D203" s="14">
        <v>46142.578692129631</v>
      </c>
      <c r="E203" s="14">
        <v>46157.659259259257</v>
      </c>
      <c r="F203" s="6" t="s">
        <v>17</v>
      </c>
      <c r="G203" s="6" t="s">
        <v>23</v>
      </c>
      <c r="H203" s="6" t="s">
        <v>928</v>
      </c>
      <c r="I203" s="6" t="s">
        <v>16</v>
      </c>
      <c r="J203" s="6" t="s">
        <v>929</v>
      </c>
      <c r="K203" s="6" t="s">
        <v>548</v>
      </c>
      <c r="L203" s="6" t="s">
        <v>548</v>
      </c>
      <c r="M203" s="14">
        <v>46142.445138888892</v>
      </c>
      <c r="N203" s="6" t="s">
        <v>930</v>
      </c>
      <c r="O203" s="6" t="s">
        <v>47</v>
      </c>
      <c r="P203" s="6" t="s">
        <v>287</v>
      </c>
      <c r="Q203" s="6" t="s">
        <v>276</v>
      </c>
      <c r="R203" s="6" t="s">
        <v>276</v>
      </c>
      <c r="S203" s="6" t="s">
        <v>9</v>
      </c>
      <c r="T203" s="6" t="s">
        <v>277</v>
      </c>
      <c r="U203" s="6" t="s">
        <v>131</v>
      </c>
      <c r="V203" s="6" t="s">
        <v>672</v>
      </c>
      <c r="W203" s="6" t="s">
        <v>586</v>
      </c>
      <c r="X203" s="6" t="s">
        <v>47</v>
      </c>
      <c r="Y203" s="6" t="s">
        <v>47</v>
      </c>
      <c r="Z203" s="6" t="s">
        <v>67</v>
      </c>
      <c r="AA203" s="6" t="s">
        <v>47</v>
      </c>
      <c r="AB203" s="6">
        <v>5234.0254999999997</v>
      </c>
      <c r="AC203" s="6">
        <v>0</v>
      </c>
      <c r="AD203" s="6">
        <v>0</v>
      </c>
      <c r="AE203" s="6">
        <v>0</v>
      </c>
      <c r="AF203" s="6">
        <v>0</v>
      </c>
      <c r="AG203" s="6">
        <v>0</v>
      </c>
      <c r="AH203" s="6">
        <v>0</v>
      </c>
      <c r="AI203" s="6" t="s">
        <v>544</v>
      </c>
      <c r="AJ203" s="6" t="s">
        <v>792</v>
      </c>
      <c r="AK203" s="6" t="s">
        <v>16</v>
      </c>
      <c r="AL203" s="6" t="s">
        <v>45</v>
      </c>
      <c r="AM203" s="6" t="s">
        <v>736</v>
      </c>
      <c r="AN203" s="6" t="s">
        <v>20</v>
      </c>
      <c r="AO203" s="6" t="s">
        <v>597</v>
      </c>
      <c r="AP203" s="6" t="s">
        <v>339</v>
      </c>
      <c r="AQ203" s="6" t="s">
        <v>25</v>
      </c>
    </row>
    <row r="204" spans="1:43" hidden="1" x14ac:dyDescent="0.25">
      <c r="A204" s="6">
        <v>24595167</v>
      </c>
      <c r="B204" s="6">
        <v>25420668</v>
      </c>
      <c r="C204" s="6" t="s">
        <v>269</v>
      </c>
      <c r="D204" s="14">
        <v>46156.760787037027</v>
      </c>
      <c r="E204" s="14">
        <v>46157.209606481483</v>
      </c>
      <c r="F204" s="6" t="s">
        <v>17</v>
      </c>
      <c r="G204" s="6" t="s">
        <v>17</v>
      </c>
      <c r="H204" s="6" t="s">
        <v>932</v>
      </c>
      <c r="I204" s="6" t="s">
        <v>16</v>
      </c>
      <c r="J204" s="6" t="s">
        <v>933</v>
      </c>
      <c r="K204" s="6" t="s">
        <v>548</v>
      </c>
      <c r="L204" s="6" t="s">
        <v>548</v>
      </c>
      <c r="M204" s="14">
        <v>46156.318749999999</v>
      </c>
      <c r="N204" s="6" t="s">
        <v>932</v>
      </c>
      <c r="O204" s="6" t="s">
        <v>47</v>
      </c>
      <c r="P204" s="6" t="s">
        <v>287</v>
      </c>
      <c r="Q204" s="6" t="s">
        <v>276</v>
      </c>
      <c r="R204" s="6" t="s">
        <v>276</v>
      </c>
      <c r="S204" s="6" t="s">
        <v>7</v>
      </c>
      <c r="T204" s="6" t="s">
        <v>277</v>
      </c>
      <c r="U204" s="6" t="s">
        <v>131</v>
      </c>
      <c r="V204" s="6" t="s">
        <v>672</v>
      </c>
      <c r="W204" s="6" t="s">
        <v>586</v>
      </c>
      <c r="X204" s="6" t="s">
        <v>373</v>
      </c>
      <c r="Y204" s="6" t="s">
        <v>47</v>
      </c>
      <c r="Z204" s="6" t="s">
        <v>67</v>
      </c>
      <c r="AA204" s="6" t="s">
        <v>47</v>
      </c>
      <c r="AB204" s="6">
        <v>2031.73</v>
      </c>
      <c r="AC204" s="6">
        <v>62.14</v>
      </c>
      <c r="AD204" s="6">
        <v>0</v>
      </c>
      <c r="AE204" s="6">
        <v>0</v>
      </c>
      <c r="AF204" s="6">
        <v>0</v>
      </c>
      <c r="AG204" s="6">
        <v>0</v>
      </c>
      <c r="AH204" s="6">
        <v>0</v>
      </c>
      <c r="AI204" s="6" t="s">
        <v>544</v>
      </c>
      <c r="AJ204" s="6" t="s">
        <v>719</v>
      </c>
      <c r="AK204" s="6" t="s">
        <v>16</v>
      </c>
      <c r="AL204" s="6" t="s">
        <v>46</v>
      </c>
      <c r="AM204" s="6" t="s">
        <v>613</v>
      </c>
      <c r="AN204" s="6" t="s">
        <v>22</v>
      </c>
      <c r="AO204" s="6" t="s">
        <v>282</v>
      </c>
      <c r="AP204" s="6" t="s">
        <v>283</v>
      </c>
      <c r="AQ204" s="6" t="s">
        <v>18</v>
      </c>
    </row>
    <row r="205" spans="1:43" x14ac:dyDescent="0.25">
      <c r="A205" s="6">
        <v>24466084</v>
      </c>
      <c r="B205" s="6">
        <v>25273215</v>
      </c>
      <c r="C205" s="6" t="s">
        <v>269</v>
      </c>
      <c r="D205" s="14">
        <v>46129.875798611109</v>
      </c>
      <c r="E205" s="14">
        <v>46153.741956018523</v>
      </c>
      <c r="F205" s="6" t="s">
        <v>19</v>
      </c>
      <c r="G205" s="6" t="s">
        <v>177</v>
      </c>
      <c r="H205" s="6" t="s">
        <v>934</v>
      </c>
      <c r="I205" s="6" t="s">
        <v>16</v>
      </c>
      <c r="J205" s="6" t="s">
        <v>935</v>
      </c>
      <c r="K205" s="6" t="s">
        <v>548</v>
      </c>
      <c r="L205" s="6" t="s">
        <v>548</v>
      </c>
      <c r="M205" s="14">
        <v>46128.663888888892</v>
      </c>
      <c r="N205" s="6" t="s">
        <v>936</v>
      </c>
      <c r="O205" s="6" t="s">
        <v>937</v>
      </c>
      <c r="P205" s="6" t="s">
        <v>287</v>
      </c>
      <c r="Q205" s="6" t="s">
        <v>288</v>
      </c>
      <c r="R205" s="6" t="s">
        <v>289</v>
      </c>
      <c r="S205" s="6" t="s">
        <v>8</v>
      </c>
      <c r="T205" s="6" t="s">
        <v>277</v>
      </c>
      <c r="U205" s="6" t="s">
        <v>131</v>
      </c>
      <c r="V205" s="6" t="s">
        <v>672</v>
      </c>
      <c r="W205" s="6" t="s">
        <v>586</v>
      </c>
      <c r="X205" s="6" t="s">
        <v>47</v>
      </c>
      <c r="Y205" s="6" t="s">
        <v>47</v>
      </c>
      <c r="Z205" s="6" t="s">
        <v>67</v>
      </c>
      <c r="AA205" s="6" t="s">
        <v>47</v>
      </c>
      <c r="AB205" s="6">
        <v>569.73</v>
      </c>
      <c r="AC205" s="6">
        <v>52.86</v>
      </c>
      <c r="AD205" s="6">
        <v>0</v>
      </c>
      <c r="AE205" s="6">
        <v>0</v>
      </c>
      <c r="AF205" s="6">
        <v>0</v>
      </c>
      <c r="AG205" s="6">
        <v>0</v>
      </c>
      <c r="AH205" s="6">
        <v>0</v>
      </c>
      <c r="AI205" s="6" t="s">
        <v>544</v>
      </c>
      <c r="AJ205" s="6" t="s">
        <v>735</v>
      </c>
      <c r="AK205" s="6" t="s">
        <v>16</v>
      </c>
      <c r="AL205" s="6" t="s">
        <v>45</v>
      </c>
      <c r="AM205" s="6" t="s">
        <v>736</v>
      </c>
      <c r="AN205" s="6" t="s">
        <v>20</v>
      </c>
      <c r="AO205" s="6" t="s">
        <v>282</v>
      </c>
      <c r="AP205" s="6" t="s">
        <v>283</v>
      </c>
      <c r="AQ205" s="6" t="s">
        <v>18</v>
      </c>
    </row>
    <row r="206" spans="1:43" x14ac:dyDescent="0.25">
      <c r="A206" s="6">
        <v>24406174</v>
      </c>
      <c r="B206" s="6">
        <v>25206836</v>
      </c>
      <c r="C206" s="6" t="s">
        <v>269</v>
      </c>
      <c r="D206" s="14">
        <v>46118.494479166657</v>
      </c>
      <c r="E206" s="14">
        <v>46157.650659722232</v>
      </c>
      <c r="F206" s="6" t="s">
        <v>17</v>
      </c>
      <c r="G206" s="6" t="s">
        <v>177</v>
      </c>
      <c r="H206" s="6" t="s">
        <v>938</v>
      </c>
      <c r="I206" s="6" t="s">
        <v>16</v>
      </c>
      <c r="J206" s="6" t="s">
        <v>939</v>
      </c>
      <c r="K206" s="6" t="s">
        <v>548</v>
      </c>
      <c r="L206" s="6" t="s">
        <v>548</v>
      </c>
      <c r="M206" s="14">
        <v>46118.279166666667</v>
      </c>
      <c r="N206" s="6" t="s">
        <v>940</v>
      </c>
      <c r="O206" s="6" t="s">
        <v>47</v>
      </c>
      <c r="P206" s="6" t="s">
        <v>287</v>
      </c>
      <c r="Q206" s="6" t="s">
        <v>276</v>
      </c>
      <c r="R206" s="6" t="s">
        <v>276</v>
      </c>
      <c r="S206" s="6" t="s">
        <v>9</v>
      </c>
      <c r="T206" s="6" t="s">
        <v>277</v>
      </c>
      <c r="U206" s="6" t="s">
        <v>131</v>
      </c>
      <c r="V206" s="6" t="s">
        <v>672</v>
      </c>
      <c r="W206" s="6" t="s">
        <v>586</v>
      </c>
      <c r="X206" s="6" t="s">
        <v>941</v>
      </c>
      <c r="Y206" s="6" t="s">
        <v>47</v>
      </c>
      <c r="Z206" s="6" t="s">
        <v>67</v>
      </c>
      <c r="AA206" s="6" t="s">
        <v>47</v>
      </c>
      <c r="AB206" s="6">
        <v>9702</v>
      </c>
      <c r="AC206" s="6">
        <v>8820</v>
      </c>
      <c r="AD206" s="6">
        <v>0</v>
      </c>
      <c r="AE206" s="6">
        <v>0</v>
      </c>
      <c r="AF206" s="6">
        <v>0</v>
      </c>
      <c r="AG206" s="6">
        <v>0</v>
      </c>
      <c r="AH206" s="6">
        <v>13</v>
      </c>
      <c r="AI206" s="6" t="s">
        <v>544</v>
      </c>
      <c r="AJ206" s="6" t="s">
        <v>792</v>
      </c>
      <c r="AK206" s="6" t="s">
        <v>16</v>
      </c>
      <c r="AL206" s="6" t="s">
        <v>45</v>
      </c>
      <c r="AM206" s="6" t="s">
        <v>736</v>
      </c>
      <c r="AN206" s="6" t="s">
        <v>20</v>
      </c>
      <c r="AO206" s="6" t="s">
        <v>597</v>
      </c>
      <c r="AP206" s="6" t="s">
        <v>339</v>
      </c>
      <c r="AQ206" s="6" t="s">
        <v>25</v>
      </c>
    </row>
    <row r="207" spans="1:43" x14ac:dyDescent="0.25">
      <c r="A207" s="6">
        <v>24406174</v>
      </c>
      <c r="B207" s="6">
        <v>25206837</v>
      </c>
      <c r="C207" s="6" t="s">
        <v>614</v>
      </c>
      <c r="D207" s="14">
        <v>46118.494479166657</v>
      </c>
      <c r="E207" s="14">
        <v>46157.650659722232</v>
      </c>
      <c r="F207" s="6" t="s">
        <v>17</v>
      </c>
      <c r="G207" s="6" t="s">
        <v>177</v>
      </c>
      <c r="H207" s="6" t="s">
        <v>938</v>
      </c>
      <c r="I207" s="6" t="s">
        <v>16</v>
      </c>
      <c r="J207" s="6" t="s">
        <v>939</v>
      </c>
      <c r="K207" s="6" t="s">
        <v>548</v>
      </c>
      <c r="L207" s="6" t="s">
        <v>548</v>
      </c>
      <c r="M207" s="14">
        <v>46118.279166666667</v>
      </c>
      <c r="N207" s="6" t="s">
        <v>940</v>
      </c>
      <c r="O207" s="6" t="s">
        <v>47</v>
      </c>
      <c r="P207" s="6" t="s">
        <v>287</v>
      </c>
      <c r="Q207" s="6" t="s">
        <v>276</v>
      </c>
      <c r="R207" s="6" t="s">
        <v>276</v>
      </c>
      <c r="S207" s="6" t="s">
        <v>9</v>
      </c>
      <c r="T207" s="6" t="s">
        <v>277</v>
      </c>
      <c r="U207" s="6" t="s">
        <v>131</v>
      </c>
      <c r="V207" s="6" t="s">
        <v>672</v>
      </c>
      <c r="W207" s="6" t="s">
        <v>586</v>
      </c>
      <c r="X207" s="6" t="s">
        <v>47</v>
      </c>
      <c r="Y207" s="6" t="s">
        <v>47</v>
      </c>
      <c r="Z207" s="6" t="s">
        <v>67</v>
      </c>
      <c r="AA207" s="6" t="s">
        <v>47</v>
      </c>
      <c r="AB207" s="6">
        <v>9702</v>
      </c>
      <c r="AC207" s="6">
        <v>8820</v>
      </c>
      <c r="AD207" s="6">
        <v>0</v>
      </c>
      <c r="AE207" s="6">
        <v>0</v>
      </c>
      <c r="AF207" s="6">
        <v>0</v>
      </c>
      <c r="AG207" s="6">
        <v>0</v>
      </c>
      <c r="AH207" s="6">
        <v>0</v>
      </c>
      <c r="AI207" s="6" t="s">
        <v>544</v>
      </c>
      <c r="AJ207" s="6" t="s">
        <v>792</v>
      </c>
      <c r="AK207" s="6" t="s">
        <v>16</v>
      </c>
      <c r="AL207" s="6" t="s">
        <v>45</v>
      </c>
      <c r="AM207" s="6" t="s">
        <v>736</v>
      </c>
      <c r="AN207" s="6" t="s">
        <v>20</v>
      </c>
      <c r="AO207" s="6" t="s">
        <v>597</v>
      </c>
      <c r="AP207" s="6" t="s">
        <v>339</v>
      </c>
      <c r="AQ207" s="6" t="s">
        <v>25</v>
      </c>
    </row>
    <row r="208" spans="1:43" x14ac:dyDescent="0.25">
      <c r="A208" s="6">
        <v>24392297</v>
      </c>
      <c r="B208" s="6">
        <v>25190644</v>
      </c>
      <c r="C208" s="6" t="s">
        <v>269</v>
      </c>
      <c r="D208" s="14">
        <v>46114.461180555547</v>
      </c>
      <c r="E208" s="14">
        <v>46153.737835648149</v>
      </c>
      <c r="F208" s="6" t="s">
        <v>19</v>
      </c>
      <c r="G208" s="6" t="s">
        <v>177</v>
      </c>
      <c r="H208" s="6" t="s">
        <v>942</v>
      </c>
      <c r="I208" s="6" t="s">
        <v>16</v>
      </c>
      <c r="J208" s="6" t="s">
        <v>943</v>
      </c>
      <c r="K208" s="6" t="s">
        <v>548</v>
      </c>
      <c r="L208" s="6" t="s">
        <v>548</v>
      </c>
      <c r="M208" s="14">
        <v>46113.865277777782</v>
      </c>
      <c r="N208" s="6" t="s">
        <v>944</v>
      </c>
      <c r="O208" s="6" t="s">
        <v>47</v>
      </c>
      <c r="P208" s="6" t="s">
        <v>287</v>
      </c>
      <c r="Q208" s="6" t="s">
        <v>276</v>
      </c>
      <c r="R208" s="6" t="s">
        <v>276</v>
      </c>
      <c r="S208" s="6" t="s">
        <v>9</v>
      </c>
      <c r="T208" s="6" t="s">
        <v>277</v>
      </c>
      <c r="U208" s="6" t="s">
        <v>131</v>
      </c>
      <c r="V208" s="6" t="s">
        <v>672</v>
      </c>
      <c r="W208" s="6" t="s">
        <v>586</v>
      </c>
      <c r="X208" s="6" t="s">
        <v>925</v>
      </c>
      <c r="Y208" s="6" t="s">
        <v>47</v>
      </c>
      <c r="Z208" s="6" t="s">
        <v>67</v>
      </c>
      <c r="AA208" s="6" t="s">
        <v>47</v>
      </c>
      <c r="AB208" s="6">
        <v>1356.94</v>
      </c>
      <c r="AC208" s="6">
        <v>50.7</v>
      </c>
      <c r="AD208" s="6">
        <v>0</v>
      </c>
      <c r="AE208" s="6">
        <v>0</v>
      </c>
      <c r="AF208" s="6">
        <v>0</v>
      </c>
      <c r="AG208" s="6">
        <v>0</v>
      </c>
      <c r="AH208" s="6">
        <v>13</v>
      </c>
      <c r="AI208" s="6" t="s">
        <v>544</v>
      </c>
      <c r="AJ208" s="6" t="s">
        <v>792</v>
      </c>
      <c r="AK208" s="6" t="s">
        <v>16</v>
      </c>
      <c r="AL208" s="6" t="s">
        <v>45</v>
      </c>
      <c r="AM208" s="6" t="s">
        <v>736</v>
      </c>
      <c r="AN208" s="6" t="s">
        <v>20</v>
      </c>
      <c r="AO208" s="6" t="s">
        <v>597</v>
      </c>
      <c r="AP208" s="6" t="s">
        <v>339</v>
      </c>
      <c r="AQ208" s="6" t="s">
        <v>25</v>
      </c>
    </row>
    <row r="209" spans="1:43" x14ac:dyDescent="0.25">
      <c r="A209" s="6">
        <v>24392297</v>
      </c>
      <c r="B209" s="6">
        <v>25190645</v>
      </c>
      <c r="C209" s="6" t="s">
        <v>614</v>
      </c>
      <c r="D209" s="14">
        <v>46114.461180555547</v>
      </c>
      <c r="E209" s="14">
        <v>46153.737835648149</v>
      </c>
      <c r="F209" s="6" t="s">
        <v>19</v>
      </c>
      <c r="G209" s="6" t="s">
        <v>177</v>
      </c>
      <c r="H209" s="6" t="s">
        <v>942</v>
      </c>
      <c r="I209" s="6" t="s">
        <v>16</v>
      </c>
      <c r="J209" s="6" t="s">
        <v>943</v>
      </c>
      <c r="K209" s="6" t="s">
        <v>548</v>
      </c>
      <c r="L209" s="6" t="s">
        <v>548</v>
      </c>
      <c r="M209" s="14">
        <v>46113.865277777782</v>
      </c>
      <c r="N209" s="6" t="s">
        <v>944</v>
      </c>
      <c r="O209" s="6" t="s">
        <v>47</v>
      </c>
      <c r="P209" s="6" t="s">
        <v>287</v>
      </c>
      <c r="Q209" s="6" t="s">
        <v>276</v>
      </c>
      <c r="R209" s="6" t="s">
        <v>276</v>
      </c>
      <c r="S209" s="6" t="s">
        <v>9</v>
      </c>
      <c r="T209" s="6" t="s">
        <v>277</v>
      </c>
      <c r="U209" s="6" t="s">
        <v>131</v>
      </c>
      <c r="V209" s="6" t="s">
        <v>672</v>
      </c>
      <c r="W209" s="6" t="s">
        <v>586</v>
      </c>
      <c r="X209" s="6" t="s">
        <v>47</v>
      </c>
      <c r="Y209" s="6" t="s">
        <v>47</v>
      </c>
      <c r="Z209" s="6" t="s">
        <v>67</v>
      </c>
      <c r="AA209" s="6" t="s">
        <v>47</v>
      </c>
      <c r="AB209" s="6">
        <v>1555.2619999999999</v>
      </c>
      <c r="AC209" s="6">
        <v>54.22</v>
      </c>
      <c r="AD209" s="6">
        <v>0</v>
      </c>
      <c r="AE209" s="6">
        <v>0</v>
      </c>
      <c r="AF209" s="6">
        <v>0</v>
      </c>
      <c r="AG209" s="6">
        <v>0</v>
      </c>
      <c r="AH209" s="6">
        <v>0</v>
      </c>
      <c r="AI209" s="6" t="s">
        <v>544</v>
      </c>
      <c r="AJ209" s="6" t="s">
        <v>792</v>
      </c>
      <c r="AK209" s="6" t="s">
        <v>16</v>
      </c>
      <c r="AL209" s="6" t="s">
        <v>45</v>
      </c>
      <c r="AM209" s="6" t="s">
        <v>736</v>
      </c>
      <c r="AN209" s="6" t="s">
        <v>20</v>
      </c>
      <c r="AO209" s="6" t="s">
        <v>597</v>
      </c>
      <c r="AP209" s="6" t="s">
        <v>339</v>
      </c>
      <c r="AQ209" s="6" t="s">
        <v>25</v>
      </c>
    </row>
    <row r="210" spans="1:43" x14ac:dyDescent="0.25">
      <c r="A210" s="6">
        <v>24554567</v>
      </c>
      <c r="B210" s="6">
        <v>25377579</v>
      </c>
      <c r="C210" s="6" t="s">
        <v>269</v>
      </c>
      <c r="D210" s="14">
        <v>46150.285312499997</v>
      </c>
      <c r="E210" s="14">
        <v>46155.719155092593</v>
      </c>
      <c r="F210" s="6" t="s">
        <v>17</v>
      </c>
      <c r="G210" s="6" t="s">
        <v>21</v>
      </c>
      <c r="H210" s="6" t="s">
        <v>945</v>
      </c>
      <c r="I210" s="6" t="s">
        <v>16</v>
      </c>
      <c r="J210" s="6" t="s">
        <v>946</v>
      </c>
      <c r="K210" s="6" t="s">
        <v>947</v>
      </c>
      <c r="L210" s="6" t="s">
        <v>548</v>
      </c>
      <c r="M210" s="14">
        <v>46147.602777777778</v>
      </c>
      <c r="N210" s="6" t="s">
        <v>945</v>
      </c>
      <c r="O210" s="6" t="s">
        <v>47</v>
      </c>
      <c r="P210" s="6" t="s">
        <v>287</v>
      </c>
      <c r="Q210" s="6" t="s">
        <v>717</v>
      </c>
      <c r="R210" s="6" t="s">
        <v>948</v>
      </c>
      <c r="S210" s="6" t="s">
        <v>7</v>
      </c>
      <c r="T210" s="6" t="s">
        <v>277</v>
      </c>
      <c r="U210" s="6" t="s">
        <v>131</v>
      </c>
      <c r="V210" s="6" t="s">
        <v>672</v>
      </c>
      <c r="W210" s="6" t="s">
        <v>586</v>
      </c>
      <c r="X210" s="6" t="s">
        <v>373</v>
      </c>
      <c r="Y210" s="6">
        <v>2615162872</v>
      </c>
      <c r="Z210" s="6" t="s">
        <v>67</v>
      </c>
      <c r="AA210" s="6" t="s">
        <v>47</v>
      </c>
      <c r="AB210" s="6">
        <v>0</v>
      </c>
      <c r="AC210" s="6">
        <v>0</v>
      </c>
      <c r="AD210" s="6">
        <v>500</v>
      </c>
      <c r="AE210" s="6">
        <v>0</v>
      </c>
      <c r="AF210" s="6">
        <v>0</v>
      </c>
      <c r="AG210" s="6">
        <v>0</v>
      </c>
      <c r="AH210" s="6">
        <v>0</v>
      </c>
      <c r="AI210" s="6" t="s">
        <v>544</v>
      </c>
      <c r="AJ210" s="6" t="s">
        <v>891</v>
      </c>
      <c r="AK210" s="6" t="s">
        <v>16</v>
      </c>
      <c r="AL210" s="6" t="s">
        <v>70</v>
      </c>
      <c r="AM210" s="6" t="s">
        <v>681</v>
      </c>
      <c r="AN210" s="6" t="s">
        <v>20</v>
      </c>
      <c r="AO210" s="6" t="s">
        <v>282</v>
      </c>
      <c r="AP210" s="6" t="s">
        <v>283</v>
      </c>
      <c r="AQ210" s="6" t="s">
        <v>27</v>
      </c>
    </row>
    <row r="211" spans="1:43" x14ac:dyDescent="0.25">
      <c r="A211" s="6">
        <v>24440813</v>
      </c>
      <c r="B211" s="6">
        <v>25245792</v>
      </c>
      <c r="C211" s="6" t="s">
        <v>269</v>
      </c>
      <c r="D211" s="14">
        <v>46125.502812500003</v>
      </c>
      <c r="E211" s="14">
        <v>46153.737939814811</v>
      </c>
      <c r="F211" s="6" t="s">
        <v>19</v>
      </c>
      <c r="G211" s="6" t="s">
        <v>177</v>
      </c>
      <c r="H211" s="6" t="s">
        <v>949</v>
      </c>
      <c r="I211" s="6" t="s">
        <v>16</v>
      </c>
      <c r="J211" s="6" t="s">
        <v>950</v>
      </c>
      <c r="K211" s="6" t="s">
        <v>548</v>
      </c>
      <c r="L211" s="6" t="s">
        <v>548</v>
      </c>
      <c r="M211" s="14">
        <v>46125.388194444437</v>
      </c>
      <c r="N211" s="6" t="s">
        <v>951</v>
      </c>
      <c r="O211" s="6" t="s">
        <v>952</v>
      </c>
      <c r="P211" s="6" t="s">
        <v>287</v>
      </c>
      <c r="Q211" s="6" t="s">
        <v>288</v>
      </c>
      <c r="R211" s="6" t="s">
        <v>289</v>
      </c>
      <c r="S211" s="6" t="s">
        <v>8</v>
      </c>
      <c r="T211" s="6" t="s">
        <v>277</v>
      </c>
      <c r="U211" s="6" t="s">
        <v>131</v>
      </c>
      <c r="V211" s="6" t="s">
        <v>918</v>
      </c>
      <c r="W211" s="6" t="s">
        <v>586</v>
      </c>
      <c r="X211" s="6" t="s">
        <v>47</v>
      </c>
      <c r="Y211" s="6" t="s">
        <v>47</v>
      </c>
      <c r="Z211" s="6" t="s">
        <v>67</v>
      </c>
      <c r="AA211" s="6" t="s">
        <v>47</v>
      </c>
      <c r="AB211" s="6">
        <v>160.99</v>
      </c>
      <c r="AC211" s="6">
        <v>19.32</v>
      </c>
      <c r="AD211" s="6">
        <v>0</v>
      </c>
      <c r="AE211" s="6">
        <v>0</v>
      </c>
      <c r="AF211" s="6">
        <v>0</v>
      </c>
      <c r="AG211" s="6">
        <v>0</v>
      </c>
      <c r="AH211" s="6">
        <v>0</v>
      </c>
      <c r="AI211" s="6" t="s">
        <v>544</v>
      </c>
      <c r="AJ211" s="6" t="s">
        <v>735</v>
      </c>
      <c r="AK211" s="6" t="s">
        <v>16</v>
      </c>
      <c r="AL211" s="6" t="s">
        <v>45</v>
      </c>
      <c r="AM211" s="6" t="s">
        <v>736</v>
      </c>
      <c r="AN211" s="6" t="s">
        <v>20</v>
      </c>
      <c r="AO211" s="6" t="s">
        <v>282</v>
      </c>
      <c r="AP211" s="6" t="s">
        <v>283</v>
      </c>
      <c r="AQ211" s="6" t="s">
        <v>18</v>
      </c>
    </row>
    <row r="212" spans="1:43" x14ac:dyDescent="0.25">
      <c r="A212" s="6">
        <v>24596604</v>
      </c>
      <c r="B212" s="6">
        <v>25422268</v>
      </c>
      <c r="C212" s="6" t="s">
        <v>269</v>
      </c>
      <c r="D212" s="14">
        <v>46156.841932870368</v>
      </c>
      <c r="E212" s="14">
        <v>46156.850162037037</v>
      </c>
      <c r="F212" s="6" t="s">
        <v>17</v>
      </c>
      <c r="G212" s="6" t="s">
        <v>17</v>
      </c>
      <c r="H212" s="6" t="s">
        <v>953</v>
      </c>
      <c r="I212" s="6" t="s">
        <v>16</v>
      </c>
      <c r="J212" s="6" t="s">
        <v>954</v>
      </c>
      <c r="K212" s="6" t="s">
        <v>947</v>
      </c>
      <c r="L212" s="6" t="s">
        <v>773</v>
      </c>
      <c r="M212" s="14">
        <v>46155.404166666667</v>
      </c>
      <c r="N212" s="6" t="s">
        <v>955</v>
      </c>
      <c r="O212" s="6" t="s">
        <v>47</v>
      </c>
      <c r="P212" s="6" t="s">
        <v>287</v>
      </c>
      <c r="Q212" s="6" t="s">
        <v>717</v>
      </c>
      <c r="R212" s="6" t="s">
        <v>948</v>
      </c>
      <c r="S212" s="6" t="s">
        <v>7</v>
      </c>
      <c r="T212" s="6" t="s">
        <v>277</v>
      </c>
      <c r="U212" s="6" t="s">
        <v>189</v>
      </c>
      <c r="V212" s="6" t="s">
        <v>956</v>
      </c>
      <c r="W212" s="6" t="s">
        <v>47</v>
      </c>
      <c r="X212" s="6" t="s">
        <v>373</v>
      </c>
      <c r="Y212" s="6">
        <v>2303667273</v>
      </c>
      <c r="Z212" s="6" t="s">
        <v>109</v>
      </c>
      <c r="AA212" s="6" t="s">
        <v>47</v>
      </c>
      <c r="AB212" s="6">
        <v>0</v>
      </c>
      <c r="AC212" s="6">
        <v>0</v>
      </c>
      <c r="AD212" s="6">
        <v>0</v>
      </c>
      <c r="AE212" s="6">
        <v>0</v>
      </c>
      <c r="AF212" s="6">
        <v>0</v>
      </c>
      <c r="AG212" s="6">
        <v>0</v>
      </c>
      <c r="AH212" s="6">
        <v>0</v>
      </c>
      <c r="AI212" s="6" t="s">
        <v>544</v>
      </c>
      <c r="AJ212" s="6" t="s">
        <v>580</v>
      </c>
      <c r="AK212" s="6" t="s">
        <v>16</v>
      </c>
      <c r="AL212" s="6" t="s">
        <v>60</v>
      </c>
      <c r="AM212" s="6" t="s">
        <v>281</v>
      </c>
      <c r="AN212" s="6" t="s">
        <v>20</v>
      </c>
      <c r="AO212" s="6" t="s">
        <v>282</v>
      </c>
      <c r="AP212" s="6" t="s">
        <v>283</v>
      </c>
      <c r="AQ212" s="6" t="s">
        <v>27</v>
      </c>
    </row>
    <row r="213" spans="1:43" x14ac:dyDescent="0.25">
      <c r="A213" s="6">
        <v>24512699</v>
      </c>
      <c r="B213" s="6">
        <v>25328034</v>
      </c>
      <c r="C213" s="6" t="s">
        <v>269</v>
      </c>
      <c r="D213" s="14">
        <v>46140.737337962957</v>
      </c>
      <c r="E213" s="14">
        <v>46155.71912037037</v>
      </c>
      <c r="F213" s="6" t="s">
        <v>17</v>
      </c>
      <c r="G213" s="6" t="s">
        <v>23</v>
      </c>
      <c r="H213" s="6" t="s">
        <v>957</v>
      </c>
      <c r="I213" s="6" t="s">
        <v>16</v>
      </c>
      <c r="J213" s="6" t="s">
        <v>958</v>
      </c>
      <c r="K213" s="6" t="s">
        <v>548</v>
      </c>
      <c r="L213" s="6" t="s">
        <v>548</v>
      </c>
      <c r="M213" s="14">
        <v>46140.606944444437</v>
      </c>
      <c r="N213" s="6" t="s">
        <v>957</v>
      </c>
      <c r="O213" s="6" t="s">
        <v>47</v>
      </c>
      <c r="P213" s="6" t="s">
        <v>287</v>
      </c>
      <c r="Q213" s="6" t="s">
        <v>276</v>
      </c>
      <c r="R213" s="6" t="s">
        <v>703</v>
      </c>
      <c r="S213" s="6" t="s">
        <v>7</v>
      </c>
      <c r="T213" s="6" t="s">
        <v>277</v>
      </c>
      <c r="U213" s="6" t="s">
        <v>189</v>
      </c>
      <c r="V213" s="6" t="s">
        <v>956</v>
      </c>
      <c r="W213" s="6" t="s">
        <v>47</v>
      </c>
      <c r="X213" s="6" t="s">
        <v>337</v>
      </c>
      <c r="Y213" s="6">
        <v>7700087838</v>
      </c>
      <c r="Z213" s="6" t="s">
        <v>109</v>
      </c>
      <c r="AA213" s="6" t="s">
        <v>47</v>
      </c>
      <c r="AB213" s="6">
        <v>0</v>
      </c>
      <c r="AC213" s="6">
        <v>0</v>
      </c>
      <c r="AD213" s="6">
        <v>0</v>
      </c>
      <c r="AE213" s="6">
        <v>0</v>
      </c>
      <c r="AF213" s="6">
        <v>0</v>
      </c>
      <c r="AG213" s="6">
        <v>0</v>
      </c>
      <c r="AH213" s="6">
        <v>0</v>
      </c>
      <c r="AI213" s="6" t="s">
        <v>544</v>
      </c>
      <c r="AJ213" s="6" t="s">
        <v>580</v>
      </c>
      <c r="AK213" s="6" t="s">
        <v>16</v>
      </c>
      <c r="AL213" s="6" t="s">
        <v>60</v>
      </c>
      <c r="AM213" s="6" t="s">
        <v>281</v>
      </c>
      <c r="AN213" s="6" t="s">
        <v>20</v>
      </c>
      <c r="AO213" s="6" t="s">
        <v>282</v>
      </c>
      <c r="AP213" s="6" t="s">
        <v>283</v>
      </c>
      <c r="AQ213" s="6" t="s">
        <v>18</v>
      </c>
    </row>
    <row r="214" spans="1:43" x14ac:dyDescent="0.25">
      <c r="A214" s="6">
        <v>24512700</v>
      </c>
      <c r="B214" s="6">
        <v>25328035</v>
      </c>
      <c r="C214" s="6" t="s">
        <v>269</v>
      </c>
      <c r="D214" s="14">
        <v>46140.737384259257</v>
      </c>
      <c r="E214" s="14">
        <v>46155.717048611114</v>
      </c>
      <c r="F214" s="6" t="s">
        <v>17</v>
      </c>
      <c r="G214" s="6" t="s">
        <v>23</v>
      </c>
      <c r="H214" s="6" t="s">
        <v>959</v>
      </c>
      <c r="I214" s="6" t="s">
        <v>16</v>
      </c>
      <c r="J214" s="6" t="s">
        <v>958</v>
      </c>
      <c r="K214" s="6" t="s">
        <v>548</v>
      </c>
      <c r="L214" s="6" t="s">
        <v>548</v>
      </c>
      <c r="M214" s="14">
        <v>46140.606944444437</v>
      </c>
      <c r="N214" s="6" t="s">
        <v>957</v>
      </c>
      <c r="O214" s="6" t="s">
        <v>47</v>
      </c>
      <c r="P214" s="6" t="s">
        <v>287</v>
      </c>
      <c r="Q214" s="6" t="s">
        <v>276</v>
      </c>
      <c r="R214" s="6" t="s">
        <v>276</v>
      </c>
      <c r="S214" s="6" t="s">
        <v>9</v>
      </c>
      <c r="T214" s="6" t="s">
        <v>277</v>
      </c>
      <c r="U214" s="6" t="s">
        <v>189</v>
      </c>
      <c r="V214" s="6" t="s">
        <v>956</v>
      </c>
      <c r="W214" s="6" t="s">
        <v>47</v>
      </c>
      <c r="X214" s="6" t="s">
        <v>960</v>
      </c>
      <c r="Y214" s="6" t="s">
        <v>47</v>
      </c>
      <c r="Z214" s="6" t="s">
        <v>109</v>
      </c>
      <c r="AA214" s="6" t="s">
        <v>47</v>
      </c>
      <c r="AB214" s="6">
        <v>2037.52</v>
      </c>
      <c r="AC214" s="6">
        <v>93.68</v>
      </c>
      <c r="AD214" s="6">
        <v>0</v>
      </c>
      <c r="AE214" s="6">
        <v>0</v>
      </c>
      <c r="AF214" s="6">
        <v>0</v>
      </c>
      <c r="AG214" s="6">
        <v>0</v>
      </c>
      <c r="AH214" s="6">
        <v>0</v>
      </c>
      <c r="AI214" s="6" t="s">
        <v>544</v>
      </c>
      <c r="AJ214" s="6" t="s">
        <v>580</v>
      </c>
      <c r="AK214" s="6" t="s">
        <v>16</v>
      </c>
      <c r="AL214" s="6" t="s">
        <v>60</v>
      </c>
      <c r="AM214" s="6" t="s">
        <v>281</v>
      </c>
      <c r="AN214" s="6" t="s">
        <v>20</v>
      </c>
      <c r="AO214" s="6" t="s">
        <v>282</v>
      </c>
      <c r="AP214" s="6" t="s">
        <v>283</v>
      </c>
      <c r="AQ214" s="6" t="s">
        <v>18</v>
      </c>
    </row>
    <row r="215" spans="1:43" x14ac:dyDescent="0.25">
      <c r="A215" s="6">
        <v>24538785</v>
      </c>
      <c r="B215" s="6">
        <v>25361075</v>
      </c>
      <c r="C215" s="6" t="s">
        <v>269</v>
      </c>
      <c r="D215" s="14">
        <v>46147.648252314822</v>
      </c>
      <c r="E215" s="14">
        <v>46147.650543981479</v>
      </c>
      <c r="F215" s="6" t="s">
        <v>21</v>
      </c>
      <c r="G215" s="6" t="s">
        <v>21</v>
      </c>
      <c r="H215" s="6" t="s">
        <v>961</v>
      </c>
      <c r="I215" s="6" t="s">
        <v>13</v>
      </c>
      <c r="J215" s="6" t="s">
        <v>962</v>
      </c>
      <c r="K215" s="6" t="s">
        <v>773</v>
      </c>
      <c r="L215" s="6" t="s">
        <v>773</v>
      </c>
      <c r="M215" s="14">
        <v>46147.643750000003</v>
      </c>
      <c r="N215" s="6">
        <v>4693260</v>
      </c>
      <c r="O215" s="6" t="s">
        <v>963</v>
      </c>
      <c r="P215" s="6" t="s">
        <v>275</v>
      </c>
      <c r="Q215" s="6" t="s">
        <v>288</v>
      </c>
      <c r="R215" s="6" t="s">
        <v>289</v>
      </c>
      <c r="S215" s="6" t="s">
        <v>8</v>
      </c>
      <c r="T215" s="6" t="s">
        <v>277</v>
      </c>
      <c r="U215" s="6" t="s">
        <v>205</v>
      </c>
      <c r="V215" s="6" t="s">
        <v>964</v>
      </c>
      <c r="W215" s="6" t="s">
        <v>47</v>
      </c>
      <c r="X215" s="6" t="s">
        <v>47</v>
      </c>
      <c r="Y215" s="6" t="s">
        <v>47</v>
      </c>
      <c r="Z215" s="6" t="s">
        <v>126</v>
      </c>
      <c r="AA215" s="6" t="s">
        <v>47</v>
      </c>
      <c r="AB215" s="6">
        <v>1219.47</v>
      </c>
      <c r="AC215" s="6">
        <v>0</v>
      </c>
      <c r="AD215" s="6">
        <v>0</v>
      </c>
      <c r="AE215" s="6">
        <v>0</v>
      </c>
      <c r="AF215" s="6">
        <v>0</v>
      </c>
      <c r="AG215" s="6">
        <v>0</v>
      </c>
      <c r="AH215" s="6">
        <v>0</v>
      </c>
      <c r="AI215" s="6" t="s">
        <v>965</v>
      </c>
      <c r="AJ215" s="6" t="s">
        <v>735</v>
      </c>
      <c r="AK215" s="6" t="s">
        <v>13</v>
      </c>
      <c r="AL215" s="6" t="s">
        <v>45</v>
      </c>
      <c r="AM215" s="6" t="s">
        <v>736</v>
      </c>
      <c r="AN215" s="6" t="s">
        <v>20</v>
      </c>
      <c r="AO215" s="6" t="s">
        <v>282</v>
      </c>
      <c r="AP215" s="6" t="s">
        <v>283</v>
      </c>
      <c r="AQ215" s="6" t="s">
        <v>18</v>
      </c>
    </row>
    <row r="216" spans="1:43" x14ac:dyDescent="0.25">
      <c r="A216" s="6">
        <v>24512280</v>
      </c>
      <c r="B216" s="6">
        <v>25327510</v>
      </c>
      <c r="C216" s="6" t="s">
        <v>269</v>
      </c>
      <c r="D216" s="14">
        <v>46140.661562499998</v>
      </c>
      <c r="E216" s="14">
        <v>46140.669039351851</v>
      </c>
      <c r="F216" s="46" t="s">
        <v>23</v>
      </c>
      <c r="G216" s="46" t="s">
        <v>23</v>
      </c>
      <c r="H216" s="6" t="s">
        <v>966</v>
      </c>
      <c r="I216" s="6" t="s">
        <v>13</v>
      </c>
      <c r="J216" s="6" t="s">
        <v>967</v>
      </c>
      <c r="K216" s="6" t="s">
        <v>773</v>
      </c>
      <c r="L216" s="6" t="s">
        <v>773</v>
      </c>
      <c r="M216" s="14">
        <v>46140.657638888893</v>
      </c>
      <c r="N216" s="6">
        <v>4691947</v>
      </c>
      <c r="O216" s="6" t="s">
        <v>963</v>
      </c>
      <c r="P216" s="6" t="s">
        <v>275</v>
      </c>
      <c r="Q216" s="6" t="s">
        <v>288</v>
      </c>
      <c r="R216" s="6" t="s">
        <v>289</v>
      </c>
      <c r="S216" s="6" t="s">
        <v>8</v>
      </c>
      <c r="T216" s="6" t="s">
        <v>277</v>
      </c>
      <c r="U216" s="6" t="s">
        <v>205</v>
      </c>
      <c r="V216" s="6" t="s">
        <v>964</v>
      </c>
      <c r="W216" s="6" t="s">
        <v>47</v>
      </c>
      <c r="X216" s="6" t="s">
        <v>47</v>
      </c>
      <c r="Y216" s="6" t="s">
        <v>47</v>
      </c>
      <c r="Z216" s="6" t="s">
        <v>126</v>
      </c>
      <c r="AA216" s="6" t="s">
        <v>47</v>
      </c>
      <c r="AB216" s="6">
        <v>437.82</v>
      </c>
      <c r="AC216" s="6">
        <v>0</v>
      </c>
      <c r="AD216" s="6">
        <v>0</v>
      </c>
      <c r="AE216" s="6">
        <v>0</v>
      </c>
      <c r="AF216" s="6">
        <v>0</v>
      </c>
      <c r="AG216" s="6">
        <v>0</v>
      </c>
      <c r="AH216" s="6">
        <v>0</v>
      </c>
      <c r="AI216" s="6" t="s">
        <v>968</v>
      </c>
      <c r="AJ216" s="6" t="s">
        <v>735</v>
      </c>
      <c r="AK216" s="6" t="s">
        <v>13</v>
      </c>
      <c r="AL216" s="6" t="s">
        <v>45</v>
      </c>
      <c r="AM216" s="6" t="s">
        <v>736</v>
      </c>
      <c r="AN216" s="6" t="s">
        <v>20</v>
      </c>
      <c r="AO216" s="6" t="s">
        <v>282</v>
      </c>
      <c r="AP216" s="6" t="s">
        <v>283</v>
      </c>
      <c r="AQ216" s="6" t="s">
        <v>18</v>
      </c>
    </row>
    <row r="217" spans="1:43" x14ac:dyDescent="0.25">
      <c r="A217" s="6">
        <v>24563594</v>
      </c>
      <c r="B217" s="6">
        <v>25386921</v>
      </c>
      <c r="C217" s="6" t="s">
        <v>269</v>
      </c>
      <c r="D217" s="14">
        <v>46151.792905092603</v>
      </c>
      <c r="E217" s="14">
        <v>46153.55877314815</v>
      </c>
      <c r="F217" s="6" t="s">
        <v>19</v>
      </c>
      <c r="G217" s="6" t="s">
        <v>21</v>
      </c>
      <c r="H217" s="6" t="s">
        <v>969</v>
      </c>
      <c r="I217" s="6" t="s">
        <v>14</v>
      </c>
      <c r="J217" s="6" t="s">
        <v>970</v>
      </c>
      <c r="K217" s="6" t="s">
        <v>971</v>
      </c>
      <c r="L217" s="6" t="s">
        <v>971</v>
      </c>
      <c r="M217" s="14">
        <v>46149.654861111107</v>
      </c>
      <c r="N217" s="6">
        <v>19170184</v>
      </c>
      <c r="O217" s="6" t="s">
        <v>47</v>
      </c>
      <c r="P217" s="6" t="s">
        <v>275</v>
      </c>
      <c r="Q217" s="6" t="s">
        <v>276</v>
      </c>
      <c r="R217" s="6" t="s">
        <v>703</v>
      </c>
      <c r="S217" s="6" t="s">
        <v>7</v>
      </c>
      <c r="T217" s="6" t="s">
        <v>277</v>
      </c>
      <c r="U217" s="6" t="s">
        <v>135</v>
      </c>
      <c r="V217" s="6" t="s">
        <v>972</v>
      </c>
      <c r="W217" s="6" t="s">
        <v>47</v>
      </c>
      <c r="X217" s="6" t="s">
        <v>373</v>
      </c>
      <c r="Y217" s="6">
        <v>3025386922</v>
      </c>
      <c r="Z217" s="6" t="s">
        <v>69</v>
      </c>
      <c r="AA217" s="6" t="s">
        <v>47</v>
      </c>
      <c r="AB217" s="6">
        <v>984.87</v>
      </c>
      <c r="AC217" s="6">
        <v>0</v>
      </c>
      <c r="AD217" s="6">
        <v>0</v>
      </c>
      <c r="AE217" s="6">
        <v>0</v>
      </c>
      <c r="AF217" s="6">
        <v>0</v>
      </c>
      <c r="AG217" s="6">
        <v>0</v>
      </c>
      <c r="AH217" s="6">
        <v>0</v>
      </c>
      <c r="AI217" s="6" t="s">
        <v>973</v>
      </c>
      <c r="AJ217" s="6" t="s">
        <v>974</v>
      </c>
      <c r="AK217" s="6" t="s">
        <v>14</v>
      </c>
      <c r="AL217" s="6" t="s">
        <v>68</v>
      </c>
      <c r="AM217" s="6" t="s">
        <v>281</v>
      </c>
      <c r="AN217" s="6" t="s">
        <v>20</v>
      </c>
      <c r="AO217" s="6" t="s">
        <v>282</v>
      </c>
      <c r="AP217" s="6" t="s">
        <v>283</v>
      </c>
      <c r="AQ217" s="6" t="s">
        <v>91</v>
      </c>
    </row>
    <row r="218" spans="1:43" x14ac:dyDescent="0.25">
      <c r="A218" s="6">
        <v>24563601</v>
      </c>
      <c r="B218" s="6">
        <v>25386933</v>
      </c>
      <c r="C218" s="6" t="s">
        <v>269</v>
      </c>
      <c r="D218" s="14">
        <v>46151.793761574067</v>
      </c>
      <c r="E218" s="14">
        <v>46153.55877314815</v>
      </c>
      <c r="F218" s="6" t="s">
        <v>19</v>
      </c>
      <c r="G218" s="6" t="s">
        <v>21</v>
      </c>
      <c r="H218" s="6" t="s">
        <v>975</v>
      </c>
      <c r="I218" s="6" t="s">
        <v>14</v>
      </c>
      <c r="J218" s="6" t="s">
        <v>976</v>
      </c>
      <c r="K218" s="6" t="s">
        <v>971</v>
      </c>
      <c r="L218" s="6" t="s">
        <v>971</v>
      </c>
      <c r="M218" s="14">
        <v>46149.663194444453</v>
      </c>
      <c r="N218" s="6">
        <v>19190473</v>
      </c>
      <c r="O218" s="6" t="s">
        <v>47</v>
      </c>
      <c r="P218" s="6" t="s">
        <v>275</v>
      </c>
      <c r="Q218" s="6" t="s">
        <v>276</v>
      </c>
      <c r="R218" s="6" t="s">
        <v>703</v>
      </c>
      <c r="S218" s="6" t="s">
        <v>7</v>
      </c>
      <c r="T218" s="6" t="s">
        <v>277</v>
      </c>
      <c r="U218" s="6" t="s">
        <v>135</v>
      </c>
      <c r="V218" s="6" t="s">
        <v>972</v>
      </c>
      <c r="W218" s="6" t="s">
        <v>47</v>
      </c>
      <c r="X218" s="6" t="s">
        <v>977</v>
      </c>
      <c r="Y218" s="6">
        <v>3025386935</v>
      </c>
      <c r="Z218" s="6" t="s">
        <v>69</v>
      </c>
      <c r="AA218" s="6" t="s">
        <v>47</v>
      </c>
      <c r="AB218" s="6">
        <v>388.31</v>
      </c>
      <c r="AC218" s="6">
        <v>0</v>
      </c>
      <c r="AD218" s="6">
        <v>0</v>
      </c>
      <c r="AE218" s="6">
        <v>0</v>
      </c>
      <c r="AF218" s="6">
        <v>0</v>
      </c>
      <c r="AG218" s="6">
        <v>0</v>
      </c>
      <c r="AH218" s="6">
        <v>0</v>
      </c>
      <c r="AI218" s="6" t="s">
        <v>978</v>
      </c>
      <c r="AJ218" s="6" t="s">
        <v>974</v>
      </c>
      <c r="AK218" s="6" t="s">
        <v>14</v>
      </c>
      <c r="AL218" s="6" t="s">
        <v>68</v>
      </c>
      <c r="AM218" s="6" t="s">
        <v>281</v>
      </c>
      <c r="AN218" s="6" t="s">
        <v>20</v>
      </c>
      <c r="AO218" s="6" t="s">
        <v>282</v>
      </c>
      <c r="AP218" s="6" t="s">
        <v>283</v>
      </c>
      <c r="AQ218" s="6" t="s">
        <v>91</v>
      </c>
    </row>
    <row r="219" spans="1:43" x14ac:dyDescent="0.25">
      <c r="A219" s="6">
        <v>24504736</v>
      </c>
      <c r="B219" s="6">
        <v>25318554</v>
      </c>
      <c r="C219" s="6" t="s">
        <v>269</v>
      </c>
      <c r="D219" s="14">
        <v>46139.459351851852</v>
      </c>
      <c r="E219" s="14">
        <v>46139.46365740741</v>
      </c>
      <c r="F219" s="46" t="s">
        <v>23</v>
      </c>
      <c r="G219" s="46" t="s">
        <v>23</v>
      </c>
      <c r="H219" s="6" t="s">
        <v>979</v>
      </c>
      <c r="I219" s="6" t="s">
        <v>14</v>
      </c>
      <c r="J219" s="6" t="s">
        <v>980</v>
      </c>
      <c r="K219" s="6" t="s">
        <v>971</v>
      </c>
      <c r="L219" s="6" t="s">
        <v>971</v>
      </c>
      <c r="M219" s="14">
        <v>46136.693055555559</v>
      </c>
      <c r="N219" s="6">
        <v>19085725</v>
      </c>
      <c r="O219" s="6" t="s">
        <v>981</v>
      </c>
      <c r="P219" s="6" t="s">
        <v>275</v>
      </c>
      <c r="Q219" s="6" t="s">
        <v>288</v>
      </c>
      <c r="R219" s="6" t="s">
        <v>289</v>
      </c>
      <c r="S219" s="6" t="s">
        <v>8</v>
      </c>
      <c r="T219" s="6" t="s">
        <v>277</v>
      </c>
      <c r="U219" s="6" t="s">
        <v>135</v>
      </c>
      <c r="V219" s="6" t="s">
        <v>982</v>
      </c>
      <c r="W219" s="6" t="s">
        <v>47</v>
      </c>
      <c r="X219" s="6" t="s">
        <v>47</v>
      </c>
      <c r="Y219" s="6" t="s">
        <v>47</v>
      </c>
      <c r="Z219" s="6" t="s">
        <v>69</v>
      </c>
      <c r="AA219" s="6" t="s">
        <v>47</v>
      </c>
      <c r="AB219" s="6">
        <v>357.9</v>
      </c>
      <c r="AC219" s="6">
        <v>59.11</v>
      </c>
      <c r="AD219" s="6">
        <v>134.69999999999999</v>
      </c>
      <c r="AE219" s="6">
        <v>0</v>
      </c>
      <c r="AF219" s="6">
        <v>0</v>
      </c>
      <c r="AG219" s="6">
        <v>0</v>
      </c>
      <c r="AH219" s="6">
        <v>0</v>
      </c>
      <c r="AI219" s="6" t="s">
        <v>983</v>
      </c>
      <c r="AJ219" s="6" t="s">
        <v>735</v>
      </c>
      <c r="AK219" s="6" t="s">
        <v>14</v>
      </c>
      <c r="AL219" s="6" t="s">
        <v>45</v>
      </c>
      <c r="AM219" s="6" t="s">
        <v>736</v>
      </c>
      <c r="AN219" s="6" t="s">
        <v>20</v>
      </c>
      <c r="AO219" s="6" t="s">
        <v>282</v>
      </c>
      <c r="AP219" s="6" t="s">
        <v>283</v>
      </c>
      <c r="AQ219" s="6" t="s">
        <v>18</v>
      </c>
    </row>
    <row r="220" spans="1:43" x14ac:dyDescent="0.25">
      <c r="A220" s="6">
        <v>24601025</v>
      </c>
      <c r="B220" s="6">
        <v>25427372</v>
      </c>
      <c r="C220" s="6" t="s">
        <v>269</v>
      </c>
      <c r="D220" s="14">
        <v>46157.79446759259</v>
      </c>
      <c r="E220" s="14">
        <v>46157.797060185178</v>
      </c>
      <c r="F220" s="6" t="s">
        <v>17</v>
      </c>
      <c r="G220" s="6" t="s">
        <v>17</v>
      </c>
      <c r="H220" s="6" t="s">
        <v>984</v>
      </c>
      <c r="I220" s="6" t="s">
        <v>14</v>
      </c>
      <c r="J220" s="6" t="s">
        <v>985</v>
      </c>
      <c r="K220" s="6" t="s">
        <v>986</v>
      </c>
      <c r="L220" s="6" t="s">
        <v>986</v>
      </c>
      <c r="M220" s="14">
        <v>46157</v>
      </c>
      <c r="N220" s="6">
        <v>19250112</v>
      </c>
      <c r="O220" s="6" t="s">
        <v>47</v>
      </c>
      <c r="P220" s="6" t="s">
        <v>287</v>
      </c>
      <c r="Q220" s="6" t="s">
        <v>276</v>
      </c>
      <c r="R220" s="6" t="s">
        <v>276</v>
      </c>
      <c r="S220" s="6" t="s">
        <v>9</v>
      </c>
      <c r="T220" s="6" t="s">
        <v>277</v>
      </c>
      <c r="U220" s="6" t="s">
        <v>135</v>
      </c>
      <c r="V220" s="6" t="s">
        <v>982</v>
      </c>
      <c r="W220" s="6" t="s">
        <v>47</v>
      </c>
      <c r="X220" s="6" t="s">
        <v>47</v>
      </c>
      <c r="Y220" s="6" t="s">
        <v>47</v>
      </c>
      <c r="Z220" s="6" t="s">
        <v>69</v>
      </c>
      <c r="AA220" s="6" t="s">
        <v>47</v>
      </c>
      <c r="AB220" s="6">
        <v>7133.1</v>
      </c>
      <c r="AC220" s="6">
        <v>0</v>
      </c>
      <c r="AD220" s="6">
        <v>0</v>
      </c>
      <c r="AE220" s="6">
        <v>0</v>
      </c>
      <c r="AF220" s="6">
        <v>0</v>
      </c>
      <c r="AG220" s="6">
        <v>1184</v>
      </c>
      <c r="AH220" s="6">
        <v>0</v>
      </c>
      <c r="AI220" s="6" t="s">
        <v>987</v>
      </c>
      <c r="AJ220" s="6" t="s">
        <v>735</v>
      </c>
      <c r="AK220" s="6" t="s">
        <v>14</v>
      </c>
      <c r="AL220" s="6" t="s">
        <v>45</v>
      </c>
      <c r="AM220" s="6" t="s">
        <v>736</v>
      </c>
      <c r="AN220" s="6" t="s">
        <v>20</v>
      </c>
      <c r="AO220" s="6" t="s">
        <v>282</v>
      </c>
      <c r="AP220" s="6" t="s">
        <v>283</v>
      </c>
      <c r="AQ220" s="6" t="s">
        <v>18</v>
      </c>
    </row>
    <row r="221" spans="1:43" x14ac:dyDescent="0.25">
      <c r="A221" s="6">
        <v>24586806</v>
      </c>
      <c r="B221" s="6">
        <v>25411017</v>
      </c>
      <c r="C221" s="6" t="s">
        <v>269</v>
      </c>
      <c r="D221" s="14">
        <v>46155.58662037037</v>
      </c>
      <c r="E221" s="14">
        <v>46155.589849537027</v>
      </c>
      <c r="F221" s="6" t="s">
        <v>17</v>
      </c>
      <c r="G221" s="6" t="s">
        <v>17</v>
      </c>
      <c r="H221" s="6" t="s">
        <v>988</v>
      </c>
      <c r="I221" s="6" t="s">
        <v>14</v>
      </c>
      <c r="J221" s="6" t="s">
        <v>989</v>
      </c>
      <c r="K221" s="6" t="s">
        <v>990</v>
      </c>
      <c r="L221" s="6" t="s">
        <v>990</v>
      </c>
      <c r="M221" s="14">
        <v>46155</v>
      </c>
      <c r="N221" s="6">
        <v>19228312</v>
      </c>
      <c r="O221" s="6" t="s">
        <v>47</v>
      </c>
      <c r="P221" s="6" t="s">
        <v>275</v>
      </c>
      <c r="Q221" s="6" t="s">
        <v>276</v>
      </c>
      <c r="R221" s="6" t="s">
        <v>276</v>
      </c>
      <c r="S221" s="6" t="s">
        <v>9</v>
      </c>
      <c r="T221" s="6" t="s">
        <v>277</v>
      </c>
      <c r="U221" s="6" t="s">
        <v>135</v>
      </c>
      <c r="V221" s="6" t="s">
        <v>982</v>
      </c>
      <c r="W221" s="6" t="s">
        <v>47</v>
      </c>
      <c r="X221" s="6" t="s">
        <v>47</v>
      </c>
      <c r="Y221" s="6" t="s">
        <v>47</v>
      </c>
      <c r="Z221" s="6" t="s">
        <v>69</v>
      </c>
      <c r="AA221" s="6" t="s">
        <v>47</v>
      </c>
      <c r="AB221" s="6">
        <v>1205</v>
      </c>
      <c r="AC221" s="6">
        <v>0</v>
      </c>
      <c r="AD221" s="6">
        <v>0</v>
      </c>
      <c r="AE221" s="6">
        <v>0</v>
      </c>
      <c r="AF221" s="6">
        <v>0</v>
      </c>
      <c r="AG221" s="6">
        <v>24.1</v>
      </c>
      <c r="AH221" s="6">
        <v>0</v>
      </c>
      <c r="AI221" s="6" t="s">
        <v>991</v>
      </c>
      <c r="AJ221" s="6" t="s">
        <v>735</v>
      </c>
      <c r="AK221" s="6" t="s">
        <v>14</v>
      </c>
      <c r="AL221" s="6" t="s">
        <v>45</v>
      </c>
      <c r="AM221" s="6" t="s">
        <v>736</v>
      </c>
      <c r="AN221" s="6" t="s">
        <v>20</v>
      </c>
      <c r="AO221" s="6" t="s">
        <v>282</v>
      </c>
      <c r="AP221" s="6" t="s">
        <v>283</v>
      </c>
      <c r="AQ221" s="6" t="s">
        <v>18</v>
      </c>
    </row>
    <row r="222" spans="1:43" x14ac:dyDescent="0.25">
      <c r="A222" s="6">
        <v>24586819</v>
      </c>
      <c r="B222" s="6">
        <v>25411029</v>
      </c>
      <c r="C222" s="6" t="s">
        <v>269</v>
      </c>
      <c r="D222" s="14">
        <v>46155.58693287037</v>
      </c>
      <c r="E222" s="14">
        <v>46155.592361111107</v>
      </c>
      <c r="F222" s="6" t="s">
        <v>17</v>
      </c>
      <c r="G222" s="6" t="s">
        <v>17</v>
      </c>
      <c r="H222" s="6" t="s">
        <v>992</v>
      </c>
      <c r="I222" s="6" t="s">
        <v>14</v>
      </c>
      <c r="J222" s="6" t="s">
        <v>993</v>
      </c>
      <c r="K222" s="6" t="s">
        <v>990</v>
      </c>
      <c r="L222" s="6" t="s">
        <v>990</v>
      </c>
      <c r="M222" s="14">
        <v>46155</v>
      </c>
      <c r="N222" s="6">
        <v>19232693</v>
      </c>
      <c r="O222" s="6" t="s">
        <v>47</v>
      </c>
      <c r="P222" s="6" t="s">
        <v>275</v>
      </c>
      <c r="Q222" s="6" t="s">
        <v>276</v>
      </c>
      <c r="R222" s="6" t="s">
        <v>276</v>
      </c>
      <c r="S222" s="6" t="s">
        <v>9</v>
      </c>
      <c r="T222" s="6" t="s">
        <v>277</v>
      </c>
      <c r="U222" s="6" t="s">
        <v>135</v>
      </c>
      <c r="V222" s="6" t="s">
        <v>982</v>
      </c>
      <c r="W222" s="6" t="s">
        <v>47</v>
      </c>
      <c r="X222" s="6" t="s">
        <v>47</v>
      </c>
      <c r="Y222" s="6" t="s">
        <v>47</v>
      </c>
      <c r="Z222" s="6" t="s">
        <v>69</v>
      </c>
      <c r="AA222" s="6" t="s">
        <v>47</v>
      </c>
      <c r="AB222" s="6">
        <v>945</v>
      </c>
      <c r="AC222" s="6">
        <v>0</v>
      </c>
      <c r="AD222" s="6">
        <v>0</v>
      </c>
      <c r="AE222" s="6">
        <v>0</v>
      </c>
      <c r="AF222" s="6">
        <v>0</v>
      </c>
      <c r="AG222" s="6">
        <v>18.899999999999999</v>
      </c>
      <c r="AH222" s="6">
        <v>0</v>
      </c>
      <c r="AI222" s="6" t="s">
        <v>994</v>
      </c>
      <c r="AJ222" s="6" t="s">
        <v>735</v>
      </c>
      <c r="AK222" s="6" t="s">
        <v>14</v>
      </c>
      <c r="AL222" s="6" t="s">
        <v>45</v>
      </c>
      <c r="AM222" s="6" t="s">
        <v>736</v>
      </c>
      <c r="AN222" s="6" t="s">
        <v>20</v>
      </c>
      <c r="AO222" s="6" t="s">
        <v>282</v>
      </c>
      <c r="AP222" s="6" t="s">
        <v>283</v>
      </c>
      <c r="AQ222" s="6" t="s">
        <v>18</v>
      </c>
    </row>
    <row r="223" spans="1:43" x14ac:dyDescent="0.25">
      <c r="A223" s="6">
        <v>24594364</v>
      </c>
      <c r="B223" s="6">
        <v>25419706</v>
      </c>
      <c r="C223" s="6" t="s">
        <v>269</v>
      </c>
      <c r="D223" s="14">
        <v>46156.669537037043</v>
      </c>
      <c r="E223" s="14">
        <v>46156.671898148154</v>
      </c>
      <c r="F223" s="6" t="s">
        <v>17</v>
      </c>
      <c r="G223" s="6" t="s">
        <v>17</v>
      </c>
      <c r="H223" s="6" t="s">
        <v>995</v>
      </c>
      <c r="I223" s="6" t="s">
        <v>14</v>
      </c>
      <c r="J223" s="6" t="s">
        <v>996</v>
      </c>
      <c r="K223" s="6" t="s">
        <v>990</v>
      </c>
      <c r="L223" s="6" t="s">
        <v>990</v>
      </c>
      <c r="M223" s="14">
        <v>46156</v>
      </c>
      <c r="N223" s="6">
        <v>19242465</v>
      </c>
      <c r="O223" s="6" t="s">
        <v>47</v>
      </c>
      <c r="P223" s="6" t="s">
        <v>275</v>
      </c>
      <c r="Q223" s="6" t="s">
        <v>276</v>
      </c>
      <c r="R223" s="6" t="s">
        <v>276</v>
      </c>
      <c r="S223" s="6" t="s">
        <v>9</v>
      </c>
      <c r="T223" s="6" t="s">
        <v>277</v>
      </c>
      <c r="U223" s="6" t="s">
        <v>135</v>
      </c>
      <c r="V223" s="6" t="s">
        <v>982</v>
      </c>
      <c r="W223" s="6" t="s">
        <v>47</v>
      </c>
      <c r="X223" s="6" t="s">
        <v>47</v>
      </c>
      <c r="Y223" s="6" t="s">
        <v>47</v>
      </c>
      <c r="Z223" s="6" t="s">
        <v>69</v>
      </c>
      <c r="AA223" s="6" t="s">
        <v>47</v>
      </c>
      <c r="AB223" s="6">
        <v>305</v>
      </c>
      <c r="AC223" s="6">
        <v>0</v>
      </c>
      <c r="AD223" s="6">
        <v>0</v>
      </c>
      <c r="AE223" s="6">
        <v>0</v>
      </c>
      <c r="AF223" s="6">
        <v>0</v>
      </c>
      <c r="AG223" s="6">
        <v>9.15</v>
      </c>
      <c r="AH223" s="6">
        <v>0</v>
      </c>
      <c r="AI223" s="6" t="s">
        <v>997</v>
      </c>
      <c r="AJ223" s="6" t="s">
        <v>735</v>
      </c>
      <c r="AK223" s="6" t="s">
        <v>14</v>
      </c>
      <c r="AL223" s="6" t="s">
        <v>45</v>
      </c>
      <c r="AM223" s="6" t="s">
        <v>736</v>
      </c>
      <c r="AN223" s="6" t="s">
        <v>20</v>
      </c>
      <c r="AO223" s="6" t="s">
        <v>282</v>
      </c>
      <c r="AP223" s="6" t="s">
        <v>283</v>
      </c>
      <c r="AQ223" s="6" t="s">
        <v>18</v>
      </c>
    </row>
    <row r="224" spans="1:43" x14ac:dyDescent="0.25">
      <c r="A224" s="6">
        <v>24600661</v>
      </c>
      <c r="B224" s="6">
        <v>25426952</v>
      </c>
      <c r="C224" s="6" t="s">
        <v>269</v>
      </c>
      <c r="D224" s="14">
        <v>46157.750856481478</v>
      </c>
      <c r="E224" s="14">
        <v>46157.754710648151</v>
      </c>
      <c r="F224" s="6" t="s">
        <v>17</v>
      </c>
      <c r="G224" s="6" t="s">
        <v>17</v>
      </c>
      <c r="H224" s="6" t="s">
        <v>998</v>
      </c>
      <c r="I224" s="6" t="s">
        <v>14</v>
      </c>
      <c r="J224" s="6" t="s">
        <v>999</v>
      </c>
      <c r="K224" s="6" t="s">
        <v>990</v>
      </c>
      <c r="L224" s="6" t="s">
        <v>990</v>
      </c>
      <c r="M224" s="14">
        <v>46157.335416666669</v>
      </c>
      <c r="N224" s="6">
        <v>19210545</v>
      </c>
      <c r="O224" s="6" t="s">
        <v>47</v>
      </c>
      <c r="P224" s="6" t="s">
        <v>275</v>
      </c>
      <c r="Q224" s="6" t="s">
        <v>288</v>
      </c>
      <c r="R224" s="6" t="s">
        <v>289</v>
      </c>
      <c r="S224" s="6" t="s">
        <v>3</v>
      </c>
      <c r="T224" s="6" t="s">
        <v>277</v>
      </c>
      <c r="U224" s="6" t="s">
        <v>135</v>
      </c>
      <c r="V224" s="6" t="s">
        <v>982</v>
      </c>
      <c r="W224" s="6" t="s">
        <v>47</v>
      </c>
      <c r="X224" s="6" t="s">
        <v>47</v>
      </c>
      <c r="Y224" s="6" t="s">
        <v>47</v>
      </c>
      <c r="Z224" s="6" t="s">
        <v>69</v>
      </c>
      <c r="AA224" s="6" t="s">
        <v>47</v>
      </c>
      <c r="AB224" s="6">
        <v>1100</v>
      </c>
      <c r="AC224" s="6">
        <v>0</v>
      </c>
      <c r="AD224" s="6">
        <v>0</v>
      </c>
      <c r="AE224" s="6">
        <v>0</v>
      </c>
      <c r="AF224" s="6">
        <v>0</v>
      </c>
      <c r="AG224" s="6">
        <v>0</v>
      </c>
      <c r="AH224" s="6">
        <v>0</v>
      </c>
      <c r="AI224" s="6" t="s">
        <v>1000</v>
      </c>
      <c r="AJ224" s="6" t="s">
        <v>735</v>
      </c>
      <c r="AK224" s="6" t="s">
        <v>14</v>
      </c>
      <c r="AL224" s="6" t="s">
        <v>45</v>
      </c>
      <c r="AM224" s="6" t="s">
        <v>736</v>
      </c>
      <c r="AN224" s="6" t="s">
        <v>20</v>
      </c>
      <c r="AO224" s="6" t="s">
        <v>282</v>
      </c>
      <c r="AP224" s="6" t="s">
        <v>283</v>
      </c>
      <c r="AQ224" s="6" t="s">
        <v>18</v>
      </c>
    </row>
    <row r="225" spans="1:43" x14ac:dyDescent="0.25">
      <c r="A225" s="6">
        <v>24600278</v>
      </c>
      <c r="B225" s="6">
        <v>25426455</v>
      </c>
      <c r="C225" s="6" t="s">
        <v>269</v>
      </c>
      <c r="D225" s="14">
        <v>46157.710150462961</v>
      </c>
      <c r="E225" s="14">
        <v>46157.712696759263</v>
      </c>
      <c r="F225" s="6" t="s">
        <v>17</v>
      </c>
      <c r="G225" s="6" t="s">
        <v>17</v>
      </c>
      <c r="H225" s="6" t="s">
        <v>1001</v>
      </c>
      <c r="I225" s="6" t="s">
        <v>14</v>
      </c>
      <c r="J225" s="6" t="s">
        <v>1002</v>
      </c>
      <c r="K225" s="6" t="s">
        <v>990</v>
      </c>
      <c r="L225" s="6" t="s">
        <v>990</v>
      </c>
      <c r="M225" s="14">
        <v>46156.52847222222</v>
      </c>
      <c r="N225" s="6">
        <v>19229259</v>
      </c>
      <c r="O225" s="6" t="s">
        <v>47</v>
      </c>
      <c r="P225" s="6" t="s">
        <v>275</v>
      </c>
      <c r="Q225" s="6" t="s">
        <v>288</v>
      </c>
      <c r="R225" s="6" t="s">
        <v>289</v>
      </c>
      <c r="S225" s="6" t="s">
        <v>3</v>
      </c>
      <c r="T225" s="6" t="s">
        <v>277</v>
      </c>
      <c r="U225" s="6" t="s">
        <v>135</v>
      </c>
      <c r="V225" s="6" t="s">
        <v>982</v>
      </c>
      <c r="W225" s="6" t="s">
        <v>47</v>
      </c>
      <c r="X225" s="6" t="s">
        <v>47</v>
      </c>
      <c r="Y225" s="6" t="s">
        <v>47</v>
      </c>
      <c r="Z225" s="6" t="s">
        <v>69</v>
      </c>
      <c r="AA225" s="6" t="s">
        <v>47</v>
      </c>
      <c r="AB225" s="6">
        <v>1190</v>
      </c>
      <c r="AC225" s="6">
        <v>0</v>
      </c>
      <c r="AD225" s="6">
        <v>0</v>
      </c>
      <c r="AE225" s="6">
        <v>0</v>
      </c>
      <c r="AF225" s="6">
        <v>0</v>
      </c>
      <c r="AG225" s="6">
        <v>0</v>
      </c>
      <c r="AH225" s="6">
        <v>0</v>
      </c>
      <c r="AI225" s="6" t="s">
        <v>1003</v>
      </c>
      <c r="AJ225" s="6" t="s">
        <v>735</v>
      </c>
      <c r="AK225" s="6" t="s">
        <v>14</v>
      </c>
      <c r="AL225" s="6" t="s">
        <v>45</v>
      </c>
      <c r="AM225" s="6" t="s">
        <v>736</v>
      </c>
      <c r="AN225" s="6" t="s">
        <v>20</v>
      </c>
      <c r="AO225" s="6" t="s">
        <v>282</v>
      </c>
      <c r="AP225" s="6" t="s">
        <v>283</v>
      </c>
      <c r="AQ225" s="6" t="s">
        <v>18</v>
      </c>
    </row>
    <row r="226" spans="1:43" x14ac:dyDescent="0.25">
      <c r="A226" s="6">
        <v>24600279</v>
      </c>
      <c r="B226" s="6">
        <v>25426456</v>
      </c>
      <c r="C226" s="6" t="s">
        <v>269</v>
      </c>
      <c r="D226" s="14">
        <v>46157.710196759261</v>
      </c>
      <c r="E226" s="14">
        <v>46157.712696759263</v>
      </c>
      <c r="F226" s="6" t="s">
        <v>17</v>
      </c>
      <c r="G226" s="6" t="s">
        <v>17</v>
      </c>
      <c r="H226" s="6" t="s">
        <v>1004</v>
      </c>
      <c r="I226" s="6" t="s">
        <v>14</v>
      </c>
      <c r="J226" s="6" t="s">
        <v>1002</v>
      </c>
      <c r="K226" s="6" t="s">
        <v>990</v>
      </c>
      <c r="L226" s="6" t="s">
        <v>990</v>
      </c>
      <c r="M226" s="14">
        <v>46156.52847222222</v>
      </c>
      <c r="N226" s="6">
        <v>19229284</v>
      </c>
      <c r="O226" s="6" t="s">
        <v>47</v>
      </c>
      <c r="P226" s="6" t="s">
        <v>275</v>
      </c>
      <c r="Q226" s="6" t="s">
        <v>288</v>
      </c>
      <c r="R226" s="6" t="s">
        <v>289</v>
      </c>
      <c r="S226" s="6" t="s">
        <v>3</v>
      </c>
      <c r="T226" s="6" t="s">
        <v>277</v>
      </c>
      <c r="U226" s="6" t="s">
        <v>135</v>
      </c>
      <c r="V226" s="6" t="s">
        <v>982</v>
      </c>
      <c r="W226" s="6" t="s">
        <v>47</v>
      </c>
      <c r="X226" s="6" t="s">
        <v>47</v>
      </c>
      <c r="Y226" s="6" t="s">
        <v>47</v>
      </c>
      <c r="Z226" s="6" t="s">
        <v>69</v>
      </c>
      <c r="AA226" s="6" t="s">
        <v>47</v>
      </c>
      <c r="AB226" s="6">
        <v>1100</v>
      </c>
      <c r="AC226" s="6">
        <v>0</v>
      </c>
      <c r="AD226" s="6">
        <v>0</v>
      </c>
      <c r="AE226" s="6">
        <v>0</v>
      </c>
      <c r="AF226" s="6">
        <v>0</v>
      </c>
      <c r="AG226" s="6">
        <v>0</v>
      </c>
      <c r="AH226" s="6">
        <v>0</v>
      </c>
      <c r="AI226" s="6" t="s">
        <v>1005</v>
      </c>
      <c r="AJ226" s="6" t="s">
        <v>735</v>
      </c>
      <c r="AK226" s="6" t="s">
        <v>14</v>
      </c>
      <c r="AL226" s="6" t="s">
        <v>45</v>
      </c>
      <c r="AM226" s="6" t="s">
        <v>736</v>
      </c>
      <c r="AN226" s="6" t="s">
        <v>20</v>
      </c>
      <c r="AO226" s="6" t="s">
        <v>282</v>
      </c>
      <c r="AP226" s="6" t="s">
        <v>283</v>
      </c>
      <c r="AQ226" s="6" t="s">
        <v>18</v>
      </c>
    </row>
    <row r="227" spans="1:43" x14ac:dyDescent="0.25">
      <c r="A227" s="6">
        <v>24542624</v>
      </c>
      <c r="B227" s="6">
        <v>25365671</v>
      </c>
      <c r="C227" s="6" t="s">
        <v>269</v>
      </c>
      <c r="D227" s="14">
        <v>46148.334768518522</v>
      </c>
      <c r="E227" s="14">
        <v>46148.337766203702</v>
      </c>
      <c r="F227" s="6" t="s">
        <v>21</v>
      </c>
      <c r="G227" s="6" t="s">
        <v>21</v>
      </c>
      <c r="H227" s="6" t="s">
        <v>1006</v>
      </c>
      <c r="I227" s="6" t="s">
        <v>14</v>
      </c>
      <c r="J227" s="6" t="s">
        <v>1007</v>
      </c>
      <c r="K227" s="6" t="s">
        <v>990</v>
      </c>
      <c r="L227" s="6" t="s">
        <v>990</v>
      </c>
      <c r="M227" s="14">
        <v>46148</v>
      </c>
      <c r="N227" s="6">
        <v>19169045</v>
      </c>
      <c r="O227" s="6" t="s">
        <v>47</v>
      </c>
      <c r="P227" s="6" t="s">
        <v>275</v>
      </c>
      <c r="Q227" s="6" t="s">
        <v>276</v>
      </c>
      <c r="R227" s="6" t="s">
        <v>276</v>
      </c>
      <c r="S227" s="6" t="s">
        <v>9</v>
      </c>
      <c r="T227" s="6" t="s">
        <v>277</v>
      </c>
      <c r="U227" s="6" t="s">
        <v>135</v>
      </c>
      <c r="V227" s="6" t="s">
        <v>982</v>
      </c>
      <c r="W227" s="6" t="s">
        <v>47</v>
      </c>
      <c r="X227" s="6" t="s">
        <v>47</v>
      </c>
      <c r="Y227" s="6" t="s">
        <v>47</v>
      </c>
      <c r="Z227" s="6" t="s">
        <v>69</v>
      </c>
      <c r="AA227" s="6" t="s">
        <v>47</v>
      </c>
      <c r="AB227" s="6">
        <v>214.5</v>
      </c>
      <c r="AC227" s="6">
        <v>0</v>
      </c>
      <c r="AD227" s="6">
        <v>0</v>
      </c>
      <c r="AE227" s="6">
        <v>0</v>
      </c>
      <c r="AF227" s="6">
        <v>0</v>
      </c>
      <c r="AG227" s="6">
        <v>0</v>
      </c>
      <c r="AH227" s="6">
        <v>0</v>
      </c>
      <c r="AI227" s="6" t="s">
        <v>1008</v>
      </c>
      <c r="AJ227" s="6" t="s">
        <v>735</v>
      </c>
      <c r="AK227" s="6" t="s">
        <v>14</v>
      </c>
      <c r="AL227" s="6" t="s">
        <v>45</v>
      </c>
      <c r="AM227" s="6" t="s">
        <v>736</v>
      </c>
      <c r="AN227" s="6" t="s">
        <v>20</v>
      </c>
      <c r="AO227" s="6" t="s">
        <v>282</v>
      </c>
      <c r="AP227" s="6" t="s">
        <v>283</v>
      </c>
      <c r="AQ227" s="6" t="s">
        <v>18</v>
      </c>
    </row>
    <row r="228" spans="1:43" x14ac:dyDescent="0.25">
      <c r="A228" s="6">
        <v>24539062</v>
      </c>
      <c r="B228" s="6">
        <v>25361417</v>
      </c>
      <c r="C228" s="6" t="s">
        <v>269</v>
      </c>
      <c r="D228" s="14">
        <v>46147.668356481481</v>
      </c>
      <c r="E228" s="14">
        <v>46147.672349537039</v>
      </c>
      <c r="F228" s="6" t="s">
        <v>21</v>
      </c>
      <c r="G228" s="6" t="s">
        <v>21</v>
      </c>
      <c r="H228" s="6" t="s">
        <v>1009</v>
      </c>
      <c r="I228" s="6" t="s">
        <v>14</v>
      </c>
      <c r="J228" s="6" t="s">
        <v>1010</v>
      </c>
      <c r="K228" s="6" t="s">
        <v>990</v>
      </c>
      <c r="L228" s="6" t="s">
        <v>990</v>
      </c>
      <c r="M228" s="14">
        <v>46147</v>
      </c>
      <c r="N228" s="6">
        <v>19162527</v>
      </c>
      <c r="O228" s="6" t="s">
        <v>47</v>
      </c>
      <c r="P228" s="6" t="s">
        <v>275</v>
      </c>
      <c r="Q228" s="6" t="s">
        <v>276</v>
      </c>
      <c r="R228" s="6" t="s">
        <v>276</v>
      </c>
      <c r="S228" s="6" t="s">
        <v>9</v>
      </c>
      <c r="T228" s="6" t="s">
        <v>277</v>
      </c>
      <c r="U228" s="6" t="s">
        <v>135</v>
      </c>
      <c r="V228" s="6" t="s">
        <v>982</v>
      </c>
      <c r="W228" s="6" t="s">
        <v>47</v>
      </c>
      <c r="X228" s="6" t="s">
        <v>47</v>
      </c>
      <c r="Y228" s="6" t="s">
        <v>47</v>
      </c>
      <c r="Z228" s="6" t="s">
        <v>69</v>
      </c>
      <c r="AA228" s="6" t="s">
        <v>47</v>
      </c>
      <c r="AB228" s="6">
        <v>420</v>
      </c>
      <c r="AC228" s="6">
        <v>0</v>
      </c>
      <c r="AD228" s="6">
        <v>0</v>
      </c>
      <c r="AE228" s="6">
        <v>0</v>
      </c>
      <c r="AF228" s="6">
        <v>0</v>
      </c>
      <c r="AG228" s="6">
        <v>0</v>
      </c>
      <c r="AH228" s="6">
        <v>0</v>
      </c>
      <c r="AI228" s="6" t="s">
        <v>1011</v>
      </c>
      <c r="AJ228" s="6" t="s">
        <v>735</v>
      </c>
      <c r="AK228" s="6" t="s">
        <v>14</v>
      </c>
      <c r="AL228" s="6" t="s">
        <v>45</v>
      </c>
      <c r="AM228" s="6" t="s">
        <v>736</v>
      </c>
      <c r="AN228" s="6" t="s">
        <v>20</v>
      </c>
      <c r="AO228" s="6" t="s">
        <v>282</v>
      </c>
      <c r="AP228" s="6" t="s">
        <v>283</v>
      </c>
      <c r="AQ228" s="6" t="s">
        <v>18</v>
      </c>
    </row>
    <row r="229" spans="1:43" x14ac:dyDescent="0.25">
      <c r="A229" s="6">
        <v>24587392</v>
      </c>
      <c r="B229" s="6">
        <v>25411670</v>
      </c>
      <c r="C229" s="6" t="s">
        <v>269</v>
      </c>
      <c r="D229" s="14">
        <v>46155.668842592589</v>
      </c>
      <c r="E229" s="14">
        <v>46155.672523148147</v>
      </c>
      <c r="F229" s="6" t="s">
        <v>17</v>
      </c>
      <c r="G229" s="6" t="s">
        <v>17</v>
      </c>
      <c r="H229" s="6" t="s">
        <v>1012</v>
      </c>
      <c r="I229" s="6" t="s">
        <v>14</v>
      </c>
      <c r="J229" s="6" t="s">
        <v>1013</v>
      </c>
      <c r="K229" s="6" t="s">
        <v>1014</v>
      </c>
      <c r="L229" s="6" t="s">
        <v>1014</v>
      </c>
      <c r="M229" s="14">
        <v>46155</v>
      </c>
      <c r="N229" s="6">
        <v>19230845</v>
      </c>
      <c r="O229" s="6" t="s">
        <v>47</v>
      </c>
      <c r="P229" s="6" t="s">
        <v>287</v>
      </c>
      <c r="Q229" s="6" t="s">
        <v>276</v>
      </c>
      <c r="R229" s="6" t="s">
        <v>276</v>
      </c>
      <c r="S229" s="6" t="s">
        <v>9</v>
      </c>
      <c r="T229" s="6" t="s">
        <v>277</v>
      </c>
      <c r="U229" s="6" t="s">
        <v>135</v>
      </c>
      <c r="V229" s="6" t="s">
        <v>972</v>
      </c>
      <c r="W229" s="6" t="s">
        <v>47</v>
      </c>
      <c r="X229" s="6" t="s">
        <v>47</v>
      </c>
      <c r="Y229" s="6" t="s">
        <v>47</v>
      </c>
      <c r="Z229" s="6" t="s">
        <v>69</v>
      </c>
      <c r="AA229" s="6" t="s">
        <v>47</v>
      </c>
      <c r="AB229" s="6">
        <v>1500</v>
      </c>
      <c r="AC229" s="6">
        <v>0</v>
      </c>
      <c r="AD229" s="6">
        <v>0</v>
      </c>
      <c r="AE229" s="6">
        <v>0</v>
      </c>
      <c r="AF229" s="6">
        <v>0</v>
      </c>
      <c r="AG229" s="6">
        <v>45</v>
      </c>
      <c r="AH229" s="6">
        <v>0</v>
      </c>
      <c r="AI229" s="6" t="s">
        <v>1015</v>
      </c>
      <c r="AJ229" s="6" t="s">
        <v>735</v>
      </c>
      <c r="AK229" s="6" t="s">
        <v>14</v>
      </c>
      <c r="AL229" s="6" t="s">
        <v>45</v>
      </c>
      <c r="AM229" s="6" t="s">
        <v>736</v>
      </c>
      <c r="AN229" s="6" t="s">
        <v>20</v>
      </c>
      <c r="AO229" s="6" t="s">
        <v>282</v>
      </c>
      <c r="AP229" s="6" t="s">
        <v>283</v>
      </c>
      <c r="AQ229" s="6" t="s">
        <v>18</v>
      </c>
    </row>
    <row r="230" spans="1:43" x14ac:dyDescent="0.25">
      <c r="A230" s="6">
        <v>24578899</v>
      </c>
      <c r="B230" s="6">
        <v>25402591</v>
      </c>
      <c r="C230" s="6" t="s">
        <v>269</v>
      </c>
      <c r="D230" s="14">
        <v>46154.626956018517</v>
      </c>
      <c r="E230" s="14">
        <v>46154.632071759261</v>
      </c>
      <c r="F230" s="6" t="s">
        <v>19</v>
      </c>
      <c r="G230" s="6" t="s">
        <v>19</v>
      </c>
      <c r="H230" s="6" t="s">
        <v>1016</v>
      </c>
      <c r="I230" s="6" t="s">
        <v>14</v>
      </c>
      <c r="J230" s="6" t="s">
        <v>1017</v>
      </c>
      <c r="K230" s="6" t="s">
        <v>1014</v>
      </c>
      <c r="L230" s="6" t="s">
        <v>1014</v>
      </c>
      <c r="M230" s="14">
        <v>46154</v>
      </c>
      <c r="N230" s="6">
        <v>19223870</v>
      </c>
      <c r="O230" s="6" t="s">
        <v>47</v>
      </c>
      <c r="P230" s="6" t="s">
        <v>287</v>
      </c>
      <c r="Q230" s="6" t="s">
        <v>276</v>
      </c>
      <c r="R230" s="6" t="s">
        <v>276</v>
      </c>
      <c r="S230" s="6" t="s">
        <v>9</v>
      </c>
      <c r="T230" s="6" t="s">
        <v>277</v>
      </c>
      <c r="U230" s="6" t="s">
        <v>135</v>
      </c>
      <c r="V230" s="6" t="s">
        <v>972</v>
      </c>
      <c r="W230" s="6" t="s">
        <v>47</v>
      </c>
      <c r="X230" s="6" t="s">
        <v>47</v>
      </c>
      <c r="Y230" s="6" t="s">
        <v>47</v>
      </c>
      <c r="Z230" s="6" t="s">
        <v>69</v>
      </c>
      <c r="AA230" s="6" t="s">
        <v>47</v>
      </c>
      <c r="AB230" s="6">
        <v>494</v>
      </c>
      <c r="AC230" s="6">
        <v>0</v>
      </c>
      <c r="AD230" s="6">
        <v>0</v>
      </c>
      <c r="AE230" s="6">
        <v>0</v>
      </c>
      <c r="AF230" s="6">
        <v>0</v>
      </c>
      <c r="AG230" s="6">
        <v>0</v>
      </c>
      <c r="AH230" s="6">
        <v>0</v>
      </c>
      <c r="AI230" s="6" t="s">
        <v>1018</v>
      </c>
      <c r="AJ230" s="6" t="s">
        <v>735</v>
      </c>
      <c r="AK230" s="6" t="s">
        <v>14</v>
      </c>
      <c r="AL230" s="6" t="s">
        <v>45</v>
      </c>
      <c r="AM230" s="6" t="s">
        <v>736</v>
      </c>
      <c r="AN230" s="6" t="s">
        <v>20</v>
      </c>
      <c r="AO230" s="6" t="s">
        <v>282</v>
      </c>
      <c r="AP230" s="6" t="s">
        <v>283</v>
      </c>
      <c r="AQ230" s="6" t="s">
        <v>18</v>
      </c>
    </row>
    <row r="231" spans="1:43" x14ac:dyDescent="0.25">
      <c r="A231" s="6">
        <v>24552059</v>
      </c>
      <c r="B231" s="6">
        <v>25375339</v>
      </c>
      <c r="C231" s="6" t="s">
        <v>269</v>
      </c>
      <c r="D231" s="14">
        <v>46149.721701388888</v>
      </c>
      <c r="E231" s="14">
        <v>46155.255185185182</v>
      </c>
      <c r="F231" s="6" t="s">
        <v>17</v>
      </c>
      <c r="G231" s="6" t="s">
        <v>21</v>
      </c>
      <c r="H231" s="6" t="s">
        <v>1019</v>
      </c>
      <c r="I231" s="6" t="s">
        <v>271</v>
      </c>
      <c r="J231" s="6" t="s">
        <v>1020</v>
      </c>
      <c r="K231" s="6" t="s">
        <v>1021</v>
      </c>
      <c r="L231" s="6" t="s">
        <v>1021</v>
      </c>
      <c r="M231" s="14">
        <v>46149.67083333333</v>
      </c>
      <c r="N231" s="6">
        <v>109409</v>
      </c>
      <c r="O231" s="6" t="s">
        <v>47</v>
      </c>
      <c r="P231" s="6" t="s">
        <v>275</v>
      </c>
      <c r="Q231" s="6" t="s">
        <v>276</v>
      </c>
      <c r="R231" s="6" t="s">
        <v>276</v>
      </c>
      <c r="S231" s="6" t="s">
        <v>9</v>
      </c>
      <c r="T231" s="6" t="s">
        <v>277</v>
      </c>
      <c r="U231" s="6" t="s">
        <v>153</v>
      </c>
      <c r="V231" s="6" t="s">
        <v>1022</v>
      </c>
      <c r="W231" s="6" t="s">
        <v>47</v>
      </c>
      <c r="X231" s="6" t="s">
        <v>1023</v>
      </c>
      <c r="Y231" s="6" t="s">
        <v>47</v>
      </c>
      <c r="Z231" s="6" t="s">
        <v>65</v>
      </c>
      <c r="AA231" s="6" t="s">
        <v>47</v>
      </c>
      <c r="AB231" s="6">
        <v>155</v>
      </c>
      <c r="AC231" s="6">
        <v>0</v>
      </c>
      <c r="AD231" s="6">
        <v>0</v>
      </c>
      <c r="AE231" s="6">
        <v>0</v>
      </c>
      <c r="AF231" s="6">
        <v>0</v>
      </c>
      <c r="AG231" s="6">
        <v>0</v>
      </c>
      <c r="AH231" s="6">
        <v>0</v>
      </c>
      <c r="AI231" s="6" t="s">
        <v>1024</v>
      </c>
      <c r="AJ231" s="6" t="s">
        <v>1025</v>
      </c>
      <c r="AK231" s="6" t="s">
        <v>12</v>
      </c>
      <c r="AL231" s="6" t="s">
        <v>54</v>
      </c>
      <c r="AM231" s="6" t="s">
        <v>884</v>
      </c>
      <c r="AN231" s="6" t="s">
        <v>20</v>
      </c>
      <c r="AO231" s="6" t="s">
        <v>282</v>
      </c>
      <c r="AP231" s="6" t="s">
        <v>283</v>
      </c>
      <c r="AQ231" s="6" t="s">
        <v>18</v>
      </c>
    </row>
    <row r="232" spans="1:43" x14ac:dyDescent="0.25">
      <c r="A232" s="6">
        <v>24597695</v>
      </c>
      <c r="B232" s="6">
        <v>25423605</v>
      </c>
      <c r="C232" s="6" t="s">
        <v>269</v>
      </c>
      <c r="D232" s="14">
        <v>46157.044999999998</v>
      </c>
      <c r="E232" s="14">
        <v>46157.063171296293</v>
      </c>
      <c r="F232" s="6" t="s">
        <v>17</v>
      </c>
      <c r="G232" s="6" t="s">
        <v>17</v>
      </c>
      <c r="H232" s="6" t="s">
        <v>1026</v>
      </c>
      <c r="I232" s="6" t="s">
        <v>271</v>
      </c>
      <c r="J232" s="6" t="s">
        <v>1027</v>
      </c>
      <c r="K232" s="6" t="s">
        <v>286</v>
      </c>
      <c r="L232" s="6" t="s">
        <v>286</v>
      </c>
      <c r="M232" s="14">
        <v>46156.796527777777</v>
      </c>
      <c r="N232" s="6">
        <v>110381</v>
      </c>
      <c r="O232" s="6" t="s">
        <v>1028</v>
      </c>
      <c r="P232" s="6" t="s">
        <v>287</v>
      </c>
      <c r="Q232" s="6" t="s">
        <v>288</v>
      </c>
      <c r="R232" s="6" t="s">
        <v>289</v>
      </c>
      <c r="S232" s="6" t="s">
        <v>8</v>
      </c>
      <c r="T232" s="6" t="s">
        <v>277</v>
      </c>
      <c r="U232" s="6" t="s">
        <v>153</v>
      </c>
      <c r="V232" s="6" t="s">
        <v>1022</v>
      </c>
      <c r="W232" s="6" t="s">
        <v>47</v>
      </c>
      <c r="X232" s="6" t="s">
        <v>47</v>
      </c>
      <c r="Y232" s="6" t="s">
        <v>47</v>
      </c>
      <c r="Z232" s="6" t="s">
        <v>65</v>
      </c>
      <c r="AA232" s="6" t="s">
        <v>47</v>
      </c>
      <c r="AB232" s="6">
        <v>666.66</v>
      </c>
      <c r="AC232" s="6">
        <v>0</v>
      </c>
      <c r="AD232" s="6">
        <v>0</v>
      </c>
      <c r="AE232" s="6">
        <v>0</v>
      </c>
      <c r="AF232" s="6">
        <v>0</v>
      </c>
      <c r="AG232" s="6">
        <v>0</v>
      </c>
      <c r="AH232" s="6">
        <v>0</v>
      </c>
      <c r="AI232" s="6" t="s">
        <v>1029</v>
      </c>
      <c r="AJ232" s="6" t="s">
        <v>735</v>
      </c>
      <c r="AK232" s="6" t="s">
        <v>12</v>
      </c>
      <c r="AL232" s="6" t="s">
        <v>45</v>
      </c>
      <c r="AM232" s="6" t="s">
        <v>736</v>
      </c>
      <c r="AN232" s="6" t="s">
        <v>20</v>
      </c>
      <c r="AO232" s="6" t="s">
        <v>282</v>
      </c>
      <c r="AP232" s="6" t="s">
        <v>283</v>
      </c>
      <c r="AQ232" s="6" t="s">
        <v>18</v>
      </c>
    </row>
    <row r="233" spans="1:43" x14ac:dyDescent="0.25">
      <c r="A233" s="6">
        <v>24589205</v>
      </c>
      <c r="B233" s="6">
        <v>25413636</v>
      </c>
      <c r="C233" s="6" t="s">
        <v>269</v>
      </c>
      <c r="D233" s="14">
        <v>46155.806423611109</v>
      </c>
      <c r="E233" s="14">
        <v>46155.878819444442</v>
      </c>
      <c r="F233" s="6" t="s">
        <v>17</v>
      </c>
      <c r="G233" s="6" t="s">
        <v>17</v>
      </c>
      <c r="H233" s="6" t="s">
        <v>1030</v>
      </c>
      <c r="I233" s="6" t="s">
        <v>271</v>
      </c>
      <c r="J233" s="6" t="s">
        <v>1031</v>
      </c>
      <c r="K233" s="6" t="s">
        <v>286</v>
      </c>
      <c r="L233" s="6" t="s">
        <v>286</v>
      </c>
      <c r="M233" s="14">
        <v>46155.57916666667</v>
      </c>
      <c r="N233" s="6">
        <v>110240</v>
      </c>
      <c r="O233" s="6" t="s">
        <v>1032</v>
      </c>
      <c r="P233" s="6" t="s">
        <v>287</v>
      </c>
      <c r="Q233" s="6" t="s">
        <v>288</v>
      </c>
      <c r="R233" s="6" t="s">
        <v>289</v>
      </c>
      <c r="S233" s="6" t="s">
        <v>8</v>
      </c>
      <c r="T233" s="6" t="s">
        <v>277</v>
      </c>
      <c r="U233" s="6" t="s">
        <v>153</v>
      </c>
      <c r="V233" s="6" t="s">
        <v>1022</v>
      </c>
      <c r="W233" s="6" t="s">
        <v>47</v>
      </c>
      <c r="X233" s="6" t="s">
        <v>47</v>
      </c>
      <c r="Y233" s="6" t="s">
        <v>47</v>
      </c>
      <c r="Z233" s="6" t="s">
        <v>65</v>
      </c>
      <c r="AA233" s="6" t="s">
        <v>47</v>
      </c>
      <c r="AB233" s="6">
        <v>187.03</v>
      </c>
      <c r="AC233" s="6">
        <v>0</v>
      </c>
      <c r="AD233" s="6">
        <v>0</v>
      </c>
      <c r="AE233" s="6">
        <v>0</v>
      </c>
      <c r="AF233" s="6">
        <v>0</v>
      </c>
      <c r="AG233" s="6">
        <v>0</v>
      </c>
      <c r="AH233" s="6">
        <v>0</v>
      </c>
      <c r="AI233" s="6" t="s">
        <v>1033</v>
      </c>
      <c r="AJ233" s="6" t="s">
        <v>735</v>
      </c>
      <c r="AK233" s="6" t="s">
        <v>12</v>
      </c>
      <c r="AL233" s="6" t="s">
        <v>45</v>
      </c>
      <c r="AM233" s="6" t="s">
        <v>736</v>
      </c>
      <c r="AN233" s="6" t="s">
        <v>20</v>
      </c>
      <c r="AO233" s="6" t="s">
        <v>282</v>
      </c>
      <c r="AP233" s="6" t="s">
        <v>283</v>
      </c>
      <c r="AQ233" s="6" t="s">
        <v>18</v>
      </c>
    </row>
    <row r="234" spans="1:43" x14ac:dyDescent="0.25">
      <c r="A234" s="6">
        <v>24589181</v>
      </c>
      <c r="B234" s="6">
        <v>25413616</v>
      </c>
      <c r="C234" s="6" t="s">
        <v>269</v>
      </c>
      <c r="D234" s="14">
        <v>46155.805289351847</v>
      </c>
      <c r="E234" s="14">
        <v>46155.876817129632</v>
      </c>
      <c r="F234" s="6" t="s">
        <v>17</v>
      </c>
      <c r="G234" s="6" t="s">
        <v>17</v>
      </c>
      <c r="H234" s="6" t="s">
        <v>1034</v>
      </c>
      <c r="I234" s="6" t="s">
        <v>271</v>
      </c>
      <c r="J234" s="6" t="s">
        <v>1035</v>
      </c>
      <c r="K234" s="6" t="s">
        <v>286</v>
      </c>
      <c r="L234" s="6" t="s">
        <v>286</v>
      </c>
      <c r="M234" s="14">
        <v>46155.716666666667</v>
      </c>
      <c r="N234" s="6">
        <v>110283</v>
      </c>
      <c r="O234" s="6" t="s">
        <v>47</v>
      </c>
      <c r="P234" s="6" t="s">
        <v>287</v>
      </c>
      <c r="Q234" s="6" t="s">
        <v>276</v>
      </c>
      <c r="R234" s="6" t="s">
        <v>276</v>
      </c>
      <c r="S234" s="6" t="s">
        <v>9</v>
      </c>
      <c r="T234" s="6" t="s">
        <v>277</v>
      </c>
      <c r="U234" s="6" t="s">
        <v>153</v>
      </c>
      <c r="V234" s="6" t="s">
        <v>1022</v>
      </c>
      <c r="W234" s="6" t="s">
        <v>47</v>
      </c>
      <c r="X234" s="6" t="s">
        <v>47</v>
      </c>
      <c r="Y234" s="6" t="s">
        <v>47</v>
      </c>
      <c r="Z234" s="6" t="s">
        <v>65</v>
      </c>
      <c r="AA234" s="6" t="s">
        <v>47</v>
      </c>
      <c r="AB234" s="6">
        <v>885.26009999999997</v>
      </c>
      <c r="AC234" s="6">
        <v>0</v>
      </c>
      <c r="AD234" s="6">
        <v>0</v>
      </c>
      <c r="AE234" s="6">
        <v>0</v>
      </c>
      <c r="AF234" s="6">
        <v>0</v>
      </c>
      <c r="AG234" s="6">
        <v>0</v>
      </c>
      <c r="AH234" s="6">
        <v>0</v>
      </c>
      <c r="AI234" s="6" t="s">
        <v>1036</v>
      </c>
      <c r="AJ234" s="6" t="s">
        <v>735</v>
      </c>
      <c r="AK234" s="6" t="s">
        <v>12</v>
      </c>
      <c r="AL234" s="6" t="s">
        <v>45</v>
      </c>
      <c r="AM234" s="6" t="s">
        <v>736</v>
      </c>
      <c r="AN234" s="6" t="s">
        <v>20</v>
      </c>
      <c r="AO234" s="6" t="s">
        <v>597</v>
      </c>
      <c r="AP234" s="6" t="s">
        <v>339</v>
      </c>
      <c r="AQ234" s="6" t="s">
        <v>25</v>
      </c>
    </row>
    <row r="235" spans="1:43" x14ac:dyDescent="0.25">
      <c r="A235" s="6">
        <v>24589182</v>
      </c>
      <c r="B235" s="6">
        <v>25413617</v>
      </c>
      <c r="C235" s="6" t="s">
        <v>269</v>
      </c>
      <c r="D235" s="14">
        <v>46155.805312500001</v>
      </c>
      <c r="E235" s="14">
        <v>46155.876817129632</v>
      </c>
      <c r="F235" s="6" t="s">
        <v>17</v>
      </c>
      <c r="G235" s="6" t="s">
        <v>17</v>
      </c>
      <c r="H235" s="6" t="s">
        <v>1037</v>
      </c>
      <c r="I235" s="6" t="s">
        <v>271</v>
      </c>
      <c r="J235" s="6" t="s">
        <v>1035</v>
      </c>
      <c r="K235" s="6" t="s">
        <v>286</v>
      </c>
      <c r="L235" s="6" t="s">
        <v>286</v>
      </c>
      <c r="M235" s="14">
        <v>46155.71875</v>
      </c>
      <c r="N235" s="6">
        <v>110281</v>
      </c>
      <c r="O235" s="6" t="s">
        <v>1032</v>
      </c>
      <c r="P235" s="6" t="s">
        <v>287</v>
      </c>
      <c r="Q235" s="6" t="s">
        <v>288</v>
      </c>
      <c r="R235" s="6" t="s">
        <v>289</v>
      </c>
      <c r="S235" s="6" t="s">
        <v>8</v>
      </c>
      <c r="T235" s="6" t="s">
        <v>277</v>
      </c>
      <c r="U235" s="6" t="s">
        <v>153</v>
      </c>
      <c r="V235" s="6" t="s">
        <v>1022</v>
      </c>
      <c r="W235" s="6" t="s">
        <v>47</v>
      </c>
      <c r="X235" s="6" t="s">
        <v>47</v>
      </c>
      <c r="Y235" s="6" t="s">
        <v>47</v>
      </c>
      <c r="Z235" s="6" t="s">
        <v>65</v>
      </c>
      <c r="AA235" s="6" t="s">
        <v>47</v>
      </c>
      <c r="AB235" s="6">
        <v>819.97</v>
      </c>
      <c r="AC235" s="6">
        <v>0</v>
      </c>
      <c r="AD235" s="6">
        <v>0</v>
      </c>
      <c r="AE235" s="6">
        <v>0</v>
      </c>
      <c r="AF235" s="6">
        <v>0</v>
      </c>
      <c r="AG235" s="6">
        <v>0</v>
      </c>
      <c r="AH235" s="6">
        <v>0</v>
      </c>
      <c r="AI235" s="6" t="s">
        <v>1038</v>
      </c>
      <c r="AJ235" s="6" t="s">
        <v>735</v>
      </c>
      <c r="AK235" s="6" t="s">
        <v>12</v>
      </c>
      <c r="AL235" s="6" t="s">
        <v>45</v>
      </c>
      <c r="AM235" s="6" t="s">
        <v>736</v>
      </c>
      <c r="AN235" s="6" t="s">
        <v>20</v>
      </c>
      <c r="AO235" s="6" t="s">
        <v>282</v>
      </c>
      <c r="AP235" s="6" t="s">
        <v>283</v>
      </c>
      <c r="AQ235" s="6" t="s">
        <v>18</v>
      </c>
    </row>
    <row r="236" spans="1:43" x14ac:dyDescent="0.25">
      <c r="A236" s="6">
        <v>24589189</v>
      </c>
      <c r="B236" s="6">
        <v>25413624</v>
      </c>
      <c r="C236" s="6" t="s">
        <v>269</v>
      </c>
      <c r="D236" s="14">
        <v>46155.805844907409</v>
      </c>
      <c r="E236" s="14">
        <v>46155.877453703702</v>
      </c>
      <c r="F236" s="6" t="s">
        <v>17</v>
      </c>
      <c r="G236" s="6" t="s">
        <v>17</v>
      </c>
      <c r="H236" s="6" t="s">
        <v>1039</v>
      </c>
      <c r="I236" s="6" t="s">
        <v>271</v>
      </c>
      <c r="J236" s="6" t="s">
        <v>1040</v>
      </c>
      <c r="K236" s="6" t="s">
        <v>286</v>
      </c>
      <c r="L236" s="6" t="s">
        <v>286</v>
      </c>
      <c r="M236" s="14">
        <v>46155.649305555547</v>
      </c>
      <c r="N236" s="6">
        <v>110261</v>
      </c>
      <c r="O236" s="6" t="s">
        <v>1041</v>
      </c>
      <c r="P236" s="6" t="s">
        <v>287</v>
      </c>
      <c r="Q236" s="6" t="s">
        <v>288</v>
      </c>
      <c r="R236" s="6" t="s">
        <v>289</v>
      </c>
      <c r="S236" s="6" t="s">
        <v>8</v>
      </c>
      <c r="T236" s="6" t="s">
        <v>277</v>
      </c>
      <c r="U236" s="6" t="s">
        <v>153</v>
      </c>
      <c r="V236" s="6" t="s">
        <v>1022</v>
      </c>
      <c r="W236" s="6" t="s">
        <v>47</v>
      </c>
      <c r="X236" s="6" t="s">
        <v>47</v>
      </c>
      <c r="Y236" s="6" t="s">
        <v>47</v>
      </c>
      <c r="Z236" s="6" t="s">
        <v>65</v>
      </c>
      <c r="AA236" s="6" t="s">
        <v>47</v>
      </c>
      <c r="AB236" s="6">
        <v>679.39</v>
      </c>
      <c r="AC236" s="6">
        <v>0</v>
      </c>
      <c r="AD236" s="6">
        <v>0</v>
      </c>
      <c r="AE236" s="6">
        <v>0</v>
      </c>
      <c r="AF236" s="6">
        <v>0</v>
      </c>
      <c r="AG236" s="6">
        <v>0</v>
      </c>
      <c r="AH236" s="6">
        <v>0</v>
      </c>
      <c r="AI236" s="6" t="s">
        <v>1042</v>
      </c>
      <c r="AJ236" s="6" t="s">
        <v>735</v>
      </c>
      <c r="AK236" s="6" t="s">
        <v>12</v>
      </c>
      <c r="AL236" s="6" t="s">
        <v>45</v>
      </c>
      <c r="AM236" s="6" t="s">
        <v>736</v>
      </c>
      <c r="AN236" s="6" t="s">
        <v>20</v>
      </c>
      <c r="AO236" s="6" t="s">
        <v>282</v>
      </c>
      <c r="AP236" s="6" t="s">
        <v>283</v>
      </c>
      <c r="AQ236" s="6" t="s">
        <v>18</v>
      </c>
    </row>
    <row r="237" spans="1:43" x14ac:dyDescent="0.25">
      <c r="A237" s="6">
        <v>24591389</v>
      </c>
      <c r="B237" s="6">
        <v>25416098</v>
      </c>
      <c r="C237" s="6" t="s">
        <v>269</v>
      </c>
      <c r="D237" s="14">
        <v>46156.031226851846</v>
      </c>
      <c r="E237" s="14">
        <v>46156.049178240741</v>
      </c>
      <c r="F237" s="6" t="s">
        <v>17</v>
      </c>
      <c r="G237" s="6" t="s">
        <v>17</v>
      </c>
      <c r="H237" s="6" t="s">
        <v>1043</v>
      </c>
      <c r="I237" s="6" t="s">
        <v>271</v>
      </c>
      <c r="J237" s="6" t="s">
        <v>1044</v>
      </c>
      <c r="K237" s="6" t="s">
        <v>286</v>
      </c>
      <c r="L237" s="6" t="s">
        <v>286</v>
      </c>
      <c r="M237" s="14">
        <v>46155.77847222222</v>
      </c>
      <c r="N237" s="6">
        <v>110291</v>
      </c>
      <c r="O237" s="6" t="s">
        <v>47</v>
      </c>
      <c r="P237" s="6" t="s">
        <v>287</v>
      </c>
      <c r="Q237" s="6" t="s">
        <v>276</v>
      </c>
      <c r="R237" s="6" t="s">
        <v>276</v>
      </c>
      <c r="S237" s="6" t="s">
        <v>9</v>
      </c>
      <c r="T237" s="6" t="s">
        <v>277</v>
      </c>
      <c r="U237" s="6" t="s">
        <v>153</v>
      </c>
      <c r="V237" s="6" t="s">
        <v>1045</v>
      </c>
      <c r="W237" s="6" t="s">
        <v>47</v>
      </c>
      <c r="X237" s="6" t="s">
        <v>1046</v>
      </c>
      <c r="Y237" s="6" t="s">
        <v>47</v>
      </c>
      <c r="Z237" s="6" t="s">
        <v>65</v>
      </c>
      <c r="AA237" s="6" t="s">
        <v>47</v>
      </c>
      <c r="AB237" s="6">
        <v>299</v>
      </c>
      <c r="AC237" s="6">
        <v>0</v>
      </c>
      <c r="AD237" s="6">
        <v>0</v>
      </c>
      <c r="AE237" s="6">
        <v>0</v>
      </c>
      <c r="AF237" s="6">
        <v>0</v>
      </c>
      <c r="AG237" s="6">
        <v>8.9700000000000006</v>
      </c>
      <c r="AH237" s="6">
        <v>0</v>
      </c>
      <c r="AI237" s="6" t="s">
        <v>1047</v>
      </c>
      <c r="AJ237" s="6" t="s">
        <v>914</v>
      </c>
      <c r="AK237" s="6" t="s">
        <v>12</v>
      </c>
      <c r="AL237" s="6" t="s">
        <v>58</v>
      </c>
      <c r="AM237" s="6" t="s">
        <v>281</v>
      </c>
      <c r="AN237" s="6" t="s">
        <v>20</v>
      </c>
      <c r="AO237" s="6" t="s">
        <v>282</v>
      </c>
      <c r="AP237" s="6" t="s">
        <v>283</v>
      </c>
      <c r="AQ237" s="6" t="s">
        <v>91</v>
      </c>
    </row>
    <row r="238" spans="1:43" x14ac:dyDescent="0.25">
      <c r="A238" s="6">
        <v>24555558</v>
      </c>
      <c r="B238" s="6">
        <v>25378551</v>
      </c>
      <c r="C238" s="6" t="s">
        <v>269</v>
      </c>
      <c r="D238" s="14">
        <v>46150.462094907409</v>
      </c>
      <c r="E238" s="14">
        <v>46150.548993055563</v>
      </c>
      <c r="F238" s="6" t="s">
        <v>21</v>
      </c>
      <c r="G238" s="6" t="s">
        <v>21</v>
      </c>
      <c r="H238" s="6" t="s">
        <v>1048</v>
      </c>
      <c r="I238" s="6" t="s">
        <v>271</v>
      </c>
      <c r="J238" s="6" t="s">
        <v>1049</v>
      </c>
      <c r="K238" s="6" t="s">
        <v>286</v>
      </c>
      <c r="L238" s="6" t="s">
        <v>286</v>
      </c>
      <c r="M238" s="14">
        <v>46150.37777777778</v>
      </c>
      <c r="N238" s="6">
        <v>109463</v>
      </c>
      <c r="O238" s="6" t="s">
        <v>47</v>
      </c>
      <c r="P238" s="6" t="s">
        <v>287</v>
      </c>
      <c r="Q238" s="6" t="s">
        <v>276</v>
      </c>
      <c r="R238" s="6" t="s">
        <v>276</v>
      </c>
      <c r="S238" s="6" t="s">
        <v>9</v>
      </c>
      <c r="T238" s="6" t="s">
        <v>277</v>
      </c>
      <c r="U238" s="6" t="s">
        <v>153</v>
      </c>
      <c r="V238" s="6" t="s">
        <v>1022</v>
      </c>
      <c r="W238" s="6" t="s">
        <v>47</v>
      </c>
      <c r="X238" s="6" t="s">
        <v>1050</v>
      </c>
      <c r="Y238" s="6" t="s">
        <v>47</v>
      </c>
      <c r="Z238" s="6" t="s">
        <v>65</v>
      </c>
      <c r="AA238" s="6" t="s">
        <v>47</v>
      </c>
      <c r="AB238" s="6">
        <v>204</v>
      </c>
      <c r="AC238" s="6">
        <v>0</v>
      </c>
      <c r="AD238" s="6">
        <v>0</v>
      </c>
      <c r="AE238" s="6">
        <v>0</v>
      </c>
      <c r="AF238" s="6">
        <v>0</v>
      </c>
      <c r="AG238" s="6">
        <v>0</v>
      </c>
      <c r="AH238" s="6">
        <v>0</v>
      </c>
      <c r="AI238" s="6" t="s">
        <v>1051</v>
      </c>
      <c r="AJ238" s="6" t="s">
        <v>1052</v>
      </c>
      <c r="AK238" s="6" t="s">
        <v>12</v>
      </c>
      <c r="AL238" s="6" t="s">
        <v>54</v>
      </c>
      <c r="AM238" s="6" t="s">
        <v>884</v>
      </c>
      <c r="AN238" s="6" t="s">
        <v>20</v>
      </c>
      <c r="AO238" s="6" t="s">
        <v>282</v>
      </c>
      <c r="AP238" s="6" t="s">
        <v>283</v>
      </c>
      <c r="AQ238" s="6" t="s">
        <v>18</v>
      </c>
    </row>
    <row r="239" spans="1:43" hidden="1" x14ac:dyDescent="0.25">
      <c r="A239" s="6">
        <v>24607661</v>
      </c>
      <c r="B239" s="6">
        <v>25435013</v>
      </c>
      <c r="C239" s="6" t="s">
        <v>269</v>
      </c>
      <c r="D239" s="14">
        <v>46159.320856481478</v>
      </c>
      <c r="E239" s="14">
        <v>46159.323738425926</v>
      </c>
      <c r="F239" s="6" t="s">
        <v>370</v>
      </c>
      <c r="G239" s="6" t="s">
        <v>370</v>
      </c>
      <c r="H239" s="6" t="s">
        <v>1053</v>
      </c>
      <c r="I239" s="6" t="s">
        <v>271</v>
      </c>
      <c r="J239" s="6" t="s">
        <v>1054</v>
      </c>
      <c r="K239" s="6" t="s">
        <v>286</v>
      </c>
      <c r="L239" s="6" t="s">
        <v>286</v>
      </c>
      <c r="M239" s="14">
        <v>46158.813194444447</v>
      </c>
      <c r="N239" s="6">
        <v>110646</v>
      </c>
      <c r="O239" s="6" t="s">
        <v>1055</v>
      </c>
      <c r="P239" s="6" t="s">
        <v>287</v>
      </c>
      <c r="Q239" s="6" t="s">
        <v>288</v>
      </c>
      <c r="R239" s="6" t="s">
        <v>289</v>
      </c>
      <c r="S239" s="6" t="s">
        <v>8</v>
      </c>
      <c r="T239" s="6" t="s">
        <v>277</v>
      </c>
      <c r="U239" s="6" t="s">
        <v>153</v>
      </c>
      <c r="V239" s="6" t="s">
        <v>1022</v>
      </c>
      <c r="W239" s="6" t="s">
        <v>47</v>
      </c>
      <c r="X239" s="6" t="s">
        <v>47</v>
      </c>
      <c r="Y239" s="6" t="s">
        <v>47</v>
      </c>
      <c r="Z239" s="6" t="s">
        <v>65</v>
      </c>
      <c r="AA239" s="6" t="s">
        <v>47</v>
      </c>
      <c r="AB239" s="6">
        <v>817.82</v>
      </c>
      <c r="AC239" s="6">
        <v>0</v>
      </c>
      <c r="AD239" s="6">
        <v>0</v>
      </c>
      <c r="AE239" s="6">
        <v>0</v>
      </c>
      <c r="AF239" s="6">
        <v>0</v>
      </c>
      <c r="AG239" s="6">
        <v>0</v>
      </c>
      <c r="AH239" s="6">
        <v>0</v>
      </c>
      <c r="AI239" s="6" t="s">
        <v>1056</v>
      </c>
      <c r="AJ239" s="6" t="s">
        <v>735</v>
      </c>
      <c r="AK239" s="6" t="s">
        <v>12</v>
      </c>
      <c r="AL239" s="6" t="s">
        <v>45</v>
      </c>
      <c r="AM239" s="6" t="s">
        <v>736</v>
      </c>
      <c r="AN239" s="6" t="s">
        <v>20</v>
      </c>
      <c r="AO239" s="6" t="s">
        <v>282</v>
      </c>
      <c r="AP239" s="6" t="s">
        <v>283</v>
      </c>
      <c r="AQ239" s="6" t="s">
        <v>18</v>
      </c>
    </row>
    <row r="240" spans="1:43" hidden="1" x14ac:dyDescent="0.25">
      <c r="A240" s="6">
        <v>24603381</v>
      </c>
      <c r="B240" s="6">
        <v>25430062</v>
      </c>
      <c r="C240" s="6" t="s">
        <v>269</v>
      </c>
      <c r="D240" s="14">
        <v>46158.058564814812</v>
      </c>
      <c r="E240" s="14">
        <v>46158.07340277778</v>
      </c>
      <c r="F240" s="6" t="s">
        <v>370</v>
      </c>
      <c r="G240" s="6" t="s">
        <v>370</v>
      </c>
      <c r="H240" s="6" t="s">
        <v>1057</v>
      </c>
      <c r="I240" s="6" t="s">
        <v>271</v>
      </c>
      <c r="J240" s="6" t="s">
        <v>1058</v>
      </c>
      <c r="K240" s="6" t="s">
        <v>286</v>
      </c>
      <c r="L240" s="6" t="s">
        <v>286</v>
      </c>
      <c r="M240" s="14">
        <v>46157.748611111107</v>
      </c>
      <c r="N240" s="6">
        <v>110624</v>
      </c>
      <c r="O240" s="6" t="s">
        <v>1059</v>
      </c>
      <c r="P240" s="6" t="s">
        <v>287</v>
      </c>
      <c r="Q240" s="6" t="s">
        <v>288</v>
      </c>
      <c r="R240" s="6" t="s">
        <v>289</v>
      </c>
      <c r="S240" s="6" t="s">
        <v>8</v>
      </c>
      <c r="T240" s="6" t="s">
        <v>277</v>
      </c>
      <c r="U240" s="6" t="s">
        <v>153</v>
      </c>
      <c r="V240" s="6" t="s">
        <v>1022</v>
      </c>
      <c r="W240" s="6" t="s">
        <v>47</v>
      </c>
      <c r="X240" s="6" t="s">
        <v>47</v>
      </c>
      <c r="Y240" s="6" t="s">
        <v>47</v>
      </c>
      <c r="Z240" s="6" t="s">
        <v>65</v>
      </c>
      <c r="AA240" s="6" t="s">
        <v>47</v>
      </c>
      <c r="AB240" s="6">
        <v>385.52659999999997</v>
      </c>
      <c r="AC240" s="6">
        <v>0</v>
      </c>
      <c r="AD240" s="6">
        <v>0</v>
      </c>
      <c r="AE240" s="6">
        <v>0</v>
      </c>
      <c r="AF240" s="6">
        <v>0</v>
      </c>
      <c r="AG240" s="6">
        <v>0</v>
      </c>
      <c r="AH240" s="6">
        <v>0</v>
      </c>
      <c r="AI240" s="6" t="s">
        <v>1060</v>
      </c>
      <c r="AJ240" s="6" t="s">
        <v>735</v>
      </c>
      <c r="AK240" s="6" t="s">
        <v>12</v>
      </c>
      <c r="AL240" s="6" t="s">
        <v>45</v>
      </c>
      <c r="AM240" s="6" t="s">
        <v>736</v>
      </c>
      <c r="AN240" s="6" t="s">
        <v>20</v>
      </c>
      <c r="AO240" s="6" t="s">
        <v>282</v>
      </c>
      <c r="AP240" s="6" t="s">
        <v>283</v>
      </c>
      <c r="AQ240" s="6" t="s">
        <v>18</v>
      </c>
    </row>
    <row r="241" spans="1:43" hidden="1" x14ac:dyDescent="0.25">
      <c r="A241" s="6">
        <v>24603488</v>
      </c>
      <c r="B241" s="6">
        <v>25430174</v>
      </c>
      <c r="C241" s="6" t="s">
        <v>269</v>
      </c>
      <c r="D241" s="14">
        <v>46158.068310185183</v>
      </c>
      <c r="E241" s="14">
        <v>46158.101215277777</v>
      </c>
      <c r="F241" s="6" t="s">
        <v>370</v>
      </c>
      <c r="G241" s="6" t="s">
        <v>370</v>
      </c>
      <c r="H241" s="6" t="s">
        <v>1061</v>
      </c>
      <c r="I241" s="6" t="s">
        <v>271</v>
      </c>
      <c r="J241" s="6" t="s">
        <v>1027</v>
      </c>
      <c r="K241" s="6" t="s">
        <v>286</v>
      </c>
      <c r="L241" s="6" t="s">
        <v>286</v>
      </c>
      <c r="M241" s="14">
        <v>46157.675694444442</v>
      </c>
      <c r="N241" s="6">
        <v>110379</v>
      </c>
      <c r="O241" s="6" t="s">
        <v>1028</v>
      </c>
      <c r="P241" s="6" t="s">
        <v>287</v>
      </c>
      <c r="Q241" s="6" t="s">
        <v>288</v>
      </c>
      <c r="R241" s="6" t="s">
        <v>289</v>
      </c>
      <c r="S241" s="6" t="s">
        <v>8</v>
      </c>
      <c r="T241" s="6" t="s">
        <v>277</v>
      </c>
      <c r="U241" s="6" t="s">
        <v>153</v>
      </c>
      <c r="V241" s="6" t="s">
        <v>1022</v>
      </c>
      <c r="W241" s="6" t="s">
        <v>47</v>
      </c>
      <c r="X241" s="6" t="s">
        <v>47</v>
      </c>
      <c r="Y241" s="6" t="s">
        <v>47</v>
      </c>
      <c r="Z241" s="6" t="s">
        <v>65</v>
      </c>
      <c r="AA241" s="6" t="s">
        <v>47</v>
      </c>
      <c r="AB241" s="6">
        <v>666.66</v>
      </c>
      <c r="AC241" s="6">
        <v>0</v>
      </c>
      <c r="AD241" s="6">
        <v>0</v>
      </c>
      <c r="AE241" s="6">
        <v>0</v>
      </c>
      <c r="AF241" s="6">
        <v>0</v>
      </c>
      <c r="AG241" s="6">
        <v>0</v>
      </c>
      <c r="AH241" s="6">
        <v>0</v>
      </c>
      <c r="AI241" s="6" t="s">
        <v>1062</v>
      </c>
      <c r="AJ241" s="6" t="s">
        <v>735</v>
      </c>
      <c r="AK241" s="6" t="s">
        <v>12</v>
      </c>
      <c r="AL241" s="6" t="s">
        <v>45</v>
      </c>
      <c r="AM241" s="6" t="s">
        <v>736</v>
      </c>
      <c r="AN241" s="6" t="s">
        <v>20</v>
      </c>
      <c r="AO241" s="6" t="s">
        <v>282</v>
      </c>
      <c r="AP241" s="6" t="s">
        <v>283</v>
      </c>
      <c r="AQ241" s="6" t="s">
        <v>18</v>
      </c>
    </row>
    <row r="242" spans="1:43" hidden="1" x14ac:dyDescent="0.25">
      <c r="A242" s="6">
        <v>24605313</v>
      </c>
      <c r="B242" s="6">
        <v>25432155</v>
      </c>
      <c r="C242" s="6" t="s">
        <v>269</v>
      </c>
      <c r="D242" s="14">
        <v>46158.564768518518</v>
      </c>
      <c r="E242" s="14">
        <v>46158.584826388891</v>
      </c>
      <c r="F242" s="6" t="s">
        <v>370</v>
      </c>
      <c r="G242" s="6" t="s">
        <v>370</v>
      </c>
      <c r="H242" s="6" t="s">
        <v>1063</v>
      </c>
      <c r="I242" s="6" t="s">
        <v>271</v>
      </c>
      <c r="J242" s="6" t="s">
        <v>1064</v>
      </c>
      <c r="K242" s="6" t="s">
        <v>286</v>
      </c>
      <c r="L242" s="6" t="s">
        <v>286</v>
      </c>
      <c r="M242" s="14">
        <v>46158.459722222222</v>
      </c>
      <c r="N242" s="6">
        <v>110640</v>
      </c>
      <c r="O242" s="6" t="s">
        <v>47</v>
      </c>
      <c r="P242" s="6" t="s">
        <v>287</v>
      </c>
      <c r="Q242" s="6" t="s">
        <v>276</v>
      </c>
      <c r="R242" s="6" t="s">
        <v>276</v>
      </c>
      <c r="S242" s="6" t="s">
        <v>9</v>
      </c>
      <c r="T242" s="6" t="s">
        <v>277</v>
      </c>
      <c r="U242" s="6" t="s">
        <v>153</v>
      </c>
      <c r="V242" s="6" t="s">
        <v>1022</v>
      </c>
      <c r="W242" s="6" t="s">
        <v>47</v>
      </c>
      <c r="X242" s="6" t="s">
        <v>47</v>
      </c>
      <c r="Y242" s="6" t="s">
        <v>47</v>
      </c>
      <c r="Z242" s="6" t="s">
        <v>65</v>
      </c>
      <c r="AA242" s="6" t="s">
        <v>47</v>
      </c>
      <c r="AB242" s="6">
        <v>427.68</v>
      </c>
      <c r="AC242" s="6">
        <v>0</v>
      </c>
      <c r="AD242" s="6">
        <v>0</v>
      </c>
      <c r="AE242" s="6">
        <v>0</v>
      </c>
      <c r="AF242" s="6">
        <v>0</v>
      </c>
      <c r="AG242" s="6">
        <v>8.56</v>
      </c>
      <c r="AH242" s="6">
        <v>0</v>
      </c>
      <c r="AI242" s="6" t="s">
        <v>1065</v>
      </c>
      <c r="AJ242" s="6" t="s">
        <v>735</v>
      </c>
      <c r="AK242" s="6" t="s">
        <v>12</v>
      </c>
      <c r="AL242" s="6" t="s">
        <v>45</v>
      </c>
      <c r="AM242" s="6" t="s">
        <v>736</v>
      </c>
      <c r="AN242" s="6" t="s">
        <v>20</v>
      </c>
      <c r="AO242" s="6" t="s">
        <v>597</v>
      </c>
      <c r="AP242" s="6" t="s">
        <v>339</v>
      </c>
      <c r="AQ242" s="6" t="s">
        <v>25</v>
      </c>
    </row>
    <row r="243" spans="1:43" hidden="1" x14ac:dyDescent="0.25">
      <c r="A243" s="6">
        <v>24603463</v>
      </c>
      <c r="B243" s="6">
        <v>25430151</v>
      </c>
      <c r="C243" s="6" t="s">
        <v>269</v>
      </c>
      <c r="D243" s="14">
        <v>46158.065729166658</v>
      </c>
      <c r="E243" s="14">
        <v>46158.094525462962</v>
      </c>
      <c r="F243" s="6" t="s">
        <v>370</v>
      </c>
      <c r="G243" s="6" t="s">
        <v>370</v>
      </c>
      <c r="H243" s="6" t="s">
        <v>1066</v>
      </c>
      <c r="I243" s="6" t="s">
        <v>271</v>
      </c>
      <c r="J243" s="6" t="s">
        <v>1067</v>
      </c>
      <c r="K243" s="6" t="s">
        <v>286</v>
      </c>
      <c r="L243" s="6" t="s">
        <v>286</v>
      </c>
      <c r="M243" s="14">
        <v>46157.678472222222</v>
      </c>
      <c r="N243" s="6">
        <v>110492</v>
      </c>
      <c r="O243" s="6" t="s">
        <v>1068</v>
      </c>
      <c r="P243" s="6" t="s">
        <v>287</v>
      </c>
      <c r="Q243" s="6" t="s">
        <v>288</v>
      </c>
      <c r="R243" s="6" t="s">
        <v>289</v>
      </c>
      <c r="S243" s="6" t="s">
        <v>8</v>
      </c>
      <c r="T243" s="6" t="s">
        <v>277</v>
      </c>
      <c r="U243" s="6" t="s">
        <v>153</v>
      </c>
      <c r="V243" s="6" t="s">
        <v>1045</v>
      </c>
      <c r="W243" s="6" t="s">
        <v>47</v>
      </c>
      <c r="X243" s="6" t="s">
        <v>47</v>
      </c>
      <c r="Y243" s="6" t="s">
        <v>47</v>
      </c>
      <c r="Z243" s="6" t="s">
        <v>65</v>
      </c>
      <c r="AA243" s="6" t="s">
        <v>47</v>
      </c>
      <c r="AB243" s="6">
        <v>327.13</v>
      </c>
      <c r="AC243" s="6">
        <v>0</v>
      </c>
      <c r="AD243" s="6">
        <v>0</v>
      </c>
      <c r="AE243" s="6">
        <v>0</v>
      </c>
      <c r="AF243" s="6">
        <v>0</v>
      </c>
      <c r="AG243" s="6">
        <v>0</v>
      </c>
      <c r="AH243" s="6">
        <v>0</v>
      </c>
      <c r="AI243" s="6" t="s">
        <v>1069</v>
      </c>
      <c r="AJ243" s="6" t="s">
        <v>735</v>
      </c>
      <c r="AK243" s="6" t="s">
        <v>12</v>
      </c>
      <c r="AL243" s="6" t="s">
        <v>45</v>
      </c>
      <c r="AM243" s="6" t="s">
        <v>736</v>
      </c>
      <c r="AN243" s="6" t="s">
        <v>20</v>
      </c>
      <c r="AO243" s="6" t="s">
        <v>282</v>
      </c>
      <c r="AP243" s="6" t="s">
        <v>283</v>
      </c>
      <c r="AQ243" s="6" t="s">
        <v>18</v>
      </c>
    </row>
    <row r="244" spans="1:43" hidden="1" x14ac:dyDescent="0.25">
      <c r="A244" s="6">
        <v>24599498</v>
      </c>
      <c r="B244" s="6">
        <v>25425535</v>
      </c>
      <c r="C244" s="6" t="s">
        <v>269</v>
      </c>
      <c r="D244" s="14">
        <v>46157.564768518518</v>
      </c>
      <c r="E244" s="14">
        <v>46157.60261574074</v>
      </c>
      <c r="F244" s="6" t="s">
        <v>17</v>
      </c>
      <c r="G244" s="6" t="s">
        <v>17</v>
      </c>
      <c r="H244" s="6" t="s">
        <v>1070</v>
      </c>
      <c r="I244" s="6" t="s">
        <v>271</v>
      </c>
      <c r="J244" s="6" t="s">
        <v>1071</v>
      </c>
      <c r="K244" s="6" t="s">
        <v>286</v>
      </c>
      <c r="L244" s="6" t="s">
        <v>286</v>
      </c>
      <c r="M244" s="14">
        <v>46157.411111111112</v>
      </c>
      <c r="N244" s="6">
        <v>110285</v>
      </c>
      <c r="O244" s="6" t="s">
        <v>47</v>
      </c>
      <c r="P244" s="6" t="s">
        <v>287</v>
      </c>
      <c r="Q244" s="6" t="s">
        <v>276</v>
      </c>
      <c r="R244" s="6" t="s">
        <v>276</v>
      </c>
      <c r="S244" s="6" t="s">
        <v>9</v>
      </c>
      <c r="T244" s="6" t="s">
        <v>277</v>
      </c>
      <c r="U244" s="6" t="s">
        <v>153</v>
      </c>
      <c r="V244" s="6" t="s">
        <v>1022</v>
      </c>
      <c r="W244" s="6" t="s">
        <v>47</v>
      </c>
      <c r="X244" s="6" t="s">
        <v>47</v>
      </c>
      <c r="Y244" s="6" t="s">
        <v>47</v>
      </c>
      <c r="Z244" s="6" t="s">
        <v>65</v>
      </c>
      <c r="AA244" s="6" t="s">
        <v>47</v>
      </c>
      <c r="AB244" s="6">
        <v>885.26009999999997</v>
      </c>
      <c r="AC244" s="6">
        <v>0</v>
      </c>
      <c r="AD244" s="6">
        <v>0</v>
      </c>
      <c r="AE244" s="6">
        <v>0</v>
      </c>
      <c r="AF244" s="6">
        <v>0</v>
      </c>
      <c r="AG244" s="6">
        <v>0</v>
      </c>
      <c r="AH244" s="6">
        <v>0</v>
      </c>
      <c r="AI244" s="6" t="s">
        <v>1072</v>
      </c>
      <c r="AJ244" s="6" t="s">
        <v>735</v>
      </c>
      <c r="AK244" s="6" t="s">
        <v>12</v>
      </c>
      <c r="AL244" s="6" t="s">
        <v>45</v>
      </c>
      <c r="AM244" s="6" t="s">
        <v>736</v>
      </c>
      <c r="AN244" s="6" t="s">
        <v>20</v>
      </c>
      <c r="AO244" s="6" t="s">
        <v>597</v>
      </c>
      <c r="AP244" s="6" t="s">
        <v>339</v>
      </c>
      <c r="AQ244" s="6" t="s">
        <v>25</v>
      </c>
    </row>
    <row r="245" spans="1:43" hidden="1" x14ac:dyDescent="0.25">
      <c r="A245" s="6">
        <v>24603388</v>
      </c>
      <c r="B245" s="6">
        <v>25430067</v>
      </c>
      <c r="C245" s="6" t="s">
        <v>269</v>
      </c>
      <c r="D245" s="14">
        <v>46158.05914351852</v>
      </c>
      <c r="E245" s="14">
        <v>46158.07440972222</v>
      </c>
      <c r="F245" s="6" t="s">
        <v>370</v>
      </c>
      <c r="G245" s="6" t="s">
        <v>370</v>
      </c>
      <c r="H245" s="6" t="s">
        <v>1073</v>
      </c>
      <c r="I245" s="6" t="s">
        <v>271</v>
      </c>
      <c r="J245" s="6" t="s">
        <v>1074</v>
      </c>
      <c r="K245" s="6" t="s">
        <v>286</v>
      </c>
      <c r="L245" s="6" t="s">
        <v>286</v>
      </c>
      <c r="M245" s="14">
        <v>46157.690972222219</v>
      </c>
      <c r="N245" s="6">
        <v>110606</v>
      </c>
      <c r="O245" s="6" t="s">
        <v>47</v>
      </c>
      <c r="P245" s="6" t="s">
        <v>287</v>
      </c>
      <c r="Q245" s="6" t="s">
        <v>276</v>
      </c>
      <c r="R245" s="6" t="s">
        <v>276</v>
      </c>
      <c r="S245" s="6" t="s">
        <v>9</v>
      </c>
      <c r="T245" s="6" t="s">
        <v>277</v>
      </c>
      <c r="U245" s="6" t="s">
        <v>153</v>
      </c>
      <c r="V245" s="6" t="s">
        <v>1022</v>
      </c>
      <c r="W245" s="6" t="s">
        <v>47</v>
      </c>
      <c r="X245" s="6" t="s">
        <v>47</v>
      </c>
      <c r="Y245" s="6" t="s">
        <v>47</v>
      </c>
      <c r="Z245" s="6" t="s">
        <v>65</v>
      </c>
      <c r="AA245" s="6" t="s">
        <v>47</v>
      </c>
      <c r="AB245" s="6">
        <v>3065.4</v>
      </c>
      <c r="AC245" s="6">
        <v>0</v>
      </c>
      <c r="AD245" s="6">
        <v>0</v>
      </c>
      <c r="AE245" s="6">
        <v>0</v>
      </c>
      <c r="AF245" s="6">
        <v>0</v>
      </c>
      <c r="AG245" s="6">
        <v>0</v>
      </c>
      <c r="AH245" s="6">
        <v>0</v>
      </c>
      <c r="AI245" s="6" t="s">
        <v>1075</v>
      </c>
      <c r="AJ245" s="6" t="s">
        <v>735</v>
      </c>
      <c r="AK245" s="6" t="s">
        <v>12</v>
      </c>
      <c r="AL245" s="6" t="s">
        <v>45</v>
      </c>
      <c r="AM245" s="6" t="s">
        <v>736</v>
      </c>
      <c r="AN245" s="6" t="s">
        <v>20</v>
      </c>
      <c r="AO245" s="6" t="s">
        <v>597</v>
      </c>
      <c r="AP245" s="6" t="s">
        <v>339</v>
      </c>
      <c r="AQ245" s="6" t="s">
        <v>25</v>
      </c>
    </row>
    <row r="246" spans="1:43" hidden="1" x14ac:dyDescent="0.25">
      <c r="A246" s="6">
        <v>24390997</v>
      </c>
      <c r="B246" s="6">
        <v>25189297</v>
      </c>
      <c r="C246" s="6" t="s">
        <v>269</v>
      </c>
      <c r="D246" s="14">
        <v>46113.992291666669</v>
      </c>
      <c r="E246" s="14">
        <v>46153.739861111113</v>
      </c>
      <c r="F246" s="6" t="s">
        <v>19</v>
      </c>
      <c r="G246" s="6" t="s">
        <v>177</v>
      </c>
      <c r="H246" s="6" t="s">
        <v>1076</v>
      </c>
      <c r="I246" s="6" t="s">
        <v>271</v>
      </c>
      <c r="J246" s="6" t="s">
        <v>1077</v>
      </c>
      <c r="K246" s="6" t="s">
        <v>286</v>
      </c>
      <c r="L246" s="6" t="s">
        <v>286</v>
      </c>
      <c r="M246" s="14">
        <v>46113.762499999997</v>
      </c>
      <c r="N246" s="6">
        <v>6646</v>
      </c>
      <c r="O246" s="6" t="s">
        <v>47</v>
      </c>
      <c r="P246" s="6" t="s">
        <v>287</v>
      </c>
      <c r="Q246" s="6" t="s">
        <v>289</v>
      </c>
      <c r="R246" s="6" t="s">
        <v>593</v>
      </c>
      <c r="S246" s="6" t="s">
        <v>7</v>
      </c>
      <c r="T246" s="6" t="s">
        <v>277</v>
      </c>
      <c r="U246" s="6" t="s">
        <v>183</v>
      </c>
      <c r="V246" s="6" t="s">
        <v>1078</v>
      </c>
      <c r="W246" s="6" t="s">
        <v>47</v>
      </c>
      <c r="X246" s="6" t="s">
        <v>373</v>
      </c>
      <c r="Y246" s="6">
        <v>2280648330</v>
      </c>
      <c r="Z246" s="6" t="s">
        <v>65</v>
      </c>
      <c r="AA246" s="6" t="s">
        <v>47</v>
      </c>
      <c r="AB246" s="6">
        <v>1099.6400000000001</v>
      </c>
      <c r="AC246" s="6">
        <v>62.14</v>
      </c>
      <c r="AD246" s="6">
        <v>0</v>
      </c>
      <c r="AE246" s="6">
        <v>0</v>
      </c>
      <c r="AF246" s="6">
        <v>0</v>
      </c>
      <c r="AG246" s="6">
        <v>0</v>
      </c>
      <c r="AH246" s="6">
        <v>0</v>
      </c>
      <c r="AI246" s="6" t="s">
        <v>1079</v>
      </c>
      <c r="AJ246" s="6" t="s">
        <v>1080</v>
      </c>
      <c r="AK246" s="6" t="s">
        <v>12</v>
      </c>
      <c r="AL246" s="6" t="s">
        <v>46</v>
      </c>
      <c r="AM246" s="6" t="s">
        <v>613</v>
      </c>
      <c r="AN246" s="6" t="s">
        <v>22</v>
      </c>
      <c r="AO246" s="6" t="s">
        <v>282</v>
      </c>
      <c r="AP246" s="6" t="s">
        <v>339</v>
      </c>
      <c r="AQ246" s="6" t="s">
        <v>32</v>
      </c>
    </row>
    <row r="247" spans="1:43" hidden="1" x14ac:dyDescent="0.25">
      <c r="A247" s="6">
        <v>24394827</v>
      </c>
      <c r="B247" s="6">
        <v>25193439</v>
      </c>
      <c r="C247" s="6" t="s">
        <v>269</v>
      </c>
      <c r="D247" s="14">
        <v>46114.736446759263</v>
      </c>
      <c r="E247" s="14">
        <v>46153.739918981482</v>
      </c>
      <c r="F247" s="6" t="s">
        <v>19</v>
      </c>
      <c r="G247" s="6" t="s">
        <v>177</v>
      </c>
      <c r="H247" s="6" t="s">
        <v>1081</v>
      </c>
      <c r="I247" s="6" t="s">
        <v>271</v>
      </c>
      <c r="J247" s="6" t="s">
        <v>1082</v>
      </c>
      <c r="K247" s="6" t="s">
        <v>286</v>
      </c>
      <c r="L247" s="6" t="s">
        <v>286</v>
      </c>
      <c r="M247" s="14">
        <v>46114.522222222222</v>
      </c>
      <c r="N247" s="6">
        <v>6655</v>
      </c>
      <c r="O247" s="6" t="s">
        <v>47</v>
      </c>
      <c r="P247" s="6" t="s">
        <v>287</v>
      </c>
      <c r="Q247" s="6" t="s">
        <v>289</v>
      </c>
      <c r="R247" s="6" t="s">
        <v>593</v>
      </c>
      <c r="S247" s="6" t="s">
        <v>7</v>
      </c>
      <c r="T247" s="6" t="s">
        <v>277</v>
      </c>
      <c r="U247" s="6" t="s">
        <v>183</v>
      </c>
      <c r="V247" s="6" t="s">
        <v>1078</v>
      </c>
      <c r="W247" s="6" t="s">
        <v>47</v>
      </c>
      <c r="X247" s="6" t="s">
        <v>337</v>
      </c>
      <c r="Y247" s="6">
        <v>2301058749</v>
      </c>
      <c r="Z247" s="6" t="s">
        <v>65</v>
      </c>
      <c r="AA247" s="6" t="s">
        <v>47</v>
      </c>
      <c r="AB247" s="6">
        <v>1861.69</v>
      </c>
      <c r="AC247" s="6">
        <v>96.25</v>
      </c>
      <c r="AD247" s="6">
        <v>0</v>
      </c>
      <c r="AE247" s="6">
        <v>0</v>
      </c>
      <c r="AF247" s="6">
        <v>0</v>
      </c>
      <c r="AG247" s="6">
        <v>0</v>
      </c>
      <c r="AH247" s="6">
        <v>0</v>
      </c>
      <c r="AI247" s="6" t="s">
        <v>1083</v>
      </c>
      <c r="AJ247" s="6" t="s">
        <v>1084</v>
      </c>
      <c r="AK247" s="6" t="s">
        <v>12</v>
      </c>
      <c r="AL247" s="6" t="s">
        <v>46</v>
      </c>
      <c r="AM247" s="6" t="s">
        <v>613</v>
      </c>
      <c r="AN247" s="6" t="s">
        <v>22</v>
      </c>
      <c r="AO247" s="6" t="s">
        <v>282</v>
      </c>
      <c r="AP247" s="6" t="s">
        <v>339</v>
      </c>
      <c r="AQ247" s="6" t="s">
        <v>32</v>
      </c>
    </row>
    <row r="248" spans="1:43" hidden="1" x14ac:dyDescent="0.25">
      <c r="A248" s="6">
        <v>24394828</v>
      </c>
      <c r="B248" s="6">
        <v>25193440</v>
      </c>
      <c r="C248" s="6" t="s">
        <v>269</v>
      </c>
      <c r="D248" s="14">
        <v>46114.73646990741</v>
      </c>
      <c r="E248" s="14">
        <v>46153.739953703713</v>
      </c>
      <c r="F248" s="6" t="s">
        <v>19</v>
      </c>
      <c r="G248" s="6" t="s">
        <v>177</v>
      </c>
      <c r="H248" s="6" t="s">
        <v>1085</v>
      </c>
      <c r="I248" s="6" t="s">
        <v>271</v>
      </c>
      <c r="J248" s="6" t="s">
        <v>1086</v>
      </c>
      <c r="K248" s="6" t="s">
        <v>286</v>
      </c>
      <c r="L248" s="6" t="s">
        <v>286</v>
      </c>
      <c r="M248" s="14">
        <v>46114.494444444441</v>
      </c>
      <c r="N248" s="6">
        <v>6652</v>
      </c>
      <c r="O248" s="6" t="s">
        <v>47</v>
      </c>
      <c r="P248" s="6" t="s">
        <v>287</v>
      </c>
      <c r="Q248" s="6" t="s">
        <v>289</v>
      </c>
      <c r="R248" s="6" t="s">
        <v>593</v>
      </c>
      <c r="S248" s="6" t="s">
        <v>7</v>
      </c>
      <c r="T248" s="6" t="s">
        <v>277</v>
      </c>
      <c r="U248" s="6" t="s">
        <v>183</v>
      </c>
      <c r="V248" s="6" t="s">
        <v>1078</v>
      </c>
      <c r="W248" s="6" t="s">
        <v>47</v>
      </c>
      <c r="X248" s="6" t="s">
        <v>337</v>
      </c>
      <c r="Y248" s="6">
        <v>2301056216</v>
      </c>
      <c r="Z248" s="6" t="s">
        <v>65</v>
      </c>
      <c r="AA248" s="6" t="s">
        <v>47</v>
      </c>
      <c r="AB248" s="6">
        <v>2182.0100000000002</v>
      </c>
      <c r="AC248" s="6">
        <v>116.1</v>
      </c>
      <c r="AD248" s="6">
        <v>0</v>
      </c>
      <c r="AE248" s="6">
        <v>0</v>
      </c>
      <c r="AF248" s="6">
        <v>0</v>
      </c>
      <c r="AG248" s="6">
        <v>0</v>
      </c>
      <c r="AH248" s="6">
        <v>0</v>
      </c>
      <c r="AI248" s="6" t="s">
        <v>1087</v>
      </c>
      <c r="AJ248" s="6" t="s">
        <v>1084</v>
      </c>
      <c r="AK248" s="6" t="s">
        <v>12</v>
      </c>
      <c r="AL248" s="6" t="s">
        <v>46</v>
      </c>
      <c r="AM248" s="6" t="s">
        <v>613</v>
      </c>
      <c r="AN248" s="6" t="s">
        <v>22</v>
      </c>
      <c r="AO248" s="6" t="s">
        <v>282</v>
      </c>
      <c r="AP248" s="6" t="s">
        <v>339</v>
      </c>
      <c r="AQ248" s="6" t="s">
        <v>32</v>
      </c>
    </row>
    <row r="249" spans="1:43" hidden="1" x14ac:dyDescent="0.25">
      <c r="A249" s="6">
        <v>24401591</v>
      </c>
      <c r="B249" s="6">
        <v>25201292</v>
      </c>
      <c r="C249" s="6" t="s">
        <v>269</v>
      </c>
      <c r="D249" s="14">
        <v>46116.738807870373</v>
      </c>
      <c r="E249" s="14">
        <v>46153.739976851852</v>
      </c>
      <c r="F249" s="6" t="s">
        <v>19</v>
      </c>
      <c r="G249" s="6" t="s">
        <v>177</v>
      </c>
      <c r="H249" s="6" t="s">
        <v>1088</v>
      </c>
      <c r="I249" s="6" t="s">
        <v>271</v>
      </c>
      <c r="J249" s="6" t="s">
        <v>1089</v>
      </c>
      <c r="K249" s="6" t="s">
        <v>286</v>
      </c>
      <c r="L249" s="6" t="s">
        <v>286</v>
      </c>
      <c r="M249" s="14">
        <v>46116.692361111112</v>
      </c>
      <c r="N249" s="6">
        <v>6664</v>
      </c>
      <c r="O249" s="6" t="s">
        <v>47</v>
      </c>
      <c r="P249" s="6" t="s">
        <v>287</v>
      </c>
      <c r="Q249" s="6" t="s">
        <v>288</v>
      </c>
      <c r="R249" s="6" t="s">
        <v>593</v>
      </c>
      <c r="S249" s="6" t="s">
        <v>7</v>
      </c>
      <c r="T249" s="6" t="s">
        <v>277</v>
      </c>
      <c r="U249" s="6" t="s">
        <v>183</v>
      </c>
      <c r="V249" s="6" t="s">
        <v>1078</v>
      </c>
      <c r="W249" s="6" t="s">
        <v>47</v>
      </c>
      <c r="X249" s="6" t="s">
        <v>337</v>
      </c>
      <c r="Y249" s="6">
        <v>2301203660</v>
      </c>
      <c r="Z249" s="6" t="s">
        <v>65</v>
      </c>
      <c r="AA249" s="6" t="s">
        <v>47</v>
      </c>
      <c r="AB249" s="6">
        <v>814.52</v>
      </c>
      <c r="AC249" s="6">
        <v>52.72</v>
      </c>
      <c r="AD249" s="6">
        <v>0</v>
      </c>
      <c r="AE249" s="6">
        <v>0</v>
      </c>
      <c r="AF249" s="6">
        <v>0</v>
      </c>
      <c r="AG249" s="6">
        <v>0</v>
      </c>
      <c r="AH249" s="6">
        <v>0</v>
      </c>
      <c r="AI249" s="6" t="s">
        <v>1090</v>
      </c>
      <c r="AJ249" s="6" t="s">
        <v>1091</v>
      </c>
      <c r="AK249" s="6" t="s">
        <v>12</v>
      </c>
      <c r="AL249" s="6" t="s">
        <v>46</v>
      </c>
      <c r="AM249" s="6" t="s">
        <v>613</v>
      </c>
      <c r="AN249" s="6" t="s">
        <v>22</v>
      </c>
      <c r="AO249" s="6" t="s">
        <v>282</v>
      </c>
      <c r="AP249" s="6" t="s">
        <v>339</v>
      </c>
      <c r="AQ249" s="6" t="s">
        <v>32</v>
      </c>
    </row>
    <row r="250" spans="1:43" hidden="1" x14ac:dyDescent="0.25">
      <c r="A250" s="6">
        <v>24401592</v>
      </c>
      <c r="B250" s="6">
        <v>25201293</v>
      </c>
      <c r="C250" s="6" t="s">
        <v>269</v>
      </c>
      <c r="D250" s="14">
        <v>46116.738819444443</v>
      </c>
      <c r="E250" s="14">
        <v>46153.740011574067</v>
      </c>
      <c r="F250" s="6" t="s">
        <v>19</v>
      </c>
      <c r="G250" s="6" t="s">
        <v>177</v>
      </c>
      <c r="H250" s="6" t="s">
        <v>1092</v>
      </c>
      <c r="I250" s="6" t="s">
        <v>271</v>
      </c>
      <c r="J250" s="6" t="s">
        <v>1089</v>
      </c>
      <c r="K250" s="6" t="s">
        <v>286</v>
      </c>
      <c r="L250" s="6" t="s">
        <v>286</v>
      </c>
      <c r="M250" s="14">
        <v>46116.692361111112</v>
      </c>
      <c r="N250" s="6">
        <v>6664</v>
      </c>
      <c r="O250" s="6" t="s">
        <v>47</v>
      </c>
      <c r="P250" s="6" t="s">
        <v>287</v>
      </c>
      <c r="Q250" s="6" t="s">
        <v>288</v>
      </c>
      <c r="R250" s="6" t="s">
        <v>593</v>
      </c>
      <c r="S250" s="6" t="s">
        <v>7</v>
      </c>
      <c r="T250" s="6" t="s">
        <v>277</v>
      </c>
      <c r="U250" s="6" t="s">
        <v>183</v>
      </c>
      <c r="V250" s="6" t="s">
        <v>1078</v>
      </c>
      <c r="W250" s="6" t="s">
        <v>47</v>
      </c>
      <c r="X250" s="6" t="s">
        <v>301</v>
      </c>
      <c r="Y250" s="6">
        <v>3025346980</v>
      </c>
      <c r="Z250" s="6" t="s">
        <v>65</v>
      </c>
      <c r="AA250" s="6" t="s">
        <v>47</v>
      </c>
      <c r="AB250" s="6">
        <v>490.28</v>
      </c>
      <c r="AC250" s="6">
        <v>60.54</v>
      </c>
      <c r="AD250" s="6">
        <v>0</v>
      </c>
      <c r="AE250" s="6">
        <v>0</v>
      </c>
      <c r="AF250" s="6">
        <v>0</v>
      </c>
      <c r="AG250" s="6">
        <v>0</v>
      </c>
      <c r="AH250" s="6">
        <v>0</v>
      </c>
      <c r="AI250" s="6" t="s">
        <v>1090</v>
      </c>
      <c r="AJ250" s="6" t="s">
        <v>1091</v>
      </c>
      <c r="AK250" s="6" t="s">
        <v>12</v>
      </c>
      <c r="AL250" s="6" t="s">
        <v>46</v>
      </c>
      <c r="AM250" s="6" t="s">
        <v>613</v>
      </c>
      <c r="AN250" s="6" t="s">
        <v>22</v>
      </c>
      <c r="AO250" s="6" t="s">
        <v>282</v>
      </c>
      <c r="AP250" s="6" t="s">
        <v>339</v>
      </c>
      <c r="AQ250" s="6" t="s">
        <v>32</v>
      </c>
    </row>
    <row r="251" spans="1:43" hidden="1" x14ac:dyDescent="0.25">
      <c r="A251" s="6">
        <v>24406819</v>
      </c>
      <c r="B251" s="6">
        <v>25207492</v>
      </c>
      <c r="C251" s="6" t="s">
        <v>269</v>
      </c>
      <c r="D251" s="14">
        <v>46118.52747685185</v>
      </c>
      <c r="E251" s="14">
        <v>46153.740046296298</v>
      </c>
      <c r="F251" s="6" t="s">
        <v>19</v>
      </c>
      <c r="G251" s="6" t="s">
        <v>177</v>
      </c>
      <c r="H251" s="6" t="s">
        <v>1093</v>
      </c>
      <c r="I251" s="6" t="s">
        <v>271</v>
      </c>
      <c r="J251" s="6" t="s">
        <v>1094</v>
      </c>
      <c r="K251" s="6" t="s">
        <v>286</v>
      </c>
      <c r="L251" s="6" t="s">
        <v>286</v>
      </c>
      <c r="M251" s="14">
        <v>46118.478472222218</v>
      </c>
      <c r="N251" s="6">
        <v>6668</v>
      </c>
      <c r="O251" s="6" t="s">
        <v>47</v>
      </c>
      <c r="P251" s="6" t="s">
        <v>287</v>
      </c>
      <c r="Q251" s="6" t="s">
        <v>288</v>
      </c>
      <c r="R251" s="6" t="s">
        <v>593</v>
      </c>
      <c r="S251" s="6" t="s">
        <v>7</v>
      </c>
      <c r="T251" s="6" t="s">
        <v>277</v>
      </c>
      <c r="U251" s="6" t="s">
        <v>183</v>
      </c>
      <c r="V251" s="6" t="s">
        <v>1078</v>
      </c>
      <c r="W251" s="6" t="s">
        <v>47</v>
      </c>
      <c r="X251" s="6" t="s">
        <v>373</v>
      </c>
      <c r="Y251" s="6">
        <v>2281187594</v>
      </c>
      <c r="Z251" s="6" t="s">
        <v>65</v>
      </c>
      <c r="AA251" s="6" t="s">
        <v>47</v>
      </c>
      <c r="AB251" s="6">
        <v>2564.84</v>
      </c>
      <c r="AC251" s="6">
        <v>124.76</v>
      </c>
      <c r="AD251" s="6">
        <v>0</v>
      </c>
      <c r="AE251" s="6">
        <v>0</v>
      </c>
      <c r="AF251" s="6">
        <v>0</v>
      </c>
      <c r="AG251" s="6">
        <v>0</v>
      </c>
      <c r="AH251" s="6">
        <v>0</v>
      </c>
      <c r="AI251" s="6" t="s">
        <v>1095</v>
      </c>
      <c r="AJ251" s="6" t="s">
        <v>1096</v>
      </c>
      <c r="AK251" s="6" t="s">
        <v>12</v>
      </c>
      <c r="AL251" s="6" t="s">
        <v>46</v>
      </c>
      <c r="AM251" s="6" t="s">
        <v>613</v>
      </c>
      <c r="AN251" s="6" t="s">
        <v>22</v>
      </c>
      <c r="AO251" s="6" t="s">
        <v>282</v>
      </c>
      <c r="AP251" s="6" t="s">
        <v>339</v>
      </c>
      <c r="AQ251" s="6" t="s">
        <v>32</v>
      </c>
    </row>
    <row r="252" spans="1:43" hidden="1" x14ac:dyDescent="0.25">
      <c r="A252" s="6">
        <v>24392516</v>
      </c>
      <c r="B252" s="6">
        <v>25190873</v>
      </c>
      <c r="C252" s="6" t="s">
        <v>269</v>
      </c>
      <c r="D252" s="14">
        <v>46114.468472222223</v>
      </c>
      <c r="E252" s="14">
        <v>46153.739895833343</v>
      </c>
      <c r="F252" s="6" t="s">
        <v>19</v>
      </c>
      <c r="G252" s="6" t="s">
        <v>177</v>
      </c>
      <c r="H252" s="6" t="s">
        <v>1097</v>
      </c>
      <c r="I252" s="6" t="s">
        <v>271</v>
      </c>
      <c r="J252" s="6" t="s">
        <v>1098</v>
      </c>
      <c r="K252" s="6" t="s">
        <v>286</v>
      </c>
      <c r="L252" s="6" t="s">
        <v>286</v>
      </c>
      <c r="M252" s="14">
        <v>46114.453472222223</v>
      </c>
      <c r="N252" s="6">
        <v>6648</v>
      </c>
      <c r="O252" s="6" t="s">
        <v>47</v>
      </c>
      <c r="P252" s="6" t="s">
        <v>287</v>
      </c>
      <c r="Q252" s="6" t="s">
        <v>289</v>
      </c>
      <c r="R252" s="6" t="s">
        <v>593</v>
      </c>
      <c r="S252" s="6" t="s">
        <v>7</v>
      </c>
      <c r="T252" s="6" t="s">
        <v>277</v>
      </c>
      <c r="U252" s="6" t="s">
        <v>183</v>
      </c>
      <c r="V252" s="6" t="s">
        <v>1078</v>
      </c>
      <c r="W252" s="6" t="s">
        <v>47</v>
      </c>
      <c r="X252" s="6" t="s">
        <v>373</v>
      </c>
      <c r="Y252" s="6">
        <v>2280742820</v>
      </c>
      <c r="Z252" s="6" t="s">
        <v>65</v>
      </c>
      <c r="AA252" s="6" t="s">
        <v>47</v>
      </c>
      <c r="AB252" s="6">
        <v>3101.4</v>
      </c>
      <c r="AC252" s="6">
        <v>112.56</v>
      </c>
      <c r="AD252" s="6">
        <v>0</v>
      </c>
      <c r="AE252" s="6">
        <v>0</v>
      </c>
      <c r="AF252" s="6">
        <v>0</v>
      </c>
      <c r="AG252" s="6">
        <v>0</v>
      </c>
      <c r="AH252" s="6">
        <v>0</v>
      </c>
      <c r="AI252" s="6" t="s">
        <v>1099</v>
      </c>
      <c r="AJ252" s="6" t="s">
        <v>1084</v>
      </c>
      <c r="AK252" s="6" t="s">
        <v>12</v>
      </c>
      <c r="AL252" s="6" t="s">
        <v>46</v>
      </c>
      <c r="AM252" s="6" t="s">
        <v>613</v>
      </c>
      <c r="AN252" s="6" t="s">
        <v>22</v>
      </c>
      <c r="AO252" s="6" t="s">
        <v>282</v>
      </c>
      <c r="AP252" s="6" t="s">
        <v>339</v>
      </c>
      <c r="AQ252" s="6" t="s">
        <v>32</v>
      </c>
    </row>
    <row r="253" spans="1:43" hidden="1" x14ac:dyDescent="0.25">
      <c r="A253" s="6">
        <v>24603380</v>
      </c>
      <c r="B253" s="6">
        <v>25430061</v>
      </c>
      <c r="C253" s="6" t="s">
        <v>269</v>
      </c>
      <c r="D253" s="14">
        <v>46158.058518518519</v>
      </c>
      <c r="E253" s="14">
        <v>46158.07340277778</v>
      </c>
      <c r="F253" s="6" t="s">
        <v>370</v>
      </c>
      <c r="G253" s="6" t="s">
        <v>370</v>
      </c>
      <c r="H253" s="6" t="s">
        <v>1100</v>
      </c>
      <c r="I253" s="6" t="s">
        <v>271</v>
      </c>
      <c r="J253" s="6" t="s">
        <v>1101</v>
      </c>
      <c r="K253" s="6" t="s">
        <v>286</v>
      </c>
      <c r="L253" s="6" t="s">
        <v>286</v>
      </c>
      <c r="M253" s="14">
        <v>46157.722916666673</v>
      </c>
      <c r="N253" s="6">
        <v>6835</v>
      </c>
      <c r="O253" s="6" t="s">
        <v>47</v>
      </c>
      <c r="P253" s="6" t="s">
        <v>287</v>
      </c>
      <c r="Q253" s="6" t="s">
        <v>276</v>
      </c>
      <c r="R253" s="6" t="s">
        <v>289</v>
      </c>
      <c r="S253" s="6" t="s">
        <v>9</v>
      </c>
      <c r="T253" s="6" t="s">
        <v>277</v>
      </c>
      <c r="U253" s="6" t="s">
        <v>183</v>
      </c>
      <c r="V253" s="6" t="s">
        <v>1078</v>
      </c>
      <c r="W253" s="6" t="s">
        <v>47</v>
      </c>
      <c r="X253" s="6" t="s">
        <v>47</v>
      </c>
      <c r="Y253" s="6" t="s">
        <v>47</v>
      </c>
      <c r="Z253" s="6" t="s">
        <v>65</v>
      </c>
      <c r="AA253" s="6" t="s">
        <v>47</v>
      </c>
      <c r="AB253" s="6">
        <v>1510.59</v>
      </c>
      <c r="AC253" s="6">
        <v>0</v>
      </c>
      <c r="AD253" s="6">
        <v>0</v>
      </c>
      <c r="AE253" s="6">
        <v>0</v>
      </c>
      <c r="AF253" s="6">
        <v>0</v>
      </c>
      <c r="AG253" s="6">
        <v>0</v>
      </c>
      <c r="AH253" s="6">
        <v>0</v>
      </c>
      <c r="AI253" s="6" t="s">
        <v>1102</v>
      </c>
      <c r="AJ253" s="6" t="s">
        <v>735</v>
      </c>
      <c r="AK253" s="6" t="s">
        <v>12</v>
      </c>
      <c r="AL253" s="6" t="s">
        <v>45</v>
      </c>
      <c r="AM253" s="6" t="s">
        <v>736</v>
      </c>
      <c r="AN253" s="6" t="s">
        <v>20</v>
      </c>
      <c r="AO253" s="6" t="s">
        <v>597</v>
      </c>
      <c r="AP253" s="6" t="s">
        <v>339</v>
      </c>
      <c r="AQ253" s="6" t="s">
        <v>25</v>
      </c>
    </row>
    <row r="254" spans="1:43" hidden="1" x14ac:dyDescent="0.25">
      <c r="A254" s="6">
        <v>24593168</v>
      </c>
      <c r="B254" s="6">
        <v>25418261</v>
      </c>
      <c r="C254" s="6" t="s">
        <v>269</v>
      </c>
      <c r="D254" s="14">
        <v>46156.540497685193</v>
      </c>
      <c r="E254" s="14">
        <v>46156.56144675926</v>
      </c>
      <c r="F254" s="6" t="s">
        <v>17</v>
      </c>
      <c r="G254" s="6" t="s">
        <v>17</v>
      </c>
      <c r="H254" s="6" t="s">
        <v>1103</v>
      </c>
      <c r="I254" s="6" t="s">
        <v>271</v>
      </c>
      <c r="J254" s="6" t="s">
        <v>1104</v>
      </c>
      <c r="K254" s="6" t="s">
        <v>286</v>
      </c>
      <c r="L254" s="6" t="s">
        <v>286</v>
      </c>
      <c r="M254" s="14">
        <v>46156.523611111108</v>
      </c>
      <c r="N254" s="6">
        <v>6015</v>
      </c>
      <c r="O254" s="6" t="s">
        <v>1105</v>
      </c>
      <c r="P254" s="6" t="s">
        <v>287</v>
      </c>
      <c r="Q254" s="6" t="s">
        <v>288</v>
      </c>
      <c r="R254" s="6" t="s">
        <v>289</v>
      </c>
      <c r="S254" s="6" t="s">
        <v>8</v>
      </c>
      <c r="T254" s="6" t="s">
        <v>277</v>
      </c>
      <c r="U254" s="6" t="s">
        <v>223</v>
      </c>
      <c r="V254" s="6" t="s">
        <v>1106</v>
      </c>
      <c r="W254" s="6" t="s">
        <v>47</v>
      </c>
      <c r="X254" s="6" t="s">
        <v>47</v>
      </c>
      <c r="Y254" s="6" t="s">
        <v>47</v>
      </c>
      <c r="Z254" s="6" t="s">
        <v>65</v>
      </c>
      <c r="AA254" s="6" t="s">
        <v>47</v>
      </c>
      <c r="AB254" s="6">
        <v>424.68</v>
      </c>
      <c r="AC254" s="6">
        <v>0</v>
      </c>
      <c r="AD254" s="6">
        <v>0</v>
      </c>
      <c r="AE254" s="6">
        <v>0</v>
      </c>
      <c r="AF254" s="6">
        <v>0</v>
      </c>
      <c r="AG254" s="6">
        <v>0</v>
      </c>
      <c r="AH254" s="6">
        <v>0</v>
      </c>
      <c r="AI254" s="6" t="s">
        <v>1107</v>
      </c>
      <c r="AJ254" s="6" t="s">
        <v>735</v>
      </c>
      <c r="AK254" s="6" t="s">
        <v>12</v>
      </c>
      <c r="AL254" s="6" t="s">
        <v>45</v>
      </c>
      <c r="AM254" s="6" t="s">
        <v>736</v>
      </c>
      <c r="AN254" s="6" t="s">
        <v>20</v>
      </c>
      <c r="AO254" s="6" t="s">
        <v>282</v>
      </c>
      <c r="AP254" s="6" t="s">
        <v>283</v>
      </c>
      <c r="AQ254" s="6" t="s">
        <v>18</v>
      </c>
    </row>
    <row r="255" spans="1:43" hidden="1" x14ac:dyDescent="0.25">
      <c r="A255" s="6">
        <v>24599233</v>
      </c>
      <c r="B255" s="6">
        <v>25425256</v>
      </c>
      <c r="C255" s="6" t="s">
        <v>269</v>
      </c>
      <c r="D255" s="14">
        <v>46157.553333333337</v>
      </c>
      <c r="E255" s="14">
        <v>46157.573773148149</v>
      </c>
      <c r="F255" s="6" t="s">
        <v>17</v>
      </c>
      <c r="G255" s="6" t="s">
        <v>17</v>
      </c>
      <c r="H255" s="6" t="s">
        <v>1108</v>
      </c>
      <c r="I255" s="6" t="s">
        <v>271</v>
      </c>
      <c r="J255" s="6" t="s">
        <v>1109</v>
      </c>
      <c r="K255" s="6" t="s">
        <v>286</v>
      </c>
      <c r="L255" s="6" t="s">
        <v>286</v>
      </c>
      <c r="M255" s="14">
        <v>46157.401388888888</v>
      </c>
      <c r="N255" s="6">
        <v>6025</v>
      </c>
      <c r="O255" s="6" t="s">
        <v>1110</v>
      </c>
      <c r="P255" s="6" t="s">
        <v>287</v>
      </c>
      <c r="Q255" s="6" t="s">
        <v>288</v>
      </c>
      <c r="R255" s="6" t="s">
        <v>289</v>
      </c>
      <c r="S255" s="6" t="s">
        <v>8</v>
      </c>
      <c r="T255" s="6" t="s">
        <v>277</v>
      </c>
      <c r="U255" s="6" t="s">
        <v>223</v>
      </c>
      <c r="V255" s="6" t="s">
        <v>1106</v>
      </c>
      <c r="W255" s="6" t="s">
        <v>47</v>
      </c>
      <c r="X255" s="6" t="s">
        <v>47</v>
      </c>
      <c r="Y255" s="6" t="s">
        <v>47</v>
      </c>
      <c r="Z255" s="6" t="s">
        <v>65</v>
      </c>
      <c r="AA255" s="6" t="s">
        <v>47</v>
      </c>
      <c r="AB255" s="6">
        <v>596.19000000000005</v>
      </c>
      <c r="AC255" s="6">
        <v>0</v>
      </c>
      <c r="AD255" s="6">
        <v>0</v>
      </c>
      <c r="AE255" s="6">
        <v>0</v>
      </c>
      <c r="AF255" s="6">
        <v>0</v>
      </c>
      <c r="AG255" s="6">
        <v>0</v>
      </c>
      <c r="AH255" s="6">
        <v>0</v>
      </c>
      <c r="AI255" s="6" t="s">
        <v>1111</v>
      </c>
      <c r="AJ255" s="6" t="s">
        <v>735</v>
      </c>
      <c r="AK255" s="6" t="s">
        <v>12</v>
      </c>
      <c r="AL255" s="6" t="s">
        <v>45</v>
      </c>
      <c r="AM255" s="6" t="s">
        <v>736</v>
      </c>
      <c r="AN255" s="6" t="s">
        <v>20</v>
      </c>
      <c r="AO255" s="6" t="s">
        <v>282</v>
      </c>
      <c r="AP255" s="6" t="s">
        <v>283</v>
      </c>
      <c r="AQ255" s="6" t="s">
        <v>18</v>
      </c>
    </row>
    <row r="256" spans="1:43" x14ac:dyDescent="0.25">
      <c r="A256" s="6">
        <v>24599238</v>
      </c>
      <c r="B256" s="6">
        <v>25425261</v>
      </c>
      <c r="C256" s="6" t="s">
        <v>269</v>
      </c>
      <c r="D256" s="14">
        <v>46157.553553240738</v>
      </c>
      <c r="E256" s="14">
        <v>46157.574178240742</v>
      </c>
      <c r="F256" s="6" t="s">
        <v>17</v>
      </c>
      <c r="G256" s="6" t="s">
        <v>17</v>
      </c>
      <c r="H256" s="6" t="s">
        <v>1112</v>
      </c>
      <c r="I256" s="6" t="s">
        <v>271</v>
      </c>
      <c r="J256" s="6" t="s">
        <v>1113</v>
      </c>
      <c r="K256" s="6" t="s">
        <v>286</v>
      </c>
      <c r="L256" s="6" t="s">
        <v>286</v>
      </c>
      <c r="M256" s="14">
        <v>46157.383333333331</v>
      </c>
      <c r="N256" s="6">
        <v>6020</v>
      </c>
      <c r="O256" s="6" t="s">
        <v>1114</v>
      </c>
      <c r="P256" s="6" t="s">
        <v>287</v>
      </c>
      <c r="Q256" s="6" t="s">
        <v>288</v>
      </c>
      <c r="R256" s="6" t="s">
        <v>289</v>
      </c>
      <c r="S256" s="6" t="s">
        <v>8</v>
      </c>
      <c r="T256" s="6" t="s">
        <v>277</v>
      </c>
      <c r="U256" s="6" t="s">
        <v>223</v>
      </c>
      <c r="V256" s="6" t="s">
        <v>1106</v>
      </c>
      <c r="W256" s="6" t="s">
        <v>47</v>
      </c>
      <c r="X256" s="6" t="s">
        <v>47</v>
      </c>
      <c r="Y256" s="6" t="s">
        <v>47</v>
      </c>
      <c r="Z256" s="6" t="s">
        <v>65</v>
      </c>
      <c r="AA256" s="6" t="s">
        <v>47</v>
      </c>
      <c r="AB256" s="6">
        <v>554.76750000000004</v>
      </c>
      <c r="AC256" s="6">
        <v>0</v>
      </c>
      <c r="AD256" s="6">
        <v>0</v>
      </c>
      <c r="AE256" s="6">
        <v>0</v>
      </c>
      <c r="AF256" s="6">
        <v>0</v>
      </c>
      <c r="AG256" s="6">
        <v>0</v>
      </c>
      <c r="AH256" s="6">
        <v>0</v>
      </c>
      <c r="AI256" s="6" t="s">
        <v>1115</v>
      </c>
      <c r="AJ256" s="6" t="s">
        <v>735</v>
      </c>
      <c r="AK256" s="6" t="s">
        <v>12</v>
      </c>
      <c r="AL256" s="6" t="s">
        <v>45</v>
      </c>
      <c r="AM256" s="6" t="s">
        <v>736</v>
      </c>
      <c r="AN256" s="6" t="s">
        <v>20</v>
      </c>
      <c r="AO256" s="6" t="s">
        <v>282</v>
      </c>
      <c r="AP256" s="6" t="s">
        <v>283</v>
      </c>
      <c r="AQ256" s="6" t="s">
        <v>18</v>
      </c>
    </row>
    <row r="257" spans="1:43" x14ac:dyDescent="0.25">
      <c r="A257" s="6">
        <v>24593191</v>
      </c>
      <c r="B257" s="6">
        <v>25418290</v>
      </c>
      <c r="C257" s="6" t="s">
        <v>269</v>
      </c>
      <c r="D257" s="14">
        <v>46156.541539351849</v>
      </c>
      <c r="E257" s="14">
        <v>46156.565393518518</v>
      </c>
      <c r="F257" s="6" t="s">
        <v>17</v>
      </c>
      <c r="G257" s="6" t="s">
        <v>17</v>
      </c>
      <c r="H257" s="6" t="s">
        <v>1116</v>
      </c>
      <c r="I257" s="6" t="s">
        <v>271</v>
      </c>
      <c r="J257" s="6" t="s">
        <v>1117</v>
      </c>
      <c r="K257" s="6" t="s">
        <v>286</v>
      </c>
      <c r="L257" s="6" t="s">
        <v>286</v>
      </c>
      <c r="M257" s="14">
        <v>46156.494444444441</v>
      </c>
      <c r="N257" s="6">
        <v>7608</v>
      </c>
      <c r="O257" s="6" t="s">
        <v>1118</v>
      </c>
      <c r="P257" s="6" t="s">
        <v>287</v>
      </c>
      <c r="Q257" s="6" t="s">
        <v>288</v>
      </c>
      <c r="R257" s="6" t="s">
        <v>289</v>
      </c>
      <c r="S257" s="6" t="s">
        <v>8</v>
      </c>
      <c r="T257" s="6" t="s">
        <v>277</v>
      </c>
      <c r="U257" s="6" t="s">
        <v>198</v>
      </c>
      <c r="V257" s="6" t="s">
        <v>1119</v>
      </c>
      <c r="W257" s="6" t="s">
        <v>47</v>
      </c>
      <c r="X257" s="6" t="s">
        <v>47</v>
      </c>
      <c r="Y257" s="6" t="s">
        <v>47</v>
      </c>
      <c r="Z257" s="6" t="s">
        <v>65</v>
      </c>
      <c r="AA257" s="6" t="s">
        <v>47</v>
      </c>
      <c r="AB257" s="6">
        <v>295.48</v>
      </c>
      <c r="AC257" s="6">
        <v>0</v>
      </c>
      <c r="AD257" s="6">
        <v>0</v>
      </c>
      <c r="AE257" s="6">
        <v>0</v>
      </c>
      <c r="AF257" s="6">
        <v>0</v>
      </c>
      <c r="AG257" s="6">
        <v>0</v>
      </c>
      <c r="AH257" s="6">
        <v>0</v>
      </c>
      <c r="AI257" s="6" t="s">
        <v>279</v>
      </c>
      <c r="AJ257" s="6" t="s">
        <v>735</v>
      </c>
      <c r="AK257" s="6" t="s">
        <v>12</v>
      </c>
      <c r="AL257" s="6" t="s">
        <v>45</v>
      </c>
      <c r="AM257" s="6" t="s">
        <v>736</v>
      </c>
      <c r="AN257" s="6" t="s">
        <v>20</v>
      </c>
      <c r="AO257" s="6" t="s">
        <v>282</v>
      </c>
      <c r="AP257" s="6" t="s">
        <v>283</v>
      </c>
      <c r="AQ257" s="6" t="s">
        <v>18</v>
      </c>
    </row>
    <row r="258" spans="1:43" hidden="1" x14ac:dyDescent="0.25">
      <c r="A258" s="6">
        <v>24595842</v>
      </c>
      <c r="B258" s="6">
        <v>25421413</v>
      </c>
      <c r="C258" s="6" t="s">
        <v>269</v>
      </c>
      <c r="D258" s="14">
        <v>46156.80164351852</v>
      </c>
      <c r="E258" s="14">
        <v>46156.835787037038</v>
      </c>
      <c r="F258" s="6" t="s">
        <v>17</v>
      </c>
      <c r="G258" s="6" t="s">
        <v>17</v>
      </c>
      <c r="H258" s="6" t="s">
        <v>1120</v>
      </c>
      <c r="I258" s="6" t="s">
        <v>271</v>
      </c>
      <c r="J258" s="6" t="s">
        <v>1121</v>
      </c>
      <c r="K258" s="6" t="s">
        <v>286</v>
      </c>
      <c r="L258" s="6" t="s">
        <v>286</v>
      </c>
      <c r="M258" s="14">
        <v>46156.630555555559</v>
      </c>
      <c r="N258" s="6">
        <v>7598</v>
      </c>
      <c r="O258" s="6" t="s">
        <v>1122</v>
      </c>
      <c r="P258" s="6" t="s">
        <v>287</v>
      </c>
      <c r="Q258" s="6" t="s">
        <v>288</v>
      </c>
      <c r="R258" s="6" t="s">
        <v>289</v>
      </c>
      <c r="S258" s="6" t="s">
        <v>8</v>
      </c>
      <c r="T258" s="6" t="s">
        <v>277</v>
      </c>
      <c r="U258" s="6" t="s">
        <v>198</v>
      </c>
      <c r="V258" s="6" t="s">
        <v>1119</v>
      </c>
      <c r="W258" s="6" t="s">
        <v>47</v>
      </c>
      <c r="X258" s="6" t="s">
        <v>47</v>
      </c>
      <c r="Y258" s="6" t="s">
        <v>47</v>
      </c>
      <c r="Z258" s="6" t="s">
        <v>65</v>
      </c>
      <c r="AA258" s="6" t="s">
        <v>47</v>
      </c>
      <c r="AB258" s="6">
        <v>2477.5104000000001</v>
      </c>
      <c r="AC258" s="6">
        <v>0</v>
      </c>
      <c r="AD258" s="6">
        <v>0</v>
      </c>
      <c r="AE258" s="6">
        <v>0</v>
      </c>
      <c r="AF258" s="6">
        <v>0</v>
      </c>
      <c r="AG258" s="6">
        <v>0</v>
      </c>
      <c r="AH258" s="6">
        <v>0</v>
      </c>
      <c r="AI258" s="6" t="s">
        <v>1123</v>
      </c>
      <c r="AJ258" s="6" t="s">
        <v>735</v>
      </c>
      <c r="AK258" s="6" t="s">
        <v>12</v>
      </c>
      <c r="AL258" s="6" t="s">
        <v>45</v>
      </c>
      <c r="AM258" s="6" t="s">
        <v>736</v>
      </c>
      <c r="AN258" s="6" t="s">
        <v>20</v>
      </c>
      <c r="AO258" s="6" t="s">
        <v>282</v>
      </c>
      <c r="AP258" s="6" t="s">
        <v>283</v>
      </c>
      <c r="AQ258" s="6" t="s">
        <v>18</v>
      </c>
    </row>
    <row r="259" spans="1:43" hidden="1" x14ac:dyDescent="0.25">
      <c r="A259" s="6">
        <v>24595833</v>
      </c>
      <c r="B259" s="6">
        <v>25421404</v>
      </c>
      <c r="C259" s="6" t="s">
        <v>269</v>
      </c>
      <c r="D259" s="14">
        <v>46156.801377314812</v>
      </c>
      <c r="E259" s="14">
        <v>46156.835358796299</v>
      </c>
      <c r="F259" s="6" t="s">
        <v>17</v>
      </c>
      <c r="G259" s="6" t="s">
        <v>17</v>
      </c>
      <c r="H259" s="6" t="s">
        <v>1124</v>
      </c>
      <c r="I259" s="6" t="s">
        <v>271</v>
      </c>
      <c r="J259" s="6" t="s">
        <v>1121</v>
      </c>
      <c r="K259" s="6" t="s">
        <v>286</v>
      </c>
      <c r="L259" s="6" t="s">
        <v>286</v>
      </c>
      <c r="M259" s="14">
        <v>46156.682638888888</v>
      </c>
      <c r="N259" s="6">
        <v>7611</v>
      </c>
      <c r="O259" s="6" t="s">
        <v>1125</v>
      </c>
      <c r="P259" s="6" t="s">
        <v>287</v>
      </c>
      <c r="Q259" s="6" t="s">
        <v>288</v>
      </c>
      <c r="R259" s="6" t="s">
        <v>289</v>
      </c>
      <c r="S259" s="6" t="s">
        <v>8</v>
      </c>
      <c r="T259" s="6" t="s">
        <v>277</v>
      </c>
      <c r="U259" s="6" t="s">
        <v>198</v>
      </c>
      <c r="V259" s="6" t="s">
        <v>1119</v>
      </c>
      <c r="W259" s="6" t="s">
        <v>47</v>
      </c>
      <c r="X259" s="6" t="s">
        <v>47</v>
      </c>
      <c r="Y259" s="6" t="s">
        <v>47</v>
      </c>
      <c r="Z259" s="6" t="s">
        <v>65</v>
      </c>
      <c r="AA259" s="6" t="s">
        <v>47</v>
      </c>
      <c r="AB259" s="6">
        <v>910.49159999999995</v>
      </c>
      <c r="AC259" s="6">
        <v>0</v>
      </c>
      <c r="AD259" s="6">
        <v>0</v>
      </c>
      <c r="AE259" s="6">
        <v>0</v>
      </c>
      <c r="AF259" s="6">
        <v>0</v>
      </c>
      <c r="AG259" s="6">
        <v>0</v>
      </c>
      <c r="AH259" s="6">
        <v>0</v>
      </c>
      <c r="AI259" s="6" t="s">
        <v>1126</v>
      </c>
      <c r="AJ259" s="6" t="s">
        <v>735</v>
      </c>
      <c r="AK259" s="6" t="s">
        <v>12</v>
      </c>
      <c r="AL259" s="6" t="s">
        <v>45</v>
      </c>
      <c r="AM259" s="6" t="s">
        <v>736</v>
      </c>
      <c r="AN259" s="6" t="s">
        <v>20</v>
      </c>
      <c r="AO259" s="6" t="s">
        <v>282</v>
      </c>
      <c r="AP259" s="6" t="s">
        <v>283</v>
      </c>
      <c r="AQ259" s="6" t="s">
        <v>18</v>
      </c>
    </row>
    <row r="260" spans="1:43" hidden="1" x14ac:dyDescent="0.25">
      <c r="A260" s="6">
        <v>24588728</v>
      </c>
      <c r="B260" s="6">
        <v>25413158</v>
      </c>
      <c r="C260" s="6" t="s">
        <v>269</v>
      </c>
      <c r="D260" s="14">
        <v>46155.790312500001</v>
      </c>
      <c r="E260" s="14">
        <v>46155.837673611109</v>
      </c>
      <c r="F260" s="6" t="s">
        <v>17</v>
      </c>
      <c r="G260" s="6" t="s">
        <v>17</v>
      </c>
      <c r="H260" s="6" t="s">
        <v>1127</v>
      </c>
      <c r="I260" s="6" t="s">
        <v>271</v>
      </c>
      <c r="J260" s="6" t="s">
        <v>1128</v>
      </c>
      <c r="K260" s="6" t="s">
        <v>286</v>
      </c>
      <c r="L260" s="6" t="s">
        <v>286</v>
      </c>
      <c r="M260" s="14">
        <v>46155.567361111112</v>
      </c>
      <c r="N260" s="6">
        <v>3393</v>
      </c>
      <c r="O260" s="6" t="s">
        <v>1129</v>
      </c>
      <c r="P260" s="6" t="s">
        <v>287</v>
      </c>
      <c r="Q260" s="6" t="s">
        <v>288</v>
      </c>
      <c r="R260" s="6" t="s">
        <v>289</v>
      </c>
      <c r="S260" s="6" t="s">
        <v>8</v>
      </c>
      <c r="T260" s="6" t="s">
        <v>277</v>
      </c>
      <c r="U260" s="6" t="s">
        <v>196</v>
      </c>
      <c r="V260" s="6" t="s">
        <v>1130</v>
      </c>
      <c r="W260" s="6" t="s">
        <v>47</v>
      </c>
      <c r="X260" s="6" t="s">
        <v>47</v>
      </c>
      <c r="Y260" s="6" t="s">
        <v>47</v>
      </c>
      <c r="Z260" s="6" t="s">
        <v>65</v>
      </c>
      <c r="AA260" s="6" t="s">
        <v>47</v>
      </c>
      <c r="AB260" s="6">
        <v>753.42989999999998</v>
      </c>
      <c r="AC260" s="6">
        <v>0</v>
      </c>
      <c r="AD260" s="6">
        <v>0</v>
      </c>
      <c r="AE260" s="6">
        <v>0</v>
      </c>
      <c r="AF260" s="6">
        <v>0</v>
      </c>
      <c r="AG260" s="6">
        <v>0</v>
      </c>
      <c r="AH260" s="6">
        <v>0</v>
      </c>
      <c r="AI260" s="6" t="s">
        <v>1131</v>
      </c>
      <c r="AJ260" s="6" t="s">
        <v>735</v>
      </c>
      <c r="AK260" s="6" t="s">
        <v>12</v>
      </c>
      <c r="AL260" s="6" t="s">
        <v>45</v>
      </c>
      <c r="AM260" s="6" t="s">
        <v>736</v>
      </c>
      <c r="AN260" s="6" t="s">
        <v>20</v>
      </c>
      <c r="AO260" s="6" t="s">
        <v>282</v>
      </c>
      <c r="AP260" s="6" t="s">
        <v>283</v>
      </c>
      <c r="AQ260" s="6" t="s">
        <v>18</v>
      </c>
    </row>
    <row r="261" spans="1:43" x14ac:dyDescent="0.25">
      <c r="A261" s="6">
        <v>24588727</v>
      </c>
      <c r="B261" s="6">
        <v>25413157</v>
      </c>
      <c r="C261" s="6" t="s">
        <v>269</v>
      </c>
      <c r="D261" s="14">
        <v>46155.790289351848</v>
      </c>
      <c r="E261" s="14">
        <v>46155.83766203704</v>
      </c>
      <c r="F261" s="6" t="s">
        <v>17</v>
      </c>
      <c r="G261" s="6" t="s">
        <v>17</v>
      </c>
      <c r="H261" s="6" t="s">
        <v>1132</v>
      </c>
      <c r="I261" s="6" t="s">
        <v>271</v>
      </c>
      <c r="J261" s="6" t="s">
        <v>1128</v>
      </c>
      <c r="K261" s="6" t="s">
        <v>377</v>
      </c>
      <c r="L261" s="6" t="s">
        <v>377</v>
      </c>
      <c r="M261" s="14">
        <v>46155.671527777777</v>
      </c>
      <c r="N261" s="6">
        <v>3394</v>
      </c>
      <c r="O261" s="6" t="s">
        <v>1133</v>
      </c>
      <c r="P261" s="6" t="s">
        <v>275</v>
      </c>
      <c r="Q261" s="6" t="s">
        <v>288</v>
      </c>
      <c r="R261" s="6" t="s">
        <v>289</v>
      </c>
      <c r="S261" s="6" t="s">
        <v>8</v>
      </c>
      <c r="T261" s="6" t="s">
        <v>277</v>
      </c>
      <c r="U261" s="6" t="s">
        <v>196</v>
      </c>
      <c r="V261" s="6" t="s">
        <v>1130</v>
      </c>
      <c r="W261" s="6" t="s">
        <v>47</v>
      </c>
      <c r="X261" s="6" t="s">
        <v>47</v>
      </c>
      <c r="Y261" s="6" t="s">
        <v>47</v>
      </c>
      <c r="Z261" s="6" t="s">
        <v>65</v>
      </c>
      <c r="AA261" s="6" t="s">
        <v>47</v>
      </c>
      <c r="AB261" s="6">
        <v>689.67</v>
      </c>
      <c r="AC261" s="6">
        <v>0</v>
      </c>
      <c r="AD261" s="6">
        <v>241.12</v>
      </c>
      <c r="AE261" s="6">
        <v>0</v>
      </c>
      <c r="AF261" s="6">
        <v>0</v>
      </c>
      <c r="AG261" s="6">
        <v>0</v>
      </c>
      <c r="AH261" s="6">
        <v>0</v>
      </c>
      <c r="AI261" s="6" t="s">
        <v>1134</v>
      </c>
      <c r="AJ261" s="6" t="s">
        <v>735</v>
      </c>
      <c r="AK261" s="6" t="s">
        <v>12</v>
      </c>
      <c r="AL261" s="6" t="s">
        <v>45</v>
      </c>
      <c r="AM261" s="6" t="s">
        <v>736</v>
      </c>
      <c r="AN261" s="6" t="s">
        <v>20</v>
      </c>
      <c r="AO261" s="6" t="s">
        <v>282</v>
      </c>
      <c r="AP261" s="6" t="s">
        <v>283</v>
      </c>
      <c r="AQ261" s="6" t="s">
        <v>18</v>
      </c>
    </row>
    <row r="262" spans="1:43" x14ac:dyDescent="0.25">
      <c r="A262" s="6">
        <v>24595823</v>
      </c>
      <c r="B262" s="6">
        <v>25421390</v>
      </c>
      <c r="C262" s="6" t="s">
        <v>269</v>
      </c>
      <c r="D262" s="14">
        <v>46156.800937499997</v>
      </c>
      <c r="E262" s="14">
        <v>46156.837696759263</v>
      </c>
      <c r="F262" s="6" t="s">
        <v>17</v>
      </c>
      <c r="G262" s="6" t="s">
        <v>17</v>
      </c>
      <c r="H262" s="6" t="s">
        <v>1135</v>
      </c>
      <c r="I262" s="6" t="s">
        <v>271</v>
      </c>
      <c r="J262" s="6" t="s">
        <v>1136</v>
      </c>
      <c r="K262" s="6" t="s">
        <v>377</v>
      </c>
      <c r="L262" s="6" t="s">
        <v>377</v>
      </c>
      <c r="M262" s="14">
        <v>46156.759722222218</v>
      </c>
      <c r="N262" s="6">
        <v>3406</v>
      </c>
      <c r="O262" s="6" t="s">
        <v>1137</v>
      </c>
      <c r="P262" s="6" t="s">
        <v>275</v>
      </c>
      <c r="Q262" s="6" t="s">
        <v>288</v>
      </c>
      <c r="R262" s="6" t="s">
        <v>289</v>
      </c>
      <c r="S262" s="6" t="s">
        <v>8</v>
      </c>
      <c r="T262" s="6" t="s">
        <v>277</v>
      </c>
      <c r="U262" s="6" t="s">
        <v>196</v>
      </c>
      <c r="V262" s="6" t="s">
        <v>1138</v>
      </c>
      <c r="W262" s="6" t="s">
        <v>47</v>
      </c>
      <c r="X262" s="6" t="s">
        <v>47</v>
      </c>
      <c r="Y262" s="6" t="s">
        <v>47</v>
      </c>
      <c r="Z262" s="6" t="s">
        <v>65</v>
      </c>
      <c r="AA262" s="6" t="s">
        <v>47</v>
      </c>
      <c r="AB262" s="6">
        <v>231.54</v>
      </c>
      <c r="AC262" s="6">
        <v>0</v>
      </c>
      <c r="AD262" s="6">
        <v>0</v>
      </c>
      <c r="AE262" s="6">
        <v>0</v>
      </c>
      <c r="AF262" s="6">
        <v>0</v>
      </c>
      <c r="AG262" s="6">
        <v>0</v>
      </c>
      <c r="AH262" s="6">
        <v>0</v>
      </c>
      <c r="AI262" s="6" t="s">
        <v>1139</v>
      </c>
      <c r="AJ262" s="6" t="s">
        <v>735</v>
      </c>
      <c r="AK262" s="6" t="s">
        <v>12</v>
      </c>
      <c r="AL262" s="6" t="s">
        <v>45</v>
      </c>
      <c r="AM262" s="6" t="s">
        <v>736</v>
      </c>
      <c r="AN262" s="6" t="s">
        <v>20</v>
      </c>
      <c r="AO262" s="6" t="s">
        <v>282</v>
      </c>
      <c r="AP262" s="6" t="s">
        <v>283</v>
      </c>
      <c r="AQ262" s="6" t="s">
        <v>18</v>
      </c>
    </row>
    <row r="263" spans="1:43" x14ac:dyDescent="0.25">
      <c r="A263" s="6">
        <v>24553901</v>
      </c>
      <c r="B263" s="6">
        <v>25377195</v>
      </c>
      <c r="C263" s="6" t="s">
        <v>269</v>
      </c>
      <c r="D263" s="14">
        <v>46149.964409722219</v>
      </c>
      <c r="E263" s="14">
        <v>46155.255347222221</v>
      </c>
      <c r="F263" s="6" t="s">
        <v>17</v>
      </c>
      <c r="G263" s="6" t="s">
        <v>21</v>
      </c>
      <c r="H263" s="6" t="s">
        <v>1140</v>
      </c>
      <c r="I263" s="6" t="s">
        <v>271</v>
      </c>
      <c r="J263" s="6" t="s">
        <v>1141</v>
      </c>
      <c r="K263" s="6" t="s">
        <v>1142</v>
      </c>
      <c r="L263" s="6" t="s">
        <v>1142</v>
      </c>
      <c r="M263" s="14">
        <v>46149.832638888889</v>
      </c>
      <c r="N263" s="6">
        <v>109408</v>
      </c>
      <c r="O263" s="6" t="s">
        <v>47</v>
      </c>
      <c r="P263" s="6" t="s">
        <v>275</v>
      </c>
      <c r="Q263" s="6" t="s">
        <v>276</v>
      </c>
      <c r="R263" s="6" t="s">
        <v>276</v>
      </c>
      <c r="S263" s="6" t="s">
        <v>9</v>
      </c>
      <c r="T263" s="6" t="s">
        <v>277</v>
      </c>
      <c r="U263" s="6" t="s">
        <v>153</v>
      </c>
      <c r="V263" s="6" t="s">
        <v>1022</v>
      </c>
      <c r="W263" s="6" t="s">
        <v>47</v>
      </c>
      <c r="X263" s="6" t="s">
        <v>1023</v>
      </c>
      <c r="Y263" s="6" t="s">
        <v>47</v>
      </c>
      <c r="Z263" s="6" t="s">
        <v>65</v>
      </c>
      <c r="AA263" s="6" t="s">
        <v>47</v>
      </c>
      <c r="AB263" s="6">
        <v>155</v>
      </c>
      <c r="AC263" s="6">
        <v>0</v>
      </c>
      <c r="AD263" s="6">
        <v>0</v>
      </c>
      <c r="AE263" s="6">
        <v>0</v>
      </c>
      <c r="AF263" s="6">
        <v>0</v>
      </c>
      <c r="AG263" s="6">
        <v>0</v>
      </c>
      <c r="AH263" s="6">
        <v>0</v>
      </c>
      <c r="AI263" s="6" t="s">
        <v>1143</v>
      </c>
      <c r="AJ263" s="6" t="s">
        <v>1025</v>
      </c>
      <c r="AK263" s="6" t="s">
        <v>12</v>
      </c>
      <c r="AL263" s="6" t="s">
        <v>54</v>
      </c>
      <c r="AM263" s="6" t="s">
        <v>884</v>
      </c>
      <c r="AN263" s="6" t="s">
        <v>20</v>
      </c>
      <c r="AO263" s="6" t="s">
        <v>282</v>
      </c>
      <c r="AP263" s="6" t="s">
        <v>283</v>
      </c>
      <c r="AQ263" s="6" t="s">
        <v>18</v>
      </c>
    </row>
    <row r="264" spans="1:43" hidden="1" x14ac:dyDescent="0.25">
      <c r="A264" s="6">
        <v>24521337</v>
      </c>
      <c r="B264" s="6">
        <v>25338338</v>
      </c>
      <c r="C264" s="6" t="s">
        <v>269</v>
      </c>
      <c r="D264" s="14">
        <v>46142.617766203701</v>
      </c>
      <c r="E264" s="14">
        <v>46142.67328703704</v>
      </c>
      <c r="F264" s="46" t="s">
        <v>23</v>
      </c>
      <c r="G264" s="46" t="s">
        <v>23</v>
      </c>
      <c r="H264" s="6" t="s">
        <v>1144</v>
      </c>
      <c r="I264" s="6" t="s">
        <v>271</v>
      </c>
      <c r="J264" s="6" t="s">
        <v>1145</v>
      </c>
      <c r="K264" s="6" t="s">
        <v>286</v>
      </c>
      <c r="L264" s="6" t="s">
        <v>286</v>
      </c>
      <c r="M264" s="14">
        <v>46142.53125</v>
      </c>
      <c r="N264" s="6">
        <v>108652</v>
      </c>
      <c r="O264" s="6" t="s">
        <v>47</v>
      </c>
      <c r="P264" s="6" t="s">
        <v>287</v>
      </c>
      <c r="Q264" s="6" t="s">
        <v>276</v>
      </c>
      <c r="R264" s="6" t="s">
        <v>276</v>
      </c>
      <c r="S264" s="6" t="s">
        <v>9</v>
      </c>
      <c r="T264" s="6" t="s">
        <v>277</v>
      </c>
      <c r="U264" s="6" t="s">
        <v>153</v>
      </c>
      <c r="V264" s="6" t="s">
        <v>1022</v>
      </c>
      <c r="W264" s="6" t="s">
        <v>47</v>
      </c>
      <c r="X264" s="6" t="s">
        <v>47</v>
      </c>
      <c r="Y264" s="6" t="s">
        <v>47</v>
      </c>
      <c r="Z264" s="6" t="s">
        <v>65</v>
      </c>
      <c r="AA264" s="6" t="s">
        <v>47</v>
      </c>
      <c r="AB264" s="6">
        <v>1246.4000000000001</v>
      </c>
      <c r="AC264" s="6">
        <v>0</v>
      </c>
      <c r="AD264" s="6">
        <v>0</v>
      </c>
      <c r="AE264" s="6">
        <v>0</v>
      </c>
      <c r="AF264" s="6">
        <v>0</v>
      </c>
      <c r="AG264" s="6">
        <v>20</v>
      </c>
      <c r="AH264" s="6">
        <v>0</v>
      </c>
      <c r="AI264" s="6" t="s">
        <v>1146</v>
      </c>
      <c r="AJ264" s="6" t="s">
        <v>735</v>
      </c>
      <c r="AK264" s="6" t="s">
        <v>12</v>
      </c>
      <c r="AL264" s="6" t="s">
        <v>45</v>
      </c>
      <c r="AM264" s="6" t="s">
        <v>736</v>
      </c>
      <c r="AN264" s="6" t="s">
        <v>20</v>
      </c>
      <c r="AO264" s="6" t="s">
        <v>597</v>
      </c>
      <c r="AP264" s="6" t="s">
        <v>339</v>
      </c>
      <c r="AQ264" s="6" t="s">
        <v>25</v>
      </c>
    </row>
    <row r="265" spans="1:43" hidden="1" x14ac:dyDescent="0.25">
      <c r="A265" s="6">
        <v>24491543</v>
      </c>
      <c r="B265" s="6">
        <v>25302516</v>
      </c>
      <c r="C265" s="6" t="s">
        <v>269</v>
      </c>
      <c r="D265" s="14">
        <v>46135.788171296299</v>
      </c>
      <c r="E265" s="14">
        <v>46153.743472222217</v>
      </c>
      <c r="F265" s="6" t="s">
        <v>19</v>
      </c>
      <c r="G265" s="6" t="s">
        <v>174</v>
      </c>
      <c r="H265" s="6" t="s">
        <v>1147</v>
      </c>
      <c r="I265" s="6" t="s">
        <v>271</v>
      </c>
      <c r="J265" s="6" t="s">
        <v>1148</v>
      </c>
      <c r="K265" s="6" t="s">
        <v>286</v>
      </c>
      <c r="L265" s="6" t="s">
        <v>286</v>
      </c>
      <c r="M265" s="14">
        <v>46135.511111111111</v>
      </c>
      <c r="N265" s="6">
        <v>107522</v>
      </c>
      <c r="O265" s="6" t="s">
        <v>47</v>
      </c>
      <c r="P265" s="6" t="s">
        <v>287</v>
      </c>
      <c r="Q265" s="6" t="s">
        <v>1149</v>
      </c>
      <c r="R265" s="6" t="s">
        <v>1149</v>
      </c>
      <c r="S265" s="6" t="s">
        <v>9</v>
      </c>
      <c r="T265" s="6" t="s">
        <v>277</v>
      </c>
      <c r="U265" s="6" t="s">
        <v>153</v>
      </c>
      <c r="V265" s="6" t="s">
        <v>1022</v>
      </c>
      <c r="W265" s="6" t="s">
        <v>47</v>
      </c>
      <c r="X265" s="6" t="s">
        <v>1150</v>
      </c>
      <c r="Y265" s="6" t="s">
        <v>47</v>
      </c>
      <c r="Z265" s="6" t="s">
        <v>65</v>
      </c>
      <c r="AA265" s="6" t="s">
        <v>47</v>
      </c>
      <c r="AB265" s="6">
        <v>3289</v>
      </c>
      <c r="AC265" s="6">
        <v>0</v>
      </c>
      <c r="AD265" s="6">
        <v>0</v>
      </c>
      <c r="AE265" s="6">
        <v>0</v>
      </c>
      <c r="AF265" s="6">
        <v>0</v>
      </c>
      <c r="AG265" s="6">
        <v>164.44</v>
      </c>
      <c r="AH265" s="6">
        <v>0</v>
      </c>
      <c r="AI265" s="6" t="s">
        <v>1151</v>
      </c>
      <c r="AJ265" s="6" t="s">
        <v>1152</v>
      </c>
      <c r="AK265" s="6" t="s">
        <v>12</v>
      </c>
      <c r="AL265" s="6" t="s">
        <v>46</v>
      </c>
      <c r="AM265" s="6" t="s">
        <v>613</v>
      </c>
      <c r="AN265" s="6" t="s">
        <v>22</v>
      </c>
      <c r="AO265" s="6" t="s">
        <v>282</v>
      </c>
      <c r="AP265" s="6" t="s">
        <v>283</v>
      </c>
      <c r="AQ265" s="6" t="s">
        <v>91</v>
      </c>
    </row>
    <row r="266" spans="1:43" hidden="1" x14ac:dyDescent="0.25">
      <c r="A266" s="6">
        <v>24491561</v>
      </c>
      <c r="B266" s="6">
        <v>25302536</v>
      </c>
      <c r="C266" s="6" t="s">
        <v>269</v>
      </c>
      <c r="D266" s="14">
        <v>46135.789687500001</v>
      </c>
      <c r="E266" s="14">
        <v>46153.743518518517</v>
      </c>
      <c r="F266" s="6" t="s">
        <v>19</v>
      </c>
      <c r="G266" s="6" t="s">
        <v>174</v>
      </c>
      <c r="H266" s="6" t="s">
        <v>1153</v>
      </c>
      <c r="I266" s="6" t="s">
        <v>271</v>
      </c>
      <c r="J266" s="6" t="s">
        <v>1154</v>
      </c>
      <c r="K266" s="6" t="s">
        <v>286</v>
      </c>
      <c r="L266" s="6" t="s">
        <v>286</v>
      </c>
      <c r="M266" s="14">
        <v>46135.515277777777</v>
      </c>
      <c r="N266" s="6">
        <v>107382</v>
      </c>
      <c r="O266" s="6" t="s">
        <v>47</v>
      </c>
      <c r="P266" s="6" t="s">
        <v>287</v>
      </c>
      <c r="Q266" s="6" t="s">
        <v>1149</v>
      </c>
      <c r="R266" s="6" t="s">
        <v>1149</v>
      </c>
      <c r="S266" s="6" t="s">
        <v>9</v>
      </c>
      <c r="T266" s="6" t="s">
        <v>277</v>
      </c>
      <c r="U266" s="6" t="s">
        <v>153</v>
      </c>
      <c r="V266" s="6" t="s">
        <v>1022</v>
      </c>
      <c r="W266" s="6" t="s">
        <v>47</v>
      </c>
      <c r="X266" s="6" t="s">
        <v>1155</v>
      </c>
      <c r="Y266" s="6" t="s">
        <v>47</v>
      </c>
      <c r="Z266" s="6" t="s">
        <v>65</v>
      </c>
      <c r="AA266" s="6" t="s">
        <v>47</v>
      </c>
      <c r="AB266" s="6">
        <v>1909.8</v>
      </c>
      <c r="AC266" s="6">
        <v>0</v>
      </c>
      <c r="AD266" s="6">
        <v>0</v>
      </c>
      <c r="AE266" s="6">
        <v>0</v>
      </c>
      <c r="AF266" s="6">
        <v>0</v>
      </c>
      <c r="AG266" s="6">
        <v>95.5</v>
      </c>
      <c r="AH266" s="6">
        <v>0</v>
      </c>
      <c r="AI266" s="6" t="s">
        <v>1156</v>
      </c>
      <c r="AJ266" s="6" t="s">
        <v>1157</v>
      </c>
      <c r="AK266" s="6" t="s">
        <v>12</v>
      </c>
      <c r="AL266" s="6" t="s">
        <v>46</v>
      </c>
      <c r="AM266" s="6" t="s">
        <v>613</v>
      </c>
      <c r="AN266" s="6" t="s">
        <v>22</v>
      </c>
      <c r="AO266" s="6" t="s">
        <v>282</v>
      </c>
      <c r="AP266" s="6" t="s">
        <v>283</v>
      </c>
      <c r="AQ266" s="6" t="s">
        <v>91</v>
      </c>
    </row>
    <row r="267" spans="1:43" hidden="1" x14ac:dyDescent="0.25">
      <c r="A267" s="6">
        <v>24573767</v>
      </c>
      <c r="B267" s="6">
        <v>25397253</v>
      </c>
      <c r="C267" s="6" t="s">
        <v>269</v>
      </c>
      <c r="D267" s="14">
        <v>46153.785636574074</v>
      </c>
      <c r="E267" s="14">
        <v>46153.860694444447</v>
      </c>
      <c r="F267" s="6" t="s">
        <v>19</v>
      </c>
      <c r="G267" s="6" t="s">
        <v>19</v>
      </c>
      <c r="H267" s="6" t="s">
        <v>1158</v>
      </c>
      <c r="I267" s="6" t="s">
        <v>271</v>
      </c>
      <c r="J267" s="6" t="s">
        <v>1159</v>
      </c>
      <c r="K267" s="6" t="s">
        <v>286</v>
      </c>
      <c r="L267" s="6" t="s">
        <v>286</v>
      </c>
      <c r="M267" s="14">
        <v>46153.715277777781</v>
      </c>
      <c r="N267" s="6">
        <v>109880</v>
      </c>
      <c r="O267" s="6" t="s">
        <v>47</v>
      </c>
      <c r="P267" s="6" t="s">
        <v>287</v>
      </c>
      <c r="Q267" s="6" t="s">
        <v>276</v>
      </c>
      <c r="R267" s="6" t="s">
        <v>276</v>
      </c>
      <c r="S267" s="6" t="s">
        <v>9</v>
      </c>
      <c r="T267" s="6" t="s">
        <v>277</v>
      </c>
      <c r="U267" s="6" t="s">
        <v>153</v>
      </c>
      <c r="V267" s="6" t="s">
        <v>1022</v>
      </c>
      <c r="W267" s="6" t="s">
        <v>47</v>
      </c>
      <c r="X267" s="6" t="s">
        <v>47</v>
      </c>
      <c r="Y267" s="6" t="s">
        <v>47</v>
      </c>
      <c r="Z267" s="6" t="s">
        <v>65</v>
      </c>
      <c r="AA267" s="6" t="s">
        <v>47</v>
      </c>
      <c r="AB267" s="6">
        <v>378.95</v>
      </c>
      <c r="AC267" s="6">
        <v>0</v>
      </c>
      <c r="AD267" s="6">
        <v>0</v>
      </c>
      <c r="AE267" s="6">
        <v>0</v>
      </c>
      <c r="AF267" s="6">
        <v>0</v>
      </c>
      <c r="AG267" s="6">
        <v>0</v>
      </c>
      <c r="AH267" s="6">
        <v>0</v>
      </c>
      <c r="AI267" s="6" t="s">
        <v>1160</v>
      </c>
      <c r="AJ267" s="6" t="s">
        <v>735</v>
      </c>
      <c r="AK267" s="6" t="s">
        <v>12</v>
      </c>
      <c r="AL267" s="6" t="s">
        <v>45</v>
      </c>
      <c r="AM267" s="6" t="s">
        <v>736</v>
      </c>
      <c r="AN267" s="6" t="s">
        <v>20</v>
      </c>
      <c r="AO267" s="6" t="s">
        <v>597</v>
      </c>
      <c r="AP267" s="6" t="s">
        <v>339</v>
      </c>
      <c r="AQ267" s="6" t="s">
        <v>25</v>
      </c>
    </row>
    <row r="268" spans="1:43" hidden="1" x14ac:dyDescent="0.25">
      <c r="A268" s="6">
        <v>24596376</v>
      </c>
      <c r="B268" s="6">
        <v>25421996</v>
      </c>
      <c r="C268" s="6" t="s">
        <v>269</v>
      </c>
      <c r="D268" s="14">
        <v>46156.824016203696</v>
      </c>
      <c r="E268" s="14">
        <v>46157.256192129629</v>
      </c>
      <c r="F268" s="6" t="s">
        <v>17</v>
      </c>
      <c r="G268" s="6" t="s">
        <v>17</v>
      </c>
      <c r="H268" s="6" t="s">
        <v>1161</v>
      </c>
      <c r="I268" s="6" t="s">
        <v>271</v>
      </c>
      <c r="J268" s="6" t="s">
        <v>1141</v>
      </c>
      <c r="K268" s="6" t="s">
        <v>1021</v>
      </c>
      <c r="L268" s="6" t="s">
        <v>1021</v>
      </c>
      <c r="M268" s="14">
        <v>46156.681250000001</v>
      </c>
      <c r="N268" s="6">
        <v>110318</v>
      </c>
      <c r="O268" s="6" t="s">
        <v>47</v>
      </c>
      <c r="P268" s="6" t="s">
        <v>275</v>
      </c>
      <c r="Q268" s="6" t="s">
        <v>276</v>
      </c>
      <c r="R268" s="6" t="s">
        <v>276</v>
      </c>
      <c r="S268" s="6" t="s">
        <v>9</v>
      </c>
      <c r="T268" s="6" t="s">
        <v>277</v>
      </c>
      <c r="U268" s="6" t="s">
        <v>153</v>
      </c>
      <c r="V268" s="6" t="s">
        <v>1022</v>
      </c>
      <c r="W268" s="6" t="s">
        <v>47</v>
      </c>
      <c r="X268" s="6" t="s">
        <v>1023</v>
      </c>
      <c r="Y268" s="6" t="s">
        <v>47</v>
      </c>
      <c r="Z268" s="6" t="s">
        <v>65</v>
      </c>
      <c r="AA268" s="6" t="s">
        <v>47</v>
      </c>
      <c r="AB268" s="6">
        <v>155</v>
      </c>
      <c r="AC268" s="6">
        <v>0</v>
      </c>
      <c r="AD268" s="6">
        <v>0</v>
      </c>
      <c r="AE268" s="6">
        <v>0</v>
      </c>
      <c r="AF268" s="6">
        <v>0</v>
      </c>
      <c r="AG268" s="6">
        <v>0</v>
      </c>
      <c r="AH268" s="6">
        <v>0</v>
      </c>
      <c r="AI268" s="6" t="s">
        <v>1162</v>
      </c>
      <c r="AJ268" s="6" t="s">
        <v>1025</v>
      </c>
      <c r="AK268" s="6" t="s">
        <v>12</v>
      </c>
      <c r="AL268" s="6" t="s">
        <v>54</v>
      </c>
      <c r="AM268" s="6" t="s">
        <v>884</v>
      </c>
      <c r="AN268" s="6" t="s">
        <v>20</v>
      </c>
      <c r="AO268" s="6" t="s">
        <v>282</v>
      </c>
      <c r="AP268" s="6" t="s">
        <v>283</v>
      </c>
      <c r="AQ268" s="6" t="s">
        <v>18</v>
      </c>
    </row>
    <row r="269" spans="1:43" hidden="1" x14ac:dyDescent="0.25">
      <c r="A269" s="6">
        <v>24558349</v>
      </c>
      <c r="B269" s="6">
        <v>25381512</v>
      </c>
      <c r="C269" s="6" t="s">
        <v>269</v>
      </c>
      <c r="D269" s="14">
        <v>46150.742442129631</v>
      </c>
      <c r="E269" s="14">
        <v>46150.825497685182</v>
      </c>
      <c r="F269" s="6" t="s">
        <v>21</v>
      </c>
      <c r="G269" s="6" t="s">
        <v>21</v>
      </c>
      <c r="H269" s="6" t="s">
        <v>1163</v>
      </c>
      <c r="I269" s="6" t="s">
        <v>271</v>
      </c>
      <c r="J269" s="6" t="s">
        <v>1164</v>
      </c>
      <c r="K269" s="6" t="s">
        <v>286</v>
      </c>
      <c r="L269" s="6" t="s">
        <v>286</v>
      </c>
      <c r="M269" s="14">
        <v>46150.684027777781</v>
      </c>
      <c r="N269" s="6">
        <v>109655</v>
      </c>
      <c r="O269" s="6" t="s">
        <v>47</v>
      </c>
      <c r="P269" s="6" t="s">
        <v>287</v>
      </c>
      <c r="Q269" s="6" t="s">
        <v>276</v>
      </c>
      <c r="R269" s="6" t="s">
        <v>276</v>
      </c>
      <c r="S269" s="6" t="s">
        <v>9</v>
      </c>
      <c r="T269" s="6" t="s">
        <v>277</v>
      </c>
      <c r="U269" s="6" t="s">
        <v>197</v>
      </c>
      <c r="V269" s="6" t="s">
        <v>1165</v>
      </c>
      <c r="W269" s="6" t="s">
        <v>47</v>
      </c>
      <c r="X269" s="6" t="s">
        <v>47</v>
      </c>
      <c r="Y269" s="6" t="s">
        <v>47</v>
      </c>
      <c r="Z269" s="6" t="s">
        <v>65</v>
      </c>
      <c r="AA269" s="6" t="s">
        <v>47</v>
      </c>
      <c r="AB269" s="6">
        <v>252</v>
      </c>
      <c r="AC269" s="6">
        <v>0</v>
      </c>
      <c r="AD269" s="6">
        <v>0</v>
      </c>
      <c r="AE269" s="6">
        <v>0</v>
      </c>
      <c r="AF269" s="6">
        <v>0</v>
      </c>
      <c r="AG269" s="6">
        <v>0</v>
      </c>
      <c r="AH269" s="6">
        <v>0</v>
      </c>
      <c r="AI269" s="6" t="s">
        <v>1166</v>
      </c>
      <c r="AJ269" s="6" t="s">
        <v>735</v>
      </c>
      <c r="AK269" s="6" t="s">
        <v>12</v>
      </c>
      <c r="AL269" s="6" t="s">
        <v>45</v>
      </c>
      <c r="AM269" s="6" t="s">
        <v>736</v>
      </c>
      <c r="AN269" s="6" t="s">
        <v>20</v>
      </c>
      <c r="AO269" s="6" t="s">
        <v>597</v>
      </c>
      <c r="AP269" s="6" t="s">
        <v>339</v>
      </c>
      <c r="AQ269" s="6" t="s">
        <v>25</v>
      </c>
    </row>
    <row r="270" spans="1:43" hidden="1" x14ac:dyDescent="0.25">
      <c r="A270" s="6">
        <v>24578046</v>
      </c>
      <c r="B270" s="6">
        <v>25401621</v>
      </c>
      <c r="C270" s="6" t="s">
        <v>269</v>
      </c>
      <c r="D270" s="14">
        <v>46154.522870370369</v>
      </c>
      <c r="E270" s="14">
        <v>46154.55740740741</v>
      </c>
      <c r="F270" s="6" t="s">
        <v>19</v>
      </c>
      <c r="G270" s="6" t="s">
        <v>19</v>
      </c>
      <c r="H270" s="6" t="s">
        <v>1167</v>
      </c>
      <c r="I270" s="6" t="s">
        <v>271</v>
      </c>
      <c r="J270" s="6" t="s">
        <v>1168</v>
      </c>
      <c r="K270" s="6" t="s">
        <v>286</v>
      </c>
      <c r="L270" s="6" t="s">
        <v>286</v>
      </c>
      <c r="M270" s="14">
        <v>46154.443055555559</v>
      </c>
      <c r="N270" s="6">
        <v>109995</v>
      </c>
      <c r="O270" s="6" t="s">
        <v>47</v>
      </c>
      <c r="P270" s="6" t="s">
        <v>287</v>
      </c>
      <c r="Q270" s="6" t="s">
        <v>276</v>
      </c>
      <c r="R270" s="6" t="s">
        <v>276</v>
      </c>
      <c r="S270" s="6" t="s">
        <v>9</v>
      </c>
      <c r="T270" s="6" t="s">
        <v>277</v>
      </c>
      <c r="U270" s="6" t="s">
        <v>197</v>
      </c>
      <c r="V270" s="6" t="s">
        <v>1169</v>
      </c>
      <c r="W270" s="6" t="s">
        <v>47</v>
      </c>
      <c r="X270" s="6" t="s">
        <v>47</v>
      </c>
      <c r="Y270" s="6" t="s">
        <v>47</v>
      </c>
      <c r="Z270" s="6" t="s">
        <v>65</v>
      </c>
      <c r="AA270" s="6" t="s">
        <v>47</v>
      </c>
      <c r="AB270" s="6">
        <v>686.32</v>
      </c>
      <c r="AC270" s="6">
        <v>0</v>
      </c>
      <c r="AD270" s="6">
        <v>0</v>
      </c>
      <c r="AE270" s="6">
        <v>0</v>
      </c>
      <c r="AF270" s="6">
        <v>0</v>
      </c>
      <c r="AG270" s="6">
        <v>0</v>
      </c>
      <c r="AH270" s="6">
        <v>0</v>
      </c>
      <c r="AI270" s="6" t="s">
        <v>1170</v>
      </c>
      <c r="AJ270" s="6" t="s">
        <v>735</v>
      </c>
      <c r="AK270" s="6" t="s">
        <v>12</v>
      </c>
      <c r="AL270" s="6" t="s">
        <v>45</v>
      </c>
      <c r="AM270" s="6" t="s">
        <v>736</v>
      </c>
      <c r="AN270" s="6" t="s">
        <v>20</v>
      </c>
      <c r="AO270" s="6" t="s">
        <v>597</v>
      </c>
      <c r="AP270" s="6" t="s">
        <v>339</v>
      </c>
      <c r="AQ270" s="6" t="s">
        <v>25</v>
      </c>
    </row>
    <row r="271" spans="1:43" hidden="1" x14ac:dyDescent="0.25">
      <c r="A271" s="6">
        <v>24589198</v>
      </c>
      <c r="B271" s="6">
        <v>25413629</v>
      </c>
      <c r="C271" s="6" t="s">
        <v>269</v>
      </c>
      <c r="D271" s="14">
        <v>46155.806377314817</v>
      </c>
      <c r="E271" s="14">
        <v>46155.878819444442</v>
      </c>
      <c r="F271" s="6" t="s">
        <v>17</v>
      </c>
      <c r="G271" s="6" t="s">
        <v>17</v>
      </c>
      <c r="H271" s="6" t="s">
        <v>1171</v>
      </c>
      <c r="I271" s="6" t="s">
        <v>271</v>
      </c>
      <c r="J271" s="6" t="s">
        <v>1172</v>
      </c>
      <c r="K271" s="6" t="s">
        <v>286</v>
      </c>
      <c r="L271" s="6" t="s">
        <v>286</v>
      </c>
      <c r="M271" s="14">
        <v>46155.69027777778</v>
      </c>
      <c r="N271" s="6">
        <v>110250</v>
      </c>
      <c r="O271" s="6" t="s">
        <v>47</v>
      </c>
      <c r="P271" s="6" t="s">
        <v>287</v>
      </c>
      <c r="Q271" s="6" t="s">
        <v>276</v>
      </c>
      <c r="R271" s="6" t="s">
        <v>276</v>
      </c>
      <c r="S271" s="6" t="s">
        <v>9</v>
      </c>
      <c r="T271" s="6" t="s">
        <v>277</v>
      </c>
      <c r="U271" s="6" t="s">
        <v>197</v>
      </c>
      <c r="V271" s="6" t="s">
        <v>1169</v>
      </c>
      <c r="W271" s="6" t="s">
        <v>47</v>
      </c>
      <c r="X271" s="6" t="s">
        <v>47</v>
      </c>
      <c r="Y271" s="6" t="s">
        <v>47</v>
      </c>
      <c r="Z271" s="6" t="s">
        <v>65</v>
      </c>
      <c r="AA271" s="6" t="s">
        <v>47</v>
      </c>
      <c r="AB271" s="6">
        <v>1033.68</v>
      </c>
      <c r="AC271" s="6">
        <v>0</v>
      </c>
      <c r="AD271" s="6">
        <v>0</v>
      </c>
      <c r="AE271" s="6">
        <v>0</v>
      </c>
      <c r="AF271" s="6">
        <v>0</v>
      </c>
      <c r="AG271" s="6">
        <v>0</v>
      </c>
      <c r="AH271" s="6">
        <v>0</v>
      </c>
      <c r="AI271" s="6" t="s">
        <v>1173</v>
      </c>
      <c r="AJ271" s="6" t="s">
        <v>735</v>
      </c>
      <c r="AK271" s="6" t="s">
        <v>12</v>
      </c>
      <c r="AL271" s="6" t="s">
        <v>45</v>
      </c>
      <c r="AM271" s="6" t="s">
        <v>736</v>
      </c>
      <c r="AN271" s="6" t="s">
        <v>20</v>
      </c>
      <c r="AO271" s="6" t="s">
        <v>597</v>
      </c>
      <c r="AP271" s="6" t="s">
        <v>339</v>
      </c>
      <c r="AQ271" s="6" t="s">
        <v>25</v>
      </c>
    </row>
    <row r="272" spans="1:43" hidden="1" x14ac:dyDescent="0.25">
      <c r="A272" s="6">
        <v>24545218</v>
      </c>
      <c r="B272" s="6">
        <v>25368582</v>
      </c>
      <c r="C272" s="6" t="s">
        <v>269</v>
      </c>
      <c r="D272" s="14">
        <v>46148.687719907408</v>
      </c>
      <c r="E272" s="14">
        <v>46153.566446759258</v>
      </c>
      <c r="F272" s="6" t="s">
        <v>19</v>
      </c>
      <c r="G272" s="6" t="s">
        <v>21</v>
      </c>
      <c r="H272" s="6" t="s">
        <v>1174</v>
      </c>
      <c r="I272" s="6" t="s">
        <v>271</v>
      </c>
      <c r="J272" s="6" t="s">
        <v>1175</v>
      </c>
      <c r="K272" s="6" t="s">
        <v>1176</v>
      </c>
      <c r="L272" s="6" t="s">
        <v>1176</v>
      </c>
      <c r="M272" s="14">
        <v>46148.467361111107</v>
      </c>
      <c r="N272" s="6">
        <v>130301</v>
      </c>
      <c r="O272" s="6" t="s">
        <v>47</v>
      </c>
      <c r="P272" s="6" t="s">
        <v>275</v>
      </c>
      <c r="Q272" s="6" t="s">
        <v>276</v>
      </c>
      <c r="R272" s="6" t="s">
        <v>703</v>
      </c>
      <c r="S272" s="6" t="s">
        <v>7</v>
      </c>
      <c r="T272" s="6" t="s">
        <v>277</v>
      </c>
      <c r="U272" s="6" t="s">
        <v>162</v>
      </c>
      <c r="V272" s="6" t="s">
        <v>685</v>
      </c>
      <c r="W272" s="6" t="s">
        <v>47</v>
      </c>
      <c r="X272" s="6" t="s">
        <v>373</v>
      </c>
      <c r="Y272" s="6">
        <v>2285539393</v>
      </c>
      <c r="Z272" s="6" t="s">
        <v>103</v>
      </c>
      <c r="AA272" s="6" t="s">
        <v>47</v>
      </c>
      <c r="AB272" s="6">
        <v>0</v>
      </c>
      <c r="AC272" s="6">
        <v>0</v>
      </c>
      <c r="AD272" s="6">
        <v>0</v>
      </c>
      <c r="AE272" s="6">
        <v>0</v>
      </c>
      <c r="AF272" s="6">
        <v>0</v>
      </c>
      <c r="AG272" s="6">
        <v>0</v>
      </c>
      <c r="AH272" s="6">
        <v>0</v>
      </c>
      <c r="AI272" s="6" t="s">
        <v>1177</v>
      </c>
      <c r="AJ272" s="6" t="s">
        <v>1178</v>
      </c>
      <c r="AK272" s="6" t="s">
        <v>12</v>
      </c>
      <c r="AL272" s="6" t="s">
        <v>50</v>
      </c>
      <c r="AM272" s="6" t="s">
        <v>281</v>
      </c>
      <c r="AN272" s="6" t="s">
        <v>20</v>
      </c>
      <c r="AO272" s="6" t="s">
        <v>282</v>
      </c>
      <c r="AP272" s="6" t="s">
        <v>339</v>
      </c>
      <c r="AQ272" s="6" t="s">
        <v>32</v>
      </c>
    </row>
    <row r="273" spans="1:43" hidden="1" x14ac:dyDescent="0.25">
      <c r="A273" s="6">
        <v>24580612</v>
      </c>
      <c r="B273" s="6">
        <v>25404365</v>
      </c>
      <c r="C273" s="6" t="s">
        <v>269</v>
      </c>
      <c r="D273" s="14">
        <v>46154.771863425929</v>
      </c>
      <c r="E273" s="14">
        <v>46154.775451388887</v>
      </c>
      <c r="F273" s="6" t="s">
        <v>19</v>
      </c>
      <c r="G273" s="6" t="s">
        <v>19</v>
      </c>
      <c r="H273" s="6" t="s">
        <v>1179</v>
      </c>
      <c r="I273" s="6" t="s">
        <v>271</v>
      </c>
      <c r="J273" s="6" t="s">
        <v>1180</v>
      </c>
      <c r="K273" s="6" t="s">
        <v>1181</v>
      </c>
      <c r="L273" s="6" t="s">
        <v>1181</v>
      </c>
      <c r="M273" s="14">
        <v>46154.668749999997</v>
      </c>
      <c r="N273" s="6">
        <v>130921</v>
      </c>
      <c r="O273" s="6" t="s">
        <v>47</v>
      </c>
      <c r="P273" s="6" t="s">
        <v>287</v>
      </c>
      <c r="Q273" s="6" t="s">
        <v>276</v>
      </c>
      <c r="R273" s="6" t="s">
        <v>703</v>
      </c>
      <c r="S273" s="6" t="s">
        <v>7</v>
      </c>
      <c r="T273" s="6" t="s">
        <v>277</v>
      </c>
      <c r="U273" s="6" t="s">
        <v>162</v>
      </c>
      <c r="V273" s="6" t="s">
        <v>1182</v>
      </c>
      <c r="W273" s="6" t="s">
        <v>47</v>
      </c>
      <c r="X273" s="6" t="s">
        <v>301</v>
      </c>
      <c r="Y273" s="6">
        <v>3025404365</v>
      </c>
      <c r="Z273" s="6" t="s">
        <v>103</v>
      </c>
      <c r="AA273" s="6" t="s">
        <v>47</v>
      </c>
      <c r="AB273" s="6">
        <v>288.81</v>
      </c>
      <c r="AC273" s="6">
        <v>33.56</v>
      </c>
      <c r="AD273" s="6">
        <v>0</v>
      </c>
      <c r="AE273" s="6">
        <v>0</v>
      </c>
      <c r="AF273" s="6">
        <v>0</v>
      </c>
      <c r="AG273" s="6">
        <v>0</v>
      </c>
      <c r="AH273" s="6">
        <v>0</v>
      </c>
      <c r="AI273" s="6" t="s">
        <v>1183</v>
      </c>
      <c r="AJ273" s="6" t="s">
        <v>1178</v>
      </c>
      <c r="AK273" s="6" t="s">
        <v>12</v>
      </c>
      <c r="AL273" s="6" t="s">
        <v>50</v>
      </c>
      <c r="AM273" s="6" t="s">
        <v>281</v>
      </c>
      <c r="AN273" s="6" t="s">
        <v>20</v>
      </c>
      <c r="AO273" s="6" t="s">
        <v>282</v>
      </c>
      <c r="AP273" s="6" t="s">
        <v>283</v>
      </c>
      <c r="AQ273" s="6" t="s">
        <v>91</v>
      </c>
    </row>
    <row r="274" spans="1:43" hidden="1" x14ac:dyDescent="0.25">
      <c r="A274" s="6">
        <v>24595749</v>
      </c>
      <c r="B274" s="6">
        <v>25421315</v>
      </c>
      <c r="C274" s="6" t="s">
        <v>269</v>
      </c>
      <c r="D274" s="14">
        <v>46156.798564814817</v>
      </c>
      <c r="E274" s="14">
        <v>46156.825810185182</v>
      </c>
      <c r="F274" s="6" t="s">
        <v>17</v>
      </c>
      <c r="G274" s="6" t="s">
        <v>17</v>
      </c>
      <c r="H274" s="6" t="s">
        <v>1184</v>
      </c>
      <c r="I274" s="6" t="s">
        <v>271</v>
      </c>
      <c r="J274" s="6" t="s">
        <v>1185</v>
      </c>
      <c r="K274" s="6" t="s">
        <v>1181</v>
      </c>
      <c r="L274" s="6" t="s">
        <v>1181</v>
      </c>
      <c r="M274" s="14">
        <v>46156.761805555558</v>
      </c>
      <c r="N274" s="6">
        <v>131165</v>
      </c>
      <c r="O274" s="6" t="s">
        <v>431</v>
      </c>
      <c r="P274" s="6" t="s">
        <v>275</v>
      </c>
      <c r="Q274" s="6" t="s">
        <v>510</v>
      </c>
      <c r="R274" s="6" t="s">
        <v>510</v>
      </c>
      <c r="S274" s="6" t="s">
        <v>8</v>
      </c>
      <c r="T274" s="6" t="s">
        <v>277</v>
      </c>
      <c r="U274" s="6" t="s">
        <v>162</v>
      </c>
      <c r="V274" s="6" t="s">
        <v>685</v>
      </c>
      <c r="W274" s="6" t="s">
        <v>47</v>
      </c>
      <c r="X274" s="6" t="s">
        <v>47</v>
      </c>
      <c r="Y274" s="6" t="s">
        <v>47</v>
      </c>
      <c r="Z274" s="6" t="s">
        <v>103</v>
      </c>
      <c r="AA274" s="6" t="s">
        <v>47</v>
      </c>
      <c r="AB274" s="6">
        <v>630.76</v>
      </c>
      <c r="AC274" s="6">
        <v>0</v>
      </c>
      <c r="AD274" s="6">
        <v>173.68</v>
      </c>
      <c r="AE274" s="6">
        <v>0</v>
      </c>
      <c r="AF274" s="6">
        <v>0</v>
      </c>
      <c r="AG274" s="6">
        <v>0</v>
      </c>
      <c r="AH274" s="6">
        <v>0</v>
      </c>
      <c r="AI274" s="6" t="s">
        <v>1186</v>
      </c>
      <c r="AJ274" s="6" t="s">
        <v>735</v>
      </c>
      <c r="AK274" s="6" t="s">
        <v>12</v>
      </c>
      <c r="AL274" s="6" t="s">
        <v>45</v>
      </c>
      <c r="AM274" s="6" t="s">
        <v>736</v>
      </c>
      <c r="AN274" s="6" t="s">
        <v>20</v>
      </c>
      <c r="AO274" s="6" t="s">
        <v>282</v>
      </c>
      <c r="AP274" s="6" t="s">
        <v>283</v>
      </c>
      <c r="AQ274" s="6" t="s">
        <v>18</v>
      </c>
    </row>
    <row r="275" spans="1:43" hidden="1" x14ac:dyDescent="0.25">
      <c r="A275" s="6">
        <v>24595735</v>
      </c>
      <c r="B275" s="6">
        <v>25421298</v>
      </c>
      <c r="C275" s="6" t="s">
        <v>269</v>
      </c>
      <c r="D275" s="14">
        <v>46156.798009259262</v>
      </c>
      <c r="E275" s="14">
        <v>46156.825358796297</v>
      </c>
      <c r="F275" s="6" t="s">
        <v>17</v>
      </c>
      <c r="G275" s="6" t="s">
        <v>17</v>
      </c>
      <c r="H275" s="6" t="s">
        <v>1187</v>
      </c>
      <c r="I275" s="6" t="s">
        <v>271</v>
      </c>
      <c r="J275" s="6" t="s">
        <v>1188</v>
      </c>
      <c r="K275" s="6" t="s">
        <v>1181</v>
      </c>
      <c r="L275" s="6" t="s">
        <v>1181</v>
      </c>
      <c r="M275" s="14">
        <v>46156.770833333343</v>
      </c>
      <c r="N275" s="6">
        <v>131209</v>
      </c>
      <c r="O275" s="6" t="s">
        <v>1189</v>
      </c>
      <c r="P275" s="6" t="s">
        <v>275</v>
      </c>
      <c r="Q275" s="6" t="s">
        <v>510</v>
      </c>
      <c r="R275" s="6" t="s">
        <v>510</v>
      </c>
      <c r="S275" s="6" t="s">
        <v>8</v>
      </c>
      <c r="T275" s="6" t="s">
        <v>277</v>
      </c>
      <c r="U275" s="6" t="s">
        <v>162</v>
      </c>
      <c r="V275" s="6" t="s">
        <v>1190</v>
      </c>
      <c r="W275" s="6" t="s">
        <v>47</v>
      </c>
      <c r="X275" s="6" t="s">
        <v>47</v>
      </c>
      <c r="Y275" s="6" t="s">
        <v>47</v>
      </c>
      <c r="Z275" s="6" t="s">
        <v>103</v>
      </c>
      <c r="AA275" s="6" t="s">
        <v>47</v>
      </c>
      <c r="AB275" s="6">
        <v>548.24</v>
      </c>
      <c r="AC275" s="6">
        <v>0</v>
      </c>
      <c r="AD275" s="6">
        <v>82.23</v>
      </c>
      <c r="AE275" s="6">
        <v>0</v>
      </c>
      <c r="AF275" s="6">
        <v>0</v>
      </c>
      <c r="AG275" s="6">
        <v>0</v>
      </c>
      <c r="AH275" s="6">
        <v>0</v>
      </c>
      <c r="AI275" s="6" t="s">
        <v>1191</v>
      </c>
      <c r="AJ275" s="6" t="s">
        <v>735</v>
      </c>
      <c r="AK275" s="6" t="s">
        <v>12</v>
      </c>
      <c r="AL275" s="6" t="s">
        <v>45</v>
      </c>
      <c r="AM275" s="6" t="s">
        <v>736</v>
      </c>
      <c r="AN275" s="6" t="s">
        <v>20</v>
      </c>
      <c r="AO275" s="6" t="s">
        <v>282</v>
      </c>
      <c r="AP275" s="6" t="s">
        <v>283</v>
      </c>
      <c r="AQ275" s="6" t="s">
        <v>18</v>
      </c>
    </row>
    <row r="276" spans="1:43" hidden="1" x14ac:dyDescent="0.25">
      <c r="A276" s="6">
        <v>24601597</v>
      </c>
      <c r="B276" s="6">
        <v>25427958</v>
      </c>
      <c r="C276" s="6" t="s">
        <v>269</v>
      </c>
      <c r="D276" s="14">
        <v>46157.814212962963</v>
      </c>
      <c r="E276" s="14">
        <v>46157.877824074072</v>
      </c>
      <c r="F276" s="6" t="s">
        <v>17</v>
      </c>
      <c r="G276" s="6" t="s">
        <v>17</v>
      </c>
      <c r="H276" s="6" t="s">
        <v>1192</v>
      </c>
      <c r="I276" s="6" t="s">
        <v>271</v>
      </c>
      <c r="J276" s="6" t="s">
        <v>1193</v>
      </c>
      <c r="K276" s="6" t="s">
        <v>1181</v>
      </c>
      <c r="L276" s="6" t="s">
        <v>1181</v>
      </c>
      <c r="M276" s="14">
        <v>46157.763888888891</v>
      </c>
      <c r="N276" s="6">
        <v>131344</v>
      </c>
      <c r="O276" s="6" t="s">
        <v>1194</v>
      </c>
      <c r="P276" s="6" t="s">
        <v>275</v>
      </c>
      <c r="Q276" s="6" t="s">
        <v>510</v>
      </c>
      <c r="R276" s="6" t="s">
        <v>510</v>
      </c>
      <c r="S276" s="6" t="s">
        <v>8</v>
      </c>
      <c r="T276" s="6" t="s">
        <v>277</v>
      </c>
      <c r="U276" s="6" t="s">
        <v>162</v>
      </c>
      <c r="V276" s="6" t="s">
        <v>1195</v>
      </c>
      <c r="W276" s="6" t="s">
        <v>47</v>
      </c>
      <c r="X276" s="6" t="s">
        <v>47</v>
      </c>
      <c r="Y276" s="6" t="s">
        <v>47</v>
      </c>
      <c r="Z276" s="6" t="s">
        <v>103</v>
      </c>
      <c r="AA276" s="6" t="s">
        <v>47</v>
      </c>
      <c r="AB276" s="6">
        <v>472.74</v>
      </c>
      <c r="AC276" s="6">
        <v>0</v>
      </c>
      <c r="AD276" s="6">
        <v>94.54</v>
      </c>
      <c r="AE276" s="6">
        <v>0</v>
      </c>
      <c r="AF276" s="6">
        <v>0</v>
      </c>
      <c r="AG276" s="6">
        <v>0</v>
      </c>
      <c r="AH276" s="6">
        <v>0</v>
      </c>
      <c r="AI276" s="6" t="s">
        <v>1196</v>
      </c>
      <c r="AJ276" s="6" t="s">
        <v>735</v>
      </c>
      <c r="AK276" s="6" t="s">
        <v>12</v>
      </c>
      <c r="AL276" s="6" t="s">
        <v>45</v>
      </c>
      <c r="AM276" s="6" t="s">
        <v>736</v>
      </c>
      <c r="AN276" s="6" t="s">
        <v>20</v>
      </c>
      <c r="AO276" s="6" t="s">
        <v>282</v>
      </c>
      <c r="AP276" s="6" t="s">
        <v>283</v>
      </c>
      <c r="AQ276" s="6" t="s">
        <v>18</v>
      </c>
    </row>
    <row r="277" spans="1:43" hidden="1" x14ac:dyDescent="0.25">
      <c r="A277" s="6">
        <v>24601634</v>
      </c>
      <c r="B277" s="6">
        <v>25427999</v>
      </c>
      <c r="C277" s="6" t="s">
        <v>269</v>
      </c>
      <c r="D277" s="14">
        <v>46157.815625000003</v>
      </c>
      <c r="E277" s="14">
        <v>46157.88076388889</v>
      </c>
      <c r="F277" s="6" t="s">
        <v>17</v>
      </c>
      <c r="G277" s="6" t="s">
        <v>17</v>
      </c>
      <c r="H277" s="6" t="s">
        <v>1197</v>
      </c>
      <c r="I277" s="6" t="s">
        <v>271</v>
      </c>
      <c r="J277" s="6" t="s">
        <v>1198</v>
      </c>
      <c r="K277" s="6" t="s">
        <v>1181</v>
      </c>
      <c r="L277" s="6" t="s">
        <v>1181</v>
      </c>
      <c r="M277" s="14">
        <v>46157.787499999999</v>
      </c>
      <c r="N277" s="6">
        <v>131282</v>
      </c>
      <c r="O277" s="6" t="s">
        <v>1199</v>
      </c>
      <c r="P277" s="6" t="s">
        <v>275</v>
      </c>
      <c r="Q277" s="6" t="s">
        <v>510</v>
      </c>
      <c r="R277" s="6" t="s">
        <v>510</v>
      </c>
      <c r="S277" s="6" t="s">
        <v>8</v>
      </c>
      <c r="T277" s="6" t="s">
        <v>277</v>
      </c>
      <c r="U277" s="6" t="s">
        <v>162</v>
      </c>
      <c r="V277" s="6" t="s">
        <v>685</v>
      </c>
      <c r="W277" s="6" t="s">
        <v>47</v>
      </c>
      <c r="X277" s="6" t="s">
        <v>47</v>
      </c>
      <c r="Y277" s="6" t="s">
        <v>47</v>
      </c>
      <c r="Z277" s="6" t="s">
        <v>103</v>
      </c>
      <c r="AA277" s="6" t="s">
        <v>47</v>
      </c>
      <c r="AB277" s="6">
        <v>1334.74</v>
      </c>
      <c r="AC277" s="6">
        <v>0</v>
      </c>
      <c r="AD277" s="6">
        <v>218.41</v>
      </c>
      <c r="AE277" s="6">
        <v>0</v>
      </c>
      <c r="AF277" s="6">
        <v>0</v>
      </c>
      <c r="AG277" s="6">
        <v>0</v>
      </c>
      <c r="AH277" s="6">
        <v>0</v>
      </c>
      <c r="AI277" s="6" t="s">
        <v>1200</v>
      </c>
      <c r="AJ277" s="6" t="s">
        <v>735</v>
      </c>
      <c r="AK277" s="6" t="s">
        <v>12</v>
      </c>
      <c r="AL277" s="6" t="s">
        <v>45</v>
      </c>
      <c r="AM277" s="6" t="s">
        <v>736</v>
      </c>
      <c r="AN277" s="6" t="s">
        <v>20</v>
      </c>
      <c r="AO277" s="6" t="s">
        <v>282</v>
      </c>
      <c r="AP277" s="6" t="s">
        <v>283</v>
      </c>
      <c r="AQ277" s="6" t="s">
        <v>18</v>
      </c>
    </row>
    <row r="278" spans="1:43" hidden="1" x14ac:dyDescent="0.25">
      <c r="A278" s="6">
        <v>24606417</v>
      </c>
      <c r="B278" s="6">
        <v>25433609</v>
      </c>
      <c r="C278" s="6" t="s">
        <v>269</v>
      </c>
      <c r="D278" s="14">
        <v>46158.813958333332</v>
      </c>
      <c r="E278" s="14">
        <v>46158.816631944443</v>
      </c>
      <c r="F278" s="6" t="s">
        <v>370</v>
      </c>
      <c r="G278" s="6" t="s">
        <v>370</v>
      </c>
      <c r="H278" s="6" t="s">
        <v>1201</v>
      </c>
      <c r="I278" s="6" t="s">
        <v>271</v>
      </c>
      <c r="J278" s="6" t="s">
        <v>1202</v>
      </c>
      <c r="K278" s="6" t="s">
        <v>1181</v>
      </c>
      <c r="L278" s="6" t="s">
        <v>1181</v>
      </c>
      <c r="M278" s="14">
        <v>46158.787499999999</v>
      </c>
      <c r="N278" s="6">
        <v>131108</v>
      </c>
      <c r="O278" s="6" t="s">
        <v>1203</v>
      </c>
      <c r="P278" s="6" t="s">
        <v>275</v>
      </c>
      <c r="Q278" s="6" t="s">
        <v>510</v>
      </c>
      <c r="R278" s="6" t="s">
        <v>510</v>
      </c>
      <c r="S278" s="6" t="s">
        <v>8</v>
      </c>
      <c r="T278" s="6" t="s">
        <v>277</v>
      </c>
      <c r="U278" s="6" t="s">
        <v>162</v>
      </c>
      <c r="V278" s="6" t="s">
        <v>1204</v>
      </c>
      <c r="W278" s="6" t="s">
        <v>47</v>
      </c>
      <c r="X278" s="6" t="s">
        <v>47</v>
      </c>
      <c r="Y278" s="6" t="s">
        <v>47</v>
      </c>
      <c r="Z278" s="6" t="s">
        <v>103</v>
      </c>
      <c r="AA278" s="6" t="s">
        <v>47</v>
      </c>
      <c r="AB278" s="6">
        <v>383.16</v>
      </c>
      <c r="AC278" s="6">
        <v>0</v>
      </c>
      <c r="AD278" s="6">
        <v>57.48</v>
      </c>
      <c r="AE278" s="6">
        <v>0</v>
      </c>
      <c r="AF278" s="6">
        <v>0</v>
      </c>
      <c r="AG278" s="6">
        <v>0</v>
      </c>
      <c r="AH278" s="6">
        <v>0</v>
      </c>
      <c r="AI278" s="6" t="s">
        <v>1205</v>
      </c>
      <c r="AJ278" s="6" t="s">
        <v>735</v>
      </c>
      <c r="AK278" s="6" t="s">
        <v>12</v>
      </c>
      <c r="AL278" s="6" t="s">
        <v>45</v>
      </c>
      <c r="AM278" s="6" t="s">
        <v>736</v>
      </c>
      <c r="AN278" s="6" t="s">
        <v>20</v>
      </c>
      <c r="AO278" s="6" t="s">
        <v>282</v>
      </c>
      <c r="AP278" s="6" t="s">
        <v>283</v>
      </c>
      <c r="AQ278" s="6" t="s">
        <v>18</v>
      </c>
    </row>
    <row r="279" spans="1:43" hidden="1" x14ac:dyDescent="0.25">
      <c r="A279" s="6">
        <v>24606420</v>
      </c>
      <c r="B279" s="6">
        <v>25433612</v>
      </c>
      <c r="C279" s="6" t="s">
        <v>269</v>
      </c>
      <c r="D279" s="14">
        <v>46158.814027777778</v>
      </c>
      <c r="E279" s="14">
        <v>46158.816770833328</v>
      </c>
      <c r="F279" s="6" t="s">
        <v>370</v>
      </c>
      <c r="G279" s="6" t="s">
        <v>370</v>
      </c>
      <c r="H279" s="6" t="s">
        <v>1206</v>
      </c>
      <c r="I279" s="6" t="s">
        <v>271</v>
      </c>
      <c r="J279" s="6" t="s">
        <v>1202</v>
      </c>
      <c r="K279" s="6" t="s">
        <v>1181</v>
      </c>
      <c r="L279" s="6" t="s">
        <v>1181</v>
      </c>
      <c r="M279" s="14">
        <v>46158.777777777781</v>
      </c>
      <c r="N279" s="6">
        <v>131051</v>
      </c>
      <c r="O279" s="6" t="s">
        <v>1203</v>
      </c>
      <c r="P279" s="6" t="s">
        <v>275</v>
      </c>
      <c r="Q279" s="6" t="s">
        <v>510</v>
      </c>
      <c r="R279" s="6" t="s">
        <v>510</v>
      </c>
      <c r="S279" s="6" t="s">
        <v>8</v>
      </c>
      <c r="T279" s="6" t="s">
        <v>277</v>
      </c>
      <c r="U279" s="6" t="s">
        <v>162</v>
      </c>
      <c r="V279" s="6" t="s">
        <v>1204</v>
      </c>
      <c r="W279" s="6" t="s">
        <v>47</v>
      </c>
      <c r="X279" s="6" t="s">
        <v>47</v>
      </c>
      <c r="Y279" s="6" t="s">
        <v>47</v>
      </c>
      <c r="Z279" s="6" t="s">
        <v>103</v>
      </c>
      <c r="AA279" s="6" t="s">
        <v>47</v>
      </c>
      <c r="AB279" s="6">
        <v>387.18</v>
      </c>
      <c r="AC279" s="6">
        <v>0</v>
      </c>
      <c r="AD279" s="6">
        <v>58.09</v>
      </c>
      <c r="AE279" s="6">
        <v>0</v>
      </c>
      <c r="AF279" s="6">
        <v>0</v>
      </c>
      <c r="AG279" s="6">
        <v>0</v>
      </c>
      <c r="AH279" s="6">
        <v>0</v>
      </c>
      <c r="AI279" s="6" t="s">
        <v>1207</v>
      </c>
      <c r="AJ279" s="6" t="s">
        <v>735</v>
      </c>
      <c r="AK279" s="6" t="s">
        <v>12</v>
      </c>
      <c r="AL279" s="6" t="s">
        <v>45</v>
      </c>
      <c r="AM279" s="6" t="s">
        <v>736</v>
      </c>
      <c r="AN279" s="6" t="s">
        <v>20</v>
      </c>
      <c r="AO279" s="6" t="s">
        <v>282</v>
      </c>
      <c r="AP279" s="6" t="s">
        <v>283</v>
      </c>
      <c r="AQ279" s="6" t="s">
        <v>18</v>
      </c>
    </row>
    <row r="280" spans="1:43" hidden="1" x14ac:dyDescent="0.25">
      <c r="A280" s="6">
        <v>24606411</v>
      </c>
      <c r="B280" s="6">
        <v>25433603</v>
      </c>
      <c r="C280" s="6" t="s">
        <v>269</v>
      </c>
      <c r="D280" s="14">
        <v>46158.813750000001</v>
      </c>
      <c r="E280" s="14">
        <v>46158.816365740742</v>
      </c>
      <c r="F280" s="6" t="s">
        <v>370</v>
      </c>
      <c r="G280" s="6" t="s">
        <v>370</v>
      </c>
      <c r="H280" s="6" t="s">
        <v>1208</v>
      </c>
      <c r="I280" s="6" t="s">
        <v>271</v>
      </c>
      <c r="J280" s="6" t="s">
        <v>1209</v>
      </c>
      <c r="K280" s="6" t="s">
        <v>1181</v>
      </c>
      <c r="L280" s="6" t="s">
        <v>1181</v>
      </c>
      <c r="M280" s="14">
        <v>46158.783333333333</v>
      </c>
      <c r="N280" s="6">
        <v>131277</v>
      </c>
      <c r="O280" s="6" t="s">
        <v>1210</v>
      </c>
      <c r="P280" s="6" t="s">
        <v>275</v>
      </c>
      <c r="Q280" s="6" t="s">
        <v>510</v>
      </c>
      <c r="R280" s="6" t="s">
        <v>510</v>
      </c>
      <c r="S280" s="6" t="s">
        <v>8</v>
      </c>
      <c r="T280" s="6" t="s">
        <v>277</v>
      </c>
      <c r="U280" s="6" t="s">
        <v>162</v>
      </c>
      <c r="V280" s="6" t="s">
        <v>1190</v>
      </c>
      <c r="W280" s="6" t="s">
        <v>47</v>
      </c>
      <c r="X280" s="6" t="s">
        <v>47</v>
      </c>
      <c r="Y280" s="6" t="s">
        <v>47</v>
      </c>
      <c r="Z280" s="6" t="s">
        <v>103</v>
      </c>
      <c r="AA280" s="6" t="s">
        <v>47</v>
      </c>
      <c r="AB280" s="6">
        <v>409.14</v>
      </c>
      <c r="AC280" s="6">
        <v>0</v>
      </c>
      <c r="AD280" s="6">
        <v>81.83</v>
      </c>
      <c r="AE280" s="6">
        <v>0</v>
      </c>
      <c r="AF280" s="6">
        <v>0</v>
      </c>
      <c r="AG280" s="6">
        <v>0</v>
      </c>
      <c r="AH280" s="6">
        <v>0</v>
      </c>
      <c r="AI280" s="6" t="s">
        <v>1211</v>
      </c>
      <c r="AJ280" s="6" t="s">
        <v>735</v>
      </c>
      <c r="AK280" s="6" t="s">
        <v>12</v>
      </c>
      <c r="AL280" s="6" t="s">
        <v>45</v>
      </c>
      <c r="AM280" s="6" t="s">
        <v>736</v>
      </c>
      <c r="AN280" s="6" t="s">
        <v>20</v>
      </c>
      <c r="AO280" s="6" t="s">
        <v>282</v>
      </c>
      <c r="AP280" s="6" t="s">
        <v>283</v>
      </c>
      <c r="AQ280" s="6" t="s">
        <v>18</v>
      </c>
    </row>
    <row r="281" spans="1:43" hidden="1" x14ac:dyDescent="0.25">
      <c r="A281" s="6">
        <v>24606414</v>
      </c>
      <c r="B281" s="6">
        <v>25433606</v>
      </c>
      <c r="C281" s="6" t="s">
        <v>269</v>
      </c>
      <c r="D281" s="14">
        <v>46158.81386574074</v>
      </c>
      <c r="E281" s="14">
        <v>46158.816562499997</v>
      </c>
      <c r="F281" s="6" t="s">
        <v>370</v>
      </c>
      <c r="G281" s="6" t="s">
        <v>370</v>
      </c>
      <c r="H281" s="6" t="s">
        <v>1212</v>
      </c>
      <c r="I281" s="6" t="s">
        <v>271</v>
      </c>
      <c r="J281" s="6" t="s">
        <v>1185</v>
      </c>
      <c r="K281" s="6" t="s">
        <v>1181</v>
      </c>
      <c r="L281" s="6" t="s">
        <v>1181</v>
      </c>
      <c r="M281" s="14">
        <v>46158.802777777782</v>
      </c>
      <c r="N281" s="6">
        <v>131206</v>
      </c>
      <c r="O281" s="6" t="s">
        <v>431</v>
      </c>
      <c r="P281" s="6" t="s">
        <v>275</v>
      </c>
      <c r="Q281" s="6" t="s">
        <v>510</v>
      </c>
      <c r="R281" s="6" t="s">
        <v>510</v>
      </c>
      <c r="S281" s="6" t="s">
        <v>8</v>
      </c>
      <c r="T281" s="6" t="s">
        <v>277</v>
      </c>
      <c r="U281" s="6" t="s">
        <v>162</v>
      </c>
      <c r="V281" s="6" t="s">
        <v>685</v>
      </c>
      <c r="W281" s="6" t="s">
        <v>47</v>
      </c>
      <c r="X281" s="6" t="s">
        <v>47</v>
      </c>
      <c r="Y281" s="6" t="s">
        <v>47</v>
      </c>
      <c r="Z281" s="6" t="s">
        <v>103</v>
      </c>
      <c r="AA281" s="6" t="s">
        <v>47</v>
      </c>
      <c r="AB281" s="6">
        <v>638.84</v>
      </c>
      <c r="AC281" s="6">
        <v>0</v>
      </c>
      <c r="AD281" s="6">
        <v>167.91</v>
      </c>
      <c r="AE281" s="6">
        <v>0</v>
      </c>
      <c r="AF281" s="6">
        <v>0</v>
      </c>
      <c r="AG281" s="6">
        <v>0</v>
      </c>
      <c r="AH281" s="6">
        <v>0</v>
      </c>
      <c r="AI281" s="6" t="s">
        <v>1213</v>
      </c>
      <c r="AJ281" s="6" t="s">
        <v>735</v>
      </c>
      <c r="AK281" s="6" t="s">
        <v>12</v>
      </c>
      <c r="AL281" s="6" t="s">
        <v>45</v>
      </c>
      <c r="AM281" s="6" t="s">
        <v>736</v>
      </c>
      <c r="AN281" s="6" t="s">
        <v>20</v>
      </c>
      <c r="AO281" s="6" t="s">
        <v>282</v>
      </c>
      <c r="AP281" s="6" t="s">
        <v>283</v>
      </c>
      <c r="AQ281" s="6" t="s">
        <v>18</v>
      </c>
    </row>
    <row r="282" spans="1:43" hidden="1" x14ac:dyDescent="0.25">
      <c r="A282" s="6">
        <v>24541407</v>
      </c>
      <c r="B282" s="6">
        <v>25364194</v>
      </c>
      <c r="C282" s="6" t="s">
        <v>269</v>
      </c>
      <c r="D282" s="14">
        <v>46147.920266203713</v>
      </c>
      <c r="E282" s="14">
        <v>46153.566435185188</v>
      </c>
      <c r="F282" s="6" t="s">
        <v>19</v>
      </c>
      <c r="G282" s="6" t="s">
        <v>21</v>
      </c>
      <c r="H282" s="6" t="s">
        <v>1214</v>
      </c>
      <c r="I282" s="6" t="s">
        <v>271</v>
      </c>
      <c r="J282" s="6" t="s">
        <v>1215</v>
      </c>
      <c r="K282" s="6" t="s">
        <v>1181</v>
      </c>
      <c r="L282" s="6" t="s">
        <v>286</v>
      </c>
      <c r="M282" s="14">
        <v>46147.806250000001</v>
      </c>
      <c r="N282" s="6">
        <v>130449</v>
      </c>
      <c r="O282" s="6" t="s">
        <v>47</v>
      </c>
      <c r="P282" s="6" t="s">
        <v>287</v>
      </c>
      <c r="Q282" s="6" t="s">
        <v>276</v>
      </c>
      <c r="R282" s="6" t="s">
        <v>276</v>
      </c>
      <c r="S282" s="6" t="s">
        <v>7</v>
      </c>
      <c r="T282" s="6" t="s">
        <v>277</v>
      </c>
      <c r="U282" s="6" t="s">
        <v>162</v>
      </c>
      <c r="V282" s="6" t="s">
        <v>1216</v>
      </c>
      <c r="W282" s="6" t="s">
        <v>47</v>
      </c>
      <c r="X282" s="6" t="s">
        <v>301</v>
      </c>
      <c r="Y282" s="6">
        <v>3025364193</v>
      </c>
      <c r="Z282" s="6" t="s">
        <v>103</v>
      </c>
      <c r="AA282" s="6" t="s">
        <v>47</v>
      </c>
      <c r="AB282" s="6">
        <v>2400.11</v>
      </c>
      <c r="AC282" s="6">
        <v>94.02</v>
      </c>
      <c r="AD282" s="6">
        <v>0</v>
      </c>
      <c r="AE282" s="6">
        <v>0</v>
      </c>
      <c r="AF282" s="6">
        <v>0</v>
      </c>
      <c r="AG282" s="6">
        <v>0</v>
      </c>
      <c r="AH282" s="6">
        <v>0</v>
      </c>
      <c r="AI282" s="6" t="s">
        <v>1217</v>
      </c>
      <c r="AJ282" s="6" t="s">
        <v>1178</v>
      </c>
      <c r="AK282" s="6" t="s">
        <v>12</v>
      </c>
      <c r="AL282" s="6" t="s">
        <v>50</v>
      </c>
      <c r="AM282" s="6" t="s">
        <v>281</v>
      </c>
      <c r="AN282" s="6" t="s">
        <v>20</v>
      </c>
      <c r="AO282" s="6" t="s">
        <v>282</v>
      </c>
      <c r="AP282" s="6" t="s">
        <v>283</v>
      </c>
      <c r="AQ282" s="6" t="s">
        <v>91</v>
      </c>
    </row>
    <row r="283" spans="1:43" hidden="1" x14ac:dyDescent="0.25">
      <c r="A283" s="6">
        <v>24593378</v>
      </c>
      <c r="B283" s="6">
        <v>25418491</v>
      </c>
      <c r="C283" s="6" t="s">
        <v>269</v>
      </c>
      <c r="D283" s="14">
        <v>46156.549120370371</v>
      </c>
      <c r="E283" s="14">
        <v>46156.566331018519</v>
      </c>
      <c r="F283" s="6" t="s">
        <v>17</v>
      </c>
      <c r="G283" s="6" t="s">
        <v>17</v>
      </c>
      <c r="H283" s="6" t="s">
        <v>1218</v>
      </c>
      <c r="I283" s="6" t="s">
        <v>271</v>
      </c>
      <c r="J283" s="6" t="s">
        <v>1219</v>
      </c>
      <c r="K283" s="6" t="s">
        <v>286</v>
      </c>
      <c r="L283" s="6" t="s">
        <v>286</v>
      </c>
      <c r="M283" s="14">
        <v>46156.479861111111</v>
      </c>
      <c r="N283" s="6">
        <v>4210</v>
      </c>
      <c r="O283" s="6" t="s">
        <v>47</v>
      </c>
      <c r="P283" s="6" t="s">
        <v>287</v>
      </c>
      <c r="Q283" s="6" t="s">
        <v>1220</v>
      </c>
      <c r="R283" s="6" t="s">
        <v>593</v>
      </c>
      <c r="S283" s="6" t="s">
        <v>7</v>
      </c>
      <c r="T283" s="6" t="s">
        <v>277</v>
      </c>
      <c r="U283" s="6" t="s">
        <v>209</v>
      </c>
      <c r="V283" s="6" t="s">
        <v>1221</v>
      </c>
      <c r="W283" s="6" t="s">
        <v>47</v>
      </c>
      <c r="X283" s="6" t="s">
        <v>373</v>
      </c>
      <c r="Y283" s="6">
        <v>2286719971</v>
      </c>
      <c r="Z283" s="6" t="s">
        <v>128</v>
      </c>
      <c r="AA283" s="6" t="s">
        <v>47</v>
      </c>
      <c r="AB283" s="6">
        <v>154.19999999999999</v>
      </c>
      <c r="AC283" s="6">
        <v>33.64</v>
      </c>
      <c r="AD283" s="6">
        <v>0</v>
      </c>
      <c r="AE283" s="6">
        <v>0</v>
      </c>
      <c r="AF283" s="6">
        <v>0</v>
      </c>
      <c r="AG283" s="6">
        <v>0</v>
      </c>
      <c r="AH283" s="6">
        <v>0</v>
      </c>
      <c r="AI283" s="6" t="s">
        <v>1222</v>
      </c>
      <c r="AJ283" s="6" t="s">
        <v>580</v>
      </c>
      <c r="AK283" s="6" t="s">
        <v>12</v>
      </c>
      <c r="AL283" s="6" t="s">
        <v>60</v>
      </c>
      <c r="AM283" s="6" t="s">
        <v>281</v>
      </c>
      <c r="AN283" s="6" t="s">
        <v>20</v>
      </c>
      <c r="AO283" s="6" t="s">
        <v>282</v>
      </c>
      <c r="AP283" s="6" t="s">
        <v>339</v>
      </c>
      <c r="AQ283" s="6" t="s">
        <v>32</v>
      </c>
    </row>
    <row r="284" spans="1:43" hidden="1" x14ac:dyDescent="0.25">
      <c r="A284" s="6">
        <v>24593379</v>
      </c>
      <c r="B284" s="6">
        <v>25418492</v>
      </c>
      <c r="C284" s="6" t="s">
        <v>269</v>
      </c>
      <c r="D284" s="14">
        <v>46156.549120370371</v>
      </c>
      <c r="E284" s="14">
        <v>46156.566331018519</v>
      </c>
      <c r="F284" s="6" t="s">
        <v>17</v>
      </c>
      <c r="G284" s="6" t="s">
        <v>17</v>
      </c>
      <c r="H284" s="6" t="s">
        <v>1223</v>
      </c>
      <c r="I284" s="6" t="s">
        <v>271</v>
      </c>
      <c r="J284" s="6" t="s">
        <v>1219</v>
      </c>
      <c r="K284" s="6" t="s">
        <v>286</v>
      </c>
      <c r="L284" s="6" t="s">
        <v>286</v>
      </c>
      <c r="M284" s="14">
        <v>46156.479861111111</v>
      </c>
      <c r="N284" s="6">
        <v>4210</v>
      </c>
      <c r="O284" s="6" t="s">
        <v>47</v>
      </c>
      <c r="P284" s="6" t="s">
        <v>287</v>
      </c>
      <c r="Q284" s="6" t="s">
        <v>1220</v>
      </c>
      <c r="R284" s="6" t="s">
        <v>593</v>
      </c>
      <c r="S284" s="6" t="s">
        <v>7</v>
      </c>
      <c r="T284" s="6" t="s">
        <v>277</v>
      </c>
      <c r="U284" s="6" t="s">
        <v>209</v>
      </c>
      <c r="V284" s="6" t="s">
        <v>1221</v>
      </c>
      <c r="W284" s="6" t="s">
        <v>47</v>
      </c>
      <c r="X284" s="6" t="s">
        <v>301</v>
      </c>
      <c r="Y284" s="6">
        <v>5000943</v>
      </c>
      <c r="Z284" s="6" t="s">
        <v>128</v>
      </c>
      <c r="AA284" s="6" t="s">
        <v>47</v>
      </c>
      <c r="AB284" s="6">
        <v>170.48</v>
      </c>
      <c r="AC284" s="6">
        <v>62.62</v>
      </c>
      <c r="AD284" s="6">
        <v>0</v>
      </c>
      <c r="AE284" s="6">
        <v>0</v>
      </c>
      <c r="AF284" s="6">
        <v>0</v>
      </c>
      <c r="AG284" s="6">
        <v>0</v>
      </c>
      <c r="AH284" s="6">
        <v>0</v>
      </c>
      <c r="AI284" s="6" t="s">
        <v>1222</v>
      </c>
      <c r="AJ284" s="6" t="s">
        <v>580</v>
      </c>
      <c r="AK284" s="6" t="s">
        <v>12</v>
      </c>
      <c r="AL284" s="6" t="s">
        <v>60</v>
      </c>
      <c r="AM284" s="6" t="s">
        <v>281</v>
      </c>
      <c r="AN284" s="6" t="s">
        <v>20</v>
      </c>
      <c r="AO284" s="6" t="s">
        <v>282</v>
      </c>
      <c r="AP284" s="6" t="s">
        <v>339</v>
      </c>
      <c r="AQ284" s="6" t="s">
        <v>32</v>
      </c>
    </row>
    <row r="285" spans="1:43" hidden="1" x14ac:dyDescent="0.25">
      <c r="A285" s="6">
        <v>24557345</v>
      </c>
      <c r="B285" s="6">
        <v>25380485</v>
      </c>
      <c r="C285" s="6" t="s">
        <v>269</v>
      </c>
      <c r="D285" s="14">
        <v>46150.707824074067</v>
      </c>
      <c r="E285" s="14">
        <v>46150.740266203713</v>
      </c>
      <c r="F285" s="6" t="s">
        <v>21</v>
      </c>
      <c r="G285" s="6" t="s">
        <v>21</v>
      </c>
      <c r="H285" s="6" t="s">
        <v>1224</v>
      </c>
      <c r="I285" s="6" t="s">
        <v>271</v>
      </c>
      <c r="J285" s="6" t="s">
        <v>1225</v>
      </c>
      <c r="K285" s="6" t="s">
        <v>286</v>
      </c>
      <c r="L285" s="6" t="s">
        <v>286</v>
      </c>
      <c r="M285" s="14">
        <v>46150.703472222223</v>
      </c>
      <c r="N285" s="6">
        <v>316184</v>
      </c>
      <c r="O285" s="6" t="s">
        <v>1226</v>
      </c>
      <c r="P285" s="6" t="s">
        <v>287</v>
      </c>
      <c r="Q285" s="6" t="s">
        <v>288</v>
      </c>
      <c r="R285" s="6" t="s">
        <v>289</v>
      </c>
      <c r="S285" s="6" t="s">
        <v>8</v>
      </c>
      <c r="T285" s="6" t="s">
        <v>277</v>
      </c>
      <c r="U285" s="6" t="s">
        <v>129</v>
      </c>
      <c r="V285" s="6" t="s">
        <v>1227</v>
      </c>
      <c r="W285" s="6" t="s">
        <v>47</v>
      </c>
      <c r="X285" s="6" t="s">
        <v>47</v>
      </c>
      <c r="Y285" s="6" t="s">
        <v>47</v>
      </c>
      <c r="Z285" s="6" t="s">
        <v>63</v>
      </c>
      <c r="AA285" s="6" t="s">
        <v>47</v>
      </c>
      <c r="AB285" s="6">
        <v>470.46660000000003</v>
      </c>
      <c r="AC285" s="6">
        <v>0</v>
      </c>
      <c r="AD285" s="6">
        <v>0</v>
      </c>
      <c r="AE285" s="6">
        <v>0</v>
      </c>
      <c r="AF285" s="6">
        <v>0</v>
      </c>
      <c r="AG285" s="6">
        <v>0</v>
      </c>
      <c r="AH285" s="6">
        <v>0</v>
      </c>
      <c r="AI285" s="6" t="s">
        <v>1228</v>
      </c>
      <c r="AJ285" s="6" t="s">
        <v>735</v>
      </c>
      <c r="AK285" s="6" t="s">
        <v>12</v>
      </c>
      <c r="AL285" s="6" t="s">
        <v>45</v>
      </c>
      <c r="AM285" s="6" t="s">
        <v>736</v>
      </c>
      <c r="AN285" s="6" t="s">
        <v>20</v>
      </c>
      <c r="AO285" s="6" t="s">
        <v>282</v>
      </c>
      <c r="AP285" s="6" t="s">
        <v>283</v>
      </c>
      <c r="AQ285" s="6" t="s">
        <v>18</v>
      </c>
    </row>
    <row r="286" spans="1:43" hidden="1" x14ac:dyDescent="0.25">
      <c r="A286" s="6">
        <v>24553314</v>
      </c>
      <c r="B286" s="6">
        <v>25376622</v>
      </c>
      <c r="C286" s="6" t="s">
        <v>269</v>
      </c>
      <c r="D286" s="14">
        <v>46149.942696759259</v>
      </c>
      <c r="E286" s="14">
        <v>46149.949108796303</v>
      </c>
      <c r="F286" s="6" t="s">
        <v>21</v>
      </c>
      <c r="G286" s="6" t="s">
        <v>21</v>
      </c>
      <c r="H286" s="6" t="s">
        <v>1229</v>
      </c>
      <c r="I286" s="6" t="s">
        <v>271</v>
      </c>
      <c r="J286" s="6" t="s">
        <v>1230</v>
      </c>
      <c r="K286" s="6" t="s">
        <v>1231</v>
      </c>
      <c r="L286" s="6" t="s">
        <v>1231</v>
      </c>
      <c r="M286" s="14">
        <v>46149.929166666669</v>
      </c>
      <c r="N286" s="6">
        <v>314713</v>
      </c>
      <c r="O286" s="6" t="s">
        <v>1232</v>
      </c>
      <c r="P286" s="6" t="s">
        <v>275</v>
      </c>
      <c r="Q286" s="6" t="s">
        <v>288</v>
      </c>
      <c r="R286" s="6" t="s">
        <v>289</v>
      </c>
      <c r="S286" s="6" t="s">
        <v>8</v>
      </c>
      <c r="T286" s="6" t="s">
        <v>277</v>
      </c>
      <c r="U286" s="6" t="s">
        <v>129</v>
      </c>
      <c r="V286" s="6" t="s">
        <v>1233</v>
      </c>
      <c r="W286" s="6" t="s">
        <v>47</v>
      </c>
      <c r="X286" s="6" t="s">
        <v>47</v>
      </c>
      <c r="Y286" s="6" t="s">
        <v>47</v>
      </c>
      <c r="Z286" s="6" t="s">
        <v>63</v>
      </c>
      <c r="AA286" s="6" t="s">
        <v>47</v>
      </c>
      <c r="AB286" s="6">
        <v>2612.4</v>
      </c>
      <c r="AC286" s="6">
        <v>0</v>
      </c>
      <c r="AD286" s="6">
        <v>0</v>
      </c>
      <c r="AE286" s="6">
        <v>0</v>
      </c>
      <c r="AF286" s="6">
        <v>0</v>
      </c>
      <c r="AG286" s="6">
        <v>0</v>
      </c>
      <c r="AH286" s="6">
        <v>0</v>
      </c>
      <c r="AI286" s="6" t="s">
        <v>1234</v>
      </c>
      <c r="AJ286" s="6" t="s">
        <v>735</v>
      </c>
      <c r="AK286" s="6" t="s">
        <v>12</v>
      </c>
      <c r="AL286" s="6" t="s">
        <v>45</v>
      </c>
      <c r="AM286" s="6" t="s">
        <v>736</v>
      </c>
      <c r="AN286" s="6" t="s">
        <v>20</v>
      </c>
      <c r="AO286" s="6" t="s">
        <v>282</v>
      </c>
      <c r="AP286" s="6" t="s">
        <v>283</v>
      </c>
      <c r="AQ286" s="6" t="s">
        <v>91</v>
      </c>
    </row>
    <row r="287" spans="1:43" hidden="1" x14ac:dyDescent="0.25">
      <c r="A287" s="6">
        <v>24553360</v>
      </c>
      <c r="B287" s="6">
        <v>25376669</v>
      </c>
      <c r="C287" s="6" t="s">
        <v>269</v>
      </c>
      <c r="D287" s="14">
        <v>46149.943807870368</v>
      </c>
      <c r="E287" s="14">
        <v>46149.955497685187</v>
      </c>
      <c r="F287" s="6" t="s">
        <v>21</v>
      </c>
      <c r="G287" s="6" t="s">
        <v>21</v>
      </c>
      <c r="H287" s="6" t="s">
        <v>1235</v>
      </c>
      <c r="I287" s="6" t="s">
        <v>271</v>
      </c>
      <c r="J287" s="6" t="s">
        <v>1236</v>
      </c>
      <c r="K287" s="6" t="s">
        <v>1231</v>
      </c>
      <c r="L287" s="6" t="s">
        <v>1231</v>
      </c>
      <c r="M287" s="14">
        <v>46149.905555555553</v>
      </c>
      <c r="N287" s="6">
        <v>313868</v>
      </c>
      <c r="O287" s="6" t="s">
        <v>1237</v>
      </c>
      <c r="P287" s="6" t="s">
        <v>275</v>
      </c>
      <c r="Q287" s="6" t="s">
        <v>288</v>
      </c>
      <c r="R287" s="6" t="s">
        <v>289</v>
      </c>
      <c r="S287" s="6" t="s">
        <v>8</v>
      </c>
      <c r="T287" s="6" t="s">
        <v>277</v>
      </c>
      <c r="U287" s="6" t="s">
        <v>129</v>
      </c>
      <c r="V287" s="6" t="s">
        <v>1233</v>
      </c>
      <c r="W287" s="6" t="s">
        <v>47</v>
      </c>
      <c r="X287" s="6" t="s">
        <v>47</v>
      </c>
      <c r="Y287" s="6" t="s">
        <v>47</v>
      </c>
      <c r="Z287" s="6" t="s">
        <v>63</v>
      </c>
      <c r="AA287" s="6" t="s">
        <v>47</v>
      </c>
      <c r="AB287" s="6">
        <v>3657.36</v>
      </c>
      <c r="AC287" s="6">
        <v>0</v>
      </c>
      <c r="AD287" s="6">
        <v>0</v>
      </c>
      <c r="AE287" s="6">
        <v>0</v>
      </c>
      <c r="AF287" s="6">
        <v>0</v>
      </c>
      <c r="AG287" s="6">
        <v>0</v>
      </c>
      <c r="AH287" s="6">
        <v>0</v>
      </c>
      <c r="AI287" s="6" t="s">
        <v>1238</v>
      </c>
      <c r="AJ287" s="6" t="s">
        <v>735</v>
      </c>
      <c r="AK287" s="6" t="s">
        <v>12</v>
      </c>
      <c r="AL287" s="6" t="s">
        <v>45</v>
      </c>
      <c r="AM287" s="6" t="s">
        <v>736</v>
      </c>
      <c r="AN287" s="6" t="s">
        <v>20</v>
      </c>
      <c r="AO287" s="6" t="s">
        <v>282</v>
      </c>
      <c r="AP287" s="6" t="s">
        <v>283</v>
      </c>
      <c r="AQ287" s="6" t="s">
        <v>91</v>
      </c>
    </row>
    <row r="288" spans="1:43" hidden="1" x14ac:dyDescent="0.25">
      <c r="A288" s="6">
        <v>24553421</v>
      </c>
      <c r="B288" s="6">
        <v>25376729</v>
      </c>
      <c r="C288" s="6" t="s">
        <v>269</v>
      </c>
      <c r="D288" s="14">
        <v>46149.945150462961</v>
      </c>
      <c r="E288" s="14">
        <v>46149.96261574074</v>
      </c>
      <c r="F288" s="6" t="s">
        <v>21</v>
      </c>
      <c r="G288" s="6" t="s">
        <v>21</v>
      </c>
      <c r="H288" s="6" t="s">
        <v>1239</v>
      </c>
      <c r="I288" s="6" t="s">
        <v>271</v>
      </c>
      <c r="J288" s="6" t="s">
        <v>1240</v>
      </c>
      <c r="K288" s="6" t="s">
        <v>1231</v>
      </c>
      <c r="L288" s="6" t="s">
        <v>1231</v>
      </c>
      <c r="M288" s="14">
        <v>46149.907638888893</v>
      </c>
      <c r="N288" s="6">
        <v>313138</v>
      </c>
      <c r="O288" s="6" t="s">
        <v>1237</v>
      </c>
      <c r="P288" s="6" t="s">
        <v>275</v>
      </c>
      <c r="Q288" s="6" t="s">
        <v>288</v>
      </c>
      <c r="R288" s="6" t="s">
        <v>289</v>
      </c>
      <c r="S288" s="6" t="s">
        <v>8</v>
      </c>
      <c r="T288" s="6" t="s">
        <v>277</v>
      </c>
      <c r="U288" s="6" t="s">
        <v>129</v>
      </c>
      <c r="V288" s="6" t="s">
        <v>1233</v>
      </c>
      <c r="W288" s="6" t="s">
        <v>47</v>
      </c>
      <c r="X288" s="6" t="s">
        <v>47</v>
      </c>
      <c r="Y288" s="6" t="s">
        <v>47</v>
      </c>
      <c r="Z288" s="6" t="s">
        <v>63</v>
      </c>
      <c r="AA288" s="6" t="s">
        <v>47</v>
      </c>
      <c r="AB288" s="6">
        <v>2612.4</v>
      </c>
      <c r="AC288" s="6">
        <v>0</v>
      </c>
      <c r="AD288" s="6">
        <v>0</v>
      </c>
      <c r="AE288" s="6">
        <v>0</v>
      </c>
      <c r="AF288" s="6">
        <v>0</v>
      </c>
      <c r="AG288" s="6">
        <v>0</v>
      </c>
      <c r="AH288" s="6">
        <v>0</v>
      </c>
      <c r="AI288" s="6" t="s">
        <v>1241</v>
      </c>
      <c r="AJ288" s="6" t="s">
        <v>735</v>
      </c>
      <c r="AK288" s="6" t="s">
        <v>12</v>
      </c>
      <c r="AL288" s="6" t="s">
        <v>45</v>
      </c>
      <c r="AM288" s="6" t="s">
        <v>736</v>
      </c>
      <c r="AN288" s="6" t="s">
        <v>20</v>
      </c>
      <c r="AO288" s="6" t="s">
        <v>282</v>
      </c>
      <c r="AP288" s="6" t="s">
        <v>283</v>
      </c>
      <c r="AQ288" s="6" t="s">
        <v>91</v>
      </c>
    </row>
    <row r="289" spans="1:43" hidden="1" x14ac:dyDescent="0.25">
      <c r="A289" s="6">
        <v>24544810</v>
      </c>
      <c r="B289" s="6">
        <v>25368177</v>
      </c>
      <c r="C289" s="6" t="s">
        <v>269</v>
      </c>
      <c r="D289" s="14">
        <v>46148.676122685189</v>
      </c>
      <c r="E289" s="14">
        <v>46148.681979166657</v>
      </c>
      <c r="F289" s="6" t="s">
        <v>21</v>
      </c>
      <c r="G289" s="6" t="s">
        <v>21</v>
      </c>
      <c r="H289" s="6" t="s">
        <v>1242</v>
      </c>
      <c r="I289" s="6" t="s">
        <v>271</v>
      </c>
      <c r="J289" s="6" t="s">
        <v>1243</v>
      </c>
      <c r="K289" s="6" t="s">
        <v>1231</v>
      </c>
      <c r="L289" s="6" t="s">
        <v>1231</v>
      </c>
      <c r="M289" s="14">
        <v>46148.588888888888</v>
      </c>
      <c r="N289" s="6">
        <v>314782</v>
      </c>
      <c r="O289" s="6" t="s">
        <v>1244</v>
      </c>
      <c r="P289" s="6" t="s">
        <v>275</v>
      </c>
      <c r="Q289" s="6" t="s">
        <v>288</v>
      </c>
      <c r="R289" s="6" t="s">
        <v>289</v>
      </c>
      <c r="S289" s="6" t="s">
        <v>8</v>
      </c>
      <c r="T289" s="6" t="s">
        <v>277</v>
      </c>
      <c r="U289" s="6" t="s">
        <v>129</v>
      </c>
      <c r="V289" s="6" t="s">
        <v>1233</v>
      </c>
      <c r="W289" s="6" t="s">
        <v>47</v>
      </c>
      <c r="X289" s="6" t="s">
        <v>47</v>
      </c>
      <c r="Y289" s="6" t="s">
        <v>47</v>
      </c>
      <c r="Z289" s="6" t="s">
        <v>63</v>
      </c>
      <c r="AA289" s="6" t="s">
        <v>47</v>
      </c>
      <c r="AB289" s="6">
        <v>2612.4</v>
      </c>
      <c r="AC289" s="6">
        <v>0</v>
      </c>
      <c r="AD289" s="6">
        <v>0</v>
      </c>
      <c r="AE289" s="6">
        <v>0</v>
      </c>
      <c r="AF289" s="6">
        <v>0</v>
      </c>
      <c r="AG289" s="6">
        <v>0</v>
      </c>
      <c r="AH289" s="6">
        <v>0</v>
      </c>
      <c r="AI289" s="6" t="s">
        <v>1245</v>
      </c>
      <c r="AJ289" s="6" t="s">
        <v>735</v>
      </c>
      <c r="AK289" s="6" t="s">
        <v>12</v>
      </c>
      <c r="AL289" s="6" t="s">
        <v>45</v>
      </c>
      <c r="AM289" s="6" t="s">
        <v>736</v>
      </c>
      <c r="AN289" s="6" t="s">
        <v>20</v>
      </c>
      <c r="AO289" s="6" t="s">
        <v>282</v>
      </c>
      <c r="AP289" s="6" t="s">
        <v>283</v>
      </c>
      <c r="AQ289" s="6" t="s">
        <v>91</v>
      </c>
    </row>
    <row r="290" spans="1:43" hidden="1" x14ac:dyDescent="0.25">
      <c r="A290" s="6">
        <v>24603216</v>
      </c>
      <c r="B290" s="6">
        <v>25429897</v>
      </c>
      <c r="C290" s="6" t="s">
        <v>269</v>
      </c>
      <c r="D290" s="14">
        <v>46158.052754629629</v>
      </c>
      <c r="E290" s="14">
        <v>46158.055925925917</v>
      </c>
      <c r="F290" s="6" t="s">
        <v>370</v>
      </c>
      <c r="G290" s="6" t="s">
        <v>370</v>
      </c>
      <c r="H290" s="6" t="s">
        <v>1246</v>
      </c>
      <c r="I290" s="6" t="s">
        <v>271</v>
      </c>
      <c r="J290" s="6" t="s">
        <v>1247</v>
      </c>
      <c r="K290" s="6" t="s">
        <v>1231</v>
      </c>
      <c r="L290" s="6" t="s">
        <v>1231</v>
      </c>
      <c r="M290" s="14">
        <v>46157.880555555559</v>
      </c>
      <c r="N290" s="6">
        <v>318906</v>
      </c>
      <c r="O290" s="6" t="s">
        <v>1248</v>
      </c>
      <c r="P290" s="6" t="s">
        <v>275</v>
      </c>
      <c r="Q290" s="6" t="s">
        <v>288</v>
      </c>
      <c r="R290" s="6" t="s">
        <v>289</v>
      </c>
      <c r="S290" s="6" t="s">
        <v>8</v>
      </c>
      <c r="T290" s="6" t="s">
        <v>277</v>
      </c>
      <c r="U290" s="6" t="s">
        <v>129</v>
      </c>
      <c r="V290" s="6" t="s">
        <v>1233</v>
      </c>
      <c r="W290" s="6" t="s">
        <v>47</v>
      </c>
      <c r="X290" s="6" t="s">
        <v>47</v>
      </c>
      <c r="Y290" s="6" t="s">
        <v>47</v>
      </c>
      <c r="Z290" s="6" t="s">
        <v>63</v>
      </c>
      <c r="AA290" s="6" t="s">
        <v>47</v>
      </c>
      <c r="AB290" s="6">
        <v>4266.92</v>
      </c>
      <c r="AC290" s="6">
        <v>0</v>
      </c>
      <c r="AD290" s="6">
        <v>0</v>
      </c>
      <c r="AE290" s="6">
        <v>0</v>
      </c>
      <c r="AF290" s="6">
        <v>0</v>
      </c>
      <c r="AG290" s="6">
        <v>0</v>
      </c>
      <c r="AH290" s="6">
        <v>0</v>
      </c>
      <c r="AI290" s="6" t="s">
        <v>1249</v>
      </c>
      <c r="AJ290" s="6" t="s">
        <v>735</v>
      </c>
      <c r="AK290" s="6" t="s">
        <v>12</v>
      </c>
      <c r="AL290" s="6" t="s">
        <v>45</v>
      </c>
      <c r="AM290" s="6" t="s">
        <v>736</v>
      </c>
      <c r="AN290" s="6" t="s">
        <v>20</v>
      </c>
      <c r="AO290" s="6" t="s">
        <v>282</v>
      </c>
      <c r="AP290" s="6" t="s">
        <v>283</v>
      </c>
      <c r="AQ290" s="6" t="s">
        <v>91</v>
      </c>
    </row>
    <row r="291" spans="1:43" hidden="1" x14ac:dyDescent="0.25">
      <c r="A291" s="6">
        <v>24603217</v>
      </c>
      <c r="B291" s="6">
        <v>25429898</v>
      </c>
      <c r="C291" s="6" t="s">
        <v>269</v>
      </c>
      <c r="D291" s="14">
        <v>46158.052812499998</v>
      </c>
      <c r="E291" s="14">
        <v>46158.055925925917</v>
      </c>
      <c r="F291" s="6" t="s">
        <v>370</v>
      </c>
      <c r="G291" s="6" t="s">
        <v>370</v>
      </c>
      <c r="H291" s="6" t="s">
        <v>1250</v>
      </c>
      <c r="I291" s="6" t="s">
        <v>271</v>
      </c>
      <c r="J291" s="6" t="s">
        <v>1251</v>
      </c>
      <c r="K291" s="6" t="s">
        <v>1231</v>
      </c>
      <c r="L291" s="6" t="s">
        <v>1231</v>
      </c>
      <c r="M291" s="14">
        <v>46157.88958333333</v>
      </c>
      <c r="N291" s="6">
        <v>318876</v>
      </c>
      <c r="O291" s="6" t="s">
        <v>1252</v>
      </c>
      <c r="P291" s="6" t="s">
        <v>275</v>
      </c>
      <c r="Q291" s="6" t="s">
        <v>288</v>
      </c>
      <c r="R291" s="6" t="s">
        <v>289</v>
      </c>
      <c r="S291" s="6" t="s">
        <v>8</v>
      </c>
      <c r="T291" s="6" t="s">
        <v>277</v>
      </c>
      <c r="U291" s="6" t="s">
        <v>129</v>
      </c>
      <c r="V291" s="6" t="s">
        <v>1233</v>
      </c>
      <c r="W291" s="6" t="s">
        <v>47</v>
      </c>
      <c r="X291" s="6" t="s">
        <v>47</v>
      </c>
      <c r="Y291" s="6" t="s">
        <v>47</v>
      </c>
      <c r="Z291" s="6" t="s">
        <v>63</v>
      </c>
      <c r="AA291" s="6" t="s">
        <v>47</v>
      </c>
      <c r="AB291" s="6">
        <v>1132.04</v>
      </c>
      <c r="AC291" s="6">
        <v>0</v>
      </c>
      <c r="AD291" s="6">
        <v>0</v>
      </c>
      <c r="AE291" s="6">
        <v>0</v>
      </c>
      <c r="AF291" s="6">
        <v>0</v>
      </c>
      <c r="AG291" s="6">
        <v>0</v>
      </c>
      <c r="AH291" s="6">
        <v>0</v>
      </c>
      <c r="AI291" s="6" t="s">
        <v>1253</v>
      </c>
      <c r="AJ291" s="6" t="s">
        <v>735</v>
      </c>
      <c r="AK291" s="6" t="s">
        <v>12</v>
      </c>
      <c r="AL291" s="6" t="s">
        <v>45</v>
      </c>
      <c r="AM291" s="6" t="s">
        <v>736</v>
      </c>
      <c r="AN291" s="6" t="s">
        <v>20</v>
      </c>
      <c r="AO291" s="6" t="s">
        <v>282</v>
      </c>
      <c r="AP291" s="6" t="s">
        <v>283</v>
      </c>
      <c r="AQ291" s="6" t="s">
        <v>91</v>
      </c>
    </row>
    <row r="292" spans="1:43" hidden="1" x14ac:dyDescent="0.25">
      <c r="A292" s="6">
        <v>24603221</v>
      </c>
      <c r="B292" s="6">
        <v>25429902</v>
      </c>
      <c r="C292" s="6" t="s">
        <v>269</v>
      </c>
      <c r="D292" s="14">
        <v>46158.053136574083</v>
      </c>
      <c r="E292" s="14">
        <v>46158.056458333333</v>
      </c>
      <c r="F292" s="6" t="s">
        <v>370</v>
      </c>
      <c r="G292" s="6" t="s">
        <v>370</v>
      </c>
      <c r="H292" s="6" t="s">
        <v>1254</v>
      </c>
      <c r="I292" s="6" t="s">
        <v>271</v>
      </c>
      <c r="J292" s="6" t="s">
        <v>1255</v>
      </c>
      <c r="K292" s="6" t="s">
        <v>1231</v>
      </c>
      <c r="L292" s="6" t="s">
        <v>1231</v>
      </c>
      <c r="M292" s="14">
        <v>46157.916666666657</v>
      </c>
      <c r="N292" s="6">
        <v>316878</v>
      </c>
      <c r="O292" s="6" t="s">
        <v>1256</v>
      </c>
      <c r="P292" s="6" t="s">
        <v>275</v>
      </c>
      <c r="Q292" s="6" t="s">
        <v>288</v>
      </c>
      <c r="R292" s="6" t="s">
        <v>289</v>
      </c>
      <c r="S292" s="6" t="s">
        <v>8</v>
      </c>
      <c r="T292" s="6" t="s">
        <v>277</v>
      </c>
      <c r="U292" s="6" t="s">
        <v>129</v>
      </c>
      <c r="V292" s="6" t="s">
        <v>1227</v>
      </c>
      <c r="W292" s="6" t="s">
        <v>47</v>
      </c>
      <c r="X292" s="6" t="s">
        <v>47</v>
      </c>
      <c r="Y292" s="6" t="s">
        <v>47</v>
      </c>
      <c r="Z292" s="6" t="s">
        <v>63</v>
      </c>
      <c r="AA292" s="6" t="s">
        <v>47</v>
      </c>
      <c r="AB292" s="6">
        <v>800</v>
      </c>
      <c r="AC292" s="6">
        <v>0</v>
      </c>
      <c r="AD292" s="6">
        <v>0</v>
      </c>
      <c r="AE292" s="6">
        <v>0</v>
      </c>
      <c r="AF292" s="6">
        <v>0</v>
      </c>
      <c r="AG292" s="6">
        <v>0</v>
      </c>
      <c r="AH292" s="6">
        <v>0</v>
      </c>
      <c r="AI292" s="6" t="s">
        <v>1257</v>
      </c>
      <c r="AJ292" s="6" t="s">
        <v>735</v>
      </c>
      <c r="AK292" s="6" t="s">
        <v>12</v>
      </c>
      <c r="AL292" s="6" t="s">
        <v>45</v>
      </c>
      <c r="AM292" s="6" t="s">
        <v>736</v>
      </c>
      <c r="AN292" s="6" t="s">
        <v>20</v>
      </c>
      <c r="AO292" s="6" t="s">
        <v>282</v>
      </c>
      <c r="AP292" s="6" t="s">
        <v>283</v>
      </c>
      <c r="AQ292" s="6" t="s">
        <v>91</v>
      </c>
    </row>
    <row r="293" spans="1:43" hidden="1" x14ac:dyDescent="0.25">
      <c r="A293" s="6">
        <v>24597561</v>
      </c>
      <c r="B293" s="6">
        <v>25423473</v>
      </c>
      <c r="C293" s="6" t="s">
        <v>269</v>
      </c>
      <c r="D293" s="14">
        <v>46157.039537037039</v>
      </c>
      <c r="E293" s="14">
        <v>46157.044351851851</v>
      </c>
      <c r="F293" s="6" t="s">
        <v>17</v>
      </c>
      <c r="G293" s="6" t="s">
        <v>17</v>
      </c>
      <c r="H293" s="6" t="s">
        <v>1258</v>
      </c>
      <c r="I293" s="6" t="s">
        <v>271</v>
      </c>
      <c r="J293" s="6" t="s">
        <v>1259</v>
      </c>
      <c r="K293" s="6" t="s">
        <v>1231</v>
      </c>
      <c r="L293" s="6" t="s">
        <v>1231</v>
      </c>
      <c r="M293" s="14">
        <v>46156.908333333333</v>
      </c>
      <c r="N293" s="6">
        <v>317331</v>
      </c>
      <c r="O293" s="6" t="s">
        <v>1203</v>
      </c>
      <c r="P293" s="6" t="s">
        <v>275</v>
      </c>
      <c r="Q293" s="6" t="s">
        <v>288</v>
      </c>
      <c r="R293" s="6" t="s">
        <v>289</v>
      </c>
      <c r="S293" s="6" t="s">
        <v>8</v>
      </c>
      <c r="T293" s="6" t="s">
        <v>277</v>
      </c>
      <c r="U293" s="6" t="s">
        <v>129</v>
      </c>
      <c r="V293" s="6" t="s">
        <v>1233</v>
      </c>
      <c r="W293" s="6" t="s">
        <v>47</v>
      </c>
      <c r="X293" s="6" t="s">
        <v>47</v>
      </c>
      <c r="Y293" s="6" t="s">
        <v>47</v>
      </c>
      <c r="Z293" s="6" t="s">
        <v>63</v>
      </c>
      <c r="AA293" s="6" t="s">
        <v>47</v>
      </c>
      <c r="AB293" s="6">
        <v>1219.1199999999999</v>
      </c>
      <c r="AC293" s="6">
        <v>0</v>
      </c>
      <c r="AD293" s="6">
        <v>0</v>
      </c>
      <c r="AE293" s="6">
        <v>0</v>
      </c>
      <c r="AF293" s="6">
        <v>0</v>
      </c>
      <c r="AG293" s="6">
        <v>0</v>
      </c>
      <c r="AH293" s="6">
        <v>0</v>
      </c>
      <c r="AI293" s="6" t="s">
        <v>1260</v>
      </c>
      <c r="AJ293" s="6" t="s">
        <v>735</v>
      </c>
      <c r="AK293" s="6" t="s">
        <v>12</v>
      </c>
      <c r="AL293" s="6" t="s">
        <v>45</v>
      </c>
      <c r="AM293" s="6" t="s">
        <v>736</v>
      </c>
      <c r="AN293" s="6" t="s">
        <v>20</v>
      </c>
      <c r="AO293" s="6" t="s">
        <v>282</v>
      </c>
      <c r="AP293" s="6" t="s">
        <v>283</v>
      </c>
      <c r="AQ293" s="6" t="s">
        <v>91</v>
      </c>
    </row>
    <row r="294" spans="1:43" hidden="1" x14ac:dyDescent="0.25">
      <c r="A294" s="6">
        <v>24597564</v>
      </c>
      <c r="B294" s="6">
        <v>25423475</v>
      </c>
      <c r="C294" s="6" t="s">
        <v>269</v>
      </c>
      <c r="D294" s="14">
        <v>46157.039571759262</v>
      </c>
      <c r="E294" s="14">
        <v>46157.044432870367</v>
      </c>
      <c r="F294" s="6" t="s">
        <v>17</v>
      </c>
      <c r="G294" s="6" t="s">
        <v>17</v>
      </c>
      <c r="H294" s="6" t="s">
        <v>1261</v>
      </c>
      <c r="I294" s="6" t="s">
        <v>271</v>
      </c>
      <c r="J294" s="6" t="s">
        <v>1262</v>
      </c>
      <c r="K294" s="6" t="s">
        <v>1231</v>
      </c>
      <c r="L294" s="6" t="s">
        <v>1231</v>
      </c>
      <c r="M294" s="14">
        <v>46156.906944444447</v>
      </c>
      <c r="N294" s="6">
        <v>317325</v>
      </c>
      <c r="O294" s="6" t="s">
        <v>1203</v>
      </c>
      <c r="P294" s="6" t="s">
        <v>275</v>
      </c>
      <c r="Q294" s="6" t="s">
        <v>288</v>
      </c>
      <c r="R294" s="6" t="s">
        <v>289</v>
      </c>
      <c r="S294" s="6" t="s">
        <v>8</v>
      </c>
      <c r="T294" s="6" t="s">
        <v>277</v>
      </c>
      <c r="U294" s="6" t="s">
        <v>129</v>
      </c>
      <c r="V294" s="6" t="s">
        <v>1233</v>
      </c>
      <c r="W294" s="6" t="s">
        <v>47</v>
      </c>
      <c r="X294" s="6" t="s">
        <v>47</v>
      </c>
      <c r="Y294" s="6" t="s">
        <v>47</v>
      </c>
      <c r="Z294" s="6" t="s">
        <v>63</v>
      </c>
      <c r="AA294" s="6" t="s">
        <v>47</v>
      </c>
      <c r="AB294" s="6">
        <v>1219.1199999999999</v>
      </c>
      <c r="AC294" s="6">
        <v>0</v>
      </c>
      <c r="AD294" s="6">
        <v>0</v>
      </c>
      <c r="AE294" s="6">
        <v>0</v>
      </c>
      <c r="AF294" s="6">
        <v>0</v>
      </c>
      <c r="AG294" s="6">
        <v>0</v>
      </c>
      <c r="AH294" s="6">
        <v>0</v>
      </c>
      <c r="AI294" s="6" t="s">
        <v>1263</v>
      </c>
      <c r="AJ294" s="6" t="s">
        <v>735</v>
      </c>
      <c r="AK294" s="6" t="s">
        <v>12</v>
      </c>
      <c r="AL294" s="6" t="s">
        <v>45</v>
      </c>
      <c r="AM294" s="6" t="s">
        <v>736</v>
      </c>
      <c r="AN294" s="6" t="s">
        <v>20</v>
      </c>
      <c r="AO294" s="6" t="s">
        <v>282</v>
      </c>
      <c r="AP294" s="6" t="s">
        <v>283</v>
      </c>
      <c r="AQ294" s="6" t="s">
        <v>91</v>
      </c>
    </row>
    <row r="295" spans="1:43" hidden="1" x14ac:dyDescent="0.25">
      <c r="A295" s="6">
        <v>24597570</v>
      </c>
      <c r="B295" s="6">
        <v>25423482</v>
      </c>
      <c r="C295" s="6" t="s">
        <v>269</v>
      </c>
      <c r="D295" s="14">
        <v>46157.039675925917</v>
      </c>
      <c r="E295" s="14">
        <v>46157.045428240737</v>
      </c>
      <c r="F295" s="6" t="s">
        <v>17</v>
      </c>
      <c r="G295" s="6" t="s">
        <v>17</v>
      </c>
      <c r="H295" s="6" t="s">
        <v>1264</v>
      </c>
      <c r="I295" s="6" t="s">
        <v>271</v>
      </c>
      <c r="J295" s="6" t="s">
        <v>1265</v>
      </c>
      <c r="K295" s="6" t="s">
        <v>1231</v>
      </c>
      <c r="L295" s="6" t="s">
        <v>1231</v>
      </c>
      <c r="M295" s="14">
        <v>46156.907638888893</v>
      </c>
      <c r="N295" s="6">
        <v>317314</v>
      </c>
      <c r="O295" s="6" t="s">
        <v>1203</v>
      </c>
      <c r="P295" s="6" t="s">
        <v>275</v>
      </c>
      <c r="Q295" s="6" t="s">
        <v>288</v>
      </c>
      <c r="R295" s="6" t="s">
        <v>289</v>
      </c>
      <c r="S295" s="6" t="s">
        <v>8</v>
      </c>
      <c r="T295" s="6" t="s">
        <v>277</v>
      </c>
      <c r="U295" s="6" t="s">
        <v>129</v>
      </c>
      <c r="V295" s="6" t="s">
        <v>1233</v>
      </c>
      <c r="W295" s="6" t="s">
        <v>47</v>
      </c>
      <c r="X295" s="6" t="s">
        <v>47</v>
      </c>
      <c r="Y295" s="6" t="s">
        <v>47</v>
      </c>
      <c r="Z295" s="6" t="s">
        <v>63</v>
      </c>
      <c r="AA295" s="6" t="s">
        <v>47</v>
      </c>
      <c r="AB295" s="6">
        <v>1567.44</v>
      </c>
      <c r="AC295" s="6">
        <v>0</v>
      </c>
      <c r="AD295" s="6">
        <v>0</v>
      </c>
      <c r="AE295" s="6">
        <v>0</v>
      </c>
      <c r="AF295" s="6">
        <v>0</v>
      </c>
      <c r="AG295" s="6">
        <v>0</v>
      </c>
      <c r="AH295" s="6">
        <v>0</v>
      </c>
      <c r="AI295" s="6" t="s">
        <v>1266</v>
      </c>
      <c r="AJ295" s="6" t="s">
        <v>735</v>
      </c>
      <c r="AK295" s="6" t="s">
        <v>12</v>
      </c>
      <c r="AL295" s="6" t="s">
        <v>45</v>
      </c>
      <c r="AM295" s="6" t="s">
        <v>736</v>
      </c>
      <c r="AN295" s="6" t="s">
        <v>20</v>
      </c>
      <c r="AO295" s="6" t="s">
        <v>282</v>
      </c>
      <c r="AP295" s="6" t="s">
        <v>283</v>
      </c>
      <c r="AQ295" s="6" t="s">
        <v>91</v>
      </c>
    </row>
    <row r="296" spans="1:43" hidden="1" x14ac:dyDescent="0.25">
      <c r="A296" s="6">
        <v>24597589</v>
      </c>
      <c r="B296" s="6">
        <v>25423500</v>
      </c>
      <c r="C296" s="6" t="s">
        <v>269</v>
      </c>
      <c r="D296" s="14">
        <v>46157.040011574078</v>
      </c>
      <c r="E296" s="14">
        <v>46157.045972222222</v>
      </c>
      <c r="F296" s="6" t="s">
        <v>17</v>
      </c>
      <c r="G296" s="6" t="s">
        <v>17</v>
      </c>
      <c r="H296" s="6" t="s">
        <v>1267</v>
      </c>
      <c r="I296" s="6" t="s">
        <v>271</v>
      </c>
      <c r="J296" s="6" t="s">
        <v>1268</v>
      </c>
      <c r="K296" s="6" t="s">
        <v>1231</v>
      </c>
      <c r="L296" s="6" t="s">
        <v>1231</v>
      </c>
      <c r="M296" s="14">
        <v>46156.870833333327</v>
      </c>
      <c r="N296" s="6">
        <v>316223</v>
      </c>
      <c r="O296" s="6" t="s">
        <v>1269</v>
      </c>
      <c r="P296" s="6" t="s">
        <v>275</v>
      </c>
      <c r="Q296" s="6" t="s">
        <v>288</v>
      </c>
      <c r="R296" s="6" t="s">
        <v>289</v>
      </c>
      <c r="S296" s="6" t="s">
        <v>8</v>
      </c>
      <c r="T296" s="6" t="s">
        <v>277</v>
      </c>
      <c r="U296" s="6" t="s">
        <v>129</v>
      </c>
      <c r="V296" s="6" t="s">
        <v>1233</v>
      </c>
      <c r="W296" s="6" t="s">
        <v>47</v>
      </c>
      <c r="X296" s="6" t="s">
        <v>47</v>
      </c>
      <c r="Y296" s="6" t="s">
        <v>47</v>
      </c>
      <c r="Z296" s="6" t="s">
        <v>63</v>
      </c>
      <c r="AA296" s="6" t="s">
        <v>47</v>
      </c>
      <c r="AB296" s="6">
        <v>4596.3</v>
      </c>
      <c r="AC296" s="6">
        <v>0</v>
      </c>
      <c r="AD296" s="6">
        <v>0</v>
      </c>
      <c r="AE296" s="6">
        <v>0</v>
      </c>
      <c r="AF296" s="6">
        <v>0</v>
      </c>
      <c r="AG296" s="6">
        <v>0</v>
      </c>
      <c r="AH296" s="6">
        <v>0</v>
      </c>
      <c r="AI296" s="6" t="s">
        <v>1270</v>
      </c>
      <c r="AJ296" s="6" t="s">
        <v>735</v>
      </c>
      <c r="AK296" s="6" t="s">
        <v>12</v>
      </c>
      <c r="AL296" s="6" t="s">
        <v>45</v>
      </c>
      <c r="AM296" s="6" t="s">
        <v>736</v>
      </c>
      <c r="AN296" s="6" t="s">
        <v>20</v>
      </c>
      <c r="AO296" s="6" t="s">
        <v>282</v>
      </c>
      <c r="AP296" s="6" t="s">
        <v>283</v>
      </c>
      <c r="AQ296" s="6" t="s">
        <v>91</v>
      </c>
    </row>
    <row r="297" spans="1:43" hidden="1" x14ac:dyDescent="0.25">
      <c r="A297" s="6">
        <v>24597546</v>
      </c>
      <c r="B297" s="6">
        <v>25423455</v>
      </c>
      <c r="C297" s="6" t="s">
        <v>269</v>
      </c>
      <c r="D297" s="14">
        <v>46157.039189814823</v>
      </c>
      <c r="E297" s="14">
        <v>46157.043634259258</v>
      </c>
      <c r="F297" s="6" t="s">
        <v>17</v>
      </c>
      <c r="G297" s="6" t="s">
        <v>17</v>
      </c>
      <c r="H297" s="6" t="s">
        <v>1271</v>
      </c>
      <c r="I297" s="6" t="s">
        <v>271</v>
      </c>
      <c r="J297" s="6" t="s">
        <v>1272</v>
      </c>
      <c r="K297" s="6" t="s">
        <v>1231</v>
      </c>
      <c r="L297" s="6" t="s">
        <v>1231</v>
      </c>
      <c r="M297" s="14">
        <v>46156.830555555563</v>
      </c>
      <c r="N297" s="6">
        <v>318257</v>
      </c>
      <c r="O297" s="6" t="s">
        <v>1248</v>
      </c>
      <c r="P297" s="6" t="s">
        <v>275</v>
      </c>
      <c r="Q297" s="6" t="s">
        <v>288</v>
      </c>
      <c r="R297" s="6" t="s">
        <v>289</v>
      </c>
      <c r="S297" s="6" t="s">
        <v>8</v>
      </c>
      <c r="T297" s="6" t="s">
        <v>277</v>
      </c>
      <c r="U297" s="6" t="s">
        <v>129</v>
      </c>
      <c r="V297" s="6" t="s">
        <v>1233</v>
      </c>
      <c r="W297" s="6" t="s">
        <v>47</v>
      </c>
      <c r="X297" s="6" t="s">
        <v>47</v>
      </c>
      <c r="Y297" s="6" t="s">
        <v>47</v>
      </c>
      <c r="Z297" s="6" t="s">
        <v>63</v>
      </c>
      <c r="AA297" s="6" t="s">
        <v>47</v>
      </c>
      <c r="AB297" s="6">
        <v>2612.4</v>
      </c>
      <c r="AC297" s="6">
        <v>0</v>
      </c>
      <c r="AD297" s="6">
        <v>0</v>
      </c>
      <c r="AE297" s="6">
        <v>0</v>
      </c>
      <c r="AF297" s="6">
        <v>0</v>
      </c>
      <c r="AG297" s="6">
        <v>0</v>
      </c>
      <c r="AH297" s="6">
        <v>0</v>
      </c>
      <c r="AI297" s="6" t="s">
        <v>1273</v>
      </c>
      <c r="AJ297" s="6" t="s">
        <v>735</v>
      </c>
      <c r="AK297" s="6" t="s">
        <v>12</v>
      </c>
      <c r="AL297" s="6" t="s">
        <v>45</v>
      </c>
      <c r="AM297" s="6" t="s">
        <v>736</v>
      </c>
      <c r="AN297" s="6" t="s">
        <v>20</v>
      </c>
      <c r="AO297" s="6" t="s">
        <v>282</v>
      </c>
      <c r="AP297" s="6" t="s">
        <v>283</v>
      </c>
      <c r="AQ297" s="6" t="s">
        <v>91</v>
      </c>
    </row>
    <row r="298" spans="1:43" hidden="1" x14ac:dyDescent="0.25">
      <c r="A298" s="6">
        <v>24597547</v>
      </c>
      <c r="B298" s="6">
        <v>25423456</v>
      </c>
      <c r="C298" s="6" t="s">
        <v>269</v>
      </c>
      <c r="D298" s="14">
        <v>46157.039224537039</v>
      </c>
      <c r="E298" s="14">
        <v>46157.043634259258</v>
      </c>
      <c r="F298" s="6" t="s">
        <v>17</v>
      </c>
      <c r="G298" s="6" t="s">
        <v>17</v>
      </c>
      <c r="H298" s="6" t="s">
        <v>1274</v>
      </c>
      <c r="I298" s="6" t="s">
        <v>271</v>
      </c>
      <c r="J298" s="6" t="s">
        <v>1275</v>
      </c>
      <c r="K298" s="6" t="s">
        <v>1231</v>
      </c>
      <c r="L298" s="6" t="s">
        <v>1231</v>
      </c>
      <c r="M298" s="14">
        <v>46156.831250000003</v>
      </c>
      <c r="N298" s="6">
        <v>318256</v>
      </c>
      <c r="O298" s="6" t="s">
        <v>1248</v>
      </c>
      <c r="P298" s="6" t="s">
        <v>275</v>
      </c>
      <c r="Q298" s="6" t="s">
        <v>288</v>
      </c>
      <c r="R298" s="6" t="s">
        <v>289</v>
      </c>
      <c r="S298" s="6" t="s">
        <v>8</v>
      </c>
      <c r="T298" s="6" t="s">
        <v>277</v>
      </c>
      <c r="U298" s="6" t="s">
        <v>129</v>
      </c>
      <c r="V298" s="6" t="s">
        <v>1233</v>
      </c>
      <c r="W298" s="6" t="s">
        <v>47</v>
      </c>
      <c r="X298" s="6" t="s">
        <v>47</v>
      </c>
      <c r="Y298" s="6" t="s">
        <v>47</v>
      </c>
      <c r="Z298" s="6" t="s">
        <v>63</v>
      </c>
      <c r="AA298" s="6" t="s">
        <v>47</v>
      </c>
      <c r="AB298" s="6">
        <v>2612.4</v>
      </c>
      <c r="AC298" s="6">
        <v>0</v>
      </c>
      <c r="AD298" s="6">
        <v>0</v>
      </c>
      <c r="AE298" s="6">
        <v>0</v>
      </c>
      <c r="AF298" s="6">
        <v>0</v>
      </c>
      <c r="AG298" s="6">
        <v>0</v>
      </c>
      <c r="AH298" s="6">
        <v>0</v>
      </c>
      <c r="AI298" s="6" t="s">
        <v>1276</v>
      </c>
      <c r="AJ298" s="6" t="s">
        <v>735</v>
      </c>
      <c r="AK298" s="6" t="s">
        <v>12</v>
      </c>
      <c r="AL298" s="6" t="s">
        <v>45</v>
      </c>
      <c r="AM298" s="6" t="s">
        <v>736</v>
      </c>
      <c r="AN298" s="6" t="s">
        <v>20</v>
      </c>
      <c r="AO298" s="6" t="s">
        <v>282</v>
      </c>
      <c r="AP298" s="6" t="s">
        <v>283</v>
      </c>
      <c r="AQ298" s="6" t="s">
        <v>91</v>
      </c>
    </row>
    <row r="299" spans="1:43" hidden="1" x14ac:dyDescent="0.25">
      <c r="A299" s="6">
        <v>24597548</v>
      </c>
      <c r="B299" s="6">
        <v>25423457</v>
      </c>
      <c r="C299" s="6" t="s">
        <v>269</v>
      </c>
      <c r="D299" s="14">
        <v>46157.039259259262</v>
      </c>
      <c r="E299" s="14">
        <v>46157.043634259258</v>
      </c>
      <c r="F299" s="6" t="s">
        <v>17</v>
      </c>
      <c r="G299" s="6" t="s">
        <v>17</v>
      </c>
      <c r="H299" s="6" t="s">
        <v>1277</v>
      </c>
      <c r="I299" s="6" t="s">
        <v>271</v>
      </c>
      <c r="J299" s="6" t="s">
        <v>1278</v>
      </c>
      <c r="K299" s="6" t="s">
        <v>1231</v>
      </c>
      <c r="L299" s="6" t="s">
        <v>1231</v>
      </c>
      <c r="M299" s="14">
        <v>46156.85833333333</v>
      </c>
      <c r="N299" s="6">
        <v>318254</v>
      </c>
      <c r="O299" s="6" t="s">
        <v>1248</v>
      </c>
      <c r="P299" s="6" t="s">
        <v>275</v>
      </c>
      <c r="Q299" s="6" t="s">
        <v>288</v>
      </c>
      <c r="R299" s="6" t="s">
        <v>289</v>
      </c>
      <c r="S299" s="6" t="s">
        <v>8</v>
      </c>
      <c r="T299" s="6" t="s">
        <v>277</v>
      </c>
      <c r="U299" s="6" t="s">
        <v>129</v>
      </c>
      <c r="V299" s="6" t="s">
        <v>1233</v>
      </c>
      <c r="W299" s="6" t="s">
        <v>47</v>
      </c>
      <c r="X299" s="6" t="s">
        <v>47</v>
      </c>
      <c r="Y299" s="6" t="s">
        <v>47</v>
      </c>
      <c r="Z299" s="6" t="s">
        <v>63</v>
      </c>
      <c r="AA299" s="6" t="s">
        <v>47</v>
      </c>
      <c r="AB299" s="6">
        <v>2612.4</v>
      </c>
      <c r="AC299" s="6">
        <v>0</v>
      </c>
      <c r="AD299" s="6">
        <v>0</v>
      </c>
      <c r="AE299" s="6">
        <v>0</v>
      </c>
      <c r="AF299" s="6">
        <v>0</v>
      </c>
      <c r="AG299" s="6">
        <v>0</v>
      </c>
      <c r="AH299" s="6">
        <v>0</v>
      </c>
      <c r="AI299" s="6" t="s">
        <v>1279</v>
      </c>
      <c r="AJ299" s="6" t="s">
        <v>735</v>
      </c>
      <c r="AK299" s="6" t="s">
        <v>12</v>
      </c>
      <c r="AL299" s="6" t="s">
        <v>45</v>
      </c>
      <c r="AM299" s="6" t="s">
        <v>736</v>
      </c>
      <c r="AN299" s="6" t="s">
        <v>20</v>
      </c>
      <c r="AO299" s="6" t="s">
        <v>282</v>
      </c>
      <c r="AP299" s="6" t="s">
        <v>283</v>
      </c>
      <c r="AQ299" s="6" t="s">
        <v>91</v>
      </c>
    </row>
    <row r="300" spans="1:43" hidden="1" x14ac:dyDescent="0.25">
      <c r="A300" s="6">
        <v>24597593</v>
      </c>
      <c r="B300" s="6">
        <v>25423505</v>
      </c>
      <c r="C300" s="6" t="s">
        <v>269</v>
      </c>
      <c r="D300" s="14">
        <v>46157.04011574074</v>
      </c>
      <c r="E300" s="14">
        <v>46157.046550925923</v>
      </c>
      <c r="F300" s="6" t="s">
        <v>17</v>
      </c>
      <c r="G300" s="6" t="s">
        <v>17</v>
      </c>
      <c r="H300" s="6" t="s">
        <v>1280</v>
      </c>
      <c r="I300" s="6" t="s">
        <v>271</v>
      </c>
      <c r="J300" s="6" t="s">
        <v>1281</v>
      </c>
      <c r="K300" s="6" t="s">
        <v>1231</v>
      </c>
      <c r="L300" s="6" t="s">
        <v>1231</v>
      </c>
      <c r="M300" s="14">
        <v>46156.878472222219</v>
      </c>
      <c r="N300" s="6">
        <v>316211</v>
      </c>
      <c r="O300" s="6" t="s">
        <v>1282</v>
      </c>
      <c r="P300" s="6" t="s">
        <v>275</v>
      </c>
      <c r="Q300" s="6" t="s">
        <v>288</v>
      </c>
      <c r="R300" s="6" t="s">
        <v>289</v>
      </c>
      <c r="S300" s="6" t="s">
        <v>8</v>
      </c>
      <c r="T300" s="6" t="s">
        <v>277</v>
      </c>
      <c r="U300" s="6" t="s">
        <v>129</v>
      </c>
      <c r="V300" s="6" t="s">
        <v>1233</v>
      </c>
      <c r="W300" s="6" t="s">
        <v>47</v>
      </c>
      <c r="X300" s="6" t="s">
        <v>47</v>
      </c>
      <c r="Y300" s="6" t="s">
        <v>47</v>
      </c>
      <c r="Z300" s="6" t="s">
        <v>63</v>
      </c>
      <c r="AA300" s="6" t="s">
        <v>47</v>
      </c>
      <c r="AB300" s="6">
        <v>174.16</v>
      </c>
      <c r="AC300" s="6">
        <v>0</v>
      </c>
      <c r="AD300" s="6">
        <v>0</v>
      </c>
      <c r="AE300" s="6">
        <v>0</v>
      </c>
      <c r="AF300" s="6">
        <v>0</v>
      </c>
      <c r="AG300" s="6">
        <v>0</v>
      </c>
      <c r="AH300" s="6">
        <v>0</v>
      </c>
      <c r="AI300" s="6" t="s">
        <v>1283</v>
      </c>
      <c r="AJ300" s="6" t="s">
        <v>735</v>
      </c>
      <c r="AK300" s="6" t="s">
        <v>12</v>
      </c>
      <c r="AL300" s="6" t="s">
        <v>45</v>
      </c>
      <c r="AM300" s="6" t="s">
        <v>736</v>
      </c>
      <c r="AN300" s="6" t="s">
        <v>20</v>
      </c>
      <c r="AO300" s="6" t="s">
        <v>282</v>
      </c>
      <c r="AP300" s="6" t="s">
        <v>283</v>
      </c>
      <c r="AQ300" s="6" t="s">
        <v>91</v>
      </c>
    </row>
    <row r="301" spans="1:43" hidden="1" x14ac:dyDescent="0.25">
      <c r="A301" s="6">
        <v>24583450</v>
      </c>
      <c r="B301" s="6">
        <v>25407579</v>
      </c>
      <c r="C301" s="6" t="s">
        <v>269</v>
      </c>
      <c r="D301" s="14">
        <v>46155.012673611112</v>
      </c>
      <c r="E301" s="14">
        <v>46155.015231481477</v>
      </c>
      <c r="F301" s="6" t="s">
        <v>17</v>
      </c>
      <c r="G301" s="6" t="s">
        <v>17</v>
      </c>
      <c r="H301" s="6" t="s">
        <v>1284</v>
      </c>
      <c r="I301" s="6" t="s">
        <v>271</v>
      </c>
      <c r="J301" s="6" t="s">
        <v>1236</v>
      </c>
      <c r="K301" s="6" t="s">
        <v>1231</v>
      </c>
      <c r="L301" s="6" t="s">
        <v>1231</v>
      </c>
      <c r="M301" s="14">
        <v>46154.925000000003</v>
      </c>
      <c r="N301" s="6">
        <v>315848</v>
      </c>
      <c r="O301" s="6" t="s">
        <v>1237</v>
      </c>
      <c r="P301" s="6" t="s">
        <v>275</v>
      </c>
      <c r="Q301" s="6" t="s">
        <v>288</v>
      </c>
      <c r="R301" s="6" t="s">
        <v>289</v>
      </c>
      <c r="S301" s="6" t="s">
        <v>8</v>
      </c>
      <c r="T301" s="6" t="s">
        <v>277</v>
      </c>
      <c r="U301" s="6" t="s">
        <v>129</v>
      </c>
      <c r="V301" s="6" t="s">
        <v>1233</v>
      </c>
      <c r="W301" s="6" t="s">
        <v>47</v>
      </c>
      <c r="X301" s="6" t="s">
        <v>47</v>
      </c>
      <c r="Y301" s="6" t="s">
        <v>47</v>
      </c>
      <c r="Z301" s="6" t="s">
        <v>63</v>
      </c>
      <c r="AA301" s="6" t="s">
        <v>47</v>
      </c>
      <c r="AB301" s="6">
        <v>3657.36</v>
      </c>
      <c r="AC301" s="6">
        <v>0</v>
      </c>
      <c r="AD301" s="6">
        <v>0</v>
      </c>
      <c r="AE301" s="6">
        <v>0</v>
      </c>
      <c r="AF301" s="6">
        <v>0</v>
      </c>
      <c r="AG301" s="6">
        <v>0</v>
      </c>
      <c r="AH301" s="6">
        <v>0</v>
      </c>
      <c r="AI301" s="6" t="s">
        <v>1285</v>
      </c>
      <c r="AJ301" s="6" t="s">
        <v>735</v>
      </c>
      <c r="AK301" s="6" t="s">
        <v>12</v>
      </c>
      <c r="AL301" s="6" t="s">
        <v>45</v>
      </c>
      <c r="AM301" s="6" t="s">
        <v>736</v>
      </c>
      <c r="AN301" s="6" t="s">
        <v>20</v>
      </c>
      <c r="AO301" s="6" t="s">
        <v>282</v>
      </c>
      <c r="AP301" s="6" t="s">
        <v>283</v>
      </c>
      <c r="AQ301" s="6" t="s">
        <v>91</v>
      </c>
    </row>
    <row r="302" spans="1:43" hidden="1" x14ac:dyDescent="0.25">
      <c r="A302" s="6">
        <v>24597549</v>
      </c>
      <c r="B302" s="6">
        <v>25423460</v>
      </c>
      <c r="C302" s="6" t="s">
        <v>269</v>
      </c>
      <c r="D302" s="14">
        <v>46157.039293981477</v>
      </c>
      <c r="E302" s="14">
        <v>46157.043634259258</v>
      </c>
      <c r="F302" s="6" t="s">
        <v>17</v>
      </c>
      <c r="G302" s="6" t="s">
        <v>17</v>
      </c>
      <c r="H302" s="6" t="s">
        <v>1286</v>
      </c>
      <c r="I302" s="6" t="s">
        <v>271</v>
      </c>
      <c r="J302" s="6" t="s">
        <v>1287</v>
      </c>
      <c r="K302" s="6" t="s">
        <v>1231</v>
      </c>
      <c r="L302" s="6" t="s">
        <v>1231</v>
      </c>
      <c r="M302" s="14">
        <v>46156.833333333343</v>
      </c>
      <c r="N302" s="6">
        <v>318247</v>
      </c>
      <c r="O302" s="6" t="s">
        <v>1237</v>
      </c>
      <c r="P302" s="6" t="s">
        <v>275</v>
      </c>
      <c r="Q302" s="6" t="s">
        <v>288</v>
      </c>
      <c r="R302" s="6" t="s">
        <v>289</v>
      </c>
      <c r="S302" s="6" t="s">
        <v>8</v>
      </c>
      <c r="T302" s="6" t="s">
        <v>277</v>
      </c>
      <c r="U302" s="6" t="s">
        <v>129</v>
      </c>
      <c r="V302" s="6" t="s">
        <v>1233</v>
      </c>
      <c r="W302" s="6" t="s">
        <v>47</v>
      </c>
      <c r="X302" s="6" t="s">
        <v>47</v>
      </c>
      <c r="Y302" s="6" t="s">
        <v>47</v>
      </c>
      <c r="Z302" s="6" t="s">
        <v>63</v>
      </c>
      <c r="AA302" s="6" t="s">
        <v>47</v>
      </c>
      <c r="AB302" s="6">
        <v>5050.6400000000003</v>
      </c>
      <c r="AC302" s="6">
        <v>0</v>
      </c>
      <c r="AD302" s="6">
        <v>0</v>
      </c>
      <c r="AE302" s="6">
        <v>0</v>
      </c>
      <c r="AF302" s="6">
        <v>0</v>
      </c>
      <c r="AG302" s="6">
        <v>0</v>
      </c>
      <c r="AH302" s="6">
        <v>0</v>
      </c>
      <c r="AI302" s="6" t="s">
        <v>1288</v>
      </c>
      <c r="AJ302" s="6" t="s">
        <v>735</v>
      </c>
      <c r="AK302" s="6" t="s">
        <v>12</v>
      </c>
      <c r="AL302" s="6" t="s">
        <v>45</v>
      </c>
      <c r="AM302" s="6" t="s">
        <v>736</v>
      </c>
      <c r="AN302" s="6" t="s">
        <v>20</v>
      </c>
      <c r="AO302" s="6" t="s">
        <v>282</v>
      </c>
      <c r="AP302" s="6" t="s">
        <v>283</v>
      </c>
      <c r="AQ302" s="6" t="s">
        <v>91</v>
      </c>
    </row>
    <row r="303" spans="1:43" hidden="1" x14ac:dyDescent="0.25">
      <c r="A303" s="6">
        <v>24597559</v>
      </c>
      <c r="B303" s="6">
        <v>25423471</v>
      </c>
      <c r="C303" s="6" t="s">
        <v>269</v>
      </c>
      <c r="D303" s="14">
        <v>46157.039502314823</v>
      </c>
      <c r="E303" s="14">
        <v>46157.044305555559</v>
      </c>
      <c r="F303" s="6" t="s">
        <v>17</v>
      </c>
      <c r="G303" s="6" t="s">
        <v>17</v>
      </c>
      <c r="H303" s="6" t="s">
        <v>1289</v>
      </c>
      <c r="I303" s="6" t="s">
        <v>271</v>
      </c>
      <c r="J303" s="6" t="s">
        <v>1290</v>
      </c>
      <c r="K303" s="6" t="s">
        <v>1231</v>
      </c>
      <c r="L303" s="6" t="s">
        <v>1231</v>
      </c>
      <c r="M303" s="14">
        <v>46156.831944444442</v>
      </c>
      <c r="N303" s="6">
        <v>317348</v>
      </c>
      <c r="O303" s="6" t="s">
        <v>1203</v>
      </c>
      <c r="P303" s="6" t="s">
        <v>275</v>
      </c>
      <c r="Q303" s="6" t="s">
        <v>288</v>
      </c>
      <c r="R303" s="6" t="s">
        <v>289</v>
      </c>
      <c r="S303" s="6" t="s">
        <v>8</v>
      </c>
      <c r="T303" s="6" t="s">
        <v>277</v>
      </c>
      <c r="U303" s="6" t="s">
        <v>129</v>
      </c>
      <c r="V303" s="6" t="s">
        <v>1233</v>
      </c>
      <c r="W303" s="6" t="s">
        <v>47</v>
      </c>
      <c r="X303" s="6" t="s">
        <v>47</v>
      </c>
      <c r="Y303" s="6" t="s">
        <v>47</v>
      </c>
      <c r="Z303" s="6" t="s">
        <v>63</v>
      </c>
      <c r="AA303" s="6" t="s">
        <v>47</v>
      </c>
      <c r="AB303" s="6">
        <v>1393.28</v>
      </c>
      <c r="AC303" s="6">
        <v>0</v>
      </c>
      <c r="AD303" s="6">
        <v>0</v>
      </c>
      <c r="AE303" s="6">
        <v>0</v>
      </c>
      <c r="AF303" s="6">
        <v>0</v>
      </c>
      <c r="AG303" s="6">
        <v>0</v>
      </c>
      <c r="AH303" s="6">
        <v>0</v>
      </c>
      <c r="AI303" s="6" t="s">
        <v>1291</v>
      </c>
      <c r="AJ303" s="6" t="s">
        <v>735</v>
      </c>
      <c r="AK303" s="6" t="s">
        <v>12</v>
      </c>
      <c r="AL303" s="6" t="s">
        <v>45</v>
      </c>
      <c r="AM303" s="6" t="s">
        <v>736</v>
      </c>
      <c r="AN303" s="6" t="s">
        <v>20</v>
      </c>
      <c r="AO303" s="6" t="s">
        <v>282</v>
      </c>
      <c r="AP303" s="6" t="s">
        <v>283</v>
      </c>
      <c r="AQ303" s="6" t="s">
        <v>91</v>
      </c>
    </row>
    <row r="304" spans="1:43" hidden="1" x14ac:dyDescent="0.25">
      <c r="A304" s="6">
        <v>24583451</v>
      </c>
      <c r="B304" s="6">
        <v>25407581</v>
      </c>
      <c r="C304" s="6" t="s">
        <v>269</v>
      </c>
      <c r="D304" s="14">
        <v>46155.012696759259</v>
      </c>
      <c r="E304" s="14">
        <v>46155.015243055554</v>
      </c>
      <c r="F304" s="6" t="s">
        <v>17</v>
      </c>
      <c r="G304" s="6" t="s">
        <v>17</v>
      </c>
      <c r="H304" s="6" t="s">
        <v>1292</v>
      </c>
      <c r="I304" s="6" t="s">
        <v>271</v>
      </c>
      <c r="J304" s="6" t="s">
        <v>1293</v>
      </c>
      <c r="K304" s="6" t="s">
        <v>1231</v>
      </c>
      <c r="L304" s="6" t="s">
        <v>1231</v>
      </c>
      <c r="M304" s="14">
        <v>46154.926388888889</v>
      </c>
      <c r="N304" s="6">
        <v>315773</v>
      </c>
      <c r="O304" s="6" t="s">
        <v>1294</v>
      </c>
      <c r="P304" s="6" t="s">
        <v>275</v>
      </c>
      <c r="Q304" s="6" t="s">
        <v>288</v>
      </c>
      <c r="R304" s="6" t="s">
        <v>289</v>
      </c>
      <c r="S304" s="6" t="s">
        <v>8</v>
      </c>
      <c r="T304" s="6" t="s">
        <v>277</v>
      </c>
      <c r="U304" s="6" t="s">
        <v>129</v>
      </c>
      <c r="V304" s="6" t="s">
        <v>1233</v>
      </c>
      <c r="W304" s="6" t="s">
        <v>47</v>
      </c>
      <c r="X304" s="6" t="s">
        <v>47</v>
      </c>
      <c r="Y304" s="6" t="s">
        <v>47</v>
      </c>
      <c r="Z304" s="6" t="s">
        <v>63</v>
      </c>
      <c r="AA304" s="6" t="s">
        <v>47</v>
      </c>
      <c r="AB304" s="6">
        <v>609.55999999999995</v>
      </c>
      <c r="AC304" s="6">
        <v>0</v>
      </c>
      <c r="AD304" s="6">
        <v>0</v>
      </c>
      <c r="AE304" s="6">
        <v>0</v>
      </c>
      <c r="AF304" s="6">
        <v>0</v>
      </c>
      <c r="AG304" s="6">
        <v>0</v>
      </c>
      <c r="AH304" s="6">
        <v>0</v>
      </c>
      <c r="AI304" s="6" t="s">
        <v>1295</v>
      </c>
      <c r="AJ304" s="6" t="s">
        <v>735</v>
      </c>
      <c r="AK304" s="6" t="s">
        <v>12</v>
      </c>
      <c r="AL304" s="6" t="s">
        <v>45</v>
      </c>
      <c r="AM304" s="6" t="s">
        <v>736</v>
      </c>
      <c r="AN304" s="6" t="s">
        <v>20</v>
      </c>
      <c r="AO304" s="6" t="s">
        <v>282</v>
      </c>
      <c r="AP304" s="6" t="s">
        <v>283</v>
      </c>
      <c r="AQ304" s="6" t="s">
        <v>91</v>
      </c>
    </row>
    <row r="305" spans="1:43" hidden="1" x14ac:dyDescent="0.25">
      <c r="A305" s="6">
        <v>24583453</v>
      </c>
      <c r="B305" s="6">
        <v>25407583</v>
      </c>
      <c r="C305" s="6" t="s">
        <v>269</v>
      </c>
      <c r="D305" s="14">
        <v>46155.012766203698</v>
      </c>
      <c r="E305" s="14">
        <v>46155.015243055554</v>
      </c>
      <c r="F305" s="6" t="s">
        <v>17</v>
      </c>
      <c r="G305" s="6" t="s">
        <v>17</v>
      </c>
      <c r="H305" s="6" t="s">
        <v>1296</v>
      </c>
      <c r="I305" s="6" t="s">
        <v>271</v>
      </c>
      <c r="J305" s="6" t="s">
        <v>1297</v>
      </c>
      <c r="K305" s="6" t="s">
        <v>1231</v>
      </c>
      <c r="L305" s="6" t="s">
        <v>1231</v>
      </c>
      <c r="M305" s="14">
        <v>46154.94027777778</v>
      </c>
      <c r="N305" s="6">
        <v>315759</v>
      </c>
      <c r="O305" s="6" t="s">
        <v>1298</v>
      </c>
      <c r="P305" s="6" t="s">
        <v>275</v>
      </c>
      <c r="Q305" s="6" t="s">
        <v>288</v>
      </c>
      <c r="R305" s="6" t="s">
        <v>289</v>
      </c>
      <c r="S305" s="6" t="s">
        <v>8</v>
      </c>
      <c r="T305" s="6" t="s">
        <v>277</v>
      </c>
      <c r="U305" s="6" t="s">
        <v>129</v>
      </c>
      <c r="V305" s="6" t="s">
        <v>1233</v>
      </c>
      <c r="W305" s="6" t="s">
        <v>47</v>
      </c>
      <c r="X305" s="6" t="s">
        <v>47</v>
      </c>
      <c r="Y305" s="6" t="s">
        <v>47</v>
      </c>
      <c r="Z305" s="6" t="s">
        <v>63</v>
      </c>
      <c r="AA305" s="6" t="s">
        <v>47</v>
      </c>
      <c r="AB305" s="6">
        <v>1132.04</v>
      </c>
      <c r="AC305" s="6">
        <v>0</v>
      </c>
      <c r="AD305" s="6">
        <v>0</v>
      </c>
      <c r="AE305" s="6">
        <v>0</v>
      </c>
      <c r="AF305" s="6">
        <v>0</v>
      </c>
      <c r="AG305" s="6">
        <v>0</v>
      </c>
      <c r="AH305" s="6">
        <v>0</v>
      </c>
      <c r="AI305" s="6" t="s">
        <v>1299</v>
      </c>
      <c r="AJ305" s="6" t="s">
        <v>735</v>
      </c>
      <c r="AK305" s="6" t="s">
        <v>12</v>
      </c>
      <c r="AL305" s="6" t="s">
        <v>45</v>
      </c>
      <c r="AM305" s="6" t="s">
        <v>736</v>
      </c>
      <c r="AN305" s="6" t="s">
        <v>20</v>
      </c>
      <c r="AO305" s="6" t="s">
        <v>282</v>
      </c>
      <c r="AP305" s="6" t="s">
        <v>283</v>
      </c>
      <c r="AQ305" s="6" t="s">
        <v>91</v>
      </c>
    </row>
    <row r="306" spans="1:43" hidden="1" x14ac:dyDescent="0.25">
      <c r="A306" s="6">
        <v>24597566</v>
      </c>
      <c r="B306" s="6">
        <v>25423478</v>
      </c>
      <c r="C306" s="6" t="s">
        <v>269</v>
      </c>
      <c r="D306" s="14">
        <v>46157.039606481478</v>
      </c>
      <c r="E306" s="14">
        <v>46157.045370370368</v>
      </c>
      <c r="F306" s="6" t="s">
        <v>17</v>
      </c>
      <c r="G306" s="6" t="s">
        <v>17</v>
      </c>
      <c r="H306" s="6" t="s">
        <v>1300</v>
      </c>
      <c r="I306" s="6" t="s">
        <v>271</v>
      </c>
      <c r="J306" s="6" t="s">
        <v>1301</v>
      </c>
      <c r="K306" s="6" t="s">
        <v>1231</v>
      </c>
      <c r="L306" s="6" t="s">
        <v>1231</v>
      </c>
      <c r="M306" s="14">
        <v>46156.832638888889</v>
      </c>
      <c r="N306" s="6">
        <v>317321</v>
      </c>
      <c r="O306" s="6" t="s">
        <v>1203</v>
      </c>
      <c r="P306" s="6" t="s">
        <v>275</v>
      </c>
      <c r="Q306" s="6" t="s">
        <v>288</v>
      </c>
      <c r="R306" s="6" t="s">
        <v>289</v>
      </c>
      <c r="S306" s="6" t="s">
        <v>8</v>
      </c>
      <c r="T306" s="6" t="s">
        <v>277</v>
      </c>
      <c r="U306" s="6" t="s">
        <v>129</v>
      </c>
      <c r="V306" s="6" t="s">
        <v>1233</v>
      </c>
      <c r="W306" s="6" t="s">
        <v>47</v>
      </c>
      <c r="X306" s="6" t="s">
        <v>47</v>
      </c>
      <c r="Y306" s="6" t="s">
        <v>47</v>
      </c>
      <c r="Z306" s="6" t="s">
        <v>63</v>
      </c>
      <c r="AA306" s="6" t="s">
        <v>47</v>
      </c>
      <c r="AB306" s="6">
        <v>87.08</v>
      </c>
      <c r="AC306" s="6">
        <v>0</v>
      </c>
      <c r="AD306" s="6">
        <v>0</v>
      </c>
      <c r="AE306" s="6">
        <v>0</v>
      </c>
      <c r="AF306" s="6">
        <v>0</v>
      </c>
      <c r="AG306" s="6">
        <v>0</v>
      </c>
      <c r="AH306" s="6">
        <v>0</v>
      </c>
      <c r="AI306" s="6" t="s">
        <v>1302</v>
      </c>
      <c r="AJ306" s="6" t="s">
        <v>735</v>
      </c>
      <c r="AK306" s="6" t="s">
        <v>12</v>
      </c>
      <c r="AL306" s="6" t="s">
        <v>45</v>
      </c>
      <c r="AM306" s="6" t="s">
        <v>736</v>
      </c>
      <c r="AN306" s="6" t="s">
        <v>20</v>
      </c>
      <c r="AO306" s="6" t="s">
        <v>282</v>
      </c>
      <c r="AP306" s="6" t="s">
        <v>283</v>
      </c>
      <c r="AQ306" s="6" t="s">
        <v>91</v>
      </c>
    </row>
    <row r="307" spans="1:43" hidden="1" x14ac:dyDescent="0.25">
      <c r="A307" s="6">
        <v>24597568</v>
      </c>
      <c r="B307" s="6">
        <v>25423480</v>
      </c>
      <c r="C307" s="6" t="s">
        <v>269</v>
      </c>
      <c r="D307" s="14">
        <v>46157.039641203701</v>
      </c>
      <c r="E307" s="14">
        <v>46157.045381944437</v>
      </c>
      <c r="F307" s="6" t="s">
        <v>17</v>
      </c>
      <c r="G307" s="6" t="s">
        <v>17</v>
      </c>
      <c r="H307" s="6" t="s">
        <v>1303</v>
      </c>
      <c r="I307" s="6" t="s">
        <v>271</v>
      </c>
      <c r="J307" s="6" t="s">
        <v>1304</v>
      </c>
      <c r="K307" s="6" t="s">
        <v>1231</v>
      </c>
      <c r="L307" s="6" t="s">
        <v>1231</v>
      </c>
      <c r="M307" s="14">
        <v>46156.834027777782</v>
      </c>
      <c r="N307" s="6">
        <v>317316</v>
      </c>
      <c r="O307" s="6" t="s">
        <v>1248</v>
      </c>
      <c r="P307" s="6" t="s">
        <v>275</v>
      </c>
      <c r="Q307" s="6" t="s">
        <v>288</v>
      </c>
      <c r="R307" s="6" t="s">
        <v>289</v>
      </c>
      <c r="S307" s="6" t="s">
        <v>8</v>
      </c>
      <c r="T307" s="6" t="s">
        <v>277</v>
      </c>
      <c r="U307" s="6" t="s">
        <v>129</v>
      </c>
      <c r="V307" s="6" t="s">
        <v>1233</v>
      </c>
      <c r="W307" s="6" t="s">
        <v>47</v>
      </c>
      <c r="X307" s="6" t="s">
        <v>47</v>
      </c>
      <c r="Y307" s="6" t="s">
        <v>47</v>
      </c>
      <c r="Z307" s="6" t="s">
        <v>63</v>
      </c>
      <c r="AA307" s="6" t="s">
        <v>47</v>
      </c>
      <c r="AB307" s="6">
        <v>2699.48</v>
      </c>
      <c r="AC307" s="6">
        <v>0</v>
      </c>
      <c r="AD307" s="6">
        <v>0</v>
      </c>
      <c r="AE307" s="6">
        <v>0</v>
      </c>
      <c r="AF307" s="6">
        <v>0</v>
      </c>
      <c r="AG307" s="6">
        <v>0</v>
      </c>
      <c r="AH307" s="6">
        <v>0</v>
      </c>
      <c r="AI307" s="6" t="s">
        <v>1305</v>
      </c>
      <c r="AJ307" s="6" t="s">
        <v>735</v>
      </c>
      <c r="AK307" s="6" t="s">
        <v>12</v>
      </c>
      <c r="AL307" s="6" t="s">
        <v>45</v>
      </c>
      <c r="AM307" s="6" t="s">
        <v>736</v>
      </c>
      <c r="AN307" s="6" t="s">
        <v>20</v>
      </c>
      <c r="AO307" s="6" t="s">
        <v>282</v>
      </c>
      <c r="AP307" s="6" t="s">
        <v>283</v>
      </c>
      <c r="AQ307" s="6" t="s">
        <v>91</v>
      </c>
    </row>
    <row r="308" spans="1:43" hidden="1" x14ac:dyDescent="0.25">
      <c r="A308" s="6">
        <v>24597578</v>
      </c>
      <c r="B308" s="6">
        <v>25423488</v>
      </c>
      <c r="C308" s="6" t="s">
        <v>269</v>
      </c>
      <c r="D308" s="14">
        <v>46157.039803240739</v>
      </c>
      <c r="E308" s="14">
        <v>46157.045798611107</v>
      </c>
      <c r="F308" s="6" t="s">
        <v>17</v>
      </c>
      <c r="G308" s="6" t="s">
        <v>17</v>
      </c>
      <c r="H308" s="6" t="s">
        <v>1306</v>
      </c>
      <c r="I308" s="6" t="s">
        <v>271</v>
      </c>
      <c r="J308" s="6" t="s">
        <v>1307</v>
      </c>
      <c r="K308" s="6" t="s">
        <v>1231</v>
      </c>
      <c r="L308" s="6" t="s">
        <v>1231</v>
      </c>
      <c r="M308" s="14">
        <v>46156.905555555553</v>
      </c>
      <c r="N308" s="6">
        <v>316901</v>
      </c>
      <c r="O308" s="6" t="s">
        <v>1248</v>
      </c>
      <c r="P308" s="6" t="s">
        <v>275</v>
      </c>
      <c r="Q308" s="6" t="s">
        <v>288</v>
      </c>
      <c r="R308" s="6" t="s">
        <v>289</v>
      </c>
      <c r="S308" s="6" t="s">
        <v>8</v>
      </c>
      <c r="T308" s="6" t="s">
        <v>277</v>
      </c>
      <c r="U308" s="6" t="s">
        <v>129</v>
      </c>
      <c r="V308" s="6" t="s">
        <v>1233</v>
      </c>
      <c r="W308" s="6" t="s">
        <v>47</v>
      </c>
      <c r="X308" s="6" t="s">
        <v>47</v>
      </c>
      <c r="Y308" s="6" t="s">
        <v>47</v>
      </c>
      <c r="Z308" s="6" t="s">
        <v>63</v>
      </c>
      <c r="AA308" s="6" t="s">
        <v>47</v>
      </c>
      <c r="AB308" s="6">
        <v>3166.34</v>
      </c>
      <c r="AC308" s="6">
        <v>0</v>
      </c>
      <c r="AD308" s="6">
        <v>0</v>
      </c>
      <c r="AE308" s="6">
        <v>0</v>
      </c>
      <c r="AF308" s="6">
        <v>0</v>
      </c>
      <c r="AG308" s="6">
        <v>0</v>
      </c>
      <c r="AH308" s="6">
        <v>0</v>
      </c>
      <c r="AI308" s="6" t="s">
        <v>1308</v>
      </c>
      <c r="AJ308" s="6" t="s">
        <v>735</v>
      </c>
      <c r="AK308" s="6" t="s">
        <v>12</v>
      </c>
      <c r="AL308" s="6" t="s">
        <v>45</v>
      </c>
      <c r="AM308" s="6" t="s">
        <v>736</v>
      </c>
      <c r="AN308" s="6" t="s">
        <v>20</v>
      </c>
      <c r="AO308" s="6" t="s">
        <v>282</v>
      </c>
      <c r="AP308" s="6" t="s">
        <v>283</v>
      </c>
      <c r="AQ308" s="6" t="s">
        <v>91</v>
      </c>
    </row>
    <row r="309" spans="1:43" hidden="1" x14ac:dyDescent="0.25">
      <c r="A309" s="6">
        <v>24597579</v>
      </c>
      <c r="B309" s="6">
        <v>25423489</v>
      </c>
      <c r="C309" s="6" t="s">
        <v>269</v>
      </c>
      <c r="D309" s="14">
        <v>46157.039837962962</v>
      </c>
      <c r="E309" s="14">
        <v>46157.045810185176</v>
      </c>
      <c r="F309" s="6" t="s">
        <v>17</v>
      </c>
      <c r="G309" s="6" t="s">
        <v>17</v>
      </c>
      <c r="H309" s="6" t="s">
        <v>1309</v>
      </c>
      <c r="I309" s="6" t="s">
        <v>271</v>
      </c>
      <c r="J309" s="6" t="s">
        <v>1281</v>
      </c>
      <c r="K309" s="6" t="s">
        <v>1231</v>
      </c>
      <c r="L309" s="6" t="s">
        <v>1231</v>
      </c>
      <c r="M309" s="14">
        <v>46156.863194444442</v>
      </c>
      <c r="N309" s="6">
        <v>316900</v>
      </c>
      <c r="O309" s="6" t="s">
        <v>1282</v>
      </c>
      <c r="P309" s="6" t="s">
        <v>275</v>
      </c>
      <c r="Q309" s="6" t="s">
        <v>288</v>
      </c>
      <c r="R309" s="6" t="s">
        <v>289</v>
      </c>
      <c r="S309" s="6" t="s">
        <v>8</v>
      </c>
      <c r="T309" s="6" t="s">
        <v>277</v>
      </c>
      <c r="U309" s="6" t="s">
        <v>129</v>
      </c>
      <c r="V309" s="6" t="s">
        <v>1233</v>
      </c>
      <c r="W309" s="6" t="s">
        <v>47</v>
      </c>
      <c r="X309" s="6" t="s">
        <v>47</v>
      </c>
      <c r="Y309" s="6" t="s">
        <v>47</v>
      </c>
      <c r="Z309" s="6" t="s">
        <v>63</v>
      </c>
      <c r="AA309" s="6" t="s">
        <v>47</v>
      </c>
      <c r="AB309" s="6">
        <v>174.16</v>
      </c>
      <c r="AC309" s="6">
        <v>0</v>
      </c>
      <c r="AD309" s="6">
        <v>0</v>
      </c>
      <c r="AE309" s="6">
        <v>0</v>
      </c>
      <c r="AF309" s="6">
        <v>0</v>
      </c>
      <c r="AG309" s="6">
        <v>0</v>
      </c>
      <c r="AH309" s="6">
        <v>0</v>
      </c>
      <c r="AI309" s="6" t="s">
        <v>1310</v>
      </c>
      <c r="AJ309" s="6" t="s">
        <v>735</v>
      </c>
      <c r="AK309" s="6" t="s">
        <v>12</v>
      </c>
      <c r="AL309" s="6" t="s">
        <v>45</v>
      </c>
      <c r="AM309" s="6" t="s">
        <v>736</v>
      </c>
      <c r="AN309" s="6" t="s">
        <v>20</v>
      </c>
      <c r="AO309" s="6" t="s">
        <v>282</v>
      </c>
      <c r="AP309" s="6" t="s">
        <v>283</v>
      </c>
      <c r="AQ309" s="6" t="s">
        <v>91</v>
      </c>
    </row>
    <row r="310" spans="1:43" x14ac:dyDescent="0.25">
      <c r="A310" s="6">
        <v>24597581</v>
      </c>
      <c r="B310" s="6">
        <v>25423491</v>
      </c>
      <c r="C310" s="6" t="s">
        <v>269</v>
      </c>
      <c r="D310" s="14">
        <v>46157.039872685193</v>
      </c>
      <c r="E310" s="14">
        <v>46157.045810185176</v>
      </c>
      <c r="F310" s="6" t="s">
        <v>17</v>
      </c>
      <c r="G310" s="6" t="s">
        <v>17</v>
      </c>
      <c r="H310" s="6" t="s">
        <v>1311</v>
      </c>
      <c r="I310" s="6" t="s">
        <v>271</v>
      </c>
      <c r="J310" s="6" t="s">
        <v>1259</v>
      </c>
      <c r="K310" s="6" t="s">
        <v>1231</v>
      </c>
      <c r="L310" s="6" t="s">
        <v>1231</v>
      </c>
      <c r="M310" s="14">
        <v>46156.904861111107</v>
      </c>
      <c r="N310" s="6">
        <v>316396</v>
      </c>
      <c r="O310" s="6" t="s">
        <v>1203</v>
      </c>
      <c r="P310" s="6" t="s">
        <v>275</v>
      </c>
      <c r="Q310" s="6" t="s">
        <v>288</v>
      </c>
      <c r="R310" s="6" t="s">
        <v>289</v>
      </c>
      <c r="S310" s="6" t="s">
        <v>8</v>
      </c>
      <c r="T310" s="6" t="s">
        <v>277</v>
      </c>
      <c r="U310" s="6" t="s">
        <v>129</v>
      </c>
      <c r="V310" s="6" t="s">
        <v>1233</v>
      </c>
      <c r="W310" s="6" t="s">
        <v>47</v>
      </c>
      <c r="X310" s="6" t="s">
        <v>47</v>
      </c>
      <c r="Y310" s="6" t="s">
        <v>47</v>
      </c>
      <c r="Z310" s="6" t="s">
        <v>63</v>
      </c>
      <c r="AA310" s="6" t="s">
        <v>47</v>
      </c>
      <c r="AB310" s="6">
        <v>2351.16</v>
      </c>
      <c r="AC310" s="6">
        <v>0</v>
      </c>
      <c r="AD310" s="6">
        <v>0</v>
      </c>
      <c r="AE310" s="6">
        <v>0</v>
      </c>
      <c r="AF310" s="6">
        <v>0</v>
      </c>
      <c r="AG310" s="6">
        <v>0</v>
      </c>
      <c r="AH310" s="6">
        <v>0</v>
      </c>
      <c r="AI310" s="6" t="s">
        <v>1312</v>
      </c>
      <c r="AJ310" s="6" t="s">
        <v>735</v>
      </c>
      <c r="AK310" s="6" t="s">
        <v>12</v>
      </c>
      <c r="AL310" s="6" t="s">
        <v>45</v>
      </c>
      <c r="AM310" s="6" t="s">
        <v>736</v>
      </c>
      <c r="AN310" s="6" t="s">
        <v>20</v>
      </c>
      <c r="AO310" s="6" t="s">
        <v>282</v>
      </c>
      <c r="AP310" s="6" t="s">
        <v>283</v>
      </c>
      <c r="AQ310" s="6" t="s">
        <v>91</v>
      </c>
    </row>
    <row r="311" spans="1:43" x14ac:dyDescent="0.25">
      <c r="A311" s="6">
        <v>24597583</v>
      </c>
      <c r="B311" s="6">
        <v>25423493</v>
      </c>
      <c r="C311" s="6" t="s">
        <v>269</v>
      </c>
      <c r="D311" s="14">
        <v>46157.039895833332</v>
      </c>
      <c r="E311" s="14">
        <v>46157.04582175926</v>
      </c>
      <c r="F311" s="6" t="s">
        <v>17</v>
      </c>
      <c r="G311" s="6" t="s">
        <v>17</v>
      </c>
      <c r="H311" s="6" t="s">
        <v>1313</v>
      </c>
      <c r="I311" s="6" t="s">
        <v>271</v>
      </c>
      <c r="J311" s="6" t="s">
        <v>1259</v>
      </c>
      <c r="K311" s="6" t="s">
        <v>1231</v>
      </c>
      <c r="L311" s="6" t="s">
        <v>1231</v>
      </c>
      <c r="M311" s="14">
        <v>46156.865277777782</v>
      </c>
      <c r="N311" s="6">
        <v>316395</v>
      </c>
      <c r="O311" s="6" t="s">
        <v>1203</v>
      </c>
      <c r="P311" s="6" t="s">
        <v>275</v>
      </c>
      <c r="Q311" s="6" t="s">
        <v>288</v>
      </c>
      <c r="R311" s="6" t="s">
        <v>289</v>
      </c>
      <c r="S311" s="6" t="s">
        <v>8</v>
      </c>
      <c r="T311" s="6" t="s">
        <v>277</v>
      </c>
      <c r="U311" s="6" t="s">
        <v>129</v>
      </c>
      <c r="V311" s="6" t="s">
        <v>1233</v>
      </c>
      <c r="W311" s="6" t="s">
        <v>47</v>
      </c>
      <c r="X311" s="6" t="s">
        <v>47</v>
      </c>
      <c r="Y311" s="6" t="s">
        <v>47</v>
      </c>
      <c r="Z311" s="6" t="s">
        <v>63</v>
      </c>
      <c r="AA311" s="6" t="s">
        <v>47</v>
      </c>
      <c r="AB311" s="6">
        <v>2438.2399999999998</v>
      </c>
      <c r="AC311" s="6">
        <v>0</v>
      </c>
      <c r="AD311" s="6">
        <v>0</v>
      </c>
      <c r="AE311" s="6">
        <v>0</v>
      </c>
      <c r="AF311" s="6">
        <v>0</v>
      </c>
      <c r="AG311" s="6">
        <v>0</v>
      </c>
      <c r="AH311" s="6">
        <v>0</v>
      </c>
      <c r="AI311" s="6" t="s">
        <v>1314</v>
      </c>
      <c r="AJ311" s="6" t="s">
        <v>735</v>
      </c>
      <c r="AK311" s="6" t="s">
        <v>12</v>
      </c>
      <c r="AL311" s="6" t="s">
        <v>45</v>
      </c>
      <c r="AM311" s="6" t="s">
        <v>736</v>
      </c>
      <c r="AN311" s="6" t="s">
        <v>20</v>
      </c>
      <c r="AO311" s="6" t="s">
        <v>282</v>
      </c>
      <c r="AP311" s="6" t="s">
        <v>283</v>
      </c>
      <c r="AQ311" s="6" t="s">
        <v>91</v>
      </c>
    </row>
    <row r="312" spans="1:43" x14ac:dyDescent="0.25">
      <c r="A312" s="6">
        <v>24595350</v>
      </c>
      <c r="B312" s="6">
        <v>25420903</v>
      </c>
      <c r="C312" s="6" t="s">
        <v>269</v>
      </c>
      <c r="D312" s="14">
        <v>46156.786446759259</v>
      </c>
      <c r="E312" s="14">
        <v>46156.790706018517</v>
      </c>
      <c r="F312" s="6" t="s">
        <v>17</v>
      </c>
      <c r="G312" s="6" t="s">
        <v>17</v>
      </c>
      <c r="H312" s="6" t="s">
        <v>1315</v>
      </c>
      <c r="I312" s="6" t="s">
        <v>271</v>
      </c>
      <c r="J312" s="6" t="s">
        <v>1316</v>
      </c>
      <c r="K312" s="6" t="s">
        <v>286</v>
      </c>
      <c r="L312" s="6" t="s">
        <v>286</v>
      </c>
      <c r="M312" s="14">
        <v>46156.681944444441</v>
      </c>
      <c r="N312" s="6">
        <v>318470</v>
      </c>
      <c r="O312" s="6" t="s">
        <v>1032</v>
      </c>
      <c r="P312" s="6" t="s">
        <v>287</v>
      </c>
      <c r="Q312" s="6" t="s">
        <v>288</v>
      </c>
      <c r="R312" s="6" t="s">
        <v>289</v>
      </c>
      <c r="S312" s="6" t="s">
        <v>8</v>
      </c>
      <c r="T312" s="6" t="s">
        <v>277</v>
      </c>
      <c r="U312" s="6" t="s">
        <v>129</v>
      </c>
      <c r="V312" s="6" t="s">
        <v>1227</v>
      </c>
      <c r="W312" s="6" t="s">
        <v>47</v>
      </c>
      <c r="X312" s="6" t="s">
        <v>47</v>
      </c>
      <c r="Y312" s="6" t="s">
        <v>47</v>
      </c>
      <c r="Z312" s="6" t="s">
        <v>63</v>
      </c>
      <c r="AA312" s="6" t="s">
        <v>47</v>
      </c>
      <c r="AB312" s="6">
        <v>1083.0415</v>
      </c>
      <c r="AC312" s="6">
        <v>0</v>
      </c>
      <c r="AD312" s="6">
        <v>0</v>
      </c>
      <c r="AE312" s="6">
        <v>0</v>
      </c>
      <c r="AF312" s="6">
        <v>0</v>
      </c>
      <c r="AG312" s="6">
        <v>0</v>
      </c>
      <c r="AH312" s="6">
        <v>0</v>
      </c>
      <c r="AI312" s="6" t="s">
        <v>1317</v>
      </c>
      <c r="AJ312" s="6" t="s">
        <v>735</v>
      </c>
      <c r="AK312" s="6" t="s">
        <v>12</v>
      </c>
      <c r="AL312" s="6" t="s">
        <v>45</v>
      </c>
      <c r="AM312" s="6" t="s">
        <v>736</v>
      </c>
      <c r="AN312" s="6" t="s">
        <v>20</v>
      </c>
      <c r="AO312" s="6" t="s">
        <v>282</v>
      </c>
      <c r="AP312" s="6" t="s">
        <v>283</v>
      </c>
      <c r="AQ312" s="6" t="s">
        <v>18</v>
      </c>
    </row>
    <row r="313" spans="1:43" x14ac:dyDescent="0.25">
      <c r="A313" s="6">
        <v>24580080</v>
      </c>
      <c r="B313" s="6">
        <v>25403819</v>
      </c>
      <c r="C313" s="6" t="s">
        <v>269</v>
      </c>
      <c r="D313" s="14">
        <v>46154.759618055563</v>
      </c>
      <c r="E313" s="14">
        <v>46154.765497685177</v>
      </c>
      <c r="F313" s="6" t="s">
        <v>19</v>
      </c>
      <c r="G313" s="6" t="s">
        <v>19</v>
      </c>
      <c r="H313" s="6" t="s">
        <v>1318</v>
      </c>
      <c r="I313" s="6" t="s">
        <v>271</v>
      </c>
      <c r="J313" s="6" t="s">
        <v>1319</v>
      </c>
      <c r="K313" s="6" t="s">
        <v>286</v>
      </c>
      <c r="L313" s="6" t="s">
        <v>286</v>
      </c>
      <c r="M313" s="14">
        <v>46154.67083333333</v>
      </c>
      <c r="N313" s="6">
        <v>317279</v>
      </c>
      <c r="O313" s="6" t="s">
        <v>1320</v>
      </c>
      <c r="P313" s="6" t="s">
        <v>287</v>
      </c>
      <c r="Q313" s="6" t="s">
        <v>288</v>
      </c>
      <c r="R313" s="6" t="s">
        <v>289</v>
      </c>
      <c r="S313" s="6" t="s">
        <v>8</v>
      </c>
      <c r="T313" s="6" t="s">
        <v>277</v>
      </c>
      <c r="U313" s="6" t="s">
        <v>129</v>
      </c>
      <c r="V313" s="6" t="s">
        <v>1233</v>
      </c>
      <c r="W313" s="6" t="s">
        <v>47</v>
      </c>
      <c r="X313" s="6" t="s">
        <v>47</v>
      </c>
      <c r="Y313" s="6" t="s">
        <v>47</v>
      </c>
      <c r="Z313" s="6" t="s">
        <v>63</v>
      </c>
      <c r="AA313" s="6" t="s">
        <v>47</v>
      </c>
      <c r="AB313" s="6">
        <v>483.8</v>
      </c>
      <c r="AC313" s="6">
        <v>0</v>
      </c>
      <c r="AD313" s="6">
        <v>0</v>
      </c>
      <c r="AE313" s="6">
        <v>0</v>
      </c>
      <c r="AF313" s="6">
        <v>0</v>
      </c>
      <c r="AG313" s="6">
        <v>0</v>
      </c>
      <c r="AH313" s="6">
        <v>0</v>
      </c>
      <c r="AI313" s="6" t="s">
        <v>1321</v>
      </c>
      <c r="AJ313" s="6" t="s">
        <v>735</v>
      </c>
      <c r="AK313" s="6" t="s">
        <v>12</v>
      </c>
      <c r="AL313" s="6" t="s">
        <v>45</v>
      </c>
      <c r="AM313" s="6" t="s">
        <v>736</v>
      </c>
      <c r="AN313" s="6" t="s">
        <v>20</v>
      </c>
      <c r="AO313" s="6" t="s">
        <v>282</v>
      </c>
      <c r="AP313" s="6" t="s">
        <v>283</v>
      </c>
      <c r="AQ313" s="6" t="s">
        <v>18</v>
      </c>
    </row>
    <row r="314" spans="1:43" x14ac:dyDescent="0.25">
      <c r="A314" s="6">
        <v>24599550</v>
      </c>
      <c r="B314" s="6">
        <v>25425587</v>
      </c>
      <c r="C314" s="6" t="s">
        <v>269</v>
      </c>
      <c r="D314" s="14">
        <v>46157.568159722221</v>
      </c>
      <c r="E314" s="14">
        <v>46157.610150462962</v>
      </c>
      <c r="F314" s="6" t="s">
        <v>17</v>
      </c>
      <c r="G314" s="6" t="s">
        <v>17</v>
      </c>
      <c r="H314" s="6" t="s">
        <v>1322</v>
      </c>
      <c r="I314" s="6" t="s">
        <v>271</v>
      </c>
      <c r="J314" s="6" t="s">
        <v>1323</v>
      </c>
      <c r="K314" s="6" t="s">
        <v>286</v>
      </c>
      <c r="L314" s="6" t="s">
        <v>286</v>
      </c>
      <c r="M314" s="14">
        <v>46157.56527777778</v>
      </c>
      <c r="N314" s="6">
        <v>318778</v>
      </c>
      <c r="O314" s="6" t="s">
        <v>1032</v>
      </c>
      <c r="P314" s="6" t="s">
        <v>287</v>
      </c>
      <c r="Q314" s="6" t="s">
        <v>288</v>
      </c>
      <c r="R314" s="6" t="s">
        <v>289</v>
      </c>
      <c r="S314" s="6" t="s">
        <v>8</v>
      </c>
      <c r="T314" s="6" t="s">
        <v>277</v>
      </c>
      <c r="U314" s="6" t="s">
        <v>129</v>
      </c>
      <c r="V314" s="6" t="s">
        <v>1227</v>
      </c>
      <c r="W314" s="6" t="s">
        <v>47</v>
      </c>
      <c r="X314" s="6" t="s">
        <v>47</v>
      </c>
      <c r="Y314" s="6" t="s">
        <v>47</v>
      </c>
      <c r="Z314" s="6" t="s">
        <v>63</v>
      </c>
      <c r="AA314" s="6" t="s">
        <v>47</v>
      </c>
      <c r="AB314" s="6">
        <v>629.97</v>
      </c>
      <c r="AC314" s="6">
        <v>0</v>
      </c>
      <c r="AD314" s="6">
        <v>0</v>
      </c>
      <c r="AE314" s="6">
        <v>0</v>
      </c>
      <c r="AF314" s="6">
        <v>0</v>
      </c>
      <c r="AG314" s="6">
        <v>0</v>
      </c>
      <c r="AH314" s="6">
        <v>0</v>
      </c>
      <c r="AI314" s="6" t="s">
        <v>1324</v>
      </c>
      <c r="AJ314" s="6" t="s">
        <v>735</v>
      </c>
      <c r="AK314" s="6" t="s">
        <v>12</v>
      </c>
      <c r="AL314" s="6" t="s">
        <v>45</v>
      </c>
      <c r="AM314" s="6" t="s">
        <v>736</v>
      </c>
      <c r="AN314" s="6" t="s">
        <v>20</v>
      </c>
      <c r="AO314" s="6" t="s">
        <v>282</v>
      </c>
      <c r="AP314" s="6" t="s">
        <v>283</v>
      </c>
      <c r="AQ314" s="6" t="s">
        <v>18</v>
      </c>
    </row>
    <row r="315" spans="1:43" x14ac:dyDescent="0.25">
      <c r="A315" s="6">
        <v>24601122</v>
      </c>
      <c r="B315" s="6">
        <v>25427469</v>
      </c>
      <c r="C315" s="6" t="s">
        <v>269</v>
      </c>
      <c r="D315" s="14">
        <v>46157.800844907397</v>
      </c>
      <c r="E315" s="14">
        <v>46157.804895833331</v>
      </c>
      <c r="F315" s="6" t="s">
        <v>17</v>
      </c>
      <c r="G315" s="6" t="s">
        <v>17</v>
      </c>
      <c r="H315" s="6" t="s">
        <v>1325</v>
      </c>
      <c r="I315" s="6" t="s">
        <v>271</v>
      </c>
      <c r="J315" s="6" t="s">
        <v>1326</v>
      </c>
      <c r="K315" s="6" t="s">
        <v>286</v>
      </c>
      <c r="L315" s="6" t="s">
        <v>286</v>
      </c>
      <c r="M315" s="14">
        <v>46157.631249999999</v>
      </c>
      <c r="N315" s="6">
        <v>318820</v>
      </c>
      <c r="O315" s="6" t="s">
        <v>1327</v>
      </c>
      <c r="P315" s="6" t="s">
        <v>287</v>
      </c>
      <c r="Q315" s="6" t="s">
        <v>288</v>
      </c>
      <c r="R315" s="6" t="s">
        <v>289</v>
      </c>
      <c r="S315" s="6" t="s">
        <v>8</v>
      </c>
      <c r="T315" s="6" t="s">
        <v>277</v>
      </c>
      <c r="U315" s="6" t="s">
        <v>129</v>
      </c>
      <c r="V315" s="6" t="s">
        <v>1227</v>
      </c>
      <c r="W315" s="6" t="s">
        <v>47</v>
      </c>
      <c r="X315" s="6" t="s">
        <v>47</v>
      </c>
      <c r="Y315" s="6" t="s">
        <v>47</v>
      </c>
      <c r="Z315" s="6" t="s">
        <v>63</v>
      </c>
      <c r="AA315" s="6" t="s">
        <v>47</v>
      </c>
      <c r="AB315" s="6">
        <v>322.76249999999999</v>
      </c>
      <c r="AC315" s="6">
        <v>0</v>
      </c>
      <c r="AD315" s="6">
        <v>0</v>
      </c>
      <c r="AE315" s="6">
        <v>0</v>
      </c>
      <c r="AF315" s="6">
        <v>0</v>
      </c>
      <c r="AG315" s="6">
        <v>0</v>
      </c>
      <c r="AH315" s="6">
        <v>0</v>
      </c>
      <c r="AI315" s="6" t="s">
        <v>1328</v>
      </c>
      <c r="AJ315" s="6" t="s">
        <v>735</v>
      </c>
      <c r="AK315" s="6" t="s">
        <v>12</v>
      </c>
      <c r="AL315" s="6" t="s">
        <v>45</v>
      </c>
      <c r="AM315" s="6" t="s">
        <v>736</v>
      </c>
      <c r="AN315" s="6" t="s">
        <v>20</v>
      </c>
      <c r="AO315" s="6" t="s">
        <v>282</v>
      </c>
      <c r="AP315" s="6" t="s">
        <v>283</v>
      </c>
      <c r="AQ315" s="6" t="s">
        <v>18</v>
      </c>
    </row>
    <row r="316" spans="1:43" x14ac:dyDescent="0.25">
      <c r="A316" s="6">
        <v>24601124</v>
      </c>
      <c r="B316" s="6">
        <v>25427471</v>
      </c>
      <c r="C316" s="6" t="s">
        <v>269</v>
      </c>
      <c r="D316" s="14">
        <v>46157.800879629627</v>
      </c>
      <c r="E316" s="14">
        <v>46157.805995370371</v>
      </c>
      <c r="F316" s="6" t="s">
        <v>17</v>
      </c>
      <c r="G316" s="6" t="s">
        <v>17</v>
      </c>
      <c r="H316" s="6" t="s">
        <v>1329</v>
      </c>
      <c r="I316" s="6" t="s">
        <v>271</v>
      </c>
      <c r="J316" s="6" t="s">
        <v>1330</v>
      </c>
      <c r="K316" s="6" t="s">
        <v>286</v>
      </c>
      <c r="L316" s="6" t="s">
        <v>286</v>
      </c>
      <c r="M316" s="14">
        <v>46157.607638888891</v>
      </c>
      <c r="N316" s="6">
        <v>318797</v>
      </c>
      <c r="O316" s="6" t="s">
        <v>1331</v>
      </c>
      <c r="P316" s="6" t="s">
        <v>287</v>
      </c>
      <c r="Q316" s="6" t="s">
        <v>288</v>
      </c>
      <c r="R316" s="6" t="s">
        <v>289</v>
      </c>
      <c r="S316" s="6" t="s">
        <v>8</v>
      </c>
      <c r="T316" s="6" t="s">
        <v>277</v>
      </c>
      <c r="U316" s="6" t="s">
        <v>129</v>
      </c>
      <c r="V316" s="6" t="s">
        <v>1227</v>
      </c>
      <c r="W316" s="6" t="s">
        <v>47</v>
      </c>
      <c r="X316" s="6" t="s">
        <v>47</v>
      </c>
      <c r="Y316" s="6" t="s">
        <v>47</v>
      </c>
      <c r="Z316" s="6" t="s">
        <v>63</v>
      </c>
      <c r="AA316" s="6" t="s">
        <v>47</v>
      </c>
      <c r="AB316" s="6">
        <v>645.928</v>
      </c>
      <c r="AC316" s="6">
        <v>0</v>
      </c>
      <c r="AD316" s="6">
        <v>0</v>
      </c>
      <c r="AE316" s="6">
        <v>0</v>
      </c>
      <c r="AF316" s="6">
        <v>0</v>
      </c>
      <c r="AG316" s="6">
        <v>0</v>
      </c>
      <c r="AH316" s="6">
        <v>0</v>
      </c>
      <c r="AI316" s="6" t="s">
        <v>1332</v>
      </c>
      <c r="AJ316" s="6" t="s">
        <v>735</v>
      </c>
      <c r="AK316" s="6" t="s">
        <v>12</v>
      </c>
      <c r="AL316" s="6" t="s">
        <v>45</v>
      </c>
      <c r="AM316" s="6" t="s">
        <v>736</v>
      </c>
      <c r="AN316" s="6" t="s">
        <v>20</v>
      </c>
      <c r="AO316" s="6" t="s">
        <v>282</v>
      </c>
      <c r="AP316" s="6" t="s">
        <v>283</v>
      </c>
      <c r="AQ316" s="6" t="s">
        <v>18</v>
      </c>
    </row>
    <row r="317" spans="1:43" x14ac:dyDescent="0.25">
      <c r="A317" s="6">
        <v>24551316</v>
      </c>
      <c r="B317" s="6">
        <v>25374613</v>
      </c>
      <c r="C317" s="6" t="s">
        <v>269</v>
      </c>
      <c r="D317" s="14">
        <v>46149.693993055553</v>
      </c>
      <c r="E317" s="14">
        <v>46149.720752314817</v>
      </c>
      <c r="F317" s="6" t="s">
        <v>21</v>
      </c>
      <c r="G317" s="6" t="s">
        <v>21</v>
      </c>
      <c r="H317" s="6" t="s">
        <v>1333</v>
      </c>
      <c r="I317" s="6" t="s">
        <v>271</v>
      </c>
      <c r="J317" s="6" t="s">
        <v>1334</v>
      </c>
      <c r="K317" s="6" t="s">
        <v>286</v>
      </c>
      <c r="L317" s="6" t="s">
        <v>286</v>
      </c>
      <c r="M317" s="14">
        <v>46149.688888888893</v>
      </c>
      <c r="N317" s="6">
        <v>315842</v>
      </c>
      <c r="O317" s="6" t="s">
        <v>1226</v>
      </c>
      <c r="P317" s="6" t="s">
        <v>287</v>
      </c>
      <c r="Q317" s="6" t="s">
        <v>288</v>
      </c>
      <c r="R317" s="6" t="s">
        <v>289</v>
      </c>
      <c r="S317" s="6" t="s">
        <v>8</v>
      </c>
      <c r="T317" s="6" t="s">
        <v>277</v>
      </c>
      <c r="U317" s="6" t="s">
        <v>129</v>
      </c>
      <c r="V317" s="6" t="s">
        <v>1227</v>
      </c>
      <c r="W317" s="6" t="s">
        <v>47</v>
      </c>
      <c r="X317" s="6" t="s">
        <v>47</v>
      </c>
      <c r="Y317" s="6" t="s">
        <v>47</v>
      </c>
      <c r="Z317" s="6" t="s">
        <v>63</v>
      </c>
      <c r="AA317" s="6" t="s">
        <v>47</v>
      </c>
      <c r="AB317" s="6">
        <v>859.94</v>
      </c>
      <c r="AC317" s="6">
        <v>0</v>
      </c>
      <c r="AD317" s="6">
        <v>0</v>
      </c>
      <c r="AE317" s="6">
        <v>0</v>
      </c>
      <c r="AF317" s="6">
        <v>0</v>
      </c>
      <c r="AG317" s="6">
        <v>0</v>
      </c>
      <c r="AH317" s="6">
        <v>0</v>
      </c>
      <c r="AI317" s="6" t="s">
        <v>1335</v>
      </c>
      <c r="AJ317" s="6" t="s">
        <v>735</v>
      </c>
      <c r="AK317" s="6" t="s">
        <v>12</v>
      </c>
      <c r="AL317" s="6" t="s">
        <v>45</v>
      </c>
      <c r="AM317" s="6" t="s">
        <v>736</v>
      </c>
      <c r="AN317" s="6" t="s">
        <v>20</v>
      </c>
      <c r="AO317" s="6" t="s">
        <v>282</v>
      </c>
      <c r="AP317" s="6" t="s">
        <v>283</v>
      </c>
      <c r="AQ317" s="6" t="s">
        <v>18</v>
      </c>
    </row>
    <row r="318" spans="1:43" x14ac:dyDescent="0.25">
      <c r="A318" s="6">
        <v>24599030</v>
      </c>
      <c r="B318" s="6">
        <v>25425055</v>
      </c>
      <c r="C318" s="6" t="s">
        <v>269</v>
      </c>
      <c r="D318" s="14">
        <v>46157.545624999999</v>
      </c>
      <c r="E318" s="14">
        <v>46157.54896990741</v>
      </c>
      <c r="F318" s="6" t="s">
        <v>17</v>
      </c>
      <c r="G318" s="6" t="s">
        <v>17</v>
      </c>
      <c r="H318" s="6" t="s">
        <v>1336</v>
      </c>
      <c r="I318" s="6" t="s">
        <v>271</v>
      </c>
      <c r="J318" s="6" t="s">
        <v>1337</v>
      </c>
      <c r="K318" s="6" t="s">
        <v>286</v>
      </c>
      <c r="L318" s="6" t="s">
        <v>286</v>
      </c>
      <c r="M318" s="14">
        <v>46157.490972222222</v>
      </c>
      <c r="N318" s="6">
        <v>318743</v>
      </c>
      <c r="O318" s="6" t="s">
        <v>1338</v>
      </c>
      <c r="P318" s="6" t="s">
        <v>287</v>
      </c>
      <c r="Q318" s="6" t="s">
        <v>288</v>
      </c>
      <c r="R318" s="6" t="s">
        <v>289</v>
      </c>
      <c r="S318" s="6" t="s">
        <v>8</v>
      </c>
      <c r="T318" s="6" t="s">
        <v>277</v>
      </c>
      <c r="U318" s="6" t="s">
        <v>129</v>
      </c>
      <c r="V318" s="6" t="s">
        <v>1227</v>
      </c>
      <c r="W318" s="6" t="s">
        <v>47</v>
      </c>
      <c r="X318" s="6" t="s">
        <v>47</v>
      </c>
      <c r="Y318" s="6" t="s">
        <v>47</v>
      </c>
      <c r="Z318" s="6" t="s">
        <v>63</v>
      </c>
      <c r="AA318" s="6" t="s">
        <v>47</v>
      </c>
      <c r="AB318" s="6">
        <v>429.12</v>
      </c>
      <c r="AC318" s="6">
        <v>0</v>
      </c>
      <c r="AD318" s="6">
        <v>0</v>
      </c>
      <c r="AE318" s="6">
        <v>0</v>
      </c>
      <c r="AF318" s="6">
        <v>0</v>
      </c>
      <c r="AG318" s="6">
        <v>0</v>
      </c>
      <c r="AH318" s="6">
        <v>0</v>
      </c>
      <c r="AI318" s="6" t="s">
        <v>1339</v>
      </c>
      <c r="AJ318" s="6" t="s">
        <v>735</v>
      </c>
      <c r="AK318" s="6" t="s">
        <v>12</v>
      </c>
      <c r="AL318" s="6" t="s">
        <v>45</v>
      </c>
      <c r="AM318" s="6" t="s">
        <v>736</v>
      </c>
      <c r="AN318" s="6" t="s">
        <v>20</v>
      </c>
      <c r="AO318" s="6" t="s">
        <v>282</v>
      </c>
      <c r="AP318" s="6" t="s">
        <v>283</v>
      </c>
      <c r="AQ318" s="6" t="s">
        <v>18</v>
      </c>
    </row>
    <row r="319" spans="1:43" x14ac:dyDescent="0.25">
      <c r="A319" s="6">
        <v>24599031</v>
      </c>
      <c r="B319" s="6">
        <v>25425056</v>
      </c>
      <c r="C319" s="6" t="s">
        <v>269</v>
      </c>
      <c r="D319" s="14">
        <v>46157.545648148152</v>
      </c>
      <c r="E319" s="14">
        <v>46157.54896990741</v>
      </c>
      <c r="F319" s="6" t="s">
        <v>17</v>
      </c>
      <c r="G319" s="6" t="s">
        <v>17</v>
      </c>
      <c r="H319" s="6" t="s">
        <v>1340</v>
      </c>
      <c r="I319" s="6" t="s">
        <v>271</v>
      </c>
      <c r="J319" s="6" t="s">
        <v>1341</v>
      </c>
      <c r="K319" s="6" t="s">
        <v>286</v>
      </c>
      <c r="L319" s="6" t="s">
        <v>286</v>
      </c>
      <c r="M319" s="14">
        <v>46157.475694444453</v>
      </c>
      <c r="N319" s="6">
        <v>318738</v>
      </c>
      <c r="O319" s="6" t="s">
        <v>1331</v>
      </c>
      <c r="P319" s="6" t="s">
        <v>287</v>
      </c>
      <c r="Q319" s="6" t="s">
        <v>288</v>
      </c>
      <c r="R319" s="6" t="s">
        <v>289</v>
      </c>
      <c r="S319" s="6" t="s">
        <v>8</v>
      </c>
      <c r="T319" s="6" t="s">
        <v>277</v>
      </c>
      <c r="U319" s="6" t="s">
        <v>129</v>
      </c>
      <c r="V319" s="6" t="s">
        <v>1227</v>
      </c>
      <c r="W319" s="6" t="s">
        <v>47</v>
      </c>
      <c r="X319" s="6" t="s">
        <v>47</v>
      </c>
      <c r="Y319" s="6" t="s">
        <v>47</v>
      </c>
      <c r="Z319" s="6" t="s">
        <v>63</v>
      </c>
      <c r="AA319" s="6" t="s">
        <v>47</v>
      </c>
      <c r="AB319" s="6">
        <v>541.18399999999997</v>
      </c>
      <c r="AC319" s="6">
        <v>0</v>
      </c>
      <c r="AD319" s="6">
        <v>0</v>
      </c>
      <c r="AE319" s="6">
        <v>0</v>
      </c>
      <c r="AF319" s="6">
        <v>0</v>
      </c>
      <c r="AG319" s="6">
        <v>0</v>
      </c>
      <c r="AH319" s="6">
        <v>0</v>
      </c>
      <c r="AI319" s="6" t="s">
        <v>1342</v>
      </c>
      <c r="AJ319" s="6" t="s">
        <v>735</v>
      </c>
      <c r="AK319" s="6" t="s">
        <v>12</v>
      </c>
      <c r="AL319" s="6" t="s">
        <v>45</v>
      </c>
      <c r="AM319" s="6" t="s">
        <v>736</v>
      </c>
      <c r="AN319" s="6" t="s">
        <v>20</v>
      </c>
      <c r="AO319" s="6" t="s">
        <v>282</v>
      </c>
      <c r="AP319" s="6" t="s">
        <v>283</v>
      </c>
      <c r="AQ319" s="6" t="s">
        <v>18</v>
      </c>
    </row>
    <row r="320" spans="1:43" x14ac:dyDescent="0.25">
      <c r="A320" s="6">
        <v>24601318</v>
      </c>
      <c r="B320" s="6">
        <v>25427666</v>
      </c>
      <c r="C320" s="6" t="s">
        <v>269</v>
      </c>
      <c r="D320" s="14">
        <v>46157.804872685178</v>
      </c>
      <c r="E320" s="14">
        <v>46157.82372685185</v>
      </c>
      <c r="F320" s="6" t="s">
        <v>17</v>
      </c>
      <c r="G320" s="6" t="s">
        <v>17</v>
      </c>
      <c r="H320" s="6" t="s">
        <v>1343</v>
      </c>
      <c r="I320" s="6" t="s">
        <v>271</v>
      </c>
      <c r="J320" s="6" t="s">
        <v>1344</v>
      </c>
      <c r="K320" s="6" t="s">
        <v>1345</v>
      </c>
      <c r="L320" s="6" t="s">
        <v>1345</v>
      </c>
      <c r="M320" s="14">
        <v>46157.65</v>
      </c>
      <c r="N320" s="6">
        <v>317368</v>
      </c>
      <c r="O320" s="6" t="s">
        <v>1331</v>
      </c>
      <c r="P320" s="6" t="s">
        <v>275</v>
      </c>
      <c r="Q320" s="6" t="s">
        <v>288</v>
      </c>
      <c r="R320" s="6" t="s">
        <v>289</v>
      </c>
      <c r="S320" s="6" t="s">
        <v>8</v>
      </c>
      <c r="T320" s="6" t="s">
        <v>277</v>
      </c>
      <c r="U320" s="6" t="s">
        <v>129</v>
      </c>
      <c r="V320" s="6" t="s">
        <v>1227</v>
      </c>
      <c r="W320" s="6" t="s">
        <v>47</v>
      </c>
      <c r="X320" s="6" t="s">
        <v>47</v>
      </c>
      <c r="Y320" s="6" t="s">
        <v>47</v>
      </c>
      <c r="Z320" s="6" t="s">
        <v>63</v>
      </c>
      <c r="AA320" s="6" t="s">
        <v>47</v>
      </c>
      <c r="AB320" s="6">
        <v>581.96</v>
      </c>
      <c r="AC320" s="6">
        <v>0</v>
      </c>
      <c r="AD320" s="6">
        <v>0</v>
      </c>
      <c r="AE320" s="6">
        <v>0</v>
      </c>
      <c r="AF320" s="6">
        <v>0</v>
      </c>
      <c r="AG320" s="6">
        <v>0</v>
      </c>
      <c r="AH320" s="6">
        <v>0</v>
      </c>
      <c r="AI320" s="6" t="s">
        <v>1346</v>
      </c>
      <c r="AJ320" s="6" t="s">
        <v>735</v>
      </c>
      <c r="AK320" s="6" t="s">
        <v>12</v>
      </c>
      <c r="AL320" s="6" t="s">
        <v>45</v>
      </c>
      <c r="AM320" s="6" t="s">
        <v>736</v>
      </c>
      <c r="AN320" s="6" t="s">
        <v>20</v>
      </c>
      <c r="AO320" s="6" t="s">
        <v>282</v>
      </c>
      <c r="AP320" s="6" t="s">
        <v>283</v>
      </c>
      <c r="AQ320" s="6" t="s">
        <v>91</v>
      </c>
    </row>
    <row r="321" spans="1:43" x14ac:dyDescent="0.25">
      <c r="A321" s="6">
        <v>24591258</v>
      </c>
      <c r="B321" s="6">
        <v>25415963</v>
      </c>
      <c r="C321" s="6" t="s">
        <v>269</v>
      </c>
      <c r="D321" s="14">
        <v>46156.026585648149</v>
      </c>
      <c r="E321" s="14">
        <v>46156.036261574067</v>
      </c>
      <c r="F321" s="6" t="s">
        <v>17</v>
      </c>
      <c r="G321" s="6" t="s">
        <v>17</v>
      </c>
      <c r="H321" s="6" t="s">
        <v>1347</v>
      </c>
      <c r="I321" s="6" t="s">
        <v>271</v>
      </c>
      <c r="J321" s="6" t="s">
        <v>1348</v>
      </c>
      <c r="K321" s="6" t="s">
        <v>1345</v>
      </c>
      <c r="L321" s="6" t="s">
        <v>1345</v>
      </c>
      <c r="M321" s="14">
        <v>46155.818055555559</v>
      </c>
      <c r="N321" s="6">
        <v>314905</v>
      </c>
      <c r="O321" s="6" t="s">
        <v>1349</v>
      </c>
      <c r="P321" s="6" t="s">
        <v>275</v>
      </c>
      <c r="Q321" s="6" t="s">
        <v>288</v>
      </c>
      <c r="R321" s="6" t="s">
        <v>289</v>
      </c>
      <c r="S321" s="6" t="s">
        <v>8</v>
      </c>
      <c r="T321" s="6" t="s">
        <v>277</v>
      </c>
      <c r="U321" s="6" t="s">
        <v>129</v>
      </c>
      <c r="V321" s="6" t="s">
        <v>1233</v>
      </c>
      <c r="W321" s="6" t="s">
        <v>47</v>
      </c>
      <c r="X321" s="6" t="s">
        <v>47</v>
      </c>
      <c r="Y321" s="6" t="s">
        <v>47</v>
      </c>
      <c r="Z321" s="6" t="s">
        <v>63</v>
      </c>
      <c r="AA321" s="6" t="s">
        <v>47</v>
      </c>
      <c r="AB321" s="6">
        <v>414.7</v>
      </c>
      <c r="AC321" s="6">
        <v>0</v>
      </c>
      <c r="AD321" s="6">
        <v>0</v>
      </c>
      <c r="AE321" s="6">
        <v>0</v>
      </c>
      <c r="AF321" s="6">
        <v>0</v>
      </c>
      <c r="AG321" s="6">
        <v>0</v>
      </c>
      <c r="AH321" s="6">
        <v>0</v>
      </c>
      <c r="AI321" s="6" t="s">
        <v>1350</v>
      </c>
      <c r="AJ321" s="6" t="s">
        <v>735</v>
      </c>
      <c r="AK321" s="6" t="s">
        <v>12</v>
      </c>
      <c r="AL321" s="6" t="s">
        <v>45</v>
      </c>
      <c r="AM321" s="6" t="s">
        <v>736</v>
      </c>
      <c r="AN321" s="6" t="s">
        <v>20</v>
      </c>
      <c r="AO321" s="6" t="s">
        <v>282</v>
      </c>
      <c r="AP321" s="6" t="s">
        <v>283</v>
      </c>
      <c r="AQ321" s="6" t="s">
        <v>91</v>
      </c>
    </row>
    <row r="322" spans="1:43" x14ac:dyDescent="0.25">
      <c r="A322" s="6">
        <v>24588363</v>
      </c>
      <c r="B322" s="6">
        <v>25412763</v>
      </c>
      <c r="C322" s="6" t="s">
        <v>269</v>
      </c>
      <c r="D322" s="14">
        <v>46155.777569444443</v>
      </c>
      <c r="E322" s="14">
        <v>46155.806828703702</v>
      </c>
      <c r="F322" s="6" t="s">
        <v>17</v>
      </c>
      <c r="G322" s="6" t="s">
        <v>17</v>
      </c>
      <c r="H322" s="6" t="s">
        <v>1351</v>
      </c>
      <c r="I322" s="6" t="s">
        <v>271</v>
      </c>
      <c r="J322" s="6" t="s">
        <v>1348</v>
      </c>
      <c r="K322" s="6" t="s">
        <v>1345</v>
      </c>
      <c r="L322" s="6" t="s">
        <v>1345</v>
      </c>
      <c r="M322" s="14">
        <v>46155.743750000001</v>
      </c>
      <c r="N322" s="6">
        <v>314314</v>
      </c>
      <c r="O322" s="6" t="s">
        <v>1352</v>
      </c>
      <c r="P322" s="6" t="s">
        <v>275</v>
      </c>
      <c r="Q322" s="6" t="s">
        <v>288</v>
      </c>
      <c r="R322" s="6" t="s">
        <v>289</v>
      </c>
      <c r="S322" s="6" t="s">
        <v>8</v>
      </c>
      <c r="T322" s="6" t="s">
        <v>277</v>
      </c>
      <c r="U322" s="6" t="s">
        <v>129</v>
      </c>
      <c r="V322" s="6" t="s">
        <v>1233</v>
      </c>
      <c r="W322" s="6" t="s">
        <v>47</v>
      </c>
      <c r="X322" s="6" t="s">
        <v>47</v>
      </c>
      <c r="Y322" s="6" t="s">
        <v>47</v>
      </c>
      <c r="Z322" s="6" t="s">
        <v>63</v>
      </c>
      <c r="AA322" s="6" t="s">
        <v>47</v>
      </c>
      <c r="AB322" s="6">
        <v>1213.5</v>
      </c>
      <c r="AC322" s="6">
        <v>0</v>
      </c>
      <c r="AD322" s="6">
        <v>0</v>
      </c>
      <c r="AE322" s="6">
        <v>0</v>
      </c>
      <c r="AF322" s="6">
        <v>0</v>
      </c>
      <c r="AG322" s="6">
        <v>0</v>
      </c>
      <c r="AH322" s="6">
        <v>0</v>
      </c>
      <c r="AI322" s="6" t="s">
        <v>1353</v>
      </c>
      <c r="AJ322" s="6" t="s">
        <v>735</v>
      </c>
      <c r="AK322" s="6" t="s">
        <v>12</v>
      </c>
      <c r="AL322" s="6" t="s">
        <v>45</v>
      </c>
      <c r="AM322" s="6" t="s">
        <v>736</v>
      </c>
      <c r="AN322" s="6" t="s">
        <v>20</v>
      </c>
      <c r="AO322" s="6" t="s">
        <v>282</v>
      </c>
      <c r="AP322" s="6" t="s">
        <v>283</v>
      </c>
      <c r="AQ322" s="6" t="s">
        <v>91</v>
      </c>
    </row>
    <row r="323" spans="1:43" x14ac:dyDescent="0.25">
      <c r="A323" s="6">
        <v>24595534</v>
      </c>
      <c r="B323" s="6">
        <v>25421092</v>
      </c>
      <c r="C323" s="6" t="s">
        <v>269</v>
      </c>
      <c r="D323" s="14">
        <v>46156.789895833332</v>
      </c>
      <c r="E323" s="14">
        <v>46156.81318287037</v>
      </c>
      <c r="F323" s="6" t="s">
        <v>17</v>
      </c>
      <c r="G323" s="6" t="s">
        <v>17</v>
      </c>
      <c r="H323" s="6" t="s">
        <v>1354</v>
      </c>
      <c r="I323" s="6" t="s">
        <v>271</v>
      </c>
      <c r="J323" s="6" t="s">
        <v>1355</v>
      </c>
      <c r="K323" s="6" t="s">
        <v>1345</v>
      </c>
      <c r="L323" s="6" t="s">
        <v>1345</v>
      </c>
      <c r="M323" s="14">
        <v>46156.616666666669</v>
      </c>
      <c r="N323" s="6">
        <v>316692</v>
      </c>
      <c r="O323" s="6" t="s">
        <v>1356</v>
      </c>
      <c r="P323" s="6" t="s">
        <v>275</v>
      </c>
      <c r="Q323" s="6" t="s">
        <v>288</v>
      </c>
      <c r="R323" s="6" t="s">
        <v>289</v>
      </c>
      <c r="S323" s="6" t="s">
        <v>8</v>
      </c>
      <c r="T323" s="6" t="s">
        <v>277</v>
      </c>
      <c r="U323" s="6" t="s">
        <v>129</v>
      </c>
      <c r="V323" s="6" t="s">
        <v>1227</v>
      </c>
      <c r="W323" s="6" t="s">
        <v>47</v>
      </c>
      <c r="X323" s="6" t="s">
        <v>47</v>
      </c>
      <c r="Y323" s="6" t="s">
        <v>47</v>
      </c>
      <c r="Z323" s="6" t="s">
        <v>63</v>
      </c>
      <c r="AA323" s="6" t="s">
        <v>47</v>
      </c>
      <c r="AB323" s="6">
        <v>207.5</v>
      </c>
      <c r="AC323" s="6">
        <v>0</v>
      </c>
      <c r="AD323" s="6">
        <v>0</v>
      </c>
      <c r="AE323" s="6">
        <v>0</v>
      </c>
      <c r="AF323" s="6">
        <v>0</v>
      </c>
      <c r="AG323" s="6">
        <v>0</v>
      </c>
      <c r="AH323" s="6">
        <v>0</v>
      </c>
      <c r="AI323" s="6" t="s">
        <v>1357</v>
      </c>
      <c r="AJ323" s="6" t="s">
        <v>735</v>
      </c>
      <c r="AK323" s="6" t="s">
        <v>12</v>
      </c>
      <c r="AL323" s="6" t="s">
        <v>45</v>
      </c>
      <c r="AM323" s="6" t="s">
        <v>736</v>
      </c>
      <c r="AN323" s="6" t="s">
        <v>20</v>
      </c>
      <c r="AO323" s="6" t="s">
        <v>282</v>
      </c>
      <c r="AP323" s="6" t="s">
        <v>283</v>
      </c>
      <c r="AQ323" s="6" t="s">
        <v>91</v>
      </c>
    </row>
    <row r="324" spans="1:43" x14ac:dyDescent="0.25">
      <c r="A324" s="6">
        <v>24595385</v>
      </c>
      <c r="B324" s="6">
        <v>25420936</v>
      </c>
      <c r="C324" s="6" t="s">
        <v>269</v>
      </c>
      <c r="D324" s="14">
        <v>46156.786863425928</v>
      </c>
      <c r="E324" s="14">
        <v>46156.792581018519</v>
      </c>
      <c r="F324" s="6" t="s">
        <v>17</v>
      </c>
      <c r="G324" s="6" t="s">
        <v>17</v>
      </c>
      <c r="H324" s="6" t="s">
        <v>1358</v>
      </c>
      <c r="I324" s="6" t="s">
        <v>271</v>
      </c>
      <c r="J324" s="6" t="s">
        <v>1359</v>
      </c>
      <c r="K324" s="6" t="s">
        <v>1360</v>
      </c>
      <c r="L324" s="6" t="s">
        <v>1360</v>
      </c>
      <c r="M324" s="14">
        <v>46156.738888888889</v>
      </c>
      <c r="N324" s="6">
        <v>318417</v>
      </c>
      <c r="O324" s="6" t="s">
        <v>1361</v>
      </c>
      <c r="P324" s="6" t="s">
        <v>275</v>
      </c>
      <c r="Q324" s="6" t="s">
        <v>288</v>
      </c>
      <c r="R324" s="6" t="s">
        <v>289</v>
      </c>
      <c r="S324" s="6" t="s">
        <v>8</v>
      </c>
      <c r="T324" s="6" t="s">
        <v>277</v>
      </c>
      <c r="U324" s="6" t="s">
        <v>129</v>
      </c>
      <c r="V324" s="6" t="s">
        <v>1233</v>
      </c>
      <c r="W324" s="6" t="s">
        <v>47</v>
      </c>
      <c r="X324" s="6" t="s">
        <v>47</v>
      </c>
      <c r="Y324" s="6" t="s">
        <v>47</v>
      </c>
      <c r="Z324" s="6" t="s">
        <v>63</v>
      </c>
      <c r="AA324" s="6" t="s">
        <v>47</v>
      </c>
      <c r="AB324" s="6">
        <v>817.12</v>
      </c>
      <c r="AC324" s="6">
        <v>0</v>
      </c>
      <c r="AD324" s="6">
        <v>0</v>
      </c>
      <c r="AE324" s="6">
        <v>0</v>
      </c>
      <c r="AF324" s="6">
        <v>0</v>
      </c>
      <c r="AG324" s="6">
        <v>0</v>
      </c>
      <c r="AH324" s="6">
        <v>0</v>
      </c>
      <c r="AI324" s="6" t="s">
        <v>1362</v>
      </c>
      <c r="AJ324" s="6" t="s">
        <v>735</v>
      </c>
      <c r="AK324" s="6" t="s">
        <v>12</v>
      </c>
      <c r="AL324" s="6" t="s">
        <v>45</v>
      </c>
      <c r="AM324" s="6" t="s">
        <v>736</v>
      </c>
      <c r="AN324" s="6" t="s">
        <v>20</v>
      </c>
      <c r="AO324" s="6" t="s">
        <v>282</v>
      </c>
      <c r="AP324" s="6" t="s">
        <v>283</v>
      </c>
      <c r="AQ324" s="6" t="s">
        <v>91</v>
      </c>
    </row>
    <row r="325" spans="1:43" x14ac:dyDescent="0.25">
      <c r="A325" s="6">
        <v>24601348</v>
      </c>
      <c r="B325" s="6">
        <v>25427696</v>
      </c>
      <c r="C325" s="6" t="s">
        <v>269</v>
      </c>
      <c r="D325" s="14">
        <v>46157.805439814823</v>
      </c>
      <c r="E325" s="14">
        <v>46157.82744212963</v>
      </c>
      <c r="F325" s="6" t="s">
        <v>17</v>
      </c>
      <c r="G325" s="6" t="s">
        <v>17</v>
      </c>
      <c r="H325" s="6" t="s">
        <v>1363</v>
      </c>
      <c r="I325" s="6" t="s">
        <v>271</v>
      </c>
      <c r="J325" s="6" t="s">
        <v>1364</v>
      </c>
      <c r="K325" s="6" t="s">
        <v>1360</v>
      </c>
      <c r="L325" s="6" t="s">
        <v>1360</v>
      </c>
      <c r="M325" s="14">
        <v>46157.691666666673</v>
      </c>
      <c r="N325" s="6">
        <v>315810</v>
      </c>
      <c r="O325" s="6" t="s">
        <v>1356</v>
      </c>
      <c r="P325" s="6" t="s">
        <v>275</v>
      </c>
      <c r="Q325" s="6" t="s">
        <v>288</v>
      </c>
      <c r="R325" s="6" t="s">
        <v>289</v>
      </c>
      <c r="S325" s="6" t="s">
        <v>8</v>
      </c>
      <c r="T325" s="6" t="s">
        <v>277</v>
      </c>
      <c r="U325" s="6" t="s">
        <v>129</v>
      </c>
      <c r="V325" s="6" t="s">
        <v>1233</v>
      </c>
      <c r="W325" s="6" t="s">
        <v>47</v>
      </c>
      <c r="X325" s="6" t="s">
        <v>47</v>
      </c>
      <c r="Y325" s="6" t="s">
        <v>47</v>
      </c>
      <c r="Z325" s="6" t="s">
        <v>63</v>
      </c>
      <c r="AA325" s="6" t="s">
        <v>47</v>
      </c>
      <c r="AB325" s="6">
        <v>9405.24</v>
      </c>
      <c r="AC325" s="6">
        <v>0</v>
      </c>
      <c r="AD325" s="6">
        <v>0</v>
      </c>
      <c r="AE325" s="6">
        <v>0</v>
      </c>
      <c r="AF325" s="6">
        <v>0</v>
      </c>
      <c r="AG325" s="6">
        <v>0</v>
      </c>
      <c r="AH325" s="6">
        <v>0</v>
      </c>
      <c r="AI325" s="6" t="s">
        <v>1365</v>
      </c>
      <c r="AJ325" s="6" t="s">
        <v>735</v>
      </c>
      <c r="AK325" s="6" t="s">
        <v>12</v>
      </c>
      <c r="AL325" s="6" t="s">
        <v>45</v>
      </c>
      <c r="AM325" s="6" t="s">
        <v>736</v>
      </c>
      <c r="AN325" s="6" t="s">
        <v>20</v>
      </c>
      <c r="AO325" s="6" t="s">
        <v>282</v>
      </c>
      <c r="AP325" s="6" t="s">
        <v>283</v>
      </c>
      <c r="AQ325" s="6" t="s">
        <v>91</v>
      </c>
    </row>
    <row r="326" spans="1:43" x14ac:dyDescent="0.25">
      <c r="A326" s="6">
        <v>24601350</v>
      </c>
      <c r="B326" s="6">
        <v>25427698</v>
      </c>
      <c r="C326" s="6" t="s">
        <v>269</v>
      </c>
      <c r="D326" s="14">
        <v>46157.805462962962</v>
      </c>
      <c r="E326" s="14">
        <v>46157.827499999999</v>
      </c>
      <c r="F326" s="6" t="s">
        <v>17</v>
      </c>
      <c r="G326" s="6" t="s">
        <v>17</v>
      </c>
      <c r="H326" s="6" t="s">
        <v>1366</v>
      </c>
      <c r="I326" s="6" t="s">
        <v>271</v>
      </c>
      <c r="J326" s="6" t="s">
        <v>1367</v>
      </c>
      <c r="K326" s="6" t="s">
        <v>1360</v>
      </c>
      <c r="L326" s="6" t="s">
        <v>1360</v>
      </c>
      <c r="M326" s="14">
        <v>46157.692361111112</v>
      </c>
      <c r="N326" s="6">
        <v>315800</v>
      </c>
      <c r="O326" s="6" t="s">
        <v>1368</v>
      </c>
      <c r="P326" s="6" t="s">
        <v>275</v>
      </c>
      <c r="Q326" s="6" t="s">
        <v>288</v>
      </c>
      <c r="R326" s="6" t="s">
        <v>289</v>
      </c>
      <c r="S326" s="6" t="s">
        <v>8</v>
      </c>
      <c r="T326" s="6" t="s">
        <v>277</v>
      </c>
      <c r="U326" s="6" t="s">
        <v>129</v>
      </c>
      <c r="V326" s="6" t="s">
        <v>1233</v>
      </c>
      <c r="W326" s="6" t="s">
        <v>47</v>
      </c>
      <c r="X326" s="6" t="s">
        <v>47</v>
      </c>
      <c r="Y326" s="6" t="s">
        <v>47</v>
      </c>
      <c r="Z326" s="6" t="s">
        <v>63</v>
      </c>
      <c r="AA326" s="6" t="s">
        <v>47</v>
      </c>
      <c r="AB326" s="6">
        <v>609.55999999999995</v>
      </c>
      <c r="AC326" s="6">
        <v>0</v>
      </c>
      <c r="AD326" s="6">
        <v>0</v>
      </c>
      <c r="AE326" s="6">
        <v>0</v>
      </c>
      <c r="AF326" s="6">
        <v>0</v>
      </c>
      <c r="AG326" s="6">
        <v>0</v>
      </c>
      <c r="AH326" s="6">
        <v>0</v>
      </c>
      <c r="AI326" s="6" t="s">
        <v>1369</v>
      </c>
      <c r="AJ326" s="6" t="s">
        <v>735</v>
      </c>
      <c r="AK326" s="6" t="s">
        <v>12</v>
      </c>
      <c r="AL326" s="6" t="s">
        <v>45</v>
      </c>
      <c r="AM326" s="6" t="s">
        <v>736</v>
      </c>
      <c r="AN326" s="6" t="s">
        <v>20</v>
      </c>
      <c r="AO326" s="6" t="s">
        <v>282</v>
      </c>
      <c r="AP326" s="6" t="s">
        <v>283</v>
      </c>
      <c r="AQ326" s="6" t="s">
        <v>91</v>
      </c>
    </row>
    <row r="327" spans="1:43" x14ac:dyDescent="0.25">
      <c r="A327" s="6">
        <v>24601352</v>
      </c>
      <c r="B327" s="6">
        <v>25427700</v>
      </c>
      <c r="C327" s="6" t="s">
        <v>269</v>
      </c>
      <c r="D327" s="14">
        <v>46157.805497685193</v>
      </c>
      <c r="E327" s="14">
        <v>46157.830208333333</v>
      </c>
      <c r="F327" s="6" t="s">
        <v>17</v>
      </c>
      <c r="G327" s="6" t="s">
        <v>17</v>
      </c>
      <c r="H327" s="6" t="s">
        <v>1370</v>
      </c>
      <c r="I327" s="6" t="s">
        <v>271</v>
      </c>
      <c r="J327" s="6" t="s">
        <v>1371</v>
      </c>
      <c r="K327" s="6" t="s">
        <v>1360</v>
      </c>
      <c r="L327" s="6" t="s">
        <v>1360</v>
      </c>
      <c r="M327" s="14">
        <v>46157.693055555559</v>
      </c>
      <c r="N327" s="6">
        <v>315509</v>
      </c>
      <c r="O327" s="6" t="s">
        <v>1368</v>
      </c>
      <c r="P327" s="6" t="s">
        <v>275</v>
      </c>
      <c r="Q327" s="6" t="s">
        <v>288</v>
      </c>
      <c r="R327" s="6" t="s">
        <v>289</v>
      </c>
      <c r="S327" s="6" t="s">
        <v>8</v>
      </c>
      <c r="T327" s="6" t="s">
        <v>277</v>
      </c>
      <c r="U327" s="6" t="s">
        <v>129</v>
      </c>
      <c r="V327" s="6" t="s">
        <v>1233</v>
      </c>
      <c r="W327" s="6" t="s">
        <v>47</v>
      </c>
      <c r="X327" s="6" t="s">
        <v>47</v>
      </c>
      <c r="Y327" s="6" t="s">
        <v>47</v>
      </c>
      <c r="Z327" s="6" t="s">
        <v>63</v>
      </c>
      <c r="AA327" s="6" t="s">
        <v>47</v>
      </c>
      <c r="AB327" s="6">
        <v>1132.04</v>
      </c>
      <c r="AC327" s="6">
        <v>0</v>
      </c>
      <c r="AD327" s="6">
        <v>0</v>
      </c>
      <c r="AE327" s="6">
        <v>0</v>
      </c>
      <c r="AF327" s="6">
        <v>0</v>
      </c>
      <c r="AG327" s="6">
        <v>0</v>
      </c>
      <c r="AH327" s="6">
        <v>0</v>
      </c>
      <c r="AI327" s="6" t="s">
        <v>1372</v>
      </c>
      <c r="AJ327" s="6" t="s">
        <v>735</v>
      </c>
      <c r="AK327" s="6" t="s">
        <v>12</v>
      </c>
      <c r="AL327" s="6" t="s">
        <v>45</v>
      </c>
      <c r="AM327" s="6" t="s">
        <v>736</v>
      </c>
      <c r="AN327" s="6" t="s">
        <v>20</v>
      </c>
      <c r="AO327" s="6" t="s">
        <v>282</v>
      </c>
      <c r="AP327" s="6" t="s">
        <v>283</v>
      </c>
      <c r="AQ327" s="6" t="s">
        <v>91</v>
      </c>
    </row>
    <row r="328" spans="1:43" x14ac:dyDescent="0.25">
      <c r="A328" s="6">
        <v>24601354</v>
      </c>
      <c r="B328" s="6">
        <v>25427702</v>
      </c>
      <c r="C328" s="6" t="s">
        <v>269</v>
      </c>
      <c r="D328" s="14">
        <v>46157.805532407408</v>
      </c>
      <c r="E328" s="14">
        <v>46157.830289351848</v>
      </c>
      <c r="F328" s="6" t="s">
        <v>17</v>
      </c>
      <c r="G328" s="6" t="s">
        <v>17</v>
      </c>
      <c r="H328" s="6" t="s">
        <v>1373</v>
      </c>
      <c r="I328" s="6" t="s">
        <v>271</v>
      </c>
      <c r="J328" s="6" t="s">
        <v>1374</v>
      </c>
      <c r="K328" s="6" t="s">
        <v>1360</v>
      </c>
      <c r="L328" s="6" t="s">
        <v>1360</v>
      </c>
      <c r="M328" s="14">
        <v>46157.694444444453</v>
      </c>
      <c r="N328" s="6">
        <v>315400</v>
      </c>
      <c r="O328" s="6" t="s">
        <v>1368</v>
      </c>
      <c r="P328" s="6" t="s">
        <v>275</v>
      </c>
      <c r="Q328" s="6" t="s">
        <v>288</v>
      </c>
      <c r="R328" s="6" t="s">
        <v>289</v>
      </c>
      <c r="S328" s="6" t="s">
        <v>8</v>
      </c>
      <c r="T328" s="6" t="s">
        <v>277</v>
      </c>
      <c r="U328" s="6" t="s">
        <v>129</v>
      </c>
      <c r="V328" s="6" t="s">
        <v>1233</v>
      </c>
      <c r="W328" s="6" t="s">
        <v>47</v>
      </c>
      <c r="X328" s="6" t="s">
        <v>47</v>
      </c>
      <c r="Y328" s="6" t="s">
        <v>47</v>
      </c>
      <c r="Z328" s="6" t="s">
        <v>63</v>
      </c>
      <c r="AA328" s="6" t="s">
        <v>47</v>
      </c>
      <c r="AB328" s="6">
        <v>696.64</v>
      </c>
      <c r="AC328" s="6">
        <v>0</v>
      </c>
      <c r="AD328" s="6">
        <v>0</v>
      </c>
      <c r="AE328" s="6">
        <v>0</v>
      </c>
      <c r="AF328" s="6">
        <v>0</v>
      </c>
      <c r="AG328" s="6">
        <v>0</v>
      </c>
      <c r="AH328" s="6">
        <v>0</v>
      </c>
      <c r="AI328" s="6" t="s">
        <v>1375</v>
      </c>
      <c r="AJ328" s="6" t="s">
        <v>735</v>
      </c>
      <c r="AK328" s="6" t="s">
        <v>12</v>
      </c>
      <c r="AL328" s="6" t="s">
        <v>45</v>
      </c>
      <c r="AM328" s="6" t="s">
        <v>736</v>
      </c>
      <c r="AN328" s="6" t="s">
        <v>20</v>
      </c>
      <c r="AO328" s="6" t="s">
        <v>282</v>
      </c>
      <c r="AP328" s="6" t="s">
        <v>283</v>
      </c>
      <c r="AQ328" s="6" t="s">
        <v>91</v>
      </c>
    </row>
    <row r="329" spans="1:43" x14ac:dyDescent="0.25">
      <c r="A329" s="6">
        <v>24601355</v>
      </c>
      <c r="B329" s="6">
        <v>25427703</v>
      </c>
      <c r="C329" s="6" t="s">
        <v>269</v>
      </c>
      <c r="D329" s="14">
        <v>46157.805555555547</v>
      </c>
      <c r="E329" s="14">
        <v>46157.830289351848</v>
      </c>
      <c r="F329" s="6" t="s">
        <v>17</v>
      </c>
      <c r="G329" s="6" t="s">
        <v>17</v>
      </c>
      <c r="H329" s="6" t="s">
        <v>1376</v>
      </c>
      <c r="I329" s="6" t="s">
        <v>271</v>
      </c>
      <c r="J329" s="6" t="s">
        <v>1377</v>
      </c>
      <c r="K329" s="6" t="s">
        <v>1360</v>
      </c>
      <c r="L329" s="6" t="s">
        <v>1360</v>
      </c>
      <c r="M329" s="14">
        <v>46157.695138888892</v>
      </c>
      <c r="N329" s="6">
        <v>315399</v>
      </c>
      <c r="O329" s="6" t="s">
        <v>1368</v>
      </c>
      <c r="P329" s="6" t="s">
        <v>275</v>
      </c>
      <c r="Q329" s="6" t="s">
        <v>288</v>
      </c>
      <c r="R329" s="6" t="s">
        <v>289</v>
      </c>
      <c r="S329" s="6" t="s">
        <v>8</v>
      </c>
      <c r="T329" s="6" t="s">
        <v>277</v>
      </c>
      <c r="U329" s="6" t="s">
        <v>129</v>
      </c>
      <c r="V329" s="6" t="s">
        <v>1233</v>
      </c>
      <c r="W329" s="6" t="s">
        <v>47</v>
      </c>
      <c r="X329" s="6" t="s">
        <v>47</v>
      </c>
      <c r="Y329" s="6" t="s">
        <v>47</v>
      </c>
      <c r="Z329" s="6" t="s">
        <v>63</v>
      </c>
      <c r="AA329" s="6" t="s">
        <v>47</v>
      </c>
      <c r="AB329" s="6">
        <v>261.24</v>
      </c>
      <c r="AC329" s="6">
        <v>0</v>
      </c>
      <c r="AD329" s="6">
        <v>0</v>
      </c>
      <c r="AE329" s="6">
        <v>0</v>
      </c>
      <c r="AF329" s="6">
        <v>0</v>
      </c>
      <c r="AG329" s="6">
        <v>0</v>
      </c>
      <c r="AH329" s="6">
        <v>0</v>
      </c>
      <c r="AI329" s="6" t="s">
        <v>1378</v>
      </c>
      <c r="AJ329" s="6" t="s">
        <v>735</v>
      </c>
      <c r="AK329" s="6" t="s">
        <v>12</v>
      </c>
      <c r="AL329" s="6" t="s">
        <v>45</v>
      </c>
      <c r="AM329" s="6" t="s">
        <v>736</v>
      </c>
      <c r="AN329" s="6" t="s">
        <v>20</v>
      </c>
      <c r="AO329" s="6" t="s">
        <v>282</v>
      </c>
      <c r="AP329" s="6" t="s">
        <v>283</v>
      </c>
      <c r="AQ329" s="6" t="s">
        <v>91</v>
      </c>
    </row>
    <row r="330" spans="1:43" x14ac:dyDescent="0.25">
      <c r="A330" s="6">
        <v>24601357</v>
      </c>
      <c r="B330" s="6">
        <v>25427705</v>
      </c>
      <c r="C330" s="6" t="s">
        <v>269</v>
      </c>
      <c r="D330" s="14">
        <v>46157.805590277778</v>
      </c>
      <c r="E330" s="14">
        <v>46157.830324074072</v>
      </c>
      <c r="F330" s="6" t="s">
        <v>17</v>
      </c>
      <c r="G330" s="6" t="s">
        <v>17</v>
      </c>
      <c r="H330" s="6" t="s">
        <v>1379</v>
      </c>
      <c r="I330" s="6" t="s">
        <v>271</v>
      </c>
      <c r="J330" s="6" t="s">
        <v>1281</v>
      </c>
      <c r="K330" s="6" t="s">
        <v>1360</v>
      </c>
      <c r="L330" s="6" t="s">
        <v>1360</v>
      </c>
      <c r="M330" s="14">
        <v>46157.696527777778</v>
      </c>
      <c r="N330" s="6">
        <v>315377</v>
      </c>
      <c r="O330" s="6" t="s">
        <v>1380</v>
      </c>
      <c r="P330" s="6" t="s">
        <v>275</v>
      </c>
      <c r="Q330" s="6" t="s">
        <v>288</v>
      </c>
      <c r="R330" s="6" t="s">
        <v>289</v>
      </c>
      <c r="S330" s="6" t="s">
        <v>8</v>
      </c>
      <c r="T330" s="6" t="s">
        <v>277</v>
      </c>
      <c r="U330" s="6" t="s">
        <v>129</v>
      </c>
      <c r="V330" s="6" t="s">
        <v>1233</v>
      </c>
      <c r="W330" s="6" t="s">
        <v>47</v>
      </c>
      <c r="X330" s="6" t="s">
        <v>47</v>
      </c>
      <c r="Y330" s="6" t="s">
        <v>47</v>
      </c>
      <c r="Z330" s="6" t="s">
        <v>63</v>
      </c>
      <c r="AA330" s="6" t="s">
        <v>47</v>
      </c>
      <c r="AB330" s="6">
        <v>696.64</v>
      </c>
      <c r="AC330" s="6">
        <v>0</v>
      </c>
      <c r="AD330" s="6">
        <v>0</v>
      </c>
      <c r="AE330" s="6">
        <v>0</v>
      </c>
      <c r="AF330" s="6">
        <v>0</v>
      </c>
      <c r="AG330" s="6">
        <v>0</v>
      </c>
      <c r="AH330" s="6">
        <v>0</v>
      </c>
      <c r="AI330" s="6" t="s">
        <v>1381</v>
      </c>
      <c r="AJ330" s="6" t="s">
        <v>735</v>
      </c>
      <c r="AK330" s="6" t="s">
        <v>12</v>
      </c>
      <c r="AL330" s="6" t="s">
        <v>45</v>
      </c>
      <c r="AM330" s="6" t="s">
        <v>736</v>
      </c>
      <c r="AN330" s="6" t="s">
        <v>20</v>
      </c>
      <c r="AO330" s="6" t="s">
        <v>282</v>
      </c>
      <c r="AP330" s="6" t="s">
        <v>283</v>
      </c>
      <c r="AQ330" s="6" t="s">
        <v>91</v>
      </c>
    </row>
    <row r="331" spans="1:43" x14ac:dyDescent="0.25">
      <c r="A331" s="6">
        <v>24601359</v>
      </c>
      <c r="B331" s="6">
        <v>25427707</v>
      </c>
      <c r="C331" s="6" t="s">
        <v>269</v>
      </c>
      <c r="D331" s="14">
        <v>46157.805625000001</v>
      </c>
      <c r="E331" s="14">
        <v>46157.830358796287</v>
      </c>
      <c r="F331" s="6" t="s">
        <v>17</v>
      </c>
      <c r="G331" s="6" t="s">
        <v>17</v>
      </c>
      <c r="H331" s="6" t="s">
        <v>1382</v>
      </c>
      <c r="I331" s="6" t="s">
        <v>271</v>
      </c>
      <c r="J331" s="6" t="s">
        <v>1383</v>
      </c>
      <c r="K331" s="6" t="s">
        <v>1360</v>
      </c>
      <c r="L331" s="6" t="s">
        <v>1360</v>
      </c>
      <c r="M331" s="14">
        <v>46157.697222222218</v>
      </c>
      <c r="N331" s="6">
        <v>315374</v>
      </c>
      <c r="O331" s="6" t="s">
        <v>1384</v>
      </c>
      <c r="P331" s="6" t="s">
        <v>275</v>
      </c>
      <c r="Q331" s="6" t="s">
        <v>288</v>
      </c>
      <c r="R331" s="6" t="s">
        <v>289</v>
      </c>
      <c r="S331" s="6" t="s">
        <v>8</v>
      </c>
      <c r="T331" s="6" t="s">
        <v>277</v>
      </c>
      <c r="U331" s="6" t="s">
        <v>129</v>
      </c>
      <c r="V331" s="6" t="s">
        <v>1233</v>
      </c>
      <c r="W331" s="6" t="s">
        <v>47</v>
      </c>
      <c r="X331" s="6" t="s">
        <v>47</v>
      </c>
      <c r="Y331" s="6" t="s">
        <v>47</v>
      </c>
      <c r="Z331" s="6" t="s">
        <v>63</v>
      </c>
      <c r="AA331" s="6" t="s">
        <v>47</v>
      </c>
      <c r="AB331" s="6">
        <v>522.48</v>
      </c>
      <c r="AC331" s="6">
        <v>0</v>
      </c>
      <c r="AD331" s="6">
        <v>0</v>
      </c>
      <c r="AE331" s="6">
        <v>0</v>
      </c>
      <c r="AF331" s="6">
        <v>0</v>
      </c>
      <c r="AG331" s="6">
        <v>0</v>
      </c>
      <c r="AH331" s="6">
        <v>0</v>
      </c>
      <c r="AI331" s="6" t="s">
        <v>1385</v>
      </c>
      <c r="AJ331" s="6" t="s">
        <v>735</v>
      </c>
      <c r="AK331" s="6" t="s">
        <v>12</v>
      </c>
      <c r="AL331" s="6" t="s">
        <v>45</v>
      </c>
      <c r="AM331" s="6" t="s">
        <v>736</v>
      </c>
      <c r="AN331" s="6" t="s">
        <v>20</v>
      </c>
      <c r="AO331" s="6" t="s">
        <v>282</v>
      </c>
      <c r="AP331" s="6" t="s">
        <v>283</v>
      </c>
      <c r="AQ331" s="6" t="s">
        <v>91</v>
      </c>
    </row>
    <row r="332" spans="1:43" x14ac:dyDescent="0.25">
      <c r="A332" s="6">
        <v>24601361</v>
      </c>
      <c r="B332" s="6">
        <v>25427709</v>
      </c>
      <c r="C332" s="6" t="s">
        <v>269</v>
      </c>
      <c r="D332" s="14">
        <v>46157.80568287037</v>
      </c>
      <c r="E332" s="14">
        <v>46157.830393518518</v>
      </c>
      <c r="F332" s="6" t="s">
        <v>17</v>
      </c>
      <c r="G332" s="6" t="s">
        <v>17</v>
      </c>
      <c r="H332" s="6" t="s">
        <v>1386</v>
      </c>
      <c r="I332" s="6" t="s">
        <v>271</v>
      </c>
      <c r="J332" s="6" t="s">
        <v>1387</v>
      </c>
      <c r="K332" s="6" t="s">
        <v>1360</v>
      </c>
      <c r="L332" s="6" t="s">
        <v>1360</v>
      </c>
      <c r="M332" s="14">
        <v>46157.698611111111</v>
      </c>
      <c r="N332" s="6">
        <v>315320</v>
      </c>
      <c r="O332" s="6" t="s">
        <v>1388</v>
      </c>
      <c r="P332" s="6" t="s">
        <v>275</v>
      </c>
      <c r="Q332" s="6" t="s">
        <v>288</v>
      </c>
      <c r="R332" s="6" t="s">
        <v>289</v>
      </c>
      <c r="S332" s="6" t="s">
        <v>8</v>
      </c>
      <c r="T332" s="6" t="s">
        <v>277</v>
      </c>
      <c r="U332" s="6" t="s">
        <v>129</v>
      </c>
      <c r="V332" s="6" t="s">
        <v>1233</v>
      </c>
      <c r="W332" s="6" t="s">
        <v>47</v>
      </c>
      <c r="X332" s="6" t="s">
        <v>47</v>
      </c>
      <c r="Y332" s="6" t="s">
        <v>47</v>
      </c>
      <c r="Z332" s="6" t="s">
        <v>63</v>
      </c>
      <c r="AA332" s="6" t="s">
        <v>47</v>
      </c>
      <c r="AB332" s="6">
        <v>3248.96</v>
      </c>
      <c r="AC332" s="6">
        <v>0</v>
      </c>
      <c r="AD332" s="6">
        <v>0</v>
      </c>
      <c r="AE332" s="6">
        <v>0</v>
      </c>
      <c r="AF332" s="6">
        <v>0</v>
      </c>
      <c r="AG332" s="6">
        <v>0</v>
      </c>
      <c r="AH332" s="6">
        <v>0</v>
      </c>
      <c r="AI332" s="6" t="s">
        <v>1389</v>
      </c>
      <c r="AJ332" s="6" t="s">
        <v>735</v>
      </c>
      <c r="AK332" s="6" t="s">
        <v>12</v>
      </c>
      <c r="AL332" s="6" t="s">
        <v>45</v>
      </c>
      <c r="AM332" s="6" t="s">
        <v>736</v>
      </c>
      <c r="AN332" s="6" t="s">
        <v>20</v>
      </c>
      <c r="AO332" s="6" t="s">
        <v>282</v>
      </c>
      <c r="AP332" s="6" t="s">
        <v>283</v>
      </c>
      <c r="AQ332" s="6" t="s">
        <v>91</v>
      </c>
    </row>
    <row r="333" spans="1:43" x14ac:dyDescent="0.25">
      <c r="A333" s="6">
        <v>24601151</v>
      </c>
      <c r="B333" s="6">
        <v>25427499</v>
      </c>
      <c r="C333" s="6" t="s">
        <v>269</v>
      </c>
      <c r="D333" s="14">
        <v>46157.801458333342</v>
      </c>
      <c r="E333" s="14">
        <v>46157.80678240741</v>
      </c>
      <c r="F333" s="6" t="s">
        <v>17</v>
      </c>
      <c r="G333" s="6" t="s">
        <v>17</v>
      </c>
      <c r="H333" s="6" t="s">
        <v>1390</v>
      </c>
      <c r="I333" s="6" t="s">
        <v>271</v>
      </c>
      <c r="J333" s="6" t="s">
        <v>1391</v>
      </c>
      <c r="K333" s="6" t="s">
        <v>1360</v>
      </c>
      <c r="L333" s="6" t="s">
        <v>1360</v>
      </c>
      <c r="M333" s="14">
        <v>46157.645138888889</v>
      </c>
      <c r="N333" s="6">
        <v>318766</v>
      </c>
      <c r="O333" s="6" t="s">
        <v>1392</v>
      </c>
      <c r="P333" s="6" t="s">
        <v>275</v>
      </c>
      <c r="Q333" s="6" t="s">
        <v>288</v>
      </c>
      <c r="R333" s="6" t="s">
        <v>289</v>
      </c>
      <c r="S333" s="6" t="s">
        <v>8</v>
      </c>
      <c r="T333" s="6" t="s">
        <v>277</v>
      </c>
      <c r="U333" s="6" t="s">
        <v>129</v>
      </c>
      <c r="V333" s="6" t="s">
        <v>1233</v>
      </c>
      <c r="W333" s="6" t="s">
        <v>47</v>
      </c>
      <c r="X333" s="6" t="s">
        <v>47</v>
      </c>
      <c r="Y333" s="6" t="s">
        <v>47</v>
      </c>
      <c r="Z333" s="6" t="s">
        <v>63</v>
      </c>
      <c r="AA333" s="6" t="s">
        <v>47</v>
      </c>
      <c r="AB333" s="6">
        <v>2264.08</v>
      </c>
      <c r="AC333" s="6">
        <v>0</v>
      </c>
      <c r="AD333" s="6">
        <v>0</v>
      </c>
      <c r="AE333" s="6">
        <v>0</v>
      </c>
      <c r="AF333" s="6">
        <v>0</v>
      </c>
      <c r="AG333" s="6">
        <v>0</v>
      </c>
      <c r="AH333" s="6">
        <v>0</v>
      </c>
      <c r="AI333" s="6" t="s">
        <v>1393</v>
      </c>
      <c r="AJ333" s="6" t="s">
        <v>735</v>
      </c>
      <c r="AK333" s="6" t="s">
        <v>12</v>
      </c>
      <c r="AL333" s="6" t="s">
        <v>45</v>
      </c>
      <c r="AM333" s="6" t="s">
        <v>736</v>
      </c>
      <c r="AN333" s="6" t="s">
        <v>20</v>
      </c>
      <c r="AO333" s="6" t="s">
        <v>282</v>
      </c>
      <c r="AP333" s="6" t="s">
        <v>283</v>
      </c>
      <c r="AQ333" s="6" t="s">
        <v>91</v>
      </c>
    </row>
    <row r="334" spans="1:43" x14ac:dyDescent="0.25">
      <c r="A334" s="6">
        <v>24601221</v>
      </c>
      <c r="B334" s="6">
        <v>25427568</v>
      </c>
      <c r="C334" s="6" t="s">
        <v>269</v>
      </c>
      <c r="D334" s="14">
        <v>46157.802719907413</v>
      </c>
      <c r="E334" s="14">
        <v>46157.810219907413</v>
      </c>
      <c r="F334" s="6" t="s">
        <v>17</v>
      </c>
      <c r="G334" s="6" t="s">
        <v>17</v>
      </c>
      <c r="H334" s="6" t="s">
        <v>1394</v>
      </c>
      <c r="I334" s="6" t="s">
        <v>271</v>
      </c>
      <c r="J334" s="6" t="s">
        <v>1395</v>
      </c>
      <c r="K334" s="6" t="s">
        <v>1360</v>
      </c>
      <c r="L334" s="6" t="s">
        <v>1360</v>
      </c>
      <c r="M334" s="14">
        <v>46157.681250000001</v>
      </c>
      <c r="N334" s="6">
        <v>318337</v>
      </c>
      <c r="O334" s="6" t="s">
        <v>1356</v>
      </c>
      <c r="P334" s="6" t="s">
        <v>275</v>
      </c>
      <c r="Q334" s="6" t="s">
        <v>288</v>
      </c>
      <c r="R334" s="6" t="s">
        <v>289</v>
      </c>
      <c r="S334" s="6" t="s">
        <v>8</v>
      </c>
      <c r="T334" s="6" t="s">
        <v>277</v>
      </c>
      <c r="U334" s="6" t="s">
        <v>129</v>
      </c>
      <c r="V334" s="6" t="s">
        <v>1233</v>
      </c>
      <c r="W334" s="6" t="s">
        <v>47</v>
      </c>
      <c r="X334" s="6" t="s">
        <v>47</v>
      </c>
      <c r="Y334" s="6" t="s">
        <v>47</v>
      </c>
      <c r="Z334" s="6" t="s">
        <v>63</v>
      </c>
      <c r="AA334" s="6" t="s">
        <v>47</v>
      </c>
      <c r="AB334" s="6">
        <v>1782.48</v>
      </c>
      <c r="AC334" s="6">
        <v>0</v>
      </c>
      <c r="AD334" s="6">
        <v>0</v>
      </c>
      <c r="AE334" s="6">
        <v>0</v>
      </c>
      <c r="AF334" s="6">
        <v>0</v>
      </c>
      <c r="AG334" s="6">
        <v>0</v>
      </c>
      <c r="AH334" s="6">
        <v>0</v>
      </c>
      <c r="AI334" s="6" t="s">
        <v>1396</v>
      </c>
      <c r="AJ334" s="6" t="s">
        <v>735</v>
      </c>
      <c r="AK334" s="6" t="s">
        <v>12</v>
      </c>
      <c r="AL334" s="6" t="s">
        <v>45</v>
      </c>
      <c r="AM334" s="6" t="s">
        <v>736</v>
      </c>
      <c r="AN334" s="6" t="s">
        <v>20</v>
      </c>
      <c r="AO334" s="6" t="s">
        <v>282</v>
      </c>
      <c r="AP334" s="6" t="s">
        <v>283</v>
      </c>
      <c r="AQ334" s="6" t="s">
        <v>91</v>
      </c>
    </row>
    <row r="335" spans="1:43" x14ac:dyDescent="0.25">
      <c r="A335" s="6">
        <v>24601224</v>
      </c>
      <c r="B335" s="6">
        <v>25427571</v>
      </c>
      <c r="C335" s="6" t="s">
        <v>269</v>
      </c>
      <c r="D335" s="14">
        <v>46157.802754629629</v>
      </c>
      <c r="E335" s="14">
        <v>46157.810243055559</v>
      </c>
      <c r="F335" s="6" t="s">
        <v>17</v>
      </c>
      <c r="G335" s="6" t="s">
        <v>17</v>
      </c>
      <c r="H335" s="6" t="s">
        <v>1397</v>
      </c>
      <c r="I335" s="6" t="s">
        <v>271</v>
      </c>
      <c r="J335" s="6" t="s">
        <v>1398</v>
      </c>
      <c r="K335" s="6" t="s">
        <v>1360</v>
      </c>
      <c r="L335" s="6" t="s">
        <v>1360</v>
      </c>
      <c r="M335" s="14">
        <v>46157.682638888888</v>
      </c>
      <c r="N335" s="6">
        <v>318333</v>
      </c>
      <c r="O335" s="6" t="s">
        <v>1248</v>
      </c>
      <c r="P335" s="6" t="s">
        <v>275</v>
      </c>
      <c r="Q335" s="6" t="s">
        <v>288</v>
      </c>
      <c r="R335" s="6" t="s">
        <v>289</v>
      </c>
      <c r="S335" s="6" t="s">
        <v>8</v>
      </c>
      <c r="T335" s="6" t="s">
        <v>277</v>
      </c>
      <c r="U335" s="6" t="s">
        <v>129</v>
      </c>
      <c r="V335" s="6" t="s">
        <v>1233</v>
      </c>
      <c r="W335" s="6" t="s">
        <v>47</v>
      </c>
      <c r="X335" s="6" t="s">
        <v>47</v>
      </c>
      <c r="Y335" s="6" t="s">
        <v>47</v>
      </c>
      <c r="Z335" s="6" t="s">
        <v>63</v>
      </c>
      <c r="AA335" s="6" t="s">
        <v>47</v>
      </c>
      <c r="AB335" s="6">
        <v>2612.4</v>
      </c>
      <c r="AC335" s="6">
        <v>0</v>
      </c>
      <c r="AD335" s="6">
        <v>0</v>
      </c>
      <c r="AE335" s="6">
        <v>0</v>
      </c>
      <c r="AF335" s="6">
        <v>0</v>
      </c>
      <c r="AG335" s="6">
        <v>0</v>
      </c>
      <c r="AH335" s="6">
        <v>0</v>
      </c>
      <c r="AI335" s="6" t="s">
        <v>1399</v>
      </c>
      <c r="AJ335" s="6" t="s">
        <v>735</v>
      </c>
      <c r="AK335" s="6" t="s">
        <v>12</v>
      </c>
      <c r="AL335" s="6" t="s">
        <v>45</v>
      </c>
      <c r="AM335" s="6" t="s">
        <v>736</v>
      </c>
      <c r="AN335" s="6" t="s">
        <v>20</v>
      </c>
      <c r="AO335" s="6" t="s">
        <v>282</v>
      </c>
      <c r="AP335" s="6" t="s">
        <v>283</v>
      </c>
      <c r="AQ335" s="6" t="s">
        <v>91</v>
      </c>
    </row>
    <row r="336" spans="1:43" x14ac:dyDescent="0.25">
      <c r="A336" s="6">
        <v>24601320</v>
      </c>
      <c r="B336" s="6">
        <v>25427667</v>
      </c>
      <c r="C336" s="6" t="s">
        <v>269</v>
      </c>
      <c r="D336" s="14">
        <v>46157.804907407408</v>
      </c>
      <c r="E336" s="14">
        <v>46157.823773148149</v>
      </c>
      <c r="F336" s="6" t="s">
        <v>17</v>
      </c>
      <c r="G336" s="6" t="s">
        <v>17</v>
      </c>
      <c r="H336" s="6" t="s">
        <v>1400</v>
      </c>
      <c r="I336" s="6" t="s">
        <v>271</v>
      </c>
      <c r="J336" s="6" t="s">
        <v>1401</v>
      </c>
      <c r="K336" s="6" t="s">
        <v>1360</v>
      </c>
      <c r="L336" s="6" t="s">
        <v>1360</v>
      </c>
      <c r="M336" s="14">
        <v>46157.679861111108</v>
      </c>
      <c r="N336" s="6">
        <v>317335</v>
      </c>
      <c r="O336" s="6" t="s">
        <v>1252</v>
      </c>
      <c r="P336" s="6" t="s">
        <v>275</v>
      </c>
      <c r="Q336" s="6" t="s">
        <v>288</v>
      </c>
      <c r="R336" s="6" t="s">
        <v>289</v>
      </c>
      <c r="S336" s="6" t="s">
        <v>8</v>
      </c>
      <c r="T336" s="6" t="s">
        <v>277</v>
      </c>
      <c r="U336" s="6" t="s">
        <v>129</v>
      </c>
      <c r="V336" s="6" t="s">
        <v>1233</v>
      </c>
      <c r="W336" s="6" t="s">
        <v>47</v>
      </c>
      <c r="X336" s="6" t="s">
        <v>47</v>
      </c>
      <c r="Y336" s="6" t="s">
        <v>47</v>
      </c>
      <c r="Z336" s="6" t="s">
        <v>63</v>
      </c>
      <c r="AA336" s="6" t="s">
        <v>47</v>
      </c>
      <c r="AB336" s="6">
        <v>11937.42</v>
      </c>
      <c r="AC336" s="6">
        <v>0</v>
      </c>
      <c r="AD336" s="6">
        <v>0</v>
      </c>
      <c r="AE336" s="6">
        <v>0</v>
      </c>
      <c r="AF336" s="6">
        <v>0</v>
      </c>
      <c r="AG336" s="6">
        <v>0</v>
      </c>
      <c r="AH336" s="6">
        <v>0</v>
      </c>
      <c r="AI336" s="6" t="s">
        <v>1402</v>
      </c>
      <c r="AJ336" s="6" t="s">
        <v>735</v>
      </c>
      <c r="AK336" s="6" t="s">
        <v>12</v>
      </c>
      <c r="AL336" s="6" t="s">
        <v>45</v>
      </c>
      <c r="AM336" s="6" t="s">
        <v>736</v>
      </c>
      <c r="AN336" s="6" t="s">
        <v>20</v>
      </c>
      <c r="AO336" s="6" t="s">
        <v>282</v>
      </c>
      <c r="AP336" s="6" t="s">
        <v>283</v>
      </c>
      <c r="AQ336" s="6" t="s">
        <v>91</v>
      </c>
    </row>
    <row r="337" spans="1:43" x14ac:dyDescent="0.25">
      <c r="A337" s="6">
        <v>24601347</v>
      </c>
      <c r="B337" s="6">
        <v>25427695</v>
      </c>
      <c r="C337" s="6" t="s">
        <v>269</v>
      </c>
      <c r="D337" s="14">
        <v>46157.80541666667</v>
      </c>
      <c r="E337" s="14">
        <v>46157.82744212963</v>
      </c>
      <c r="F337" s="6" t="s">
        <v>17</v>
      </c>
      <c r="G337" s="6" t="s">
        <v>17</v>
      </c>
      <c r="H337" s="6" t="s">
        <v>1403</v>
      </c>
      <c r="I337" s="6" t="s">
        <v>271</v>
      </c>
      <c r="J337" s="6" t="s">
        <v>1364</v>
      </c>
      <c r="K337" s="6" t="s">
        <v>1360</v>
      </c>
      <c r="L337" s="6" t="s">
        <v>1360</v>
      </c>
      <c r="M337" s="14">
        <v>46157.690972222219</v>
      </c>
      <c r="N337" s="6">
        <v>315820</v>
      </c>
      <c r="O337" s="6" t="s">
        <v>1252</v>
      </c>
      <c r="P337" s="6" t="s">
        <v>275</v>
      </c>
      <c r="Q337" s="6" t="s">
        <v>288</v>
      </c>
      <c r="R337" s="6" t="s">
        <v>289</v>
      </c>
      <c r="S337" s="6" t="s">
        <v>8</v>
      </c>
      <c r="T337" s="6" t="s">
        <v>277</v>
      </c>
      <c r="U337" s="6" t="s">
        <v>129</v>
      </c>
      <c r="V337" s="6" t="s">
        <v>1233</v>
      </c>
      <c r="W337" s="6" t="s">
        <v>47</v>
      </c>
      <c r="X337" s="6" t="s">
        <v>47</v>
      </c>
      <c r="Y337" s="6" t="s">
        <v>47</v>
      </c>
      <c r="Z337" s="6" t="s">
        <v>63</v>
      </c>
      <c r="AA337" s="6" t="s">
        <v>47</v>
      </c>
      <c r="AB337" s="6">
        <v>87.08</v>
      </c>
      <c r="AC337" s="6">
        <v>0</v>
      </c>
      <c r="AD337" s="6">
        <v>0</v>
      </c>
      <c r="AE337" s="6">
        <v>0</v>
      </c>
      <c r="AF337" s="6">
        <v>0</v>
      </c>
      <c r="AG337" s="6">
        <v>0</v>
      </c>
      <c r="AH337" s="6">
        <v>0</v>
      </c>
      <c r="AI337" s="6" t="s">
        <v>1404</v>
      </c>
      <c r="AJ337" s="6" t="s">
        <v>735</v>
      </c>
      <c r="AK337" s="6" t="s">
        <v>12</v>
      </c>
      <c r="AL337" s="6" t="s">
        <v>45</v>
      </c>
      <c r="AM337" s="6" t="s">
        <v>736</v>
      </c>
      <c r="AN337" s="6" t="s">
        <v>20</v>
      </c>
      <c r="AO337" s="6" t="s">
        <v>282</v>
      </c>
      <c r="AP337" s="6" t="s">
        <v>283</v>
      </c>
      <c r="AQ337" s="6" t="s">
        <v>91</v>
      </c>
    </row>
    <row r="338" spans="1:43" hidden="1" x14ac:dyDescent="0.25">
      <c r="A338" s="6">
        <v>24601345</v>
      </c>
      <c r="B338" s="6">
        <v>25427693</v>
      </c>
      <c r="C338" s="6" t="s">
        <v>269</v>
      </c>
      <c r="D338" s="14">
        <v>46157.805381944447</v>
      </c>
      <c r="E338" s="14">
        <v>46157.82739583333</v>
      </c>
      <c r="F338" s="6" t="s">
        <v>17</v>
      </c>
      <c r="G338" s="6" t="s">
        <v>17</v>
      </c>
      <c r="H338" s="6" t="s">
        <v>1405</v>
      </c>
      <c r="I338" s="6" t="s">
        <v>271</v>
      </c>
      <c r="J338" s="6" t="s">
        <v>1364</v>
      </c>
      <c r="K338" s="6" t="s">
        <v>1360</v>
      </c>
      <c r="L338" s="6" t="s">
        <v>1360</v>
      </c>
      <c r="M338" s="14">
        <v>46157.689583333333</v>
      </c>
      <c r="N338" s="6">
        <v>316125</v>
      </c>
      <c r="O338" s="6" t="s">
        <v>1252</v>
      </c>
      <c r="P338" s="6" t="s">
        <v>275</v>
      </c>
      <c r="Q338" s="6" t="s">
        <v>288</v>
      </c>
      <c r="R338" s="6" t="s">
        <v>289</v>
      </c>
      <c r="S338" s="6" t="s">
        <v>8</v>
      </c>
      <c r="T338" s="6" t="s">
        <v>277</v>
      </c>
      <c r="U338" s="6" t="s">
        <v>129</v>
      </c>
      <c r="V338" s="6" t="s">
        <v>1233</v>
      </c>
      <c r="W338" s="6" t="s">
        <v>47</v>
      </c>
      <c r="X338" s="6" t="s">
        <v>47</v>
      </c>
      <c r="Y338" s="6" t="s">
        <v>47</v>
      </c>
      <c r="Z338" s="6" t="s">
        <v>63</v>
      </c>
      <c r="AA338" s="6" t="s">
        <v>47</v>
      </c>
      <c r="AB338" s="6">
        <v>11213.94</v>
      </c>
      <c r="AC338" s="6">
        <v>0</v>
      </c>
      <c r="AD338" s="6">
        <v>0</v>
      </c>
      <c r="AE338" s="6">
        <v>0</v>
      </c>
      <c r="AF338" s="6">
        <v>0</v>
      </c>
      <c r="AG338" s="6">
        <v>0</v>
      </c>
      <c r="AH338" s="6">
        <v>0</v>
      </c>
      <c r="AI338" s="6" t="s">
        <v>1406</v>
      </c>
      <c r="AJ338" s="6" t="s">
        <v>735</v>
      </c>
      <c r="AK338" s="6" t="s">
        <v>12</v>
      </c>
      <c r="AL338" s="6" t="s">
        <v>45</v>
      </c>
      <c r="AM338" s="6" t="s">
        <v>736</v>
      </c>
      <c r="AN338" s="6" t="s">
        <v>20</v>
      </c>
      <c r="AO338" s="6" t="s">
        <v>282</v>
      </c>
      <c r="AP338" s="6" t="s">
        <v>283</v>
      </c>
      <c r="AQ338" s="6" t="s">
        <v>91</v>
      </c>
    </row>
    <row r="339" spans="1:43" hidden="1" x14ac:dyDescent="0.25">
      <c r="A339" s="6">
        <v>24601343</v>
      </c>
      <c r="B339" s="6">
        <v>25427691</v>
      </c>
      <c r="C339" s="6" t="s">
        <v>269</v>
      </c>
      <c r="D339" s="14">
        <v>46157.805358796293</v>
      </c>
      <c r="E339" s="14">
        <v>46157.827349537038</v>
      </c>
      <c r="F339" s="6" t="s">
        <v>17</v>
      </c>
      <c r="G339" s="6" t="s">
        <v>17</v>
      </c>
      <c r="H339" s="6" t="s">
        <v>1407</v>
      </c>
      <c r="I339" s="6" t="s">
        <v>271</v>
      </c>
      <c r="J339" s="6" t="s">
        <v>1364</v>
      </c>
      <c r="K339" s="6" t="s">
        <v>1360</v>
      </c>
      <c r="L339" s="6" t="s">
        <v>1360</v>
      </c>
      <c r="M339" s="14">
        <v>46157.684027777781</v>
      </c>
      <c r="N339" s="6">
        <v>316206</v>
      </c>
      <c r="O339" s="6" t="s">
        <v>1356</v>
      </c>
      <c r="P339" s="6" t="s">
        <v>275</v>
      </c>
      <c r="Q339" s="6" t="s">
        <v>288</v>
      </c>
      <c r="R339" s="6" t="s">
        <v>289</v>
      </c>
      <c r="S339" s="6" t="s">
        <v>8</v>
      </c>
      <c r="T339" s="6" t="s">
        <v>277</v>
      </c>
      <c r="U339" s="6" t="s">
        <v>129</v>
      </c>
      <c r="V339" s="6" t="s">
        <v>1233</v>
      </c>
      <c r="W339" s="6" t="s">
        <v>47</v>
      </c>
      <c r="X339" s="6" t="s">
        <v>47</v>
      </c>
      <c r="Y339" s="6" t="s">
        <v>47</v>
      </c>
      <c r="Z339" s="6" t="s">
        <v>63</v>
      </c>
      <c r="AA339" s="6" t="s">
        <v>47</v>
      </c>
      <c r="AB339" s="6">
        <v>11937.42</v>
      </c>
      <c r="AC339" s="6">
        <v>0</v>
      </c>
      <c r="AD339" s="6">
        <v>0</v>
      </c>
      <c r="AE339" s="6">
        <v>0</v>
      </c>
      <c r="AF339" s="6">
        <v>0</v>
      </c>
      <c r="AG339" s="6">
        <v>0</v>
      </c>
      <c r="AH339" s="6">
        <v>0</v>
      </c>
      <c r="AI339" s="6" t="s">
        <v>1408</v>
      </c>
      <c r="AJ339" s="6" t="s">
        <v>735</v>
      </c>
      <c r="AK339" s="6" t="s">
        <v>12</v>
      </c>
      <c r="AL339" s="6" t="s">
        <v>45</v>
      </c>
      <c r="AM339" s="6" t="s">
        <v>736</v>
      </c>
      <c r="AN339" s="6" t="s">
        <v>20</v>
      </c>
      <c r="AO339" s="6" t="s">
        <v>282</v>
      </c>
      <c r="AP339" s="6" t="s">
        <v>283</v>
      </c>
      <c r="AQ339" s="6" t="s">
        <v>91</v>
      </c>
    </row>
    <row r="340" spans="1:43" hidden="1" x14ac:dyDescent="0.25">
      <c r="A340" s="6">
        <v>24488786</v>
      </c>
      <c r="B340" s="6">
        <v>25299368</v>
      </c>
      <c r="C340" s="6" t="s">
        <v>269</v>
      </c>
      <c r="D340" s="14">
        <v>46135.499097222222</v>
      </c>
      <c r="E340" s="14">
        <v>46153.740057870367</v>
      </c>
      <c r="F340" s="6" t="s">
        <v>19</v>
      </c>
      <c r="G340" s="6" t="s">
        <v>174</v>
      </c>
      <c r="H340" s="6" t="s">
        <v>1409</v>
      </c>
      <c r="I340" s="6" t="s">
        <v>15</v>
      </c>
      <c r="J340" s="6" t="s">
        <v>1410</v>
      </c>
      <c r="K340" s="6" t="s">
        <v>887</v>
      </c>
      <c r="L340" s="6" t="s">
        <v>887</v>
      </c>
      <c r="M340" s="14">
        <v>46059.263194444437</v>
      </c>
      <c r="N340" s="6" t="s">
        <v>1411</v>
      </c>
      <c r="O340" s="6" t="s">
        <v>47</v>
      </c>
      <c r="P340" s="6" t="s">
        <v>275</v>
      </c>
      <c r="Q340" s="6" t="s">
        <v>276</v>
      </c>
      <c r="R340" s="6" t="s">
        <v>276</v>
      </c>
      <c r="S340" s="6" t="s">
        <v>9</v>
      </c>
      <c r="T340" s="6" t="s">
        <v>542</v>
      </c>
      <c r="U340" s="6" t="s">
        <v>195</v>
      </c>
      <c r="V340" s="6" t="s">
        <v>1412</v>
      </c>
      <c r="W340" s="6" t="s">
        <v>47</v>
      </c>
      <c r="X340" s="6" t="s">
        <v>47</v>
      </c>
      <c r="Y340" s="6" t="s">
        <v>47</v>
      </c>
      <c r="Z340" s="6" t="s">
        <v>75</v>
      </c>
      <c r="AA340" s="6" t="s">
        <v>47</v>
      </c>
      <c r="AB340" s="6">
        <v>267</v>
      </c>
      <c r="AC340" s="6">
        <v>13.35</v>
      </c>
      <c r="AD340" s="6">
        <v>0</v>
      </c>
      <c r="AE340" s="6">
        <v>0</v>
      </c>
      <c r="AF340" s="6">
        <v>0</v>
      </c>
      <c r="AG340" s="6">
        <v>0</v>
      </c>
      <c r="AH340" s="6">
        <v>0</v>
      </c>
      <c r="AI340" s="6" t="s">
        <v>544</v>
      </c>
      <c r="AJ340" s="6" t="s">
        <v>754</v>
      </c>
      <c r="AK340" s="6" t="s">
        <v>15</v>
      </c>
      <c r="AL340" s="6" t="s">
        <v>50</v>
      </c>
      <c r="AM340" s="6" t="s">
        <v>281</v>
      </c>
      <c r="AN340" s="6" t="s">
        <v>20</v>
      </c>
      <c r="AO340" s="6" t="s">
        <v>282</v>
      </c>
      <c r="AP340" s="6" t="s">
        <v>283</v>
      </c>
      <c r="AQ340" s="6" t="s">
        <v>27</v>
      </c>
    </row>
    <row r="341" spans="1:43" hidden="1" x14ac:dyDescent="0.25">
      <c r="A341" s="6">
        <v>24555908</v>
      </c>
      <c r="B341" s="6">
        <v>25378938</v>
      </c>
      <c r="C341" s="6" t="s">
        <v>269</v>
      </c>
      <c r="D341" s="14">
        <v>46150.510347222233</v>
      </c>
      <c r="E341" s="14">
        <v>46157.660300925927</v>
      </c>
      <c r="F341" s="6" t="s">
        <v>17</v>
      </c>
      <c r="G341" s="6" t="s">
        <v>21</v>
      </c>
      <c r="H341" s="6" t="s">
        <v>1413</v>
      </c>
      <c r="I341" s="6" t="s">
        <v>16</v>
      </c>
      <c r="J341" s="6" t="s">
        <v>1410</v>
      </c>
      <c r="K341" s="6" t="s">
        <v>887</v>
      </c>
      <c r="L341" s="6" t="s">
        <v>887</v>
      </c>
      <c r="M341" s="14">
        <v>46149.386111111111</v>
      </c>
      <c r="N341" s="6" t="s">
        <v>1414</v>
      </c>
      <c r="O341" s="6" t="s">
        <v>47</v>
      </c>
      <c r="P341" s="6" t="s">
        <v>287</v>
      </c>
      <c r="Q341" s="6" t="s">
        <v>276</v>
      </c>
      <c r="R341" s="6" t="s">
        <v>276</v>
      </c>
      <c r="S341" s="6" t="s">
        <v>9</v>
      </c>
      <c r="T341" s="6" t="s">
        <v>277</v>
      </c>
      <c r="U341" s="6" t="s">
        <v>195</v>
      </c>
      <c r="V341" s="6" t="s">
        <v>1412</v>
      </c>
      <c r="W341" s="6" t="s">
        <v>47</v>
      </c>
      <c r="X341" s="6" t="s">
        <v>1415</v>
      </c>
      <c r="Y341" s="6" t="s">
        <v>47</v>
      </c>
      <c r="Z341" s="6" t="s">
        <v>75</v>
      </c>
      <c r="AA341" s="6" t="s">
        <v>47</v>
      </c>
      <c r="AB341" s="6">
        <v>317</v>
      </c>
      <c r="AC341" s="6">
        <v>0</v>
      </c>
      <c r="AD341" s="6">
        <v>0</v>
      </c>
      <c r="AE341" s="6">
        <v>0</v>
      </c>
      <c r="AF341" s="6">
        <v>0</v>
      </c>
      <c r="AG341" s="6">
        <v>0</v>
      </c>
      <c r="AH341" s="6">
        <v>0</v>
      </c>
      <c r="AI341" s="6" t="s">
        <v>544</v>
      </c>
      <c r="AJ341" s="6" t="s">
        <v>580</v>
      </c>
      <c r="AK341" s="6" t="s">
        <v>16</v>
      </c>
      <c r="AL341" s="6" t="s">
        <v>60</v>
      </c>
      <c r="AM341" s="6" t="s">
        <v>281</v>
      </c>
      <c r="AN341" s="6" t="s">
        <v>20</v>
      </c>
      <c r="AO341" s="6" t="s">
        <v>282</v>
      </c>
      <c r="AP341" s="6" t="s">
        <v>283</v>
      </c>
      <c r="AQ341" s="6" t="s">
        <v>27</v>
      </c>
    </row>
    <row r="342" spans="1:43" hidden="1" x14ac:dyDescent="0.25">
      <c r="A342" s="6">
        <v>24555909</v>
      </c>
      <c r="B342" s="6">
        <v>25378939</v>
      </c>
      <c r="C342" s="6" t="s">
        <v>269</v>
      </c>
      <c r="D342" s="14">
        <v>46150.510393518518</v>
      </c>
      <c r="E342" s="14">
        <v>46155.721203703702</v>
      </c>
      <c r="F342" s="6" t="s">
        <v>17</v>
      </c>
      <c r="G342" s="6" t="s">
        <v>21</v>
      </c>
      <c r="H342" s="6" t="s">
        <v>1416</v>
      </c>
      <c r="I342" s="6" t="s">
        <v>16</v>
      </c>
      <c r="J342" s="6" t="s">
        <v>1410</v>
      </c>
      <c r="K342" s="6" t="s">
        <v>887</v>
      </c>
      <c r="L342" s="6" t="s">
        <v>887</v>
      </c>
      <c r="M342" s="14">
        <v>46149.386111111111</v>
      </c>
      <c r="N342" s="6" t="s">
        <v>1414</v>
      </c>
      <c r="O342" s="6" t="s">
        <v>1417</v>
      </c>
      <c r="P342" s="6" t="s">
        <v>287</v>
      </c>
      <c r="Q342" s="6" t="s">
        <v>288</v>
      </c>
      <c r="R342" s="6" t="s">
        <v>289</v>
      </c>
      <c r="S342" s="6" t="s">
        <v>8</v>
      </c>
      <c r="T342" s="6" t="s">
        <v>277</v>
      </c>
      <c r="U342" s="6" t="s">
        <v>195</v>
      </c>
      <c r="V342" s="6" t="s">
        <v>1412</v>
      </c>
      <c r="W342" s="6" t="s">
        <v>47</v>
      </c>
      <c r="X342" s="6" t="s">
        <v>1418</v>
      </c>
      <c r="Y342" s="6" t="s">
        <v>47</v>
      </c>
      <c r="Z342" s="6" t="s">
        <v>75</v>
      </c>
      <c r="AA342" s="6" t="s">
        <v>47</v>
      </c>
      <c r="AB342" s="6">
        <v>426.24</v>
      </c>
      <c r="AC342" s="6">
        <v>315.38</v>
      </c>
      <c r="AD342" s="6">
        <v>0</v>
      </c>
      <c r="AE342" s="6">
        <v>0</v>
      </c>
      <c r="AF342" s="6">
        <v>0</v>
      </c>
      <c r="AG342" s="6">
        <v>0</v>
      </c>
      <c r="AH342" s="6">
        <v>0</v>
      </c>
      <c r="AI342" s="6" t="s">
        <v>544</v>
      </c>
      <c r="AJ342" s="6" t="s">
        <v>580</v>
      </c>
      <c r="AK342" s="6" t="s">
        <v>16</v>
      </c>
      <c r="AL342" s="6" t="s">
        <v>60</v>
      </c>
      <c r="AM342" s="6" t="s">
        <v>281</v>
      </c>
      <c r="AN342" s="6" t="s">
        <v>20</v>
      </c>
      <c r="AO342" s="6" t="s">
        <v>282</v>
      </c>
      <c r="AP342" s="6" t="s">
        <v>283</v>
      </c>
      <c r="AQ342" s="6" t="s">
        <v>27</v>
      </c>
    </row>
    <row r="343" spans="1:43" hidden="1" x14ac:dyDescent="0.25">
      <c r="A343" s="6">
        <v>24445252</v>
      </c>
      <c r="B343" s="6">
        <v>25250732</v>
      </c>
      <c r="C343" s="6" t="s">
        <v>269</v>
      </c>
      <c r="D343" s="14">
        <v>46125.945104166669</v>
      </c>
      <c r="E343" s="14">
        <v>46153.737951388888</v>
      </c>
      <c r="F343" s="6" t="s">
        <v>19</v>
      </c>
      <c r="G343" s="6" t="s">
        <v>177</v>
      </c>
      <c r="H343" s="6" t="s">
        <v>1419</v>
      </c>
      <c r="I343" s="6" t="s">
        <v>16</v>
      </c>
      <c r="J343" s="6" t="s">
        <v>1420</v>
      </c>
      <c r="K343" s="6" t="s">
        <v>1421</v>
      </c>
      <c r="L343" s="6" t="s">
        <v>1421</v>
      </c>
      <c r="M343" s="14">
        <v>46125.636805555558</v>
      </c>
      <c r="N343" s="6" t="s">
        <v>1422</v>
      </c>
      <c r="O343" s="6" t="s">
        <v>47</v>
      </c>
      <c r="P343" s="6" t="s">
        <v>287</v>
      </c>
      <c r="Q343" s="6" t="s">
        <v>276</v>
      </c>
      <c r="R343" s="6" t="s">
        <v>276</v>
      </c>
      <c r="S343" s="6" t="s">
        <v>9</v>
      </c>
      <c r="T343" s="6" t="s">
        <v>277</v>
      </c>
      <c r="U343" s="6" t="s">
        <v>202</v>
      </c>
      <c r="V343" s="6" t="s">
        <v>1423</v>
      </c>
      <c r="W343" s="6" t="s">
        <v>47</v>
      </c>
      <c r="X343" s="6" t="s">
        <v>1424</v>
      </c>
      <c r="Y343" s="6" t="s">
        <v>47</v>
      </c>
      <c r="Z343" s="6" t="s">
        <v>75</v>
      </c>
      <c r="AA343" s="6" t="s">
        <v>47</v>
      </c>
      <c r="AB343" s="6">
        <v>3468.0985000000001</v>
      </c>
      <c r="AC343" s="6">
        <v>0</v>
      </c>
      <c r="AD343" s="6">
        <v>0</v>
      </c>
      <c r="AE343" s="6">
        <v>0</v>
      </c>
      <c r="AF343" s="6">
        <v>0</v>
      </c>
      <c r="AG343" s="6">
        <v>0</v>
      </c>
      <c r="AH343" s="6">
        <v>0</v>
      </c>
      <c r="AI343" s="6" t="s">
        <v>544</v>
      </c>
      <c r="AJ343" s="6" t="s">
        <v>792</v>
      </c>
      <c r="AK343" s="6" t="s">
        <v>16</v>
      </c>
      <c r="AL343" s="6" t="s">
        <v>45</v>
      </c>
      <c r="AM343" s="6" t="s">
        <v>736</v>
      </c>
      <c r="AN343" s="6" t="s">
        <v>20</v>
      </c>
      <c r="AO343" s="6" t="s">
        <v>597</v>
      </c>
      <c r="AP343" s="6" t="s">
        <v>339</v>
      </c>
      <c r="AQ343" s="6" t="s">
        <v>25</v>
      </c>
    </row>
    <row r="344" spans="1:43" hidden="1" x14ac:dyDescent="0.25">
      <c r="A344" s="6">
        <v>24445252</v>
      </c>
      <c r="B344" s="6">
        <v>25250733</v>
      </c>
      <c r="C344" s="6" t="s">
        <v>614</v>
      </c>
      <c r="D344" s="14">
        <v>46125.945104166669</v>
      </c>
      <c r="E344" s="14">
        <v>46153.737951388888</v>
      </c>
      <c r="F344" s="6" t="s">
        <v>19</v>
      </c>
      <c r="G344" s="6" t="s">
        <v>177</v>
      </c>
      <c r="H344" s="6" t="s">
        <v>1419</v>
      </c>
      <c r="I344" s="6" t="s">
        <v>16</v>
      </c>
      <c r="J344" s="6" t="s">
        <v>1420</v>
      </c>
      <c r="K344" s="6" t="s">
        <v>1421</v>
      </c>
      <c r="L344" s="6" t="s">
        <v>1421</v>
      </c>
      <c r="M344" s="14">
        <v>46125.636805555558</v>
      </c>
      <c r="N344" s="6" t="s">
        <v>1422</v>
      </c>
      <c r="O344" s="6" t="s">
        <v>47</v>
      </c>
      <c r="P344" s="6" t="s">
        <v>287</v>
      </c>
      <c r="Q344" s="6" t="s">
        <v>276</v>
      </c>
      <c r="R344" s="6" t="s">
        <v>276</v>
      </c>
      <c r="S344" s="6" t="s">
        <v>9</v>
      </c>
      <c r="T344" s="6" t="s">
        <v>277</v>
      </c>
      <c r="U344" s="6" t="s">
        <v>202</v>
      </c>
      <c r="V344" s="6" t="s">
        <v>1423</v>
      </c>
      <c r="W344" s="6" t="s">
        <v>47</v>
      </c>
      <c r="X344" s="6" t="s">
        <v>47</v>
      </c>
      <c r="Y344" s="6" t="s">
        <v>47</v>
      </c>
      <c r="Z344" s="6" t="s">
        <v>75</v>
      </c>
      <c r="AA344" s="6" t="s">
        <v>47</v>
      </c>
      <c r="AB344" s="6">
        <v>2926.6439999999998</v>
      </c>
      <c r="AC344" s="6">
        <v>0</v>
      </c>
      <c r="AD344" s="6">
        <v>0</v>
      </c>
      <c r="AE344" s="6">
        <v>0</v>
      </c>
      <c r="AF344" s="6">
        <v>0</v>
      </c>
      <c r="AG344" s="6">
        <v>0</v>
      </c>
      <c r="AH344" s="6">
        <v>0</v>
      </c>
      <c r="AI344" s="6" t="s">
        <v>544</v>
      </c>
      <c r="AJ344" s="6" t="s">
        <v>792</v>
      </c>
      <c r="AK344" s="6" t="s">
        <v>16</v>
      </c>
      <c r="AL344" s="6" t="s">
        <v>45</v>
      </c>
      <c r="AM344" s="6" t="s">
        <v>736</v>
      </c>
      <c r="AN344" s="6" t="s">
        <v>20</v>
      </c>
      <c r="AO344" s="6" t="s">
        <v>597</v>
      </c>
      <c r="AP344" s="6" t="s">
        <v>339</v>
      </c>
      <c r="AQ344" s="6" t="s">
        <v>25</v>
      </c>
    </row>
    <row r="345" spans="1:43" hidden="1" x14ac:dyDescent="0.25">
      <c r="A345" s="6">
        <v>24521683</v>
      </c>
      <c r="B345" s="6">
        <v>25338730</v>
      </c>
      <c r="C345" s="6" t="s">
        <v>269</v>
      </c>
      <c r="D345" s="14">
        <v>46142.640324074076</v>
      </c>
      <c r="E345" s="14">
        <v>46142.642199074071</v>
      </c>
      <c r="F345" s="46" t="s">
        <v>23</v>
      </c>
      <c r="G345" s="46" t="s">
        <v>23</v>
      </c>
      <c r="H345" s="6" t="s">
        <v>1425</v>
      </c>
      <c r="I345" s="6" t="s">
        <v>16</v>
      </c>
      <c r="J345" s="6" t="s">
        <v>1426</v>
      </c>
      <c r="K345" s="6" t="s">
        <v>773</v>
      </c>
      <c r="L345" s="6" t="s">
        <v>773</v>
      </c>
      <c r="M345" s="14">
        <v>46142.531944444447</v>
      </c>
      <c r="N345" s="6" t="s">
        <v>1427</v>
      </c>
      <c r="O345" s="6" t="s">
        <v>47</v>
      </c>
      <c r="P345" s="6" t="s">
        <v>275</v>
      </c>
      <c r="Q345" s="6" t="s">
        <v>510</v>
      </c>
      <c r="R345" s="6" t="s">
        <v>289</v>
      </c>
      <c r="S345" s="6" t="s">
        <v>9</v>
      </c>
      <c r="T345" s="6" t="s">
        <v>277</v>
      </c>
      <c r="U345" s="6" t="s">
        <v>202</v>
      </c>
      <c r="V345" s="6" t="s">
        <v>1423</v>
      </c>
      <c r="W345" s="6" t="s">
        <v>47</v>
      </c>
      <c r="X345" s="6" t="s">
        <v>47</v>
      </c>
      <c r="Y345" s="6" t="s">
        <v>47</v>
      </c>
      <c r="Z345" s="6" t="s">
        <v>75</v>
      </c>
      <c r="AA345" s="6" t="s">
        <v>47</v>
      </c>
      <c r="AB345" s="6">
        <v>1284</v>
      </c>
      <c r="AC345" s="6">
        <v>25.68</v>
      </c>
      <c r="AD345" s="6">
        <v>0</v>
      </c>
      <c r="AE345" s="6">
        <v>0</v>
      </c>
      <c r="AF345" s="6">
        <v>0</v>
      </c>
      <c r="AG345" s="6">
        <v>0</v>
      </c>
      <c r="AH345" s="6">
        <v>0</v>
      </c>
      <c r="AI345" s="6" t="s">
        <v>544</v>
      </c>
      <c r="AJ345" s="6" t="s">
        <v>735</v>
      </c>
      <c r="AK345" s="6" t="s">
        <v>16</v>
      </c>
      <c r="AL345" s="6" t="s">
        <v>45</v>
      </c>
      <c r="AM345" s="6" t="s">
        <v>736</v>
      </c>
      <c r="AN345" s="6" t="s">
        <v>20</v>
      </c>
      <c r="AO345" s="6" t="s">
        <v>282</v>
      </c>
      <c r="AP345" s="6" t="s">
        <v>283</v>
      </c>
      <c r="AQ345" s="6" t="s">
        <v>18</v>
      </c>
    </row>
    <row r="346" spans="1:43" hidden="1" x14ac:dyDescent="0.25">
      <c r="A346" s="6">
        <v>24496902</v>
      </c>
      <c r="B346" s="6">
        <v>25308731</v>
      </c>
      <c r="C346" s="6" t="s">
        <v>269</v>
      </c>
      <c r="D346" s="14">
        <v>46136.807546296302</v>
      </c>
      <c r="E346" s="14">
        <v>46157.655497685177</v>
      </c>
      <c r="F346" s="6" t="s">
        <v>17</v>
      </c>
      <c r="G346" s="6" t="s">
        <v>174</v>
      </c>
      <c r="H346" s="6" t="s">
        <v>1428</v>
      </c>
      <c r="I346" s="6" t="s">
        <v>16</v>
      </c>
      <c r="J346" s="6" t="s">
        <v>1429</v>
      </c>
      <c r="K346" s="6" t="s">
        <v>887</v>
      </c>
      <c r="L346" s="6" t="s">
        <v>887</v>
      </c>
      <c r="M346" s="14">
        <v>46135.522222222222</v>
      </c>
      <c r="N346" s="6" t="s">
        <v>1430</v>
      </c>
      <c r="O346" s="6" t="s">
        <v>47</v>
      </c>
      <c r="P346" s="6" t="s">
        <v>287</v>
      </c>
      <c r="Q346" s="6" t="s">
        <v>276</v>
      </c>
      <c r="R346" s="6" t="s">
        <v>276</v>
      </c>
      <c r="S346" s="6" t="s">
        <v>9</v>
      </c>
      <c r="T346" s="6" t="s">
        <v>277</v>
      </c>
      <c r="U346" s="6" t="s">
        <v>185</v>
      </c>
      <c r="V346" s="6" t="s">
        <v>1431</v>
      </c>
      <c r="W346" s="6" t="s">
        <v>47</v>
      </c>
      <c r="X346" s="6" t="s">
        <v>1432</v>
      </c>
      <c r="Y346" s="6" t="s">
        <v>47</v>
      </c>
      <c r="Z346" s="6" t="s">
        <v>75</v>
      </c>
      <c r="AA346" s="6" t="s">
        <v>47</v>
      </c>
      <c r="AB346" s="6">
        <v>1522.269</v>
      </c>
      <c r="AC346" s="6">
        <v>78.66</v>
      </c>
      <c r="AD346" s="6">
        <v>0</v>
      </c>
      <c r="AE346" s="6">
        <v>0</v>
      </c>
      <c r="AF346" s="6">
        <v>0</v>
      </c>
      <c r="AG346" s="6">
        <v>0</v>
      </c>
      <c r="AH346" s="6">
        <v>0</v>
      </c>
      <c r="AI346" s="6" t="s">
        <v>544</v>
      </c>
      <c r="AJ346" s="6" t="s">
        <v>792</v>
      </c>
      <c r="AK346" s="6" t="s">
        <v>16</v>
      </c>
      <c r="AL346" s="6" t="s">
        <v>45</v>
      </c>
      <c r="AM346" s="6" t="s">
        <v>736</v>
      </c>
      <c r="AN346" s="6" t="s">
        <v>20</v>
      </c>
      <c r="AO346" s="6" t="s">
        <v>282</v>
      </c>
      <c r="AP346" s="6" t="s">
        <v>283</v>
      </c>
      <c r="AQ346" s="6" t="s">
        <v>27</v>
      </c>
    </row>
    <row r="347" spans="1:43" hidden="1" x14ac:dyDescent="0.25">
      <c r="A347" s="6">
        <v>24496902</v>
      </c>
      <c r="B347" s="6">
        <v>25308732</v>
      </c>
      <c r="C347" s="6" t="s">
        <v>614</v>
      </c>
      <c r="D347" s="14">
        <v>46136.807546296302</v>
      </c>
      <c r="E347" s="14">
        <v>46157.655497685177</v>
      </c>
      <c r="F347" s="6" t="s">
        <v>17</v>
      </c>
      <c r="G347" s="6" t="s">
        <v>174</v>
      </c>
      <c r="H347" s="6" t="s">
        <v>1428</v>
      </c>
      <c r="I347" s="6" t="s">
        <v>16</v>
      </c>
      <c r="J347" s="6" t="s">
        <v>1429</v>
      </c>
      <c r="K347" s="6" t="s">
        <v>887</v>
      </c>
      <c r="L347" s="6" t="s">
        <v>887</v>
      </c>
      <c r="M347" s="14">
        <v>46135.522222222222</v>
      </c>
      <c r="N347" s="6" t="s">
        <v>1430</v>
      </c>
      <c r="O347" s="6" t="s">
        <v>47</v>
      </c>
      <c r="P347" s="6" t="s">
        <v>287</v>
      </c>
      <c r="Q347" s="6" t="s">
        <v>276</v>
      </c>
      <c r="R347" s="6" t="s">
        <v>276</v>
      </c>
      <c r="S347" s="6" t="s">
        <v>9</v>
      </c>
      <c r="T347" s="6" t="s">
        <v>277</v>
      </c>
      <c r="U347" s="6" t="s">
        <v>185</v>
      </c>
      <c r="V347" s="6" t="s">
        <v>1431</v>
      </c>
      <c r="W347" s="6" t="s">
        <v>47</v>
      </c>
      <c r="X347" s="6" t="s">
        <v>47</v>
      </c>
      <c r="Y347" s="6" t="s">
        <v>47</v>
      </c>
      <c r="Z347" s="6" t="s">
        <v>75</v>
      </c>
      <c r="AA347" s="6" t="s">
        <v>47</v>
      </c>
      <c r="AB347" s="6">
        <v>2561.94</v>
      </c>
      <c r="AC347" s="6">
        <v>49.6</v>
      </c>
      <c r="AD347" s="6">
        <v>0</v>
      </c>
      <c r="AE347" s="6">
        <v>0</v>
      </c>
      <c r="AF347" s="6">
        <v>0</v>
      </c>
      <c r="AG347" s="6">
        <v>0</v>
      </c>
      <c r="AH347" s="6">
        <v>0</v>
      </c>
      <c r="AI347" s="6" t="s">
        <v>544</v>
      </c>
      <c r="AJ347" s="6" t="s">
        <v>792</v>
      </c>
      <c r="AK347" s="6" t="s">
        <v>16</v>
      </c>
      <c r="AL347" s="6" t="s">
        <v>45</v>
      </c>
      <c r="AM347" s="6" t="s">
        <v>736</v>
      </c>
      <c r="AN347" s="6" t="s">
        <v>20</v>
      </c>
      <c r="AO347" s="6" t="s">
        <v>282</v>
      </c>
      <c r="AP347" s="6" t="s">
        <v>283</v>
      </c>
      <c r="AQ347" s="6" t="s">
        <v>27</v>
      </c>
    </row>
    <row r="348" spans="1:43" hidden="1" x14ac:dyDescent="0.25">
      <c r="A348" s="6">
        <v>24392267</v>
      </c>
      <c r="B348" s="6">
        <v>25190608</v>
      </c>
      <c r="C348" s="6" t="s">
        <v>269</v>
      </c>
      <c r="D348" s="14">
        <v>46114.45994212963</v>
      </c>
      <c r="E348" s="14">
        <v>46153.737824074073</v>
      </c>
      <c r="F348" s="6" t="s">
        <v>19</v>
      </c>
      <c r="G348" s="6" t="s">
        <v>177</v>
      </c>
      <c r="H348" s="6" t="s">
        <v>1433</v>
      </c>
      <c r="I348" s="6" t="s">
        <v>16</v>
      </c>
      <c r="J348" s="6" t="s">
        <v>1434</v>
      </c>
      <c r="K348" s="6" t="s">
        <v>548</v>
      </c>
      <c r="L348" s="6" t="s">
        <v>548</v>
      </c>
      <c r="M348" s="14">
        <v>46113.807638888888</v>
      </c>
      <c r="N348" s="6" t="s">
        <v>1435</v>
      </c>
      <c r="O348" s="6" t="s">
        <v>47</v>
      </c>
      <c r="P348" s="6" t="s">
        <v>287</v>
      </c>
      <c r="Q348" s="6" t="s">
        <v>276</v>
      </c>
      <c r="R348" s="6" t="s">
        <v>276</v>
      </c>
      <c r="S348" s="6" t="s">
        <v>9</v>
      </c>
      <c r="T348" s="6" t="s">
        <v>277</v>
      </c>
      <c r="U348" s="6" t="s">
        <v>148</v>
      </c>
      <c r="V348" s="6" t="s">
        <v>1436</v>
      </c>
      <c r="W348" s="6" t="s">
        <v>586</v>
      </c>
      <c r="X348" s="6" t="s">
        <v>1437</v>
      </c>
      <c r="Y348" s="6" t="s">
        <v>47</v>
      </c>
      <c r="Z348" s="6" t="s">
        <v>75</v>
      </c>
      <c r="AA348" s="6" t="s">
        <v>47</v>
      </c>
      <c r="AB348" s="6">
        <v>756.755</v>
      </c>
      <c r="AC348" s="6">
        <v>0</v>
      </c>
      <c r="AD348" s="6">
        <v>0</v>
      </c>
      <c r="AE348" s="6">
        <v>0</v>
      </c>
      <c r="AF348" s="6">
        <v>0</v>
      </c>
      <c r="AG348" s="6">
        <v>0</v>
      </c>
      <c r="AH348" s="6">
        <v>0</v>
      </c>
      <c r="AI348" s="6" t="s">
        <v>544</v>
      </c>
      <c r="AJ348" s="6" t="s">
        <v>792</v>
      </c>
      <c r="AK348" s="6" t="s">
        <v>16</v>
      </c>
      <c r="AL348" s="6" t="s">
        <v>45</v>
      </c>
      <c r="AM348" s="6" t="s">
        <v>736</v>
      </c>
      <c r="AN348" s="6" t="s">
        <v>20</v>
      </c>
      <c r="AO348" s="6" t="s">
        <v>597</v>
      </c>
      <c r="AP348" s="6" t="s">
        <v>339</v>
      </c>
      <c r="AQ348" s="6" t="s">
        <v>25</v>
      </c>
    </row>
    <row r="349" spans="1:43" hidden="1" x14ac:dyDescent="0.25">
      <c r="A349" s="6">
        <v>24392267</v>
      </c>
      <c r="B349" s="6">
        <v>25190609</v>
      </c>
      <c r="C349" s="6" t="s">
        <v>614</v>
      </c>
      <c r="D349" s="14">
        <v>46114.45994212963</v>
      </c>
      <c r="E349" s="14">
        <v>46153.737824074073</v>
      </c>
      <c r="F349" s="6" t="s">
        <v>19</v>
      </c>
      <c r="G349" s="6" t="s">
        <v>177</v>
      </c>
      <c r="H349" s="6" t="s">
        <v>1433</v>
      </c>
      <c r="I349" s="6" t="s">
        <v>16</v>
      </c>
      <c r="J349" s="6" t="s">
        <v>1434</v>
      </c>
      <c r="K349" s="6" t="s">
        <v>548</v>
      </c>
      <c r="L349" s="6" t="s">
        <v>548</v>
      </c>
      <c r="M349" s="14">
        <v>46113.807638888888</v>
      </c>
      <c r="N349" s="6" t="s">
        <v>1435</v>
      </c>
      <c r="O349" s="6" t="s">
        <v>47</v>
      </c>
      <c r="P349" s="6" t="s">
        <v>287</v>
      </c>
      <c r="Q349" s="6" t="s">
        <v>276</v>
      </c>
      <c r="R349" s="6" t="s">
        <v>276</v>
      </c>
      <c r="S349" s="6" t="s">
        <v>9</v>
      </c>
      <c r="T349" s="6" t="s">
        <v>277</v>
      </c>
      <c r="U349" s="6" t="s">
        <v>148</v>
      </c>
      <c r="V349" s="6" t="s">
        <v>1436</v>
      </c>
      <c r="W349" s="6" t="s">
        <v>586</v>
      </c>
      <c r="X349" s="6" t="s">
        <v>47</v>
      </c>
      <c r="Y349" s="6" t="s">
        <v>47</v>
      </c>
      <c r="Z349" s="6" t="s">
        <v>75</v>
      </c>
      <c r="AA349" s="6" t="s">
        <v>47</v>
      </c>
      <c r="AB349" s="6">
        <v>2297.1950000000002</v>
      </c>
      <c r="AC349" s="6">
        <v>0</v>
      </c>
      <c r="AD349" s="6">
        <v>0</v>
      </c>
      <c r="AE349" s="6">
        <v>0</v>
      </c>
      <c r="AF349" s="6">
        <v>0</v>
      </c>
      <c r="AG349" s="6">
        <v>0</v>
      </c>
      <c r="AH349" s="6">
        <v>0</v>
      </c>
      <c r="AI349" s="6" t="s">
        <v>544</v>
      </c>
      <c r="AJ349" s="6" t="s">
        <v>792</v>
      </c>
      <c r="AK349" s="6" t="s">
        <v>16</v>
      </c>
      <c r="AL349" s="6" t="s">
        <v>45</v>
      </c>
      <c r="AM349" s="6" t="s">
        <v>736</v>
      </c>
      <c r="AN349" s="6" t="s">
        <v>20</v>
      </c>
      <c r="AO349" s="6" t="s">
        <v>597</v>
      </c>
      <c r="AP349" s="6" t="s">
        <v>339</v>
      </c>
      <c r="AQ349" s="6" t="s">
        <v>25</v>
      </c>
    </row>
    <row r="350" spans="1:43" hidden="1" x14ac:dyDescent="0.25">
      <c r="A350" s="6">
        <v>24424868</v>
      </c>
      <c r="B350" s="6">
        <v>25227226</v>
      </c>
      <c r="C350" s="6" t="s">
        <v>269</v>
      </c>
      <c r="D350" s="14">
        <v>46121.722569444442</v>
      </c>
      <c r="E350" s="14">
        <v>46155.716990740737</v>
      </c>
      <c r="F350" s="6" t="s">
        <v>17</v>
      </c>
      <c r="G350" s="6" t="s">
        <v>177</v>
      </c>
      <c r="H350" s="6" t="s">
        <v>1438</v>
      </c>
      <c r="I350" s="6" t="s">
        <v>16</v>
      </c>
      <c r="J350" s="6" t="s">
        <v>1439</v>
      </c>
      <c r="K350" s="6" t="s">
        <v>773</v>
      </c>
      <c r="L350" s="6" t="s">
        <v>773</v>
      </c>
      <c r="M350" s="14">
        <v>46120.584722222222</v>
      </c>
      <c r="N350" s="6" t="s">
        <v>1440</v>
      </c>
      <c r="O350" s="6" t="s">
        <v>1441</v>
      </c>
      <c r="P350" s="6" t="s">
        <v>287</v>
      </c>
      <c r="Q350" s="6" t="s">
        <v>288</v>
      </c>
      <c r="R350" s="6" t="s">
        <v>289</v>
      </c>
      <c r="S350" s="6" t="s">
        <v>8</v>
      </c>
      <c r="T350" s="6" t="s">
        <v>277</v>
      </c>
      <c r="U350" s="6" t="s">
        <v>148</v>
      </c>
      <c r="V350" s="6" t="s">
        <v>1436</v>
      </c>
      <c r="W350" s="6" t="s">
        <v>586</v>
      </c>
      <c r="X350" s="6" t="s">
        <v>1442</v>
      </c>
      <c r="Y350" s="6" t="s">
        <v>47</v>
      </c>
      <c r="Z350" s="6" t="s">
        <v>75</v>
      </c>
      <c r="AA350" s="6" t="s">
        <v>47</v>
      </c>
      <c r="AB350" s="6">
        <v>186.13</v>
      </c>
      <c r="AC350" s="6">
        <v>98.38</v>
      </c>
      <c r="AD350" s="6">
        <v>0</v>
      </c>
      <c r="AE350" s="6">
        <v>0</v>
      </c>
      <c r="AF350" s="6">
        <v>0</v>
      </c>
      <c r="AG350" s="6">
        <v>0</v>
      </c>
      <c r="AH350" s="6">
        <v>0</v>
      </c>
      <c r="AI350" s="6" t="s">
        <v>544</v>
      </c>
      <c r="AJ350" s="6" t="s">
        <v>1443</v>
      </c>
      <c r="AK350" s="6" t="s">
        <v>16</v>
      </c>
      <c r="AL350" s="6" t="s">
        <v>76</v>
      </c>
      <c r="AM350" s="6" t="s">
        <v>281</v>
      </c>
      <c r="AN350" s="6" t="s">
        <v>20</v>
      </c>
      <c r="AO350" s="6" t="s">
        <v>282</v>
      </c>
      <c r="AP350" s="6" t="s">
        <v>283</v>
      </c>
      <c r="AQ350" s="6" t="s">
        <v>27</v>
      </c>
    </row>
    <row r="351" spans="1:43" hidden="1" x14ac:dyDescent="0.25">
      <c r="A351" s="6">
        <v>24554685</v>
      </c>
      <c r="B351" s="6">
        <v>25377655</v>
      </c>
      <c r="C351" s="6" t="s">
        <v>269</v>
      </c>
      <c r="D351" s="14">
        <v>46150.342083333337</v>
      </c>
      <c r="E351" s="14">
        <v>46150.34547453704</v>
      </c>
      <c r="F351" s="6" t="s">
        <v>21</v>
      </c>
      <c r="G351" s="6" t="s">
        <v>21</v>
      </c>
      <c r="H351" s="6">
        <v>22840906</v>
      </c>
      <c r="I351" s="6" t="s">
        <v>13</v>
      </c>
      <c r="J351" s="6" t="s">
        <v>1444</v>
      </c>
      <c r="K351" s="6" t="s">
        <v>507</v>
      </c>
      <c r="L351" s="6" t="s">
        <v>507</v>
      </c>
      <c r="M351" s="14">
        <v>46150.333333333343</v>
      </c>
      <c r="N351" s="6">
        <v>4696216</v>
      </c>
      <c r="O351" s="6" t="s">
        <v>47</v>
      </c>
      <c r="P351" s="6" t="s">
        <v>287</v>
      </c>
      <c r="Q351" s="6" t="s">
        <v>276</v>
      </c>
      <c r="R351" s="6" t="s">
        <v>276</v>
      </c>
      <c r="S351" s="6" t="s">
        <v>9</v>
      </c>
      <c r="T351" s="6" t="s">
        <v>277</v>
      </c>
      <c r="U351" s="6" t="s">
        <v>213</v>
      </c>
      <c r="V351" s="6" t="s">
        <v>1445</v>
      </c>
      <c r="W351" s="6" t="s">
        <v>47</v>
      </c>
      <c r="X351" s="6" t="s">
        <v>1446</v>
      </c>
      <c r="Y351" s="6" t="s">
        <v>47</v>
      </c>
      <c r="Z351" s="6" t="s">
        <v>75</v>
      </c>
      <c r="AA351" s="6" t="s">
        <v>47</v>
      </c>
      <c r="AB351" s="6">
        <v>411</v>
      </c>
      <c r="AC351" s="6">
        <v>10.82</v>
      </c>
      <c r="AD351" s="6">
        <v>0</v>
      </c>
      <c r="AE351" s="6">
        <v>0</v>
      </c>
      <c r="AF351" s="6">
        <v>0</v>
      </c>
      <c r="AG351" s="6">
        <v>0</v>
      </c>
      <c r="AH351" s="6">
        <v>0</v>
      </c>
      <c r="AI351" s="6" t="s">
        <v>1447</v>
      </c>
      <c r="AJ351" s="6" t="s">
        <v>1448</v>
      </c>
      <c r="AK351" s="6" t="s">
        <v>13</v>
      </c>
      <c r="AL351" s="6" t="s">
        <v>54</v>
      </c>
      <c r="AM351" s="6" t="s">
        <v>884</v>
      </c>
      <c r="AN351" s="6" t="s">
        <v>20</v>
      </c>
      <c r="AO351" s="6" t="s">
        <v>282</v>
      </c>
      <c r="AP351" s="6" t="s">
        <v>283</v>
      </c>
      <c r="AQ351" s="6" t="s">
        <v>18</v>
      </c>
    </row>
    <row r="352" spans="1:43" hidden="1" x14ac:dyDescent="0.25">
      <c r="A352" s="6">
        <v>24570796</v>
      </c>
      <c r="B352" s="6">
        <v>25394192</v>
      </c>
      <c r="C352" s="6" t="s">
        <v>269</v>
      </c>
      <c r="D352" s="14">
        <v>46153.515949074077</v>
      </c>
      <c r="E352" s="14">
        <v>46153.517638888887</v>
      </c>
      <c r="F352" s="6" t="s">
        <v>19</v>
      </c>
      <c r="G352" s="6" t="s">
        <v>19</v>
      </c>
      <c r="H352" s="6">
        <v>22864866</v>
      </c>
      <c r="I352" s="6" t="s">
        <v>13</v>
      </c>
      <c r="J352" s="6" t="s">
        <v>1449</v>
      </c>
      <c r="K352" s="6" t="s">
        <v>507</v>
      </c>
      <c r="L352" s="6" t="s">
        <v>507</v>
      </c>
      <c r="M352" s="14">
        <v>46153.405555555553</v>
      </c>
      <c r="N352" s="6">
        <v>4696982</v>
      </c>
      <c r="O352" s="6" t="s">
        <v>47</v>
      </c>
      <c r="P352" s="6" t="s">
        <v>287</v>
      </c>
      <c r="Q352" s="6" t="s">
        <v>276</v>
      </c>
      <c r="R352" s="6" t="s">
        <v>276</v>
      </c>
      <c r="S352" s="6" t="s">
        <v>9</v>
      </c>
      <c r="T352" s="6" t="s">
        <v>277</v>
      </c>
      <c r="U352" s="6" t="s">
        <v>213</v>
      </c>
      <c r="V352" s="6" t="s">
        <v>1445</v>
      </c>
      <c r="W352" s="6" t="s">
        <v>47</v>
      </c>
      <c r="X352" s="6" t="s">
        <v>47</v>
      </c>
      <c r="Y352" s="6" t="s">
        <v>47</v>
      </c>
      <c r="Z352" s="6" t="s">
        <v>75</v>
      </c>
      <c r="AA352" s="6" t="s">
        <v>47</v>
      </c>
      <c r="AB352" s="6">
        <v>408</v>
      </c>
      <c r="AC352" s="6">
        <v>0</v>
      </c>
      <c r="AD352" s="6">
        <v>0</v>
      </c>
      <c r="AE352" s="6">
        <v>0</v>
      </c>
      <c r="AF352" s="6">
        <v>0</v>
      </c>
      <c r="AG352" s="6">
        <v>0</v>
      </c>
      <c r="AH352" s="6">
        <v>0</v>
      </c>
      <c r="AI352" s="6" t="s">
        <v>1450</v>
      </c>
      <c r="AJ352" s="6" t="s">
        <v>735</v>
      </c>
      <c r="AK352" s="6" t="s">
        <v>13</v>
      </c>
      <c r="AL352" s="6" t="s">
        <v>45</v>
      </c>
      <c r="AM352" s="6" t="s">
        <v>736</v>
      </c>
      <c r="AN352" s="6" t="s">
        <v>20</v>
      </c>
      <c r="AO352" s="6" t="s">
        <v>597</v>
      </c>
      <c r="AP352" s="6" t="s">
        <v>339</v>
      </c>
      <c r="AQ352" s="6" t="s">
        <v>25</v>
      </c>
    </row>
    <row r="353" spans="1:43" hidden="1" x14ac:dyDescent="0.25">
      <c r="A353" s="6">
        <v>24423985</v>
      </c>
      <c r="B353" s="6">
        <v>25226305</v>
      </c>
      <c r="C353" s="6" t="s">
        <v>269</v>
      </c>
      <c r="D353" s="14">
        <v>46121.642800925933</v>
      </c>
      <c r="E353" s="14">
        <v>46154.606608796297</v>
      </c>
      <c r="F353" s="6" t="s">
        <v>19</v>
      </c>
      <c r="G353" s="6" t="s">
        <v>177</v>
      </c>
      <c r="H353" s="6" t="s">
        <v>1451</v>
      </c>
      <c r="I353" s="6" t="s">
        <v>15</v>
      </c>
      <c r="J353" s="6" t="s">
        <v>1452</v>
      </c>
      <c r="K353" s="6" t="s">
        <v>1421</v>
      </c>
      <c r="L353" s="6" t="s">
        <v>1453</v>
      </c>
      <c r="M353" s="14">
        <v>46120.581944444442</v>
      </c>
      <c r="N353" s="6" t="s">
        <v>1454</v>
      </c>
      <c r="O353" s="6" t="s">
        <v>47</v>
      </c>
      <c r="P353" s="6" t="s">
        <v>275</v>
      </c>
      <c r="Q353" s="6" t="s">
        <v>276</v>
      </c>
      <c r="R353" s="6" t="s">
        <v>703</v>
      </c>
      <c r="S353" s="6" t="s">
        <v>7</v>
      </c>
      <c r="T353" s="6" t="s">
        <v>277</v>
      </c>
      <c r="U353" s="6" t="s">
        <v>193</v>
      </c>
      <c r="V353" s="6" t="s">
        <v>1455</v>
      </c>
      <c r="W353" s="6" t="s">
        <v>586</v>
      </c>
      <c r="X353" s="6" t="s">
        <v>301</v>
      </c>
      <c r="Y353" s="6">
        <v>3025226367</v>
      </c>
      <c r="Z353" s="6" t="s">
        <v>112</v>
      </c>
      <c r="AA353" s="6" t="s">
        <v>47</v>
      </c>
      <c r="AB353" s="6">
        <v>674.51</v>
      </c>
      <c r="AC353" s="6">
        <v>0</v>
      </c>
      <c r="AD353" s="6">
        <v>0</v>
      </c>
      <c r="AE353" s="6">
        <v>0</v>
      </c>
      <c r="AF353" s="6">
        <v>0</v>
      </c>
      <c r="AG353" s="6">
        <v>0</v>
      </c>
      <c r="AH353" s="6">
        <v>19.2</v>
      </c>
      <c r="AI353" s="6" t="s">
        <v>47</v>
      </c>
      <c r="AJ353" s="6" t="s">
        <v>1456</v>
      </c>
      <c r="AK353" s="6" t="s">
        <v>15</v>
      </c>
      <c r="AL353" s="6" t="s">
        <v>72</v>
      </c>
      <c r="AM353" s="6" t="s">
        <v>920</v>
      </c>
      <c r="AN353" s="6" t="s">
        <v>29</v>
      </c>
      <c r="AO353" s="6" t="s">
        <v>921</v>
      </c>
      <c r="AP353" s="6" t="s">
        <v>283</v>
      </c>
      <c r="AQ353" s="6" t="s">
        <v>27</v>
      </c>
    </row>
    <row r="354" spans="1:43" hidden="1" x14ac:dyDescent="0.25">
      <c r="A354" s="6">
        <v>24537725</v>
      </c>
      <c r="B354" s="6">
        <v>25359706</v>
      </c>
      <c r="C354" s="6" t="s">
        <v>269</v>
      </c>
      <c r="D354" s="14">
        <v>46147.44158564815</v>
      </c>
      <c r="E354" s="14">
        <v>46155.719131944446</v>
      </c>
      <c r="F354" s="6" t="s">
        <v>17</v>
      </c>
      <c r="G354" s="6" t="s">
        <v>21</v>
      </c>
      <c r="H354" s="6" t="s">
        <v>1457</v>
      </c>
      <c r="I354" s="6" t="s">
        <v>16</v>
      </c>
      <c r="J354" s="6" t="s">
        <v>1458</v>
      </c>
      <c r="K354" s="6" t="s">
        <v>1459</v>
      </c>
      <c r="L354" s="6" t="s">
        <v>1459</v>
      </c>
      <c r="M354" s="14">
        <v>46147.334027777782</v>
      </c>
      <c r="N354" s="6" t="s">
        <v>1457</v>
      </c>
      <c r="O354" s="6" t="s">
        <v>47</v>
      </c>
      <c r="P354" s="6" t="s">
        <v>275</v>
      </c>
      <c r="Q354" s="6" t="s">
        <v>717</v>
      </c>
      <c r="R354" s="6" t="s">
        <v>717</v>
      </c>
      <c r="S354" s="6" t="s">
        <v>7</v>
      </c>
      <c r="T354" s="6" t="s">
        <v>277</v>
      </c>
      <c r="U354" s="6" t="s">
        <v>193</v>
      </c>
      <c r="V354" s="6" t="s">
        <v>1460</v>
      </c>
      <c r="W354" s="6" t="s">
        <v>586</v>
      </c>
      <c r="X354" s="6" t="s">
        <v>301</v>
      </c>
      <c r="Y354" s="6" t="s">
        <v>47</v>
      </c>
      <c r="Z354" s="6" t="s">
        <v>112</v>
      </c>
      <c r="AA354" s="6" t="s">
        <v>47</v>
      </c>
      <c r="AB354" s="6">
        <v>2481.4</v>
      </c>
      <c r="AC354" s="6">
        <v>0</v>
      </c>
      <c r="AD354" s="6">
        <v>0</v>
      </c>
      <c r="AE354" s="6">
        <v>0</v>
      </c>
      <c r="AF354" s="6">
        <v>0</v>
      </c>
      <c r="AG354" s="6">
        <v>0</v>
      </c>
      <c r="AH354" s="6">
        <v>21.9</v>
      </c>
      <c r="AI354" s="6" t="s">
        <v>544</v>
      </c>
      <c r="AJ354" s="6" t="s">
        <v>719</v>
      </c>
      <c r="AK354" s="6" t="s">
        <v>16</v>
      </c>
      <c r="AL354" s="6" t="s">
        <v>46</v>
      </c>
      <c r="AM354" s="6" t="s">
        <v>613</v>
      </c>
      <c r="AN354" s="6" t="s">
        <v>22</v>
      </c>
      <c r="AO354" s="6" t="s">
        <v>282</v>
      </c>
      <c r="AP354" s="6" t="s">
        <v>283</v>
      </c>
      <c r="AQ354" s="6" t="s">
        <v>27</v>
      </c>
    </row>
    <row r="355" spans="1:43" hidden="1" x14ac:dyDescent="0.25">
      <c r="A355" s="6">
        <v>24550511</v>
      </c>
      <c r="B355" s="6">
        <v>25373803</v>
      </c>
      <c r="C355" s="6" t="s">
        <v>269</v>
      </c>
      <c r="D355" s="14">
        <v>46149.593541666669</v>
      </c>
      <c r="E355" s="14">
        <v>46155.719155092593</v>
      </c>
      <c r="F355" s="6" t="s">
        <v>17</v>
      </c>
      <c r="G355" s="6" t="s">
        <v>21</v>
      </c>
      <c r="H355" s="6" t="s">
        <v>1461</v>
      </c>
      <c r="I355" s="6" t="s">
        <v>16</v>
      </c>
      <c r="J355" s="6" t="s">
        <v>1462</v>
      </c>
      <c r="K355" s="6" t="s">
        <v>1459</v>
      </c>
      <c r="L355" s="6" t="s">
        <v>1459</v>
      </c>
      <c r="M355" s="14">
        <v>46149.433333333327</v>
      </c>
      <c r="N355" s="6" t="s">
        <v>1461</v>
      </c>
      <c r="O355" s="6" t="s">
        <v>47</v>
      </c>
      <c r="P355" s="6" t="s">
        <v>275</v>
      </c>
      <c r="Q355" s="6" t="s">
        <v>276</v>
      </c>
      <c r="R355" s="6" t="s">
        <v>703</v>
      </c>
      <c r="S355" s="6" t="s">
        <v>7</v>
      </c>
      <c r="T355" s="6" t="s">
        <v>277</v>
      </c>
      <c r="U355" s="6" t="s">
        <v>193</v>
      </c>
      <c r="V355" s="6" t="s">
        <v>1463</v>
      </c>
      <c r="W355" s="6" t="s">
        <v>586</v>
      </c>
      <c r="X355" s="6" t="s">
        <v>1464</v>
      </c>
      <c r="Y355" s="6" t="s">
        <v>47</v>
      </c>
      <c r="Z355" s="6" t="s">
        <v>112</v>
      </c>
      <c r="AA355" s="6" t="s">
        <v>47</v>
      </c>
      <c r="AB355" s="6">
        <v>9926.49</v>
      </c>
      <c r="AC355" s="6">
        <v>0</v>
      </c>
      <c r="AD355" s="6">
        <v>0</v>
      </c>
      <c r="AE355" s="6">
        <v>0</v>
      </c>
      <c r="AF355" s="6">
        <v>0</v>
      </c>
      <c r="AG355" s="6">
        <v>0</v>
      </c>
      <c r="AH355" s="6">
        <v>21.9</v>
      </c>
      <c r="AI355" s="6" t="s">
        <v>544</v>
      </c>
      <c r="AJ355" s="6" t="s">
        <v>719</v>
      </c>
      <c r="AK355" s="6" t="s">
        <v>16</v>
      </c>
      <c r="AL355" s="6" t="s">
        <v>46</v>
      </c>
      <c r="AM355" s="6" t="s">
        <v>613</v>
      </c>
      <c r="AN355" s="6" t="s">
        <v>22</v>
      </c>
      <c r="AO355" s="6" t="s">
        <v>282</v>
      </c>
      <c r="AP355" s="6" t="s">
        <v>283</v>
      </c>
      <c r="AQ355" s="6" t="s">
        <v>27</v>
      </c>
    </row>
    <row r="356" spans="1:43" x14ac:dyDescent="0.25">
      <c r="A356" s="6">
        <v>24599612</v>
      </c>
      <c r="B356" s="6">
        <v>25425648</v>
      </c>
      <c r="C356" s="6" t="s">
        <v>269</v>
      </c>
      <c r="D356" s="14">
        <v>46157.573912037027</v>
      </c>
      <c r="E356" s="14">
        <v>46158.224826388891</v>
      </c>
      <c r="F356" s="6" t="s">
        <v>370</v>
      </c>
      <c r="G356" s="6" t="s">
        <v>17</v>
      </c>
      <c r="H356" s="6" t="s">
        <v>1465</v>
      </c>
      <c r="I356" s="6" t="s">
        <v>16</v>
      </c>
      <c r="J356" s="6" t="s">
        <v>1466</v>
      </c>
      <c r="K356" s="6" t="s">
        <v>372</v>
      </c>
      <c r="L356" s="6" t="s">
        <v>1459</v>
      </c>
      <c r="M356" s="14">
        <v>46083.552083333343</v>
      </c>
      <c r="N356" s="6" t="s">
        <v>1465</v>
      </c>
      <c r="O356" s="6" t="s">
        <v>47</v>
      </c>
      <c r="P356" s="6" t="s">
        <v>275</v>
      </c>
      <c r="Q356" s="6" t="s">
        <v>276</v>
      </c>
      <c r="R356" s="6" t="s">
        <v>703</v>
      </c>
      <c r="S356" s="6" t="s">
        <v>7</v>
      </c>
      <c r="T356" s="6" t="s">
        <v>277</v>
      </c>
      <c r="U356" s="6" t="s">
        <v>193</v>
      </c>
      <c r="V356" s="6" t="s">
        <v>1467</v>
      </c>
      <c r="W356" s="6" t="s">
        <v>586</v>
      </c>
      <c r="X356" s="6" t="s">
        <v>373</v>
      </c>
      <c r="Y356" s="6">
        <v>9751493047</v>
      </c>
      <c r="Z356" s="6" t="s">
        <v>112</v>
      </c>
      <c r="AA356" s="6" t="s">
        <v>47</v>
      </c>
      <c r="AB356" s="6">
        <v>0</v>
      </c>
      <c r="AC356" s="6">
        <v>0</v>
      </c>
      <c r="AD356" s="6">
        <v>0</v>
      </c>
      <c r="AE356" s="6">
        <v>0</v>
      </c>
      <c r="AF356" s="6">
        <v>0</v>
      </c>
      <c r="AG356" s="6">
        <v>0</v>
      </c>
      <c r="AH356" s="6">
        <v>21.9</v>
      </c>
      <c r="AI356" s="6" t="s">
        <v>544</v>
      </c>
      <c r="AJ356" s="6" t="s">
        <v>974</v>
      </c>
      <c r="AK356" s="6" t="s">
        <v>16</v>
      </c>
      <c r="AL356" s="6" t="s">
        <v>68</v>
      </c>
      <c r="AM356" s="6" t="s">
        <v>281</v>
      </c>
      <c r="AN356" s="6" t="s">
        <v>20</v>
      </c>
      <c r="AO356" s="6" t="s">
        <v>282</v>
      </c>
      <c r="AP356" s="6" t="s">
        <v>339</v>
      </c>
      <c r="AQ356" s="6" t="s">
        <v>32</v>
      </c>
    </row>
    <row r="357" spans="1:43" x14ac:dyDescent="0.25">
      <c r="A357" s="6">
        <v>24594872</v>
      </c>
      <c r="B357" s="6">
        <v>25420342</v>
      </c>
      <c r="C357" s="6" t="s">
        <v>269</v>
      </c>
      <c r="D357" s="14">
        <v>46156.729108796288</v>
      </c>
      <c r="E357" s="14">
        <v>46157.224340277768</v>
      </c>
      <c r="F357" s="6" t="s">
        <v>17</v>
      </c>
      <c r="G357" s="6" t="s">
        <v>17</v>
      </c>
      <c r="H357" s="6" t="s">
        <v>1468</v>
      </c>
      <c r="I357" s="6" t="s">
        <v>16</v>
      </c>
      <c r="J357" s="6" t="s">
        <v>1469</v>
      </c>
      <c r="K357" s="6" t="s">
        <v>1421</v>
      </c>
      <c r="L357" s="6" t="s">
        <v>1421</v>
      </c>
      <c r="M357" s="14">
        <v>46156.45208333333</v>
      </c>
      <c r="N357" s="6" t="s">
        <v>1470</v>
      </c>
      <c r="O357" s="6" t="s">
        <v>47</v>
      </c>
      <c r="P357" s="6" t="s">
        <v>287</v>
      </c>
      <c r="Q357" s="6" t="s">
        <v>276</v>
      </c>
      <c r="R357" s="6" t="s">
        <v>703</v>
      </c>
      <c r="S357" s="6" t="s">
        <v>7</v>
      </c>
      <c r="T357" s="6" t="s">
        <v>277</v>
      </c>
      <c r="U357" s="6" t="s">
        <v>193</v>
      </c>
      <c r="V357" s="6" t="s">
        <v>1471</v>
      </c>
      <c r="W357" s="6" t="s">
        <v>586</v>
      </c>
      <c r="X357" s="6" t="s">
        <v>337</v>
      </c>
      <c r="Y357" s="6">
        <v>7700088414</v>
      </c>
      <c r="Z357" s="6" t="s">
        <v>112</v>
      </c>
      <c r="AA357" s="6" t="s">
        <v>47</v>
      </c>
      <c r="AB357" s="6">
        <v>0</v>
      </c>
      <c r="AC357" s="6">
        <v>0</v>
      </c>
      <c r="AD357" s="6">
        <v>0</v>
      </c>
      <c r="AE357" s="6">
        <v>0</v>
      </c>
      <c r="AF357" s="6">
        <v>0</v>
      </c>
      <c r="AG357" s="6">
        <v>0</v>
      </c>
      <c r="AH357" s="6">
        <v>19.2</v>
      </c>
      <c r="AI357" s="6" t="s">
        <v>544</v>
      </c>
      <c r="AJ357" s="6" t="s">
        <v>1178</v>
      </c>
      <c r="AK357" s="6" t="s">
        <v>16</v>
      </c>
      <c r="AL357" s="6" t="s">
        <v>50</v>
      </c>
      <c r="AM357" s="6" t="s">
        <v>281</v>
      </c>
      <c r="AN357" s="6" t="s">
        <v>20</v>
      </c>
      <c r="AO357" s="6" t="s">
        <v>282</v>
      </c>
      <c r="AP357" s="6" t="s">
        <v>283</v>
      </c>
      <c r="AQ357" s="6" t="s">
        <v>18</v>
      </c>
    </row>
    <row r="358" spans="1:43" x14ac:dyDescent="0.25">
      <c r="A358" s="6">
        <v>24600360</v>
      </c>
      <c r="B358" s="6">
        <v>25426545</v>
      </c>
      <c r="C358" s="6" t="s">
        <v>269</v>
      </c>
      <c r="D358" s="14">
        <v>46157.713506944441</v>
      </c>
      <c r="E358" s="14">
        <v>46158.227083333331</v>
      </c>
      <c r="F358" s="6" t="s">
        <v>370</v>
      </c>
      <c r="G358" s="6" t="s">
        <v>17</v>
      </c>
      <c r="H358" s="6" t="s">
        <v>1472</v>
      </c>
      <c r="I358" s="6" t="s">
        <v>16</v>
      </c>
      <c r="J358" s="6" t="s">
        <v>1473</v>
      </c>
      <c r="K358" s="6" t="s">
        <v>1421</v>
      </c>
      <c r="L358" s="6" t="s">
        <v>1421</v>
      </c>
      <c r="M358" s="14">
        <v>46157.50277777778</v>
      </c>
      <c r="N358" s="6" t="s">
        <v>1474</v>
      </c>
      <c r="O358" s="6" t="s">
        <v>47</v>
      </c>
      <c r="P358" s="6" t="s">
        <v>287</v>
      </c>
      <c r="Q358" s="6" t="s">
        <v>276</v>
      </c>
      <c r="R358" s="6" t="s">
        <v>703</v>
      </c>
      <c r="S358" s="6" t="s">
        <v>7</v>
      </c>
      <c r="T358" s="6" t="s">
        <v>277</v>
      </c>
      <c r="U358" s="6" t="s">
        <v>193</v>
      </c>
      <c r="V358" s="6" t="s">
        <v>1455</v>
      </c>
      <c r="W358" s="6" t="s">
        <v>586</v>
      </c>
      <c r="X358" s="6" t="s">
        <v>337</v>
      </c>
      <c r="Y358" s="6">
        <v>7700088501</v>
      </c>
      <c r="Z358" s="6" t="s">
        <v>112</v>
      </c>
      <c r="AA358" s="6" t="s">
        <v>47</v>
      </c>
      <c r="AB358" s="6">
        <v>0</v>
      </c>
      <c r="AC358" s="6">
        <v>0</v>
      </c>
      <c r="AD358" s="6">
        <v>0</v>
      </c>
      <c r="AE358" s="6">
        <v>0</v>
      </c>
      <c r="AF358" s="6">
        <v>0</v>
      </c>
      <c r="AG358" s="6">
        <v>0</v>
      </c>
      <c r="AH358" s="6">
        <v>19.2</v>
      </c>
      <c r="AI358" s="6" t="s">
        <v>544</v>
      </c>
      <c r="AJ358" s="6" t="s">
        <v>974</v>
      </c>
      <c r="AK358" s="6" t="s">
        <v>16</v>
      </c>
      <c r="AL358" s="6" t="s">
        <v>68</v>
      </c>
      <c r="AM358" s="6" t="s">
        <v>281</v>
      </c>
      <c r="AN358" s="6" t="s">
        <v>20</v>
      </c>
      <c r="AO358" s="6" t="s">
        <v>282</v>
      </c>
      <c r="AP358" s="6" t="s">
        <v>283</v>
      </c>
      <c r="AQ358" s="6" t="s">
        <v>18</v>
      </c>
    </row>
    <row r="359" spans="1:43" x14ac:dyDescent="0.25">
      <c r="A359" s="6">
        <v>24495358</v>
      </c>
      <c r="B359" s="6">
        <v>25307062</v>
      </c>
      <c r="C359" s="6" t="s">
        <v>269</v>
      </c>
      <c r="D359" s="14">
        <v>46136.72415509259</v>
      </c>
      <c r="E359" s="14">
        <v>46153.753854166673</v>
      </c>
      <c r="F359" s="6" t="s">
        <v>19</v>
      </c>
      <c r="G359" s="6" t="s">
        <v>174</v>
      </c>
      <c r="H359" s="6" t="s">
        <v>1475</v>
      </c>
      <c r="I359" s="6" t="s">
        <v>13</v>
      </c>
      <c r="J359" s="6" t="s">
        <v>1476</v>
      </c>
      <c r="K359" s="6" t="s">
        <v>1477</v>
      </c>
      <c r="L359" s="6" t="s">
        <v>1477</v>
      </c>
      <c r="M359" s="14">
        <v>46136.291666666657</v>
      </c>
      <c r="N359" s="6">
        <v>4684054</v>
      </c>
      <c r="O359" s="6" t="s">
        <v>47</v>
      </c>
      <c r="P359" s="6" t="s">
        <v>275</v>
      </c>
      <c r="Q359" s="6" t="s">
        <v>288</v>
      </c>
      <c r="R359" s="6" t="s">
        <v>289</v>
      </c>
      <c r="S359" s="6" t="s">
        <v>9</v>
      </c>
      <c r="T359" s="6" t="s">
        <v>277</v>
      </c>
      <c r="U359" s="6" t="s">
        <v>137</v>
      </c>
      <c r="V359" s="6" t="s">
        <v>1478</v>
      </c>
      <c r="W359" s="6" t="s">
        <v>47</v>
      </c>
      <c r="X359" s="6" t="s">
        <v>47</v>
      </c>
      <c r="Y359" s="6" t="s">
        <v>47</v>
      </c>
      <c r="Z359" s="6" t="s">
        <v>71</v>
      </c>
      <c r="AA359" s="6" t="s">
        <v>47</v>
      </c>
      <c r="AB359" s="6">
        <v>3308.94</v>
      </c>
      <c r="AC359" s="6">
        <v>0</v>
      </c>
      <c r="AD359" s="6">
        <v>0</v>
      </c>
      <c r="AE359" s="6">
        <v>0</v>
      </c>
      <c r="AF359" s="6">
        <v>0</v>
      </c>
      <c r="AG359" s="6">
        <v>0</v>
      </c>
      <c r="AH359" s="6">
        <v>0</v>
      </c>
      <c r="AI359" s="6" t="s">
        <v>1479</v>
      </c>
      <c r="AJ359" s="6" t="s">
        <v>735</v>
      </c>
      <c r="AK359" s="6" t="s">
        <v>13</v>
      </c>
      <c r="AL359" s="6" t="s">
        <v>45</v>
      </c>
      <c r="AM359" s="6" t="s">
        <v>736</v>
      </c>
      <c r="AN359" s="6" t="s">
        <v>20</v>
      </c>
      <c r="AO359" s="6" t="s">
        <v>597</v>
      </c>
      <c r="AP359" s="6" t="s">
        <v>339</v>
      </c>
      <c r="AQ359" s="6" t="s">
        <v>25</v>
      </c>
    </row>
    <row r="360" spans="1:43" x14ac:dyDescent="0.25">
      <c r="A360" s="6">
        <v>24495442</v>
      </c>
      <c r="B360" s="6">
        <v>25307154</v>
      </c>
      <c r="C360" s="6" t="s">
        <v>269</v>
      </c>
      <c r="D360" s="14">
        <v>46136.731168981481</v>
      </c>
      <c r="E360" s="14">
        <v>46153.753854166673</v>
      </c>
      <c r="F360" s="6" t="s">
        <v>19</v>
      </c>
      <c r="G360" s="6" t="s">
        <v>174</v>
      </c>
      <c r="H360" s="6" t="s">
        <v>1475</v>
      </c>
      <c r="I360" s="6" t="s">
        <v>13</v>
      </c>
      <c r="J360" s="6" t="s">
        <v>1480</v>
      </c>
      <c r="K360" s="6" t="s">
        <v>1477</v>
      </c>
      <c r="L360" s="6" t="s">
        <v>1477</v>
      </c>
      <c r="M360" s="14">
        <v>46136</v>
      </c>
      <c r="N360" s="6">
        <v>4684063</v>
      </c>
      <c r="O360" s="6" t="s">
        <v>47</v>
      </c>
      <c r="P360" s="6" t="s">
        <v>275</v>
      </c>
      <c r="Q360" s="6" t="s">
        <v>288</v>
      </c>
      <c r="R360" s="6" t="s">
        <v>289</v>
      </c>
      <c r="S360" s="6" t="s">
        <v>9</v>
      </c>
      <c r="T360" s="6" t="s">
        <v>277</v>
      </c>
      <c r="U360" s="6" t="s">
        <v>137</v>
      </c>
      <c r="V360" s="6" t="s">
        <v>1478</v>
      </c>
      <c r="W360" s="6" t="s">
        <v>47</v>
      </c>
      <c r="X360" s="6" t="s">
        <v>47</v>
      </c>
      <c r="Y360" s="6" t="s">
        <v>47</v>
      </c>
      <c r="Z360" s="6" t="s">
        <v>71</v>
      </c>
      <c r="AA360" s="6" t="s">
        <v>47</v>
      </c>
      <c r="AB360" s="6">
        <v>3308.94</v>
      </c>
      <c r="AC360" s="6">
        <v>0</v>
      </c>
      <c r="AD360" s="6">
        <v>0</v>
      </c>
      <c r="AE360" s="6">
        <v>0</v>
      </c>
      <c r="AF360" s="6">
        <v>0</v>
      </c>
      <c r="AG360" s="6">
        <v>0</v>
      </c>
      <c r="AH360" s="6">
        <v>0</v>
      </c>
      <c r="AI360" s="6" t="s">
        <v>1481</v>
      </c>
      <c r="AJ360" s="6" t="s">
        <v>735</v>
      </c>
      <c r="AK360" s="6" t="s">
        <v>13</v>
      </c>
      <c r="AL360" s="6" t="s">
        <v>45</v>
      </c>
      <c r="AM360" s="6" t="s">
        <v>736</v>
      </c>
      <c r="AN360" s="6" t="s">
        <v>20</v>
      </c>
      <c r="AO360" s="6" t="s">
        <v>597</v>
      </c>
      <c r="AP360" s="6" t="s">
        <v>339</v>
      </c>
      <c r="AQ360" s="6" t="s">
        <v>25</v>
      </c>
    </row>
    <row r="361" spans="1:43" x14ac:dyDescent="0.25">
      <c r="A361" s="6">
        <v>24495443</v>
      </c>
      <c r="B361" s="6">
        <v>25307155</v>
      </c>
      <c r="C361" s="6" t="s">
        <v>269</v>
      </c>
      <c r="D361" s="14">
        <v>46136.731180555558</v>
      </c>
      <c r="E361" s="14">
        <v>46153.753865740742</v>
      </c>
      <c r="F361" s="6" t="s">
        <v>19</v>
      </c>
      <c r="G361" s="6" t="s">
        <v>174</v>
      </c>
      <c r="H361" s="6" t="s">
        <v>1475</v>
      </c>
      <c r="I361" s="6" t="s">
        <v>13</v>
      </c>
      <c r="J361" s="6" t="s">
        <v>1482</v>
      </c>
      <c r="K361" s="6" t="s">
        <v>1477</v>
      </c>
      <c r="L361" s="6" t="s">
        <v>1477</v>
      </c>
      <c r="M361" s="14">
        <v>46136</v>
      </c>
      <c r="N361" s="6">
        <v>4684070</v>
      </c>
      <c r="O361" s="6" t="s">
        <v>47</v>
      </c>
      <c r="P361" s="6" t="s">
        <v>275</v>
      </c>
      <c r="Q361" s="6" t="s">
        <v>288</v>
      </c>
      <c r="R361" s="6" t="s">
        <v>289</v>
      </c>
      <c r="S361" s="6" t="s">
        <v>9</v>
      </c>
      <c r="T361" s="6" t="s">
        <v>277</v>
      </c>
      <c r="U361" s="6" t="s">
        <v>137</v>
      </c>
      <c r="V361" s="6" t="s">
        <v>1478</v>
      </c>
      <c r="W361" s="6" t="s">
        <v>47</v>
      </c>
      <c r="X361" s="6" t="s">
        <v>47</v>
      </c>
      <c r="Y361" s="6" t="s">
        <v>47</v>
      </c>
      <c r="Z361" s="6" t="s">
        <v>71</v>
      </c>
      <c r="AA361" s="6" t="s">
        <v>47</v>
      </c>
      <c r="AB361" s="6">
        <v>3308.94</v>
      </c>
      <c r="AC361" s="6">
        <v>0</v>
      </c>
      <c r="AD361" s="6">
        <v>0</v>
      </c>
      <c r="AE361" s="6">
        <v>0</v>
      </c>
      <c r="AF361" s="6">
        <v>0</v>
      </c>
      <c r="AG361" s="6">
        <v>0</v>
      </c>
      <c r="AH361" s="6">
        <v>0</v>
      </c>
      <c r="AI361" s="6" t="s">
        <v>1483</v>
      </c>
      <c r="AJ361" s="6" t="s">
        <v>735</v>
      </c>
      <c r="AK361" s="6" t="s">
        <v>13</v>
      </c>
      <c r="AL361" s="6" t="s">
        <v>45</v>
      </c>
      <c r="AM361" s="6" t="s">
        <v>736</v>
      </c>
      <c r="AN361" s="6" t="s">
        <v>20</v>
      </c>
      <c r="AO361" s="6" t="s">
        <v>597</v>
      </c>
      <c r="AP361" s="6" t="s">
        <v>339</v>
      </c>
      <c r="AQ361" s="6" t="s">
        <v>25</v>
      </c>
    </row>
    <row r="362" spans="1:43" x14ac:dyDescent="0.25">
      <c r="A362" s="6">
        <v>24475462</v>
      </c>
      <c r="B362" s="6">
        <v>25283211</v>
      </c>
      <c r="C362" s="6" t="s">
        <v>269</v>
      </c>
      <c r="D362" s="14">
        <v>46132.745000000003</v>
      </c>
      <c r="E362" s="14">
        <v>46153.746932870366</v>
      </c>
      <c r="F362" s="6" t="s">
        <v>19</v>
      </c>
      <c r="G362" s="6" t="s">
        <v>174</v>
      </c>
      <c r="H362" s="6">
        <v>98274595</v>
      </c>
      <c r="I362" s="6" t="s">
        <v>13</v>
      </c>
      <c r="J362" s="6" t="s">
        <v>1484</v>
      </c>
      <c r="K362" s="6" t="s">
        <v>1477</v>
      </c>
      <c r="L362" s="6" t="s">
        <v>1477</v>
      </c>
      <c r="M362" s="14">
        <v>46098.291666666657</v>
      </c>
      <c r="N362" s="6">
        <v>4672716</v>
      </c>
      <c r="O362" s="6" t="s">
        <v>47</v>
      </c>
      <c r="P362" s="6" t="s">
        <v>275</v>
      </c>
      <c r="Q362" s="6" t="s">
        <v>510</v>
      </c>
      <c r="R362" s="6" t="s">
        <v>510</v>
      </c>
      <c r="S362" s="6" t="s">
        <v>9</v>
      </c>
      <c r="T362" s="6" t="s">
        <v>277</v>
      </c>
      <c r="U362" s="6" t="s">
        <v>137</v>
      </c>
      <c r="V362" s="6" t="s">
        <v>1478</v>
      </c>
      <c r="W362" s="6" t="s">
        <v>47</v>
      </c>
      <c r="X362" s="6" t="s">
        <v>47</v>
      </c>
      <c r="Y362" s="6" t="s">
        <v>47</v>
      </c>
      <c r="Z362" s="6" t="s">
        <v>71</v>
      </c>
      <c r="AA362" s="6" t="s">
        <v>47</v>
      </c>
      <c r="AB362" s="6">
        <v>3289.08</v>
      </c>
      <c r="AC362" s="6">
        <v>0</v>
      </c>
      <c r="AD362" s="6">
        <v>0</v>
      </c>
      <c r="AE362" s="6">
        <v>0</v>
      </c>
      <c r="AF362" s="6">
        <v>0</v>
      </c>
      <c r="AG362" s="6">
        <v>0</v>
      </c>
      <c r="AH362" s="6">
        <v>0</v>
      </c>
      <c r="AI362" s="6" t="s">
        <v>1485</v>
      </c>
      <c r="AJ362" s="6" t="s">
        <v>735</v>
      </c>
      <c r="AK362" s="6" t="s">
        <v>13</v>
      </c>
      <c r="AL362" s="6" t="s">
        <v>45</v>
      </c>
      <c r="AM362" s="6" t="s">
        <v>736</v>
      </c>
      <c r="AN362" s="6" t="s">
        <v>20</v>
      </c>
      <c r="AO362" s="6" t="s">
        <v>597</v>
      </c>
      <c r="AP362" s="6" t="s">
        <v>339</v>
      </c>
      <c r="AQ362" s="6" t="s">
        <v>25</v>
      </c>
    </row>
    <row r="363" spans="1:43" hidden="1" x14ac:dyDescent="0.25">
      <c r="A363" s="6">
        <v>24481591</v>
      </c>
      <c r="B363" s="6">
        <v>25290525</v>
      </c>
      <c r="C363" s="6" t="s">
        <v>269</v>
      </c>
      <c r="D363" s="14">
        <v>46134.391504629632</v>
      </c>
      <c r="E363" s="14">
        <v>46153.750648148147</v>
      </c>
      <c r="F363" s="6" t="s">
        <v>19</v>
      </c>
      <c r="G363" s="6" t="s">
        <v>174</v>
      </c>
      <c r="H363" s="6">
        <v>1064458271</v>
      </c>
      <c r="I363" s="6" t="s">
        <v>13</v>
      </c>
      <c r="J363" s="6" t="s">
        <v>1486</v>
      </c>
      <c r="K363" s="6" t="s">
        <v>1477</v>
      </c>
      <c r="L363" s="6" t="s">
        <v>1477</v>
      </c>
      <c r="M363" s="14">
        <v>46132</v>
      </c>
      <c r="N363" s="6">
        <v>4687233</v>
      </c>
      <c r="O363" s="6" t="s">
        <v>47</v>
      </c>
      <c r="P363" s="6" t="s">
        <v>275</v>
      </c>
      <c r="Q363" s="6" t="s">
        <v>510</v>
      </c>
      <c r="R363" s="6" t="s">
        <v>510</v>
      </c>
      <c r="S363" s="6" t="s">
        <v>9</v>
      </c>
      <c r="T363" s="6" t="s">
        <v>277</v>
      </c>
      <c r="U363" s="6" t="s">
        <v>137</v>
      </c>
      <c r="V363" s="6" t="s">
        <v>1478</v>
      </c>
      <c r="W363" s="6" t="s">
        <v>47</v>
      </c>
      <c r="X363" s="6" t="s">
        <v>47</v>
      </c>
      <c r="Y363" s="6" t="s">
        <v>47</v>
      </c>
      <c r="Z363" s="6" t="s">
        <v>71</v>
      </c>
      <c r="AA363" s="6" t="s">
        <v>47</v>
      </c>
      <c r="AB363" s="6">
        <v>3906.36</v>
      </c>
      <c r="AC363" s="6">
        <v>0</v>
      </c>
      <c r="AD363" s="6">
        <v>0</v>
      </c>
      <c r="AE363" s="6">
        <v>0</v>
      </c>
      <c r="AF363" s="6">
        <v>0</v>
      </c>
      <c r="AG363" s="6">
        <v>0</v>
      </c>
      <c r="AH363" s="6">
        <v>0</v>
      </c>
      <c r="AI363" s="6" t="s">
        <v>1487</v>
      </c>
      <c r="AJ363" s="6" t="s">
        <v>735</v>
      </c>
      <c r="AK363" s="6" t="s">
        <v>13</v>
      </c>
      <c r="AL363" s="6" t="s">
        <v>45</v>
      </c>
      <c r="AM363" s="6" t="s">
        <v>736</v>
      </c>
      <c r="AN363" s="6" t="s">
        <v>20</v>
      </c>
      <c r="AO363" s="6" t="s">
        <v>597</v>
      </c>
      <c r="AP363" s="6" t="s">
        <v>339</v>
      </c>
      <c r="AQ363" s="6" t="s">
        <v>25</v>
      </c>
    </row>
    <row r="364" spans="1:43" x14ac:dyDescent="0.25">
      <c r="A364" s="6">
        <v>24506667</v>
      </c>
      <c r="B364" s="6">
        <v>25320716</v>
      </c>
      <c r="C364" s="6" t="s">
        <v>269</v>
      </c>
      <c r="D364" s="14">
        <v>46139.655335648153</v>
      </c>
      <c r="E364" s="14">
        <v>46139.664085648154</v>
      </c>
      <c r="F364" s="46" t="s">
        <v>23</v>
      </c>
      <c r="G364" s="46" t="s">
        <v>23</v>
      </c>
      <c r="H364" s="6">
        <v>75749946</v>
      </c>
      <c r="I364" s="6" t="s">
        <v>13</v>
      </c>
      <c r="J364" s="6" t="s">
        <v>1488</v>
      </c>
      <c r="K364" s="6" t="s">
        <v>1477</v>
      </c>
      <c r="L364" s="6" t="s">
        <v>1477</v>
      </c>
      <c r="M364" s="14">
        <v>46135.291666666657</v>
      </c>
      <c r="N364" s="6">
        <v>4689386</v>
      </c>
      <c r="O364" s="6" t="s">
        <v>47</v>
      </c>
      <c r="P364" s="6" t="s">
        <v>275</v>
      </c>
      <c r="Q364" s="6" t="s">
        <v>510</v>
      </c>
      <c r="R364" s="6" t="s">
        <v>510</v>
      </c>
      <c r="S364" s="6" t="s">
        <v>9</v>
      </c>
      <c r="T364" s="6" t="s">
        <v>277</v>
      </c>
      <c r="U364" s="6" t="s">
        <v>137</v>
      </c>
      <c r="V364" s="6" t="s">
        <v>1478</v>
      </c>
      <c r="W364" s="6" t="s">
        <v>47</v>
      </c>
      <c r="X364" s="6" t="s">
        <v>47</v>
      </c>
      <c r="Y364" s="6" t="s">
        <v>47</v>
      </c>
      <c r="Z364" s="6" t="s">
        <v>71</v>
      </c>
      <c r="AA364" s="6" t="s">
        <v>47</v>
      </c>
      <c r="AB364" s="6">
        <v>1583.84</v>
      </c>
      <c r="AC364" s="6">
        <v>0</v>
      </c>
      <c r="AD364" s="6">
        <v>0</v>
      </c>
      <c r="AE364" s="6">
        <v>0</v>
      </c>
      <c r="AF364" s="6">
        <v>0</v>
      </c>
      <c r="AG364" s="6">
        <v>0</v>
      </c>
      <c r="AH364" s="6">
        <v>0</v>
      </c>
      <c r="AI364" s="6" t="s">
        <v>1489</v>
      </c>
      <c r="AJ364" s="6" t="s">
        <v>735</v>
      </c>
      <c r="AK364" s="6" t="s">
        <v>13</v>
      </c>
      <c r="AL364" s="6" t="s">
        <v>45</v>
      </c>
      <c r="AM364" s="6" t="s">
        <v>736</v>
      </c>
      <c r="AN364" s="6" t="s">
        <v>20</v>
      </c>
      <c r="AO364" s="6" t="s">
        <v>597</v>
      </c>
      <c r="AP364" s="6" t="s">
        <v>339</v>
      </c>
      <c r="AQ364" s="6" t="s">
        <v>25</v>
      </c>
    </row>
    <row r="365" spans="1:43" x14ac:dyDescent="0.25">
      <c r="A365" s="6">
        <v>24600231</v>
      </c>
      <c r="B365" s="6">
        <v>25426387</v>
      </c>
      <c r="C365" s="6" t="s">
        <v>269</v>
      </c>
      <c r="D365" s="14">
        <v>46157.703692129631</v>
      </c>
      <c r="E365" s="14">
        <v>46157.705509259264</v>
      </c>
      <c r="F365" s="6" t="s">
        <v>17</v>
      </c>
      <c r="G365" s="6" t="s">
        <v>17</v>
      </c>
      <c r="H365" s="6" t="s">
        <v>1490</v>
      </c>
      <c r="I365" s="6" t="s">
        <v>13</v>
      </c>
      <c r="J365" s="6" t="s">
        <v>1491</v>
      </c>
      <c r="K365" s="6" t="s">
        <v>1477</v>
      </c>
      <c r="L365" s="6" t="s">
        <v>1477</v>
      </c>
      <c r="M365" s="14">
        <v>46157</v>
      </c>
      <c r="N365" s="6">
        <v>4698023</v>
      </c>
      <c r="O365" s="6" t="s">
        <v>47</v>
      </c>
      <c r="P365" s="6" t="s">
        <v>275</v>
      </c>
      <c r="Q365" s="6" t="s">
        <v>510</v>
      </c>
      <c r="R365" s="6" t="s">
        <v>510</v>
      </c>
      <c r="S365" s="6" t="s">
        <v>9</v>
      </c>
      <c r="T365" s="6" t="s">
        <v>277</v>
      </c>
      <c r="U365" s="6" t="s">
        <v>137</v>
      </c>
      <c r="V365" s="6" t="s">
        <v>1478</v>
      </c>
      <c r="W365" s="6" t="s">
        <v>47</v>
      </c>
      <c r="X365" s="6" t="s">
        <v>47</v>
      </c>
      <c r="Y365" s="6" t="s">
        <v>47</v>
      </c>
      <c r="Z365" s="6" t="s">
        <v>71</v>
      </c>
      <c r="AA365" s="6" t="s">
        <v>47</v>
      </c>
      <c r="AB365" s="6">
        <v>1547.54</v>
      </c>
      <c r="AC365" s="6">
        <v>0</v>
      </c>
      <c r="AD365" s="6">
        <v>0</v>
      </c>
      <c r="AE365" s="6">
        <v>0</v>
      </c>
      <c r="AF365" s="6">
        <v>0</v>
      </c>
      <c r="AG365" s="6">
        <v>0</v>
      </c>
      <c r="AH365" s="6">
        <v>0</v>
      </c>
      <c r="AI365" s="6" t="s">
        <v>1492</v>
      </c>
      <c r="AJ365" s="6" t="s">
        <v>735</v>
      </c>
      <c r="AK365" s="6" t="s">
        <v>13</v>
      </c>
      <c r="AL365" s="6" t="s">
        <v>45</v>
      </c>
      <c r="AM365" s="6" t="s">
        <v>736</v>
      </c>
      <c r="AN365" s="6" t="s">
        <v>20</v>
      </c>
      <c r="AO365" s="6" t="s">
        <v>597</v>
      </c>
      <c r="AP365" s="6" t="s">
        <v>339</v>
      </c>
      <c r="AQ365" s="6" t="s">
        <v>25</v>
      </c>
    </row>
    <row r="366" spans="1:43" x14ac:dyDescent="0.25">
      <c r="A366" s="6">
        <v>24594781</v>
      </c>
      <c r="B366" s="6">
        <v>25420235</v>
      </c>
      <c r="C366" s="6" t="s">
        <v>269</v>
      </c>
      <c r="D366" s="14">
        <v>46156.717199074083</v>
      </c>
      <c r="E366" s="14">
        <v>46156.71912037037</v>
      </c>
      <c r="F366" s="6" t="s">
        <v>17</v>
      </c>
      <c r="G366" s="6" t="s">
        <v>17</v>
      </c>
      <c r="H366" s="6" t="s">
        <v>1493</v>
      </c>
      <c r="I366" s="6" t="s">
        <v>13</v>
      </c>
      <c r="J366" s="6" t="s">
        <v>1494</v>
      </c>
      <c r="K366" s="6" t="s">
        <v>1477</v>
      </c>
      <c r="L366" s="6" t="s">
        <v>1477</v>
      </c>
      <c r="M366" s="14">
        <v>46156</v>
      </c>
      <c r="N366" s="6">
        <v>4697027</v>
      </c>
      <c r="O366" s="6" t="s">
        <v>47</v>
      </c>
      <c r="P366" s="6" t="s">
        <v>275</v>
      </c>
      <c r="Q366" s="6" t="s">
        <v>510</v>
      </c>
      <c r="R366" s="6" t="s">
        <v>510</v>
      </c>
      <c r="S366" s="6" t="s">
        <v>9</v>
      </c>
      <c r="T366" s="6" t="s">
        <v>277</v>
      </c>
      <c r="U366" s="6" t="s">
        <v>137</v>
      </c>
      <c r="V366" s="6" t="s">
        <v>1478</v>
      </c>
      <c r="W366" s="6" t="s">
        <v>47</v>
      </c>
      <c r="X366" s="6" t="s">
        <v>47</v>
      </c>
      <c r="Y366" s="6" t="s">
        <v>47</v>
      </c>
      <c r="Z366" s="6" t="s">
        <v>71</v>
      </c>
      <c r="AA366" s="6" t="s">
        <v>47</v>
      </c>
      <c r="AB366" s="6">
        <v>4743.12</v>
      </c>
      <c r="AC366" s="6">
        <v>0</v>
      </c>
      <c r="AD366" s="6">
        <v>0</v>
      </c>
      <c r="AE366" s="6">
        <v>0</v>
      </c>
      <c r="AF366" s="6">
        <v>0</v>
      </c>
      <c r="AG366" s="6">
        <v>0</v>
      </c>
      <c r="AH366" s="6">
        <v>0</v>
      </c>
      <c r="AI366" s="6" t="s">
        <v>1495</v>
      </c>
      <c r="AJ366" s="6" t="s">
        <v>735</v>
      </c>
      <c r="AK366" s="6" t="s">
        <v>13</v>
      </c>
      <c r="AL366" s="6" t="s">
        <v>45</v>
      </c>
      <c r="AM366" s="6" t="s">
        <v>736</v>
      </c>
      <c r="AN366" s="6" t="s">
        <v>20</v>
      </c>
      <c r="AO366" s="6" t="s">
        <v>597</v>
      </c>
      <c r="AP366" s="6" t="s">
        <v>339</v>
      </c>
      <c r="AQ366" s="6" t="s">
        <v>25</v>
      </c>
    </row>
    <row r="367" spans="1:43" x14ac:dyDescent="0.25">
      <c r="A367" s="6">
        <v>24569646</v>
      </c>
      <c r="B367" s="6">
        <v>25392993</v>
      </c>
      <c r="C367" s="6" t="s">
        <v>269</v>
      </c>
      <c r="D367" s="14">
        <v>46153.453206018523</v>
      </c>
      <c r="E367" s="14">
        <v>46153.462025462963</v>
      </c>
      <c r="F367" s="6" t="s">
        <v>19</v>
      </c>
      <c r="G367" s="6" t="s">
        <v>19</v>
      </c>
      <c r="H367" s="6" t="s">
        <v>1496</v>
      </c>
      <c r="I367" s="6" t="s">
        <v>13</v>
      </c>
      <c r="J367" s="6" t="s">
        <v>1497</v>
      </c>
      <c r="K367" s="6" t="s">
        <v>1477</v>
      </c>
      <c r="L367" s="6" t="s">
        <v>1477</v>
      </c>
      <c r="M367" s="14">
        <v>46147</v>
      </c>
      <c r="N367" s="6">
        <v>4693455</v>
      </c>
      <c r="O367" s="6" t="s">
        <v>47</v>
      </c>
      <c r="P367" s="6" t="s">
        <v>275</v>
      </c>
      <c r="Q367" s="6" t="s">
        <v>288</v>
      </c>
      <c r="R367" s="6" t="s">
        <v>289</v>
      </c>
      <c r="S367" s="6" t="s">
        <v>9</v>
      </c>
      <c r="T367" s="6" t="s">
        <v>277</v>
      </c>
      <c r="U367" s="6" t="s">
        <v>137</v>
      </c>
      <c r="V367" s="6" t="s">
        <v>1478</v>
      </c>
      <c r="W367" s="6" t="s">
        <v>47</v>
      </c>
      <c r="X367" s="6" t="s">
        <v>47</v>
      </c>
      <c r="Y367" s="6" t="s">
        <v>47</v>
      </c>
      <c r="Z367" s="6" t="s">
        <v>71</v>
      </c>
      <c r="AA367" s="6" t="s">
        <v>47</v>
      </c>
      <c r="AB367" s="6">
        <v>2099.38</v>
      </c>
      <c r="AC367" s="6">
        <v>0</v>
      </c>
      <c r="AD367" s="6">
        <v>0</v>
      </c>
      <c r="AE367" s="6">
        <v>0</v>
      </c>
      <c r="AF367" s="6">
        <v>0</v>
      </c>
      <c r="AG367" s="6">
        <v>0</v>
      </c>
      <c r="AH367" s="6">
        <v>0</v>
      </c>
      <c r="AI367" s="6" t="s">
        <v>1498</v>
      </c>
      <c r="AJ367" s="6" t="s">
        <v>735</v>
      </c>
      <c r="AK367" s="6" t="s">
        <v>13</v>
      </c>
      <c r="AL367" s="6" t="s">
        <v>45</v>
      </c>
      <c r="AM367" s="6" t="s">
        <v>736</v>
      </c>
      <c r="AN367" s="6" t="s">
        <v>20</v>
      </c>
      <c r="AO367" s="6" t="s">
        <v>597</v>
      </c>
      <c r="AP367" s="6" t="s">
        <v>339</v>
      </c>
      <c r="AQ367" s="6" t="s">
        <v>25</v>
      </c>
    </row>
    <row r="368" spans="1:43" x14ac:dyDescent="0.25">
      <c r="A368" s="6">
        <v>24555885</v>
      </c>
      <c r="B368" s="6">
        <v>25378918</v>
      </c>
      <c r="C368" s="6" t="s">
        <v>269</v>
      </c>
      <c r="D368" s="14">
        <v>46150.508935185193</v>
      </c>
      <c r="E368" s="14">
        <v>46150.510833333326</v>
      </c>
      <c r="F368" s="6" t="s">
        <v>21</v>
      </c>
      <c r="G368" s="6" t="s">
        <v>21</v>
      </c>
      <c r="H368" s="6">
        <v>74775179</v>
      </c>
      <c r="I368" s="6" t="s">
        <v>13</v>
      </c>
      <c r="J368" s="6" t="s">
        <v>1499</v>
      </c>
      <c r="K368" s="6" t="s">
        <v>1477</v>
      </c>
      <c r="L368" s="6" t="s">
        <v>1477</v>
      </c>
      <c r="M368" s="14">
        <v>46150</v>
      </c>
      <c r="N368" s="6">
        <v>4695542</v>
      </c>
      <c r="O368" s="6" t="s">
        <v>47</v>
      </c>
      <c r="P368" s="6" t="s">
        <v>275</v>
      </c>
      <c r="Q368" s="6" t="s">
        <v>288</v>
      </c>
      <c r="R368" s="6" t="s">
        <v>289</v>
      </c>
      <c r="S368" s="6" t="s">
        <v>9</v>
      </c>
      <c r="T368" s="6" t="s">
        <v>277</v>
      </c>
      <c r="U368" s="6" t="s">
        <v>137</v>
      </c>
      <c r="V368" s="6" t="s">
        <v>1500</v>
      </c>
      <c r="W368" s="6" t="s">
        <v>47</v>
      </c>
      <c r="X368" s="6" t="s">
        <v>47</v>
      </c>
      <c r="Y368" s="6" t="s">
        <v>47</v>
      </c>
      <c r="Z368" s="6" t="s">
        <v>71</v>
      </c>
      <c r="AA368" s="6" t="s">
        <v>47</v>
      </c>
      <c r="AB368" s="6">
        <v>1408.32</v>
      </c>
      <c r="AC368" s="6">
        <v>0</v>
      </c>
      <c r="AD368" s="6">
        <v>0</v>
      </c>
      <c r="AE368" s="6">
        <v>0</v>
      </c>
      <c r="AF368" s="6">
        <v>0</v>
      </c>
      <c r="AG368" s="6">
        <v>0</v>
      </c>
      <c r="AH368" s="6">
        <v>0</v>
      </c>
      <c r="AI368" s="6" t="s">
        <v>1501</v>
      </c>
      <c r="AJ368" s="6" t="s">
        <v>735</v>
      </c>
      <c r="AK368" s="6" t="s">
        <v>13</v>
      </c>
      <c r="AL368" s="6" t="s">
        <v>45</v>
      </c>
      <c r="AM368" s="6" t="s">
        <v>736</v>
      </c>
      <c r="AN368" s="6" t="s">
        <v>20</v>
      </c>
      <c r="AO368" s="6" t="s">
        <v>597</v>
      </c>
      <c r="AP368" s="6" t="s">
        <v>339</v>
      </c>
      <c r="AQ368" s="6" t="s">
        <v>25</v>
      </c>
    </row>
    <row r="369" spans="1:43" x14ac:dyDescent="0.25">
      <c r="A369" s="6">
        <v>24555938</v>
      </c>
      <c r="B369" s="6">
        <v>25378973</v>
      </c>
      <c r="C369" s="6" t="s">
        <v>269</v>
      </c>
      <c r="D369" s="14">
        <v>46150.515833333331</v>
      </c>
      <c r="E369" s="14">
        <v>46150.51767361111</v>
      </c>
      <c r="F369" s="6" t="s">
        <v>21</v>
      </c>
      <c r="G369" s="6" t="s">
        <v>21</v>
      </c>
      <c r="H369" s="6">
        <v>49630416</v>
      </c>
      <c r="I369" s="6" t="s">
        <v>13</v>
      </c>
      <c r="J369" s="6" t="s">
        <v>1502</v>
      </c>
      <c r="K369" s="6" t="s">
        <v>1477</v>
      </c>
      <c r="L369" s="6" t="s">
        <v>1477</v>
      </c>
      <c r="M369" s="14">
        <v>46150</v>
      </c>
      <c r="N369" s="6">
        <v>4695540</v>
      </c>
      <c r="O369" s="6" t="s">
        <v>47</v>
      </c>
      <c r="P369" s="6" t="s">
        <v>275</v>
      </c>
      <c r="Q369" s="6" t="s">
        <v>288</v>
      </c>
      <c r="R369" s="6" t="s">
        <v>289</v>
      </c>
      <c r="S369" s="6" t="s">
        <v>9</v>
      </c>
      <c r="T369" s="6" t="s">
        <v>277</v>
      </c>
      <c r="U369" s="6" t="s">
        <v>137</v>
      </c>
      <c r="V369" s="6" t="s">
        <v>1478</v>
      </c>
      <c r="W369" s="6" t="s">
        <v>47</v>
      </c>
      <c r="X369" s="6" t="s">
        <v>47</v>
      </c>
      <c r="Y369" s="6" t="s">
        <v>47</v>
      </c>
      <c r="Z369" s="6" t="s">
        <v>71</v>
      </c>
      <c r="AA369" s="6" t="s">
        <v>47</v>
      </c>
      <c r="AB369" s="6">
        <v>1634.84</v>
      </c>
      <c r="AC369" s="6">
        <v>0</v>
      </c>
      <c r="AD369" s="6">
        <v>0</v>
      </c>
      <c r="AE369" s="6">
        <v>0</v>
      </c>
      <c r="AF369" s="6">
        <v>0</v>
      </c>
      <c r="AG369" s="6">
        <v>0</v>
      </c>
      <c r="AH369" s="6">
        <v>0</v>
      </c>
      <c r="AI369" s="6" t="s">
        <v>1503</v>
      </c>
      <c r="AJ369" s="6" t="s">
        <v>735</v>
      </c>
      <c r="AK369" s="6" t="s">
        <v>13</v>
      </c>
      <c r="AL369" s="6" t="s">
        <v>45</v>
      </c>
      <c r="AM369" s="6" t="s">
        <v>736</v>
      </c>
      <c r="AN369" s="6" t="s">
        <v>20</v>
      </c>
      <c r="AO369" s="6" t="s">
        <v>597</v>
      </c>
      <c r="AP369" s="6" t="s">
        <v>339</v>
      </c>
      <c r="AQ369" s="6" t="s">
        <v>25</v>
      </c>
    </row>
    <row r="370" spans="1:43" x14ac:dyDescent="0.25">
      <c r="A370" s="6">
        <v>24569647</v>
      </c>
      <c r="B370" s="6">
        <v>25392994</v>
      </c>
      <c r="C370" s="6" t="s">
        <v>269</v>
      </c>
      <c r="D370" s="14">
        <v>46153.453206018523</v>
      </c>
      <c r="E370" s="14">
        <v>46153.462037037039</v>
      </c>
      <c r="F370" s="6" t="s">
        <v>19</v>
      </c>
      <c r="G370" s="6" t="s">
        <v>19</v>
      </c>
      <c r="H370" s="6" t="s">
        <v>1496</v>
      </c>
      <c r="I370" s="6" t="s">
        <v>13</v>
      </c>
      <c r="J370" s="6" t="s">
        <v>1504</v>
      </c>
      <c r="K370" s="6" t="s">
        <v>1477</v>
      </c>
      <c r="L370" s="6" t="s">
        <v>1477</v>
      </c>
      <c r="M370" s="14">
        <v>46147</v>
      </c>
      <c r="N370" s="6">
        <v>4693458</v>
      </c>
      <c r="O370" s="6" t="s">
        <v>47</v>
      </c>
      <c r="P370" s="6" t="s">
        <v>275</v>
      </c>
      <c r="Q370" s="6" t="s">
        <v>510</v>
      </c>
      <c r="R370" s="6" t="s">
        <v>510</v>
      </c>
      <c r="S370" s="6" t="s">
        <v>9</v>
      </c>
      <c r="T370" s="6" t="s">
        <v>277</v>
      </c>
      <c r="U370" s="6" t="s">
        <v>137</v>
      </c>
      <c r="V370" s="6" t="s">
        <v>1478</v>
      </c>
      <c r="W370" s="6" t="s">
        <v>47</v>
      </c>
      <c r="X370" s="6" t="s">
        <v>47</v>
      </c>
      <c r="Y370" s="6" t="s">
        <v>47</v>
      </c>
      <c r="Z370" s="6" t="s">
        <v>71</v>
      </c>
      <c r="AA370" s="6" t="s">
        <v>47</v>
      </c>
      <c r="AB370" s="6">
        <v>2099.38</v>
      </c>
      <c r="AC370" s="6">
        <v>0</v>
      </c>
      <c r="AD370" s="6">
        <v>0</v>
      </c>
      <c r="AE370" s="6">
        <v>0</v>
      </c>
      <c r="AF370" s="6">
        <v>0</v>
      </c>
      <c r="AG370" s="6">
        <v>0</v>
      </c>
      <c r="AH370" s="6">
        <v>0</v>
      </c>
      <c r="AI370" s="6" t="s">
        <v>1505</v>
      </c>
      <c r="AJ370" s="6" t="s">
        <v>735</v>
      </c>
      <c r="AK370" s="6" t="s">
        <v>13</v>
      </c>
      <c r="AL370" s="6" t="s">
        <v>45</v>
      </c>
      <c r="AM370" s="6" t="s">
        <v>736</v>
      </c>
      <c r="AN370" s="6" t="s">
        <v>20</v>
      </c>
      <c r="AO370" s="6" t="s">
        <v>597</v>
      </c>
      <c r="AP370" s="6" t="s">
        <v>339</v>
      </c>
      <c r="AQ370" s="6" t="s">
        <v>25</v>
      </c>
    </row>
    <row r="371" spans="1:43" x14ac:dyDescent="0.25">
      <c r="A371" s="6">
        <v>24531630</v>
      </c>
      <c r="B371" s="6">
        <v>25352422</v>
      </c>
      <c r="C371" s="6" t="s">
        <v>269</v>
      </c>
      <c r="D371" s="14">
        <v>46146.419421296298</v>
      </c>
      <c r="E371" s="14">
        <v>46146.461944444447</v>
      </c>
      <c r="F371" s="6" t="s">
        <v>21</v>
      </c>
      <c r="G371" s="6" t="s">
        <v>21</v>
      </c>
      <c r="H371" s="6" t="s">
        <v>1506</v>
      </c>
      <c r="I371" s="6" t="s">
        <v>13</v>
      </c>
      <c r="J371" s="6" t="s">
        <v>1507</v>
      </c>
      <c r="K371" s="6" t="s">
        <v>1477</v>
      </c>
      <c r="L371" s="6" t="s">
        <v>1477</v>
      </c>
      <c r="M371" s="14">
        <v>46142</v>
      </c>
      <c r="N371" s="6">
        <v>4692222</v>
      </c>
      <c r="O371" s="6" t="s">
        <v>47</v>
      </c>
      <c r="P371" s="6" t="s">
        <v>275</v>
      </c>
      <c r="Q371" s="6" t="s">
        <v>288</v>
      </c>
      <c r="R371" s="6" t="s">
        <v>289</v>
      </c>
      <c r="S371" s="6" t="s">
        <v>9</v>
      </c>
      <c r="T371" s="6" t="s">
        <v>277</v>
      </c>
      <c r="U371" s="6" t="s">
        <v>137</v>
      </c>
      <c r="V371" s="6" t="s">
        <v>1478</v>
      </c>
      <c r="W371" s="6" t="s">
        <v>47</v>
      </c>
      <c r="X371" s="6" t="s">
        <v>47</v>
      </c>
      <c r="Y371" s="6" t="s">
        <v>47</v>
      </c>
      <c r="Z371" s="6" t="s">
        <v>71</v>
      </c>
      <c r="AA371" s="6" t="s">
        <v>47</v>
      </c>
      <c r="AB371" s="6">
        <v>2214.58</v>
      </c>
      <c r="AC371" s="6">
        <v>0</v>
      </c>
      <c r="AD371" s="6">
        <v>0</v>
      </c>
      <c r="AE371" s="6">
        <v>0</v>
      </c>
      <c r="AF371" s="6">
        <v>0</v>
      </c>
      <c r="AG371" s="6">
        <v>0</v>
      </c>
      <c r="AH371" s="6">
        <v>0</v>
      </c>
      <c r="AI371" s="6" t="s">
        <v>1508</v>
      </c>
      <c r="AJ371" s="6" t="s">
        <v>735</v>
      </c>
      <c r="AK371" s="6" t="s">
        <v>13</v>
      </c>
      <c r="AL371" s="6" t="s">
        <v>45</v>
      </c>
      <c r="AM371" s="6" t="s">
        <v>736</v>
      </c>
      <c r="AN371" s="6" t="s">
        <v>20</v>
      </c>
      <c r="AO371" s="6" t="s">
        <v>597</v>
      </c>
      <c r="AP371" s="6" t="s">
        <v>339</v>
      </c>
      <c r="AQ371" s="6" t="s">
        <v>25</v>
      </c>
    </row>
    <row r="372" spans="1:43" x14ac:dyDescent="0.25">
      <c r="A372" s="6">
        <v>24531632</v>
      </c>
      <c r="B372" s="6">
        <v>25352424</v>
      </c>
      <c r="C372" s="6" t="s">
        <v>269</v>
      </c>
      <c r="D372" s="14">
        <v>46146.419444444437</v>
      </c>
      <c r="E372" s="14">
        <v>46146.425381944442</v>
      </c>
      <c r="F372" s="6" t="s">
        <v>21</v>
      </c>
      <c r="G372" s="6" t="s">
        <v>21</v>
      </c>
      <c r="H372" s="6" t="s">
        <v>1509</v>
      </c>
      <c r="I372" s="6" t="s">
        <v>13</v>
      </c>
      <c r="J372" s="6" t="s">
        <v>1510</v>
      </c>
      <c r="K372" s="6" t="s">
        <v>1477</v>
      </c>
      <c r="L372" s="6" t="s">
        <v>1477</v>
      </c>
      <c r="M372" s="14">
        <v>46135</v>
      </c>
      <c r="N372" s="6">
        <v>4692248</v>
      </c>
      <c r="O372" s="6" t="s">
        <v>47</v>
      </c>
      <c r="P372" s="6" t="s">
        <v>275</v>
      </c>
      <c r="Q372" s="6" t="s">
        <v>288</v>
      </c>
      <c r="R372" s="6" t="s">
        <v>289</v>
      </c>
      <c r="S372" s="6" t="s">
        <v>9</v>
      </c>
      <c r="T372" s="6" t="s">
        <v>277</v>
      </c>
      <c r="U372" s="6" t="s">
        <v>137</v>
      </c>
      <c r="V372" s="6" t="s">
        <v>1478</v>
      </c>
      <c r="W372" s="6" t="s">
        <v>47</v>
      </c>
      <c r="X372" s="6" t="s">
        <v>47</v>
      </c>
      <c r="Y372" s="6" t="s">
        <v>47</v>
      </c>
      <c r="Z372" s="6" t="s">
        <v>71</v>
      </c>
      <c r="AA372" s="6" t="s">
        <v>47</v>
      </c>
      <c r="AB372" s="6">
        <v>1845.48</v>
      </c>
      <c r="AC372" s="6">
        <v>0</v>
      </c>
      <c r="AD372" s="6">
        <v>0</v>
      </c>
      <c r="AE372" s="6">
        <v>0</v>
      </c>
      <c r="AF372" s="6">
        <v>0</v>
      </c>
      <c r="AG372" s="6">
        <v>0</v>
      </c>
      <c r="AH372" s="6">
        <v>0</v>
      </c>
      <c r="AI372" s="6" t="s">
        <v>1511</v>
      </c>
      <c r="AJ372" s="6" t="s">
        <v>735</v>
      </c>
      <c r="AK372" s="6" t="s">
        <v>13</v>
      </c>
      <c r="AL372" s="6" t="s">
        <v>45</v>
      </c>
      <c r="AM372" s="6" t="s">
        <v>736</v>
      </c>
      <c r="AN372" s="6" t="s">
        <v>20</v>
      </c>
      <c r="AO372" s="6" t="s">
        <v>597</v>
      </c>
      <c r="AP372" s="6" t="s">
        <v>339</v>
      </c>
      <c r="AQ372" s="6" t="s">
        <v>25</v>
      </c>
    </row>
    <row r="373" spans="1:43" x14ac:dyDescent="0.25">
      <c r="A373" s="6">
        <v>24419610</v>
      </c>
      <c r="B373" s="6">
        <v>25221643</v>
      </c>
      <c r="C373" s="6" t="s">
        <v>269</v>
      </c>
      <c r="D373" s="14">
        <v>46120.708877314813</v>
      </c>
      <c r="E373" s="14">
        <v>46153.739849537043</v>
      </c>
      <c r="F373" s="6" t="s">
        <v>19</v>
      </c>
      <c r="G373" s="6" t="s">
        <v>177</v>
      </c>
      <c r="H373" s="6" t="s">
        <v>1512</v>
      </c>
      <c r="I373" s="6" t="s">
        <v>13</v>
      </c>
      <c r="J373" s="6" t="s">
        <v>1486</v>
      </c>
      <c r="K373" s="6" t="s">
        <v>1477</v>
      </c>
      <c r="L373" s="6" t="s">
        <v>1477</v>
      </c>
      <c r="M373" s="14">
        <v>46120.291666666657</v>
      </c>
      <c r="N373" s="6">
        <v>4678843</v>
      </c>
      <c r="O373" s="6" t="s">
        <v>47</v>
      </c>
      <c r="P373" s="6" t="s">
        <v>275</v>
      </c>
      <c r="Q373" s="6" t="s">
        <v>276</v>
      </c>
      <c r="R373" s="6" t="s">
        <v>276</v>
      </c>
      <c r="S373" s="6" t="s">
        <v>9</v>
      </c>
      <c r="T373" s="6" t="s">
        <v>277</v>
      </c>
      <c r="U373" s="6" t="s">
        <v>137</v>
      </c>
      <c r="V373" s="6" t="s">
        <v>1478</v>
      </c>
      <c r="W373" s="6" t="s">
        <v>47</v>
      </c>
      <c r="X373" s="6" t="s">
        <v>47</v>
      </c>
      <c r="Y373" s="6" t="s">
        <v>47</v>
      </c>
      <c r="Z373" s="6" t="s">
        <v>71</v>
      </c>
      <c r="AA373" s="6" t="s">
        <v>47</v>
      </c>
      <c r="AB373" s="6">
        <v>0</v>
      </c>
      <c r="AC373" s="6">
        <v>0</v>
      </c>
      <c r="AD373" s="6">
        <v>0</v>
      </c>
      <c r="AE373" s="6">
        <v>0</v>
      </c>
      <c r="AF373" s="6">
        <v>0</v>
      </c>
      <c r="AG373" s="6">
        <v>0</v>
      </c>
      <c r="AH373" s="6">
        <v>0</v>
      </c>
      <c r="AI373" s="6" t="s">
        <v>1513</v>
      </c>
      <c r="AJ373" s="6" t="s">
        <v>735</v>
      </c>
      <c r="AK373" s="6" t="s">
        <v>13</v>
      </c>
      <c r="AL373" s="6" t="s">
        <v>45</v>
      </c>
      <c r="AM373" s="6" t="s">
        <v>736</v>
      </c>
      <c r="AN373" s="6" t="s">
        <v>20</v>
      </c>
      <c r="AO373" s="6" t="s">
        <v>597</v>
      </c>
      <c r="AP373" s="6" t="s">
        <v>339</v>
      </c>
      <c r="AQ373" s="6" t="s">
        <v>25</v>
      </c>
    </row>
    <row r="374" spans="1:43" hidden="1" x14ac:dyDescent="0.25">
      <c r="A374" s="6">
        <v>24579675</v>
      </c>
      <c r="B374" s="6">
        <v>25403419</v>
      </c>
      <c r="C374" s="6" t="s">
        <v>269</v>
      </c>
      <c r="D374" s="14">
        <v>46154.717291666668</v>
      </c>
      <c r="E374" s="14">
        <v>46154.719884259262</v>
      </c>
      <c r="F374" s="6" t="s">
        <v>19</v>
      </c>
      <c r="G374" s="6" t="s">
        <v>19</v>
      </c>
      <c r="H374" s="6" t="s">
        <v>1514</v>
      </c>
      <c r="I374" s="6" t="s">
        <v>13</v>
      </c>
      <c r="J374" s="6" t="s">
        <v>1499</v>
      </c>
      <c r="K374" s="6" t="s">
        <v>507</v>
      </c>
      <c r="L374" s="6" t="s">
        <v>507</v>
      </c>
      <c r="M374" s="14">
        <v>46154.711111111108</v>
      </c>
      <c r="N374" s="6">
        <v>4698117</v>
      </c>
      <c r="O374" s="6" t="s">
        <v>47</v>
      </c>
      <c r="P374" s="6" t="s">
        <v>275</v>
      </c>
      <c r="Q374" s="6" t="s">
        <v>288</v>
      </c>
      <c r="R374" s="6" t="s">
        <v>289</v>
      </c>
      <c r="S374" s="6" t="s">
        <v>9</v>
      </c>
      <c r="T374" s="6" t="s">
        <v>277</v>
      </c>
      <c r="U374" s="6" t="s">
        <v>137</v>
      </c>
      <c r="V374" s="6" t="s">
        <v>1500</v>
      </c>
      <c r="W374" s="6" t="s">
        <v>47</v>
      </c>
      <c r="X374" s="6" t="s">
        <v>47</v>
      </c>
      <c r="Y374" s="6" t="s">
        <v>47</v>
      </c>
      <c r="Z374" s="6" t="s">
        <v>71</v>
      </c>
      <c r="AA374" s="6" t="s">
        <v>47</v>
      </c>
      <c r="AB374" s="6">
        <v>602.37</v>
      </c>
      <c r="AC374" s="6">
        <v>0</v>
      </c>
      <c r="AD374" s="6">
        <v>0</v>
      </c>
      <c r="AE374" s="6">
        <v>0</v>
      </c>
      <c r="AF374" s="6">
        <v>0</v>
      </c>
      <c r="AG374" s="6">
        <v>0</v>
      </c>
      <c r="AH374" s="6">
        <v>0</v>
      </c>
      <c r="AI374" s="6" t="s">
        <v>1515</v>
      </c>
      <c r="AJ374" s="6" t="s">
        <v>735</v>
      </c>
      <c r="AK374" s="6" t="s">
        <v>13</v>
      </c>
      <c r="AL374" s="6" t="s">
        <v>45</v>
      </c>
      <c r="AM374" s="6" t="s">
        <v>736</v>
      </c>
      <c r="AN374" s="6" t="s">
        <v>20</v>
      </c>
      <c r="AO374" s="6" t="s">
        <v>597</v>
      </c>
      <c r="AP374" s="6" t="s">
        <v>339</v>
      </c>
      <c r="AQ374" s="6" t="s">
        <v>25</v>
      </c>
    </row>
    <row r="375" spans="1:43" hidden="1" x14ac:dyDescent="0.25">
      <c r="A375" s="6">
        <v>24391666</v>
      </c>
      <c r="B375" s="6">
        <v>25189914</v>
      </c>
      <c r="C375" s="6" t="s">
        <v>269</v>
      </c>
      <c r="D375" s="14">
        <v>46114.349317129629</v>
      </c>
      <c r="E375" s="14">
        <v>46153.739803240736</v>
      </c>
      <c r="F375" s="6" t="s">
        <v>19</v>
      </c>
      <c r="G375" s="6" t="s">
        <v>177</v>
      </c>
      <c r="H375" s="6" t="s">
        <v>1516</v>
      </c>
      <c r="I375" s="6" t="s">
        <v>13</v>
      </c>
      <c r="J375" s="6" t="s">
        <v>1517</v>
      </c>
      <c r="K375" s="6" t="s">
        <v>507</v>
      </c>
      <c r="L375" s="6" t="s">
        <v>507</v>
      </c>
      <c r="M375" s="14">
        <v>46113.472916666673</v>
      </c>
      <c r="N375" s="6">
        <v>4679837</v>
      </c>
      <c r="O375" s="6" t="s">
        <v>47</v>
      </c>
      <c r="P375" s="6" t="s">
        <v>275</v>
      </c>
      <c r="Q375" s="6" t="s">
        <v>288</v>
      </c>
      <c r="R375" s="6" t="s">
        <v>289</v>
      </c>
      <c r="S375" s="6" t="s">
        <v>9</v>
      </c>
      <c r="T375" s="6" t="s">
        <v>277</v>
      </c>
      <c r="U375" s="6" t="s">
        <v>137</v>
      </c>
      <c r="V375" s="6" t="s">
        <v>1500</v>
      </c>
      <c r="W375" s="6" t="s">
        <v>47</v>
      </c>
      <c r="X375" s="6" t="s">
        <v>47</v>
      </c>
      <c r="Y375" s="6" t="s">
        <v>47</v>
      </c>
      <c r="Z375" s="6" t="s">
        <v>71</v>
      </c>
      <c r="AA375" s="6" t="s">
        <v>47</v>
      </c>
      <c r="AB375" s="6">
        <v>0</v>
      </c>
      <c r="AC375" s="6">
        <v>0</v>
      </c>
      <c r="AD375" s="6">
        <v>0</v>
      </c>
      <c r="AE375" s="6">
        <v>0</v>
      </c>
      <c r="AF375" s="6">
        <v>0</v>
      </c>
      <c r="AG375" s="6">
        <v>0</v>
      </c>
      <c r="AH375" s="6">
        <v>0</v>
      </c>
      <c r="AI375" s="6" t="s">
        <v>1518</v>
      </c>
      <c r="AJ375" s="6" t="s">
        <v>735</v>
      </c>
      <c r="AK375" s="6" t="s">
        <v>13</v>
      </c>
      <c r="AL375" s="6" t="s">
        <v>45</v>
      </c>
      <c r="AM375" s="6" t="s">
        <v>736</v>
      </c>
      <c r="AN375" s="6" t="s">
        <v>20</v>
      </c>
      <c r="AO375" s="6" t="s">
        <v>597</v>
      </c>
      <c r="AP375" s="6" t="s">
        <v>339</v>
      </c>
      <c r="AQ375" s="6" t="s">
        <v>25</v>
      </c>
    </row>
    <row r="376" spans="1:43" hidden="1" x14ac:dyDescent="0.25">
      <c r="A376" s="6">
        <v>24393589</v>
      </c>
      <c r="B376" s="6">
        <v>25192145</v>
      </c>
      <c r="C376" s="6" t="s">
        <v>269</v>
      </c>
      <c r="D376" s="14">
        <v>46114.661365740743</v>
      </c>
      <c r="E376" s="14">
        <v>46153.739814814813</v>
      </c>
      <c r="F376" s="6" t="s">
        <v>19</v>
      </c>
      <c r="G376" s="6" t="s">
        <v>177</v>
      </c>
      <c r="H376" s="6" t="s">
        <v>1519</v>
      </c>
      <c r="I376" s="6" t="s">
        <v>13</v>
      </c>
      <c r="J376" s="6" t="s">
        <v>1520</v>
      </c>
      <c r="K376" s="6" t="s">
        <v>507</v>
      </c>
      <c r="L376" s="6" t="s">
        <v>507</v>
      </c>
      <c r="M376" s="14">
        <v>46104.595833333333</v>
      </c>
      <c r="N376" s="6">
        <v>4675993</v>
      </c>
      <c r="O376" s="6" t="s">
        <v>47</v>
      </c>
      <c r="P376" s="6" t="s">
        <v>275</v>
      </c>
      <c r="Q376" s="6" t="s">
        <v>288</v>
      </c>
      <c r="R376" s="6" t="s">
        <v>289</v>
      </c>
      <c r="S376" s="6" t="s">
        <v>9</v>
      </c>
      <c r="T376" s="6" t="s">
        <v>277</v>
      </c>
      <c r="U376" s="6" t="s">
        <v>137</v>
      </c>
      <c r="V376" s="6" t="s">
        <v>1500</v>
      </c>
      <c r="W376" s="6" t="s">
        <v>47</v>
      </c>
      <c r="X376" s="6" t="s">
        <v>47</v>
      </c>
      <c r="Y376" s="6" t="s">
        <v>47</v>
      </c>
      <c r="Z376" s="6" t="s">
        <v>71</v>
      </c>
      <c r="AA376" s="6" t="s">
        <v>47</v>
      </c>
      <c r="AB376" s="6">
        <v>0</v>
      </c>
      <c r="AC376" s="6">
        <v>11.4</v>
      </c>
      <c r="AD376" s="6">
        <v>0</v>
      </c>
      <c r="AE376" s="6">
        <v>0</v>
      </c>
      <c r="AF376" s="6">
        <v>0</v>
      </c>
      <c r="AG376" s="6">
        <v>0</v>
      </c>
      <c r="AH376" s="6">
        <v>0</v>
      </c>
      <c r="AI376" s="6" t="s">
        <v>1521</v>
      </c>
      <c r="AJ376" s="6" t="s">
        <v>735</v>
      </c>
      <c r="AK376" s="6" t="s">
        <v>13</v>
      </c>
      <c r="AL376" s="6" t="s">
        <v>45</v>
      </c>
      <c r="AM376" s="6" t="s">
        <v>736</v>
      </c>
      <c r="AN376" s="6" t="s">
        <v>20</v>
      </c>
      <c r="AO376" s="6" t="s">
        <v>597</v>
      </c>
      <c r="AP376" s="6" t="s">
        <v>339</v>
      </c>
      <c r="AQ376" s="6" t="s">
        <v>25</v>
      </c>
    </row>
    <row r="377" spans="1:43" hidden="1" x14ac:dyDescent="0.25">
      <c r="A377" s="6">
        <v>24475482</v>
      </c>
      <c r="B377" s="6">
        <v>25283232</v>
      </c>
      <c r="C377" s="6" t="s">
        <v>269</v>
      </c>
      <c r="D377" s="14">
        <v>46132.74527777778</v>
      </c>
      <c r="E377" s="14">
        <v>46153.746932870366</v>
      </c>
      <c r="F377" s="6" t="s">
        <v>19</v>
      </c>
      <c r="G377" s="6" t="s">
        <v>174</v>
      </c>
      <c r="H377" s="6" t="s">
        <v>1522</v>
      </c>
      <c r="I377" s="6" t="s">
        <v>13</v>
      </c>
      <c r="J377" s="6" t="s">
        <v>1523</v>
      </c>
      <c r="K377" s="6" t="s">
        <v>507</v>
      </c>
      <c r="L377" s="6" t="s">
        <v>507</v>
      </c>
      <c r="M377" s="14">
        <v>46098.53402777778</v>
      </c>
      <c r="N377" s="6">
        <v>4673571</v>
      </c>
      <c r="O377" s="6" t="s">
        <v>47</v>
      </c>
      <c r="P377" s="6" t="s">
        <v>275</v>
      </c>
      <c r="Q377" s="6" t="s">
        <v>288</v>
      </c>
      <c r="R377" s="6" t="s">
        <v>289</v>
      </c>
      <c r="S377" s="6" t="s">
        <v>9</v>
      </c>
      <c r="T377" s="6" t="s">
        <v>277</v>
      </c>
      <c r="U377" s="6" t="s">
        <v>137</v>
      </c>
      <c r="V377" s="6" t="s">
        <v>1500</v>
      </c>
      <c r="W377" s="6" t="s">
        <v>47</v>
      </c>
      <c r="X377" s="6" t="s">
        <v>47</v>
      </c>
      <c r="Y377" s="6" t="s">
        <v>47</v>
      </c>
      <c r="Z377" s="6" t="s">
        <v>71</v>
      </c>
      <c r="AA377" s="6" t="s">
        <v>47</v>
      </c>
      <c r="AB377" s="6">
        <v>3919.55</v>
      </c>
      <c r="AC377" s="6">
        <v>156.35</v>
      </c>
      <c r="AD377" s="6">
        <v>0</v>
      </c>
      <c r="AE377" s="6">
        <v>0</v>
      </c>
      <c r="AF377" s="6">
        <v>0</v>
      </c>
      <c r="AG377" s="6">
        <v>0</v>
      </c>
      <c r="AH377" s="6">
        <v>0</v>
      </c>
      <c r="AI377" s="6" t="s">
        <v>1524</v>
      </c>
      <c r="AJ377" s="6" t="s">
        <v>735</v>
      </c>
      <c r="AK377" s="6" t="s">
        <v>13</v>
      </c>
      <c r="AL377" s="6" t="s">
        <v>45</v>
      </c>
      <c r="AM377" s="6" t="s">
        <v>736</v>
      </c>
      <c r="AN377" s="6" t="s">
        <v>20</v>
      </c>
      <c r="AO377" s="6" t="s">
        <v>597</v>
      </c>
      <c r="AP377" s="6" t="s">
        <v>339</v>
      </c>
      <c r="AQ377" s="6" t="s">
        <v>25</v>
      </c>
    </row>
    <row r="378" spans="1:43" hidden="1" x14ac:dyDescent="0.25">
      <c r="A378" s="6">
        <v>24475542</v>
      </c>
      <c r="B378" s="6">
        <v>25283296</v>
      </c>
      <c r="C378" s="6" t="s">
        <v>269</v>
      </c>
      <c r="D378" s="14">
        <v>46132.74627314815</v>
      </c>
      <c r="E378" s="14">
        <v>46153.746944444443</v>
      </c>
      <c r="F378" s="6" t="s">
        <v>19</v>
      </c>
      <c r="G378" s="6" t="s">
        <v>174</v>
      </c>
      <c r="H378" s="6" t="s">
        <v>1525</v>
      </c>
      <c r="I378" s="6" t="s">
        <v>13</v>
      </c>
      <c r="J378" s="6" t="s">
        <v>1517</v>
      </c>
      <c r="K378" s="6" t="s">
        <v>507</v>
      </c>
      <c r="L378" s="6" t="s">
        <v>507</v>
      </c>
      <c r="M378" s="14">
        <v>46101.508333333331</v>
      </c>
      <c r="N378" s="6">
        <v>4675127</v>
      </c>
      <c r="O378" s="6" t="s">
        <v>47</v>
      </c>
      <c r="P378" s="6" t="s">
        <v>275</v>
      </c>
      <c r="Q378" s="6" t="s">
        <v>288</v>
      </c>
      <c r="R378" s="6" t="s">
        <v>289</v>
      </c>
      <c r="S378" s="6" t="s">
        <v>9</v>
      </c>
      <c r="T378" s="6" t="s">
        <v>277</v>
      </c>
      <c r="U378" s="6" t="s">
        <v>137</v>
      </c>
      <c r="V378" s="6" t="s">
        <v>1500</v>
      </c>
      <c r="W378" s="6" t="s">
        <v>47</v>
      </c>
      <c r="X378" s="6" t="s">
        <v>47</v>
      </c>
      <c r="Y378" s="6" t="s">
        <v>47</v>
      </c>
      <c r="Z378" s="6" t="s">
        <v>71</v>
      </c>
      <c r="AA378" s="6" t="s">
        <v>47</v>
      </c>
      <c r="AB378" s="6">
        <v>2145.54</v>
      </c>
      <c r="AC378" s="6">
        <v>79.56</v>
      </c>
      <c r="AD378" s="6">
        <v>0</v>
      </c>
      <c r="AE378" s="6">
        <v>0</v>
      </c>
      <c r="AF378" s="6">
        <v>0</v>
      </c>
      <c r="AG378" s="6">
        <v>0</v>
      </c>
      <c r="AH378" s="6">
        <v>0</v>
      </c>
      <c r="AI378" s="6" t="s">
        <v>1526</v>
      </c>
      <c r="AJ378" s="6" t="s">
        <v>735</v>
      </c>
      <c r="AK378" s="6" t="s">
        <v>13</v>
      </c>
      <c r="AL378" s="6" t="s">
        <v>45</v>
      </c>
      <c r="AM378" s="6" t="s">
        <v>736</v>
      </c>
      <c r="AN378" s="6" t="s">
        <v>20</v>
      </c>
      <c r="AO378" s="6" t="s">
        <v>597</v>
      </c>
      <c r="AP378" s="6" t="s">
        <v>339</v>
      </c>
      <c r="AQ378" s="6" t="s">
        <v>25</v>
      </c>
    </row>
    <row r="379" spans="1:43" hidden="1" x14ac:dyDescent="0.25">
      <c r="A379" s="6">
        <v>24489030</v>
      </c>
      <c r="B379" s="6">
        <v>25299615</v>
      </c>
      <c r="C379" s="6" t="s">
        <v>269</v>
      </c>
      <c r="D379" s="14">
        <v>46135.509201388893</v>
      </c>
      <c r="E379" s="14">
        <v>46153.750694444447</v>
      </c>
      <c r="F379" s="6" t="s">
        <v>19</v>
      </c>
      <c r="G379" s="6" t="s">
        <v>174</v>
      </c>
      <c r="H379" s="6" t="s">
        <v>1527</v>
      </c>
      <c r="I379" s="6" t="s">
        <v>13</v>
      </c>
      <c r="J379" s="6" t="s">
        <v>1486</v>
      </c>
      <c r="K379" s="6" t="s">
        <v>507</v>
      </c>
      <c r="L379" s="6" t="s">
        <v>507</v>
      </c>
      <c r="M379" s="14">
        <v>46128.563194444447</v>
      </c>
      <c r="N379" s="6">
        <v>4687379</v>
      </c>
      <c r="O379" s="6" t="s">
        <v>47</v>
      </c>
      <c r="P379" s="6" t="s">
        <v>275</v>
      </c>
      <c r="Q379" s="6" t="s">
        <v>288</v>
      </c>
      <c r="R379" s="6" t="s">
        <v>289</v>
      </c>
      <c r="S379" s="6" t="s">
        <v>9</v>
      </c>
      <c r="T379" s="6" t="s">
        <v>277</v>
      </c>
      <c r="U379" s="6" t="s">
        <v>137</v>
      </c>
      <c r="V379" s="6" t="s">
        <v>1478</v>
      </c>
      <c r="W379" s="6" t="s">
        <v>47</v>
      </c>
      <c r="X379" s="6" t="s">
        <v>47</v>
      </c>
      <c r="Y379" s="6" t="s">
        <v>47</v>
      </c>
      <c r="Z379" s="6" t="s">
        <v>71</v>
      </c>
      <c r="AA379" s="6" t="s">
        <v>47</v>
      </c>
      <c r="AB379" s="6">
        <v>1088.44</v>
      </c>
      <c r="AC379" s="6">
        <v>42.52</v>
      </c>
      <c r="AD379" s="6">
        <v>0</v>
      </c>
      <c r="AE379" s="6">
        <v>0</v>
      </c>
      <c r="AF379" s="6">
        <v>0</v>
      </c>
      <c r="AG379" s="6">
        <v>0</v>
      </c>
      <c r="AH379" s="6">
        <v>0</v>
      </c>
      <c r="AI379" s="6" t="s">
        <v>1528</v>
      </c>
      <c r="AJ379" s="6" t="s">
        <v>735</v>
      </c>
      <c r="AK379" s="6" t="s">
        <v>13</v>
      </c>
      <c r="AL379" s="6" t="s">
        <v>45</v>
      </c>
      <c r="AM379" s="6" t="s">
        <v>736</v>
      </c>
      <c r="AN379" s="6" t="s">
        <v>20</v>
      </c>
      <c r="AO379" s="6" t="s">
        <v>597</v>
      </c>
      <c r="AP379" s="6" t="s">
        <v>339</v>
      </c>
      <c r="AQ379" s="6" t="s">
        <v>25</v>
      </c>
    </row>
    <row r="380" spans="1:43" hidden="1" x14ac:dyDescent="0.25">
      <c r="A380" s="6">
        <v>24481893</v>
      </c>
      <c r="B380" s="6">
        <v>25290860</v>
      </c>
      <c r="C380" s="6" t="s">
        <v>269</v>
      </c>
      <c r="D380" s="14">
        <v>46134.425405092603</v>
      </c>
      <c r="E380" s="14">
        <v>46153.750659722216</v>
      </c>
      <c r="F380" s="6" t="s">
        <v>19</v>
      </c>
      <c r="G380" s="6" t="s">
        <v>174</v>
      </c>
      <c r="H380" s="6" t="s">
        <v>1529</v>
      </c>
      <c r="I380" s="6" t="s">
        <v>13</v>
      </c>
      <c r="J380" s="6" t="s">
        <v>1530</v>
      </c>
      <c r="K380" s="6" t="s">
        <v>507</v>
      </c>
      <c r="L380" s="6" t="s">
        <v>507</v>
      </c>
      <c r="M380" s="14">
        <v>46132.70208333333</v>
      </c>
      <c r="N380" s="6">
        <v>4688676</v>
      </c>
      <c r="O380" s="6" t="s">
        <v>47</v>
      </c>
      <c r="P380" s="6" t="s">
        <v>275</v>
      </c>
      <c r="Q380" s="6" t="s">
        <v>288</v>
      </c>
      <c r="R380" s="6" t="s">
        <v>289</v>
      </c>
      <c r="S380" s="6" t="s">
        <v>9</v>
      </c>
      <c r="T380" s="6" t="s">
        <v>277</v>
      </c>
      <c r="U380" s="6" t="s">
        <v>137</v>
      </c>
      <c r="V380" s="6" t="s">
        <v>1478</v>
      </c>
      <c r="W380" s="6" t="s">
        <v>47</v>
      </c>
      <c r="X380" s="6" t="s">
        <v>47</v>
      </c>
      <c r="Y380" s="6" t="s">
        <v>47</v>
      </c>
      <c r="Z380" s="6" t="s">
        <v>71</v>
      </c>
      <c r="AA380" s="6" t="s">
        <v>47</v>
      </c>
      <c r="AB380" s="6">
        <v>944.21</v>
      </c>
      <c r="AC380" s="6">
        <v>41.4</v>
      </c>
      <c r="AD380" s="6">
        <v>0</v>
      </c>
      <c r="AE380" s="6">
        <v>0</v>
      </c>
      <c r="AF380" s="6">
        <v>0</v>
      </c>
      <c r="AG380" s="6">
        <v>0</v>
      </c>
      <c r="AH380" s="6">
        <v>0</v>
      </c>
      <c r="AI380" s="6" t="s">
        <v>1531</v>
      </c>
      <c r="AJ380" s="6" t="s">
        <v>735</v>
      </c>
      <c r="AK380" s="6" t="s">
        <v>13</v>
      </c>
      <c r="AL380" s="6" t="s">
        <v>45</v>
      </c>
      <c r="AM380" s="6" t="s">
        <v>736</v>
      </c>
      <c r="AN380" s="6" t="s">
        <v>20</v>
      </c>
      <c r="AO380" s="6" t="s">
        <v>597</v>
      </c>
      <c r="AP380" s="6" t="s">
        <v>339</v>
      </c>
      <c r="AQ380" s="6" t="s">
        <v>25</v>
      </c>
    </row>
    <row r="381" spans="1:43" hidden="1" x14ac:dyDescent="0.25">
      <c r="A381" s="6">
        <v>24475742</v>
      </c>
      <c r="B381" s="6">
        <v>25283512</v>
      </c>
      <c r="C381" s="6" t="s">
        <v>269</v>
      </c>
      <c r="D381" s="14">
        <v>46132.748425925929</v>
      </c>
      <c r="E381" s="14">
        <v>46153.74695601852</v>
      </c>
      <c r="F381" s="6" t="s">
        <v>19</v>
      </c>
      <c r="G381" s="6" t="s">
        <v>174</v>
      </c>
      <c r="H381" s="6" t="s">
        <v>1532</v>
      </c>
      <c r="I381" s="6" t="s">
        <v>13</v>
      </c>
      <c r="J381" s="6" t="s">
        <v>1533</v>
      </c>
      <c r="K381" s="6" t="s">
        <v>507</v>
      </c>
      <c r="L381" s="6" t="s">
        <v>507</v>
      </c>
      <c r="M381" s="14">
        <v>46125.706250000003</v>
      </c>
      <c r="N381" s="6">
        <v>4685760</v>
      </c>
      <c r="O381" s="6" t="s">
        <v>47</v>
      </c>
      <c r="P381" s="6" t="s">
        <v>275</v>
      </c>
      <c r="Q381" s="6" t="s">
        <v>288</v>
      </c>
      <c r="R381" s="6" t="s">
        <v>289</v>
      </c>
      <c r="S381" s="6" t="s">
        <v>9</v>
      </c>
      <c r="T381" s="6" t="s">
        <v>277</v>
      </c>
      <c r="U381" s="6" t="s">
        <v>137</v>
      </c>
      <c r="V381" s="6" t="s">
        <v>1478</v>
      </c>
      <c r="W381" s="6" t="s">
        <v>47</v>
      </c>
      <c r="X381" s="6" t="s">
        <v>47</v>
      </c>
      <c r="Y381" s="6" t="s">
        <v>47</v>
      </c>
      <c r="Z381" s="6" t="s">
        <v>71</v>
      </c>
      <c r="AA381" s="6" t="s">
        <v>47</v>
      </c>
      <c r="AB381" s="6">
        <v>4585.8999999999996</v>
      </c>
      <c r="AC381" s="6">
        <v>141.68</v>
      </c>
      <c r="AD381" s="6">
        <v>0</v>
      </c>
      <c r="AE381" s="6">
        <v>0</v>
      </c>
      <c r="AF381" s="6">
        <v>0</v>
      </c>
      <c r="AG381" s="6">
        <v>0</v>
      </c>
      <c r="AH381" s="6">
        <v>0</v>
      </c>
      <c r="AI381" s="6" t="s">
        <v>1534</v>
      </c>
      <c r="AJ381" s="6" t="s">
        <v>735</v>
      </c>
      <c r="AK381" s="6" t="s">
        <v>13</v>
      </c>
      <c r="AL381" s="6" t="s">
        <v>45</v>
      </c>
      <c r="AM381" s="6" t="s">
        <v>736</v>
      </c>
      <c r="AN381" s="6" t="s">
        <v>20</v>
      </c>
      <c r="AO381" s="6" t="s">
        <v>597</v>
      </c>
      <c r="AP381" s="6" t="s">
        <v>339</v>
      </c>
      <c r="AQ381" s="6" t="s">
        <v>25</v>
      </c>
    </row>
    <row r="382" spans="1:43" hidden="1" x14ac:dyDescent="0.25">
      <c r="A382" s="6">
        <v>24532115</v>
      </c>
      <c r="B382" s="6">
        <v>25353004</v>
      </c>
      <c r="C382" s="6" t="s">
        <v>269</v>
      </c>
      <c r="D382" s="14">
        <v>46146.487928240742</v>
      </c>
      <c r="E382" s="14">
        <v>46146.49015046296</v>
      </c>
      <c r="F382" s="6" t="s">
        <v>21</v>
      </c>
      <c r="G382" s="6" t="s">
        <v>21</v>
      </c>
      <c r="H382" s="6" t="s">
        <v>1535</v>
      </c>
      <c r="I382" s="6" t="s">
        <v>13</v>
      </c>
      <c r="J382" s="6" t="s">
        <v>1536</v>
      </c>
      <c r="K382" s="6" t="s">
        <v>507</v>
      </c>
      <c r="L382" s="6" t="s">
        <v>507</v>
      </c>
      <c r="M382" s="14">
        <v>46136.727083333331</v>
      </c>
      <c r="N382" s="6">
        <v>4690681</v>
      </c>
      <c r="O382" s="6" t="s">
        <v>47</v>
      </c>
      <c r="P382" s="6" t="s">
        <v>275</v>
      </c>
      <c r="Q382" s="6" t="s">
        <v>288</v>
      </c>
      <c r="R382" s="6" t="s">
        <v>289</v>
      </c>
      <c r="S382" s="6" t="s">
        <v>9</v>
      </c>
      <c r="T382" s="6" t="s">
        <v>277</v>
      </c>
      <c r="U382" s="6" t="s">
        <v>137</v>
      </c>
      <c r="V382" s="6" t="s">
        <v>1478</v>
      </c>
      <c r="W382" s="6" t="s">
        <v>47</v>
      </c>
      <c r="X382" s="6" t="s">
        <v>47</v>
      </c>
      <c r="Y382" s="6" t="s">
        <v>47</v>
      </c>
      <c r="Z382" s="6" t="s">
        <v>71</v>
      </c>
      <c r="AA382" s="6" t="s">
        <v>47</v>
      </c>
      <c r="AB382" s="6">
        <v>887.24</v>
      </c>
      <c r="AC382" s="6">
        <v>32.590000000000003</v>
      </c>
      <c r="AD382" s="6">
        <v>0</v>
      </c>
      <c r="AE382" s="6">
        <v>0</v>
      </c>
      <c r="AF382" s="6">
        <v>0</v>
      </c>
      <c r="AG382" s="6">
        <v>0</v>
      </c>
      <c r="AH382" s="6">
        <v>0</v>
      </c>
      <c r="AI382" s="6" t="s">
        <v>1537</v>
      </c>
      <c r="AJ382" s="6" t="s">
        <v>735</v>
      </c>
      <c r="AK382" s="6" t="s">
        <v>13</v>
      </c>
      <c r="AL382" s="6" t="s">
        <v>45</v>
      </c>
      <c r="AM382" s="6" t="s">
        <v>736</v>
      </c>
      <c r="AN382" s="6" t="s">
        <v>20</v>
      </c>
      <c r="AO382" s="6" t="s">
        <v>597</v>
      </c>
      <c r="AP382" s="6" t="s">
        <v>339</v>
      </c>
      <c r="AQ382" s="6" t="s">
        <v>25</v>
      </c>
    </row>
    <row r="383" spans="1:43" hidden="1" x14ac:dyDescent="0.25">
      <c r="A383" s="6">
        <v>24540152</v>
      </c>
      <c r="B383" s="6">
        <v>25362598</v>
      </c>
      <c r="C383" s="6" t="s">
        <v>269</v>
      </c>
      <c r="D383" s="14">
        <v>46147.731215277781</v>
      </c>
      <c r="E383" s="14">
        <v>46147.732893518521</v>
      </c>
      <c r="F383" s="6" t="s">
        <v>21</v>
      </c>
      <c r="G383" s="6" t="s">
        <v>21</v>
      </c>
      <c r="H383" s="6" t="s">
        <v>1538</v>
      </c>
      <c r="I383" s="6" t="s">
        <v>13</v>
      </c>
      <c r="J383" s="6" t="s">
        <v>1539</v>
      </c>
      <c r="K383" s="6" t="s">
        <v>507</v>
      </c>
      <c r="L383" s="6" t="s">
        <v>507</v>
      </c>
      <c r="M383" s="14">
        <v>46136.753472222219</v>
      </c>
      <c r="N383" s="6">
        <v>4690706</v>
      </c>
      <c r="O383" s="6" t="s">
        <v>47</v>
      </c>
      <c r="P383" s="6" t="s">
        <v>275</v>
      </c>
      <c r="Q383" s="6" t="s">
        <v>288</v>
      </c>
      <c r="R383" s="6" t="s">
        <v>289</v>
      </c>
      <c r="S383" s="6" t="s">
        <v>9</v>
      </c>
      <c r="T383" s="6" t="s">
        <v>277</v>
      </c>
      <c r="U383" s="6" t="s">
        <v>137</v>
      </c>
      <c r="V383" s="6" t="s">
        <v>1478</v>
      </c>
      <c r="W383" s="6" t="s">
        <v>47</v>
      </c>
      <c r="X383" s="6" t="s">
        <v>47</v>
      </c>
      <c r="Y383" s="6" t="s">
        <v>47</v>
      </c>
      <c r="Z383" s="6" t="s">
        <v>71</v>
      </c>
      <c r="AA383" s="6" t="s">
        <v>47</v>
      </c>
      <c r="AB383" s="6">
        <v>7481.15</v>
      </c>
      <c r="AC383" s="6">
        <v>42.25</v>
      </c>
      <c r="AD383" s="6">
        <v>0</v>
      </c>
      <c r="AE383" s="6">
        <v>0</v>
      </c>
      <c r="AF383" s="6">
        <v>0</v>
      </c>
      <c r="AG383" s="6">
        <v>0</v>
      </c>
      <c r="AH383" s="6">
        <v>0</v>
      </c>
      <c r="AI383" s="6" t="s">
        <v>1540</v>
      </c>
      <c r="AJ383" s="6" t="s">
        <v>735</v>
      </c>
      <c r="AK383" s="6" t="s">
        <v>13</v>
      </c>
      <c r="AL383" s="6" t="s">
        <v>45</v>
      </c>
      <c r="AM383" s="6" t="s">
        <v>736</v>
      </c>
      <c r="AN383" s="6" t="s">
        <v>20</v>
      </c>
      <c r="AO383" s="6" t="s">
        <v>597</v>
      </c>
      <c r="AP383" s="6" t="s">
        <v>339</v>
      </c>
      <c r="AQ383" s="6" t="s">
        <v>25</v>
      </c>
    </row>
    <row r="384" spans="1:43" hidden="1" x14ac:dyDescent="0.25">
      <c r="A384" s="6">
        <v>24540153</v>
      </c>
      <c r="B384" s="6">
        <v>25362599</v>
      </c>
      <c r="C384" s="6" t="s">
        <v>269</v>
      </c>
      <c r="D384" s="14">
        <v>46147.731226851851</v>
      </c>
      <c r="E384" s="14">
        <v>46147.732905092591</v>
      </c>
      <c r="F384" s="6" t="s">
        <v>21</v>
      </c>
      <c r="G384" s="6" t="s">
        <v>21</v>
      </c>
      <c r="H384" s="6" t="s">
        <v>1541</v>
      </c>
      <c r="I384" s="6" t="s">
        <v>13</v>
      </c>
      <c r="J384" s="6" t="s">
        <v>1542</v>
      </c>
      <c r="K384" s="6" t="s">
        <v>507</v>
      </c>
      <c r="L384" s="6" t="s">
        <v>507</v>
      </c>
      <c r="M384" s="14">
        <v>46136.758333333331</v>
      </c>
      <c r="N384" s="6">
        <v>4690709</v>
      </c>
      <c r="O384" s="6" t="s">
        <v>47</v>
      </c>
      <c r="P384" s="6" t="s">
        <v>275</v>
      </c>
      <c r="Q384" s="6" t="s">
        <v>288</v>
      </c>
      <c r="R384" s="6" t="s">
        <v>289</v>
      </c>
      <c r="S384" s="6" t="s">
        <v>9</v>
      </c>
      <c r="T384" s="6" t="s">
        <v>277</v>
      </c>
      <c r="U384" s="6" t="s">
        <v>137</v>
      </c>
      <c r="V384" s="6" t="s">
        <v>1478</v>
      </c>
      <c r="W384" s="6" t="s">
        <v>47</v>
      </c>
      <c r="X384" s="6" t="s">
        <v>47</v>
      </c>
      <c r="Y384" s="6" t="s">
        <v>47</v>
      </c>
      <c r="Z384" s="6" t="s">
        <v>71</v>
      </c>
      <c r="AA384" s="6" t="s">
        <v>47</v>
      </c>
      <c r="AB384" s="6">
        <v>8269.2999999999993</v>
      </c>
      <c r="AC384" s="6">
        <v>42.25</v>
      </c>
      <c r="AD384" s="6">
        <v>0</v>
      </c>
      <c r="AE384" s="6">
        <v>0</v>
      </c>
      <c r="AF384" s="6">
        <v>0</v>
      </c>
      <c r="AG384" s="6">
        <v>0</v>
      </c>
      <c r="AH384" s="6">
        <v>0</v>
      </c>
      <c r="AI384" s="6" t="s">
        <v>1543</v>
      </c>
      <c r="AJ384" s="6" t="s">
        <v>735</v>
      </c>
      <c r="AK384" s="6" t="s">
        <v>13</v>
      </c>
      <c r="AL384" s="6" t="s">
        <v>45</v>
      </c>
      <c r="AM384" s="6" t="s">
        <v>736</v>
      </c>
      <c r="AN384" s="6" t="s">
        <v>20</v>
      </c>
      <c r="AO384" s="6" t="s">
        <v>597</v>
      </c>
      <c r="AP384" s="6" t="s">
        <v>339</v>
      </c>
      <c r="AQ384" s="6" t="s">
        <v>25</v>
      </c>
    </row>
    <row r="385" spans="1:43" hidden="1" x14ac:dyDescent="0.25">
      <c r="A385" s="6">
        <v>24540659</v>
      </c>
      <c r="B385" s="6">
        <v>25363225</v>
      </c>
      <c r="C385" s="6" t="s">
        <v>269</v>
      </c>
      <c r="D385" s="14">
        <v>46147.822129629632</v>
      </c>
      <c r="E385" s="14">
        <v>46147.824074074073</v>
      </c>
      <c r="F385" s="6" t="s">
        <v>21</v>
      </c>
      <c r="G385" s="6" t="s">
        <v>21</v>
      </c>
      <c r="H385" s="6" t="s">
        <v>1544</v>
      </c>
      <c r="I385" s="6" t="s">
        <v>13</v>
      </c>
      <c r="J385" s="6" t="s">
        <v>1530</v>
      </c>
      <c r="K385" s="6" t="s">
        <v>507</v>
      </c>
      <c r="L385" s="6" t="s">
        <v>507</v>
      </c>
      <c r="M385" s="14">
        <v>46147.673611111109</v>
      </c>
      <c r="N385" s="6">
        <v>4694982</v>
      </c>
      <c r="O385" s="6" t="s">
        <v>47</v>
      </c>
      <c r="P385" s="6" t="s">
        <v>275</v>
      </c>
      <c r="Q385" s="6" t="s">
        <v>288</v>
      </c>
      <c r="R385" s="6" t="s">
        <v>289</v>
      </c>
      <c r="S385" s="6" t="s">
        <v>9</v>
      </c>
      <c r="T385" s="6" t="s">
        <v>277</v>
      </c>
      <c r="U385" s="6" t="s">
        <v>137</v>
      </c>
      <c r="V385" s="6" t="s">
        <v>1478</v>
      </c>
      <c r="W385" s="6" t="s">
        <v>47</v>
      </c>
      <c r="X385" s="6" t="s">
        <v>47</v>
      </c>
      <c r="Y385" s="6" t="s">
        <v>47</v>
      </c>
      <c r="Z385" s="6" t="s">
        <v>71</v>
      </c>
      <c r="AA385" s="6" t="s">
        <v>47</v>
      </c>
      <c r="AB385" s="6">
        <v>2552.36</v>
      </c>
      <c r="AC385" s="6">
        <v>97.8</v>
      </c>
      <c r="AD385" s="6">
        <v>0</v>
      </c>
      <c r="AE385" s="6">
        <v>0</v>
      </c>
      <c r="AF385" s="6">
        <v>0</v>
      </c>
      <c r="AG385" s="6">
        <v>0</v>
      </c>
      <c r="AH385" s="6">
        <v>0</v>
      </c>
      <c r="AI385" s="6" t="s">
        <v>1545</v>
      </c>
      <c r="AJ385" s="6" t="s">
        <v>735</v>
      </c>
      <c r="AK385" s="6" t="s">
        <v>13</v>
      </c>
      <c r="AL385" s="6" t="s">
        <v>45</v>
      </c>
      <c r="AM385" s="6" t="s">
        <v>736</v>
      </c>
      <c r="AN385" s="6" t="s">
        <v>20</v>
      </c>
      <c r="AO385" s="6" t="s">
        <v>597</v>
      </c>
      <c r="AP385" s="6" t="s">
        <v>339</v>
      </c>
      <c r="AQ385" s="6" t="s">
        <v>25</v>
      </c>
    </row>
    <row r="386" spans="1:43" hidden="1" x14ac:dyDescent="0.25">
      <c r="A386" s="6">
        <v>24411567</v>
      </c>
      <c r="B386" s="6">
        <v>25212823</v>
      </c>
      <c r="C386" s="6" t="s">
        <v>269</v>
      </c>
      <c r="D386" s="14">
        <v>46119.425798611112</v>
      </c>
      <c r="E386" s="14">
        <v>46153.739814814813</v>
      </c>
      <c r="F386" s="6" t="s">
        <v>19</v>
      </c>
      <c r="G386" s="6" t="s">
        <v>177</v>
      </c>
      <c r="H386" s="6" t="s">
        <v>1546</v>
      </c>
      <c r="I386" s="6" t="s">
        <v>13</v>
      </c>
      <c r="J386" s="6" t="s">
        <v>1547</v>
      </c>
      <c r="K386" s="6" t="s">
        <v>507</v>
      </c>
      <c r="L386" s="6" t="s">
        <v>507</v>
      </c>
      <c r="M386" s="14">
        <v>46119.417361111111</v>
      </c>
      <c r="N386" s="6">
        <v>4682874</v>
      </c>
      <c r="O386" s="6" t="s">
        <v>47</v>
      </c>
      <c r="P386" s="6" t="s">
        <v>275</v>
      </c>
      <c r="Q386" s="6" t="s">
        <v>288</v>
      </c>
      <c r="R386" s="6" t="s">
        <v>289</v>
      </c>
      <c r="S386" s="6" t="s">
        <v>9</v>
      </c>
      <c r="T386" s="6" t="s">
        <v>277</v>
      </c>
      <c r="U386" s="6" t="s">
        <v>144</v>
      </c>
      <c r="V386" s="6" t="s">
        <v>1548</v>
      </c>
      <c r="W386" s="6" t="s">
        <v>586</v>
      </c>
      <c r="X386" s="6" t="s">
        <v>47</v>
      </c>
      <c r="Y386" s="6" t="s">
        <v>47</v>
      </c>
      <c r="Z386" s="6" t="s">
        <v>79</v>
      </c>
      <c r="AA386" s="6" t="s">
        <v>47</v>
      </c>
      <c r="AB386" s="6">
        <v>0</v>
      </c>
      <c r="AC386" s="6">
        <v>215.5</v>
      </c>
      <c r="AD386" s="6">
        <v>0</v>
      </c>
      <c r="AE386" s="6">
        <v>0</v>
      </c>
      <c r="AF386" s="6">
        <v>0</v>
      </c>
      <c r="AG386" s="6">
        <v>0</v>
      </c>
      <c r="AH386" s="6">
        <v>0</v>
      </c>
      <c r="AI386" s="6" t="s">
        <v>1549</v>
      </c>
      <c r="AJ386" s="6" t="s">
        <v>735</v>
      </c>
      <c r="AK386" s="6" t="s">
        <v>13</v>
      </c>
      <c r="AL386" s="6" t="s">
        <v>45</v>
      </c>
      <c r="AM386" s="6" t="s">
        <v>736</v>
      </c>
      <c r="AN386" s="6" t="s">
        <v>20</v>
      </c>
      <c r="AO386" s="6" t="s">
        <v>597</v>
      </c>
      <c r="AP386" s="6" t="s">
        <v>339</v>
      </c>
      <c r="AQ386" s="6" t="s">
        <v>25</v>
      </c>
    </row>
    <row r="387" spans="1:43" hidden="1" x14ac:dyDescent="0.25">
      <c r="A387" s="6">
        <v>24475516</v>
      </c>
      <c r="B387" s="6">
        <v>25283268</v>
      </c>
      <c r="C387" s="6" t="s">
        <v>269</v>
      </c>
      <c r="D387" s="14">
        <v>46132.74596064815</v>
      </c>
      <c r="E387" s="14">
        <v>46153.746944444443</v>
      </c>
      <c r="F387" s="6" t="s">
        <v>19</v>
      </c>
      <c r="G387" s="6" t="s">
        <v>174</v>
      </c>
      <c r="H387" s="6" t="s">
        <v>1550</v>
      </c>
      <c r="I387" s="6" t="s">
        <v>13</v>
      </c>
      <c r="J387" s="6" t="s">
        <v>1551</v>
      </c>
      <c r="K387" s="6" t="s">
        <v>507</v>
      </c>
      <c r="L387" s="6" t="s">
        <v>507</v>
      </c>
      <c r="M387" s="14">
        <v>46100.463888888888</v>
      </c>
      <c r="N387" s="6">
        <v>4674537</v>
      </c>
      <c r="O387" s="6" t="s">
        <v>47</v>
      </c>
      <c r="P387" s="6" t="s">
        <v>275</v>
      </c>
      <c r="Q387" s="6" t="s">
        <v>288</v>
      </c>
      <c r="R387" s="6" t="s">
        <v>289</v>
      </c>
      <c r="S387" s="6" t="s">
        <v>9</v>
      </c>
      <c r="T387" s="6" t="s">
        <v>277</v>
      </c>
      <c r="U387" s="6" t="s">
        <v>144</v>
      </c>
      <c r="V387" s="6" t="s">
        <v>1548</v>
      </c>
      <c r="W387" s="6" t="s">
        <v>586</v>
      </c>
      <c r="X387" s="6" t="s">
        <v>47</v>
      </c>
      <c r="Y387" s="6" t="s">
        <v>47</v>
      </c>
      <c r="Z387" s="6" t="s">
        <v>79</v>
      </c>
      <c r="AA387" s="6" t="s">
        <v>47</v>
      </c>
      <c r="AB387" s="6">
        <v>1250.69</v>
      </c>
      <c r="AC387" s="6">
        <v>0</v>
      </c>
      <c r="AD387" s="6">
        <v>0</v>
      </c>
      <c r="AE387" s="6">
        <v>0</v>
      </c>
      <c r="AF387" s="6">
        <v>0</v>
      </c>
      <c r="AG387" s="6">
        <v>0</v>
      </c>
      <c r="AH387" s="6">
        <v>0</v>
      </c>
      <c r="AI387" s="6" t="s">
        <v>1552</v>
      </c>
      <c r="AJ387" s="6" t="s">
        <v>735</v>
      </c>
      <c r="AK387" s="6" t="s">
        <v>13</v>
      </c>
      <c r="AL387" s="6" t="s">
        <v>45</v>
      </c>
      <c r="AM387" s="6" t="s">
        <v>736</v>
      </c>
      <c r="AN387" s="6" t="s">
        <v>20</v>
      </c>
      <c r="AO387" s="6" t="s">
        <v>597</v>
      </c>
      <c r="AP387" s="6" t="s">
        <v>339</v>
      </c>
      <c r="AQ387" s="6" t="s">
        <v>25</v>
      </c>
    </row>
    <row r="388" spans="1:43" hidden="1" x14ac:dyDescent="0.25">
      <c r="A388" s="6">
        <v>24571840</v>
      </c>
      <c r="B388" s="6">
        <v>25395284</v>
      </c>
      <c r="C388" s="6" t="s">
        <v>269</v>
      </c>
      <c r="D388" s="14">
        <v>46153.677604166667</v>
      </c>
      <c r="E388" s="14">
        <v>46157.125844907408</v>
      </c>
      <c r="F388" s="6" t="s">
        <v>17</v>
      </c>
      <c r="G388" s="6" t="s">
        <v>19</v>
      </c>
      <c r="H388" s="6" t="s">
        <v>1553</v>
      </c>
      <c r="I388" s="6" t="s">
        <v>16</v>
      </c>
      <c r="J388" s="6" t="s">
        <v>1554</v>
      </c>
      <c r="K388" s="6" t="s">
        <v>887</v>
      </c>
      <c r="L388" s="6" t="s">
        <v>887</v>
      </c>
      <c r="M388" s="14">
        <v>46153.366666666669</v>
      </c>
      <c r="N388" s="6" t="s">
        <v>1555</v>
      </c>
      <c r="O388" s="6" t="s">
        <v>47</v>
      </c>
      <c r="P388" s="6" t="s">
        <v>275</v>
      </c>
      <c r="Q388" s="6" t="s">
        <v>276</v>
      </c>
      <c r="R388" s="6" t="s">
        <v>276</v>
      </c>
      <c r="S388" s="6" t="s">
        <v>9</v>
      </c>
      <c r="T388" s="6" t="s">
        <v>277</v>
      </c>
      <c r="U388" s="6" t="s">
        <v>144</v>
      </c>
      <c r="V388" s="6" t="s">
        <v>1548</v>
      </c>
      <c r="W388" s="6" t="s">
        <v>586</v>
      </c>
      <c r="X388" s="6" t="s">
        <v>47</v>
      </c>
      <c r="Y388" s="6" t="s">
        <v>47</v>
      </c>
      <c r="Z388" s="6" t="s">
        <v>79</v>
      </c>
      <c r="AA388" s="6" t="s">
        <v>47</v>
      </c>
      <c r="AB388" s="6">
        <v>15151.691999999999</v>
      </c>
      <c r="AC388" s="6">
        <v>12</v>
      </c>
      <c r="AD388" s="6">
        <v>0</v>
      </c>
      <c r="AE388" s="6">
        <v>0</v>
      </c>
      <c r="AF388" s="6">
        <v>0</v>
      </c>
      <c r="AG388" s="6">
        <v>0</v>
      </c>
      <c r="AH388" s="6">
        <v>72</v>
      </c>
      <c r="AI388" s="6" t="s">
        <v>544</v>
      </c>
      <c r="AJ388" s="6" t="s">
        <v>735</v>
      </c>
      <c r="AK388" s="6" t="s">
        <v>16</v>
      </c>
      <c r="AL388" s="6" t="s">
        <v>45</v>
      </c>
      <c r="AM388" s="6" t="s">
        <v>736</v>
      </c>
      <c r="AN388" s="6" t="s">
        <v>20</v>
      </c>
      <c r="AO388" s="6" t="s">
        <v>282</v>
      </c>
      <c r="AP388" s="6" t="s">
        <v>283</v>
      </c>
      <c r="AQ388" s="6" t="s">
        <v>18</v>
      </c>
    </row>
    <row r="389" spans="1:43" hidden="1" x14ac:dyDescent="0.25">
      <c r="A389" s="6">
        <v>24583191</v>
      </c>
      <c r="B389" s="6">
        <v>25407256</v>
      </c>
      <c r="C389" s="6" t="s">
        <v>269</v>
      </c>
      <c r="D389" s="14">
        <v>46154.974212962959</v>
      </c>
      <c r="E389" s="14">
        <v>46157.166817129633</v>
      </c>
      <c r="F389" s="6" t="s">
        <v>17</v>
      </c>
      <c r="G389" s="6" t="s">
        <v>19</v>
      </c>
      <c r="H389" s="6" t="s">
        <v>1556</v>
      </c>
      <c r="I389" s="6" t="s">
        <v>16</v>
      </c>
      <c r="J389" s="6" t="s">
        <v>1557</v>
      </c>
      <c r="K389" s="6" t="s">
        <v>887</v>
      </c>
      <c r="L389" s="6" t="s">
        <v>887</v>
      </c>
      <c r="M389" s="14">
        <v>46154.63958333333</v>
      </c>
      <c r="N389" s="6" t="s">
        <v>1558</v>
      </c>
      <c r="O389" s="6" t="s">
        <v>47</v>
      </c>
      <c r="P389" s="6" t="s">
        <v>275</v>
      </c>
      <c r="Q389" s="6" t="s">
        <v>276</v>
      </c>
      <c r="R389" s="6" t="s">
        <v>276</v>
      </c>
      <c r="S389" s="6" t="s">
        <v>9</v>
      </c>
      <c r="T389" s="6" t="s">
        <v>277</v>
      </c>
      <c r="U389" s="6" t="s">
        <v>144</v>
      </c>
      <c r="V389" s="6" t="s">
        <v>1548</v>
      </c>
      <c r="W389" s="6" t="s">
        <v>586</v>
      </c>
      <c r="X389" s="6" t="s">
        <v>47</v>
      </c>
      <c r="Y389" s="6" t="s">
        <v>47</v>
      </c>
      <c r="Z389" s="6" t="s">
        <v>79</v>
      </c>
      <c r="AA389" s="6" t="s">
        <v>47</v>
      </c>
      <c r="AB389" s="6">
        <v>625</v>
      </c>
      <c r="AC389" s="6">
        <v>31.25</v>
      </c>
      <c r="AD389" s="6">
        <v>0</v>
      </c>
      <c r="AE389" s="6">
        <v>0</v>
      </c>
      <c r="AF389" s="6">
        <v>0</v>
      </c>
      <c r="AG389" s="6">
        <v>0</v>
      </c>
      <c r="AH389" s="6">
        <v>72</v>
      </c>
      <c r="AI389" s="6" t="s">
        <v>544</v>
      </c>
      <c r="AJ389" s="6" t="s">
        <v>735</v>
      </c>
      <c r="AK389" s="6" t="s">
        <v>16</v>
      </c>
      <c r="AL389" s="6" t="s">
        <v>45</v>
      </c>
      <c r="AM389" s="6" t="s">
        <v>736</v>
      </c>
      <c r="AN389" s="6" t="s">
        <v>20</v>
      </c>
      <c r="AO389" s="6" t="s">
        <v>282</v>
      </c>
      <c r="AP389" s="6" t="s">
        <v>283</v>
      </c>
      <c r="AQ389" s="6" t="s">
        <v>18</v>
      </c>
    </row>
    <row r="390" spans="1:43" hidden="1" x14ac:dyDescent="0.25">
      <c r="A390" s="6">
        <v>24604405</v>
      </c>
      <c r="B390" s="6">
        <v>25431044</v>
      </c>
      <c r="C390" s="6" t="s">
        <v>269</v>
      </c>
      <c r="D390" s="14">
        <v>46158.427581018521</v>
      </c>
      <c r="E390" s="14">
        <v>46158.462847222218</v>
      </c>
      <c r="F390" s="6" t="s">
        <v>370</v>
      </c>
      <c r="G390" s="6" t="s">
        <v>370</v>
      </c>
      <c r="H390" s="6" t="s">
        <v>1559</v>
      </c>
      <c r="I390" s="6" t="s">
        <v>16</v>
      </c>
      <c r="J390" s="6" t="s">
        <v>1560</v>
      </c>
      <c r="K390" s="6" t="s">
        <v>887</v>
      </c>
      <c r="L390" s="6" t="s">
        <v>887</v>
      </c>
      <c r="M390" s="14">
        <v>46153.618750000001</v>
      </c>
      <c r="N390" s="6" t="s">
        <v>1561</v>
      </c>
      <c r="O390" s="6" t="s">
        <v>47</v>
      </c>
      <c r="P390" s="6" t="s">
        <v>275</v>
      </c>
      <c r="Q390" s="6" t="s">
        <v>276</v>
      </c>
      <c r="R390" s="6" t="s">
        <v>276</v>
      </c>
      <c r="S390" s="6" t="s">
        <v>9</v>
      </c>
      <c r="T390" s="6" t="s">
        <v>277</v>
      </c>
      <c r="U390" s="6" t="s">
        <v>144</v>
      </c>
      <c r="V390" s="6" t="s">
        <v>1548</v>
      </c>
      <c r="W390" s="6" t="s">
        <v>586</v>
      </c>
      <c r="X390" s="6" t="s">
        <v>1562</v>
      </c>
      <c r="Y390" s="6" t="s">
        <v>47</v>
      </c>
      <c r="Z390" s="6" t="s">
        <v>79</v>
      </c>
      <c r="AA390" s="6" t="s">
        <v>47</v>
      </c>
      <c r="AB390" s="6">
        <v>3899.6039999999998</v>
      </c>
      <c r="AC390" s="6">
        <v>73.599999999999994</v>
      </c>
      <c r="AD390" s="6">
        <v>0</v>
      </c>
      <c r="AE390" s="6">
        <v>0</v>
      </c>
      <c r="AF390" s="6">
        <v>0</v>
      </c>
      <c r="AG390" s="6">
        <v>0</v>
      </c>
      <c r="AH390" s="6">
        <v>0</v>
      </c>
      <c r="AI390" s="6" t="s">
        <v>544</v>
      </c>
      <c r="AJ390" s="6" t="s">
        <v>914</v>
      </c>
      <c r="AK390" s="6" t="s">
        <v>16</v>
      </c>
      <c r="AL390" s="6" t="s">
        <v>58</v>
      </c>
      <c r="AM390" s="6" t="s">
        <v>281</v>
      </c>
      <c r="AN390" s="6" t="s">
        <v>20</v>
      </c>
      <c r="AO390" s="6" t="s">
        <v>282</v>
      </c>
      <c r="AP390" s="6" t="s">
        <v>283</v>
      </c>
      <c r="AQ390" s="6" t="s">
        <v>27</v>
      </c>
    </row>
    <row r="391" spans="1:43" hidden="1" x14ac:dyDescent="0.25">
      <c r="A391" s="6">
        <v>24604390</v>
      </c>
      <c r="B391" s="6">
        <v>25431027</v>
      </c>
      <c r="C391" s="6" t="s">
        <v>269</v>
      </c>
      <c r="D391" s="14">
        <v>46158.426203703697</v>
      </c>
      <c r="E391" s="14">
        <v>46158.462222222217</v>
      </c>
      <c r="F391" s="6" t="s">
        <v>370</v>
      </c>
      <c r="G391" s="6" t="s">
        <v>370</v>
      </c>
      <c r="H391" s="6" t="s">
        <v>1563</v>
      </c>
      <c r="I391" s="6" t="s">
        <v>16</v>
      </c>
      <c r="J391" s="6" t="s">
        <v>1564</v>
      </c>
      <c r="K391" s="6" t="s">
        <v>772</v>
      </c>
      <c r="L391" s="6" t="s">
        <v>887</v>
      </c>
      <c r="M391" s="14">
        <v>46157.695138888892</v>
      </c>
      <c r="N391" s="6" t="s">
        <v>1563</v>
      </c>
      <c r="O391" s="6" t="s">
        <v>47</v>
      </c>
      <c r="P391" s="6" t="s">
        <v>275</v>
      </c>
      <c r="Q391" s="6" t="s">
        <v>276</v>
      </c>
      <c r="R391" s="6" t="s">
        <v>276</v>
      </c>
      <c r="S391" s="6" t="s">
        <v>7</v>
      </c>
      <c r="T391" s="6" t="s">
        <v>277</v>
      </c>
      <c r="U391" s="6" t="s">
        <v>144</v>
      </c>
      <c r="V391" s="6" t="s">
        <v>1548</v>
      </c>
      <c r="W391" s="6" t="s">
        <v>586</v>
      </c>
      <c r="X391" s="6" t="s">
        <v>373</v>
      </c>
      <c r="Y391" s="6">
        <v>9552316290</v>
      </c>
      <c r="Z391" s="6" t="s">
        <v>79</v>
      </c>
      <c r="AA391" s="6" t="s">
        <v>47</v>
      </c>
      <c r="AB391" s="6">
        <v>2714.59</v>
      </c>
      <c r="AC391" s="6">
        <v>64.56</v>
      </c>
      <c r="AD391" s="6">
        <v>225.33</v>
      </c>
      <c r="AE391" s="6">
        <v>0</v>
      </c>
      <c r="AF391" s="6">
        <v>64.56</v>
      </c>
      <c r="AG391" s="6">
        <v>0</v>
      </c>
      <c r="AH391" s="6">
        <v>0</v>
      </c>
      <c r="AI391" s="6" t="s">
        <v>544</v>
      </c>
      <c r="AJ391" s="6" t="s">
        <v>914</v>
      </c>
      <c r="AK391" s="6" t="s">
        <v>16</v>
      </c>
      <c r="AL391" s="6" t="s">
        <v>58</v>
      </c>
      <c r="AM391" s="6" t="s">
        <v>281</v>
      </c>
      <c r="AN391" s="6" t="s">
        <v>20</v>
      </c>
      <c r="AO391" s="6" t="s">
        <v>282</v>
      </c>
      <c r="AP391" s="6" t="s">
        <v>283</v>
      </c>
      <c r="AQ391" s="6" t="s">
        <v>27</v>
      </c>
    </row>
    <row r="392" spans="1:43" hidden="1" x14ac:dyDescent="0.25">
      <c r="A392" s="6">
        <v>24604371</v>
      </c>
      <c r="B392" s="6">
        <v>25431006</v>
      </c>
      <c r="C392" s="6" t="s">
        <v>269</v>
      </c>
      <c r="D392" s="14">
        <v>46158.425196759257</v>
      </c>
      <c r="E392" s="14">
        <v>46158.462210648147</v>
      </c>
      <c r="F392" s="6" t="s">
        <v>370</v>
      </c>
      <c r="G392" s="6" t="s">
        <v>370</v>
      </c>
      <c r="H392" s="6" t="s">
        <v>1565</v>
      </c>
      <c r="I392" s="6" t="s">
        <v>16</v>
      </c>
      <c r="J392" s="6" t="s">
        <v>1566</v>
      </c>
      <c r="K392" s="6" t="s">
        <v>947</v>
      </c>
      <c r="L392" s="6" t="s">
        <v>887</v>
      </c>
      <c r="M392" s="14">
        <v>46157.609722222223</v>
      </c>
      <c r="N392" s="6" t="s">
        <v>1565</v>
      </c>
      <c r="O392" s="6" t="s">
        <v>47</v>
      </c>
      <c r="P392" s="6" t="s">
        <v>275</v>
      </c>
      <c r="Q392" s="6" t="s">
        <v>276</v>
      </c>
      <c r="R392" s="6" t="s">
        <v>276</v>
      </c>
      <c r="S392" s="6" t="s">
        <v>7</v>
      </c>
      <c r="T392" s="6" t="s">
        <v>277</v>
      </c>
      <c r="U392" s="6" t="s">
        <v>144</v>
      </c>
      <c r="V392" s="6" t="s">
        <v>1548</v>
      </c>
      <c r="W392" s="6" t="s">
        <v>586</v>
      </c>
      <c r="X392" s="6" t="s">
        <v>373</v>
      </c>
      <c r="Y392" s="6">
        <v>9552316288</v>
      </c>
      <c r="Z392" s="6" t="s">
        <v>79</v>
      </c>
      <c r="AA392" s="6" t="s">
        <v>47</v>
      </c>
      <c r="AB392" s="6">
        <v>0</v>
      </c>
      <c r="AC392" s="6">
        <v>0</v>
      </c>
      <c r="AD392" s="6">
        <v>500</v>
      </c>
      <c r="AE392" s="6">
        <v>0</v>
      </c>
      <c r="AF392" s="6">
        <v>93.32</v>
      </c>
      <c r="AG392" s="6">
        <v>0</v>
      </c>
      <c r="AH392" s="6">
        <v>0</v>
      </c>
      <c r="AI392" s="6" t="s">
        <v>544</v>
      </c>
      <c r="AJ392" s="6" t="s">
        <v>914</v>
      </c>
      <c r="AK392" s="6" t="s">
        <v>16</v>
      </c>
      <c r="AL392" s="6" t="s">
        <v>58</v>
      </c>
      <c r="AM392" s="6" t="s">
        <v>281</v>
      </c>
      <c r="AN392" s="6" t="s">
        <v>20</v>
      </c>
      <c r="AO392" s="6" t="s">
        <v>282</v>
      </c>
      <c r="AP392" s="6" t="s">
        <v>283</v>
      </c>
      <c r="AQ392" s="6" t="s">
        <v>27</v>
      </c>
    </row>
    <row r="393" spans="1:43" hidden="1" x14ac:dyDescent="0.25">
      <c r="A393" s="6">
        <v>24497245</v>
      </c>
      <c r="B393" s="6">
        <v>25309111</v>
      </c>
      <c r="C393" s="6" t="s">
        <v>269</v>
      </c>
      <c r="D393" s="14">
        <v>46136.834398148138</v>
      </c>
      <c r="E393" s="14">
        <v>46153.746249999997</v>
      </c>
      <c r="F393" s="6" t="s">
        <v>19</v>
      </c>
      <c r="G393" s="6" t="s">
        <v>174</v>
      </c>
      <c r="H393" s="6" t="s">
        <v>1567</v>
      </c>
      <c r="I393" s="6" t="s">
        <v>16</v>
      </c>
      <c r="J393" s="6" t="s">
        <v>1568</v>
      </c>
      <c r="K393" s="6" t="s">
        <v>887</v>
      </c>
      <c r="L393" s="6" t="s">
        <v>887</v>
      </c>
      <c r="M393" s="14">
        <v>46136.643750000003</v>
      </c>
      <c r="N393" s="6" t="s">
        <v>1569</v>
      </c>
      <c r="O393" s="6" t="s">
        <v>47</v>
      </c>
      <c r="P393" s="6" t="s">
        <v>275</v>
      </c>
      <c r="Q393" s="6" t="s">
        <v>276</v>
      </c>
      <c r="R393" s="6" t="s">
        <v>276</v>
      </c>
      <c r="S393" s="6" t="s">
        <v>9</v>
      </c>
      <c r="T393" s="6" t="s">
        <v>277</v>
      </c>
      <c r="U393" s="6" t="s">
        <v>144</v>
      </c>
      <c r="V393" s="6" t="s">
        <v>1548</v>
      </c>
      <c r="W393" s="6" t="s">
        <v>586</v>
      </c>
      <c r="X393" s="6" t="s">
        <v>47</v>
      </c>
      <c r="Y393" s="6" t="s">
        <v>47</v>
      </c>
      <c r="Z393" s="6" t="s">
        <v>79</v>
      </c>
      <c r="AA393" s="6" t="s">
        <v>47</v>
      </c>
      <c r="AB393" s="6">
        <v>2192.5439999999999</v>
      </c>
      <c r="AC393" s="6">
        <v>0</v>
      </c>
      <c r="AD393" s="6">
        <v>0</v>
      </c>
      <c r="AE393" s="6">
        <v>0</v>
      </c>
      <c r="AF393" s="6">
        <v>0</v>
      </c>
      <c r="AG393" s="6">
        <v>0</v>
      </c>
      <c r="AH393" s="6">
        <v>72</v>
      </c>
      <c r="AI393" s="6" t="s">
        <v>544</v>
      </c>
      <c r="AJ393" s="6" t="s">
        <v>735</v>
      </c>
      <c r="AK393" s="6" t="s">
        <v>16</v>
      </c>
      <c r="AL393" s="6" t="s">
        <v>45</v>
      </c>
      <c r="AM393" s="6" t="s">
        <v>736</v>
      </c>
      <c r="AN393" s="6" t="s">
        <v>20</v>
      </c>
      <c r="AO393" s="6" t="s">
        <v>282</v>
      </c>
      <c r="AP393" s="6" t="s">
        <v>283</v>
      </c>
      <c r="AQ393" s="6" t="s">
        <v>18</v>
      </c>
    </row>
    <row r="394" spans="1:43" x14ac:dyDescent="0.25">
      <c r="A394" s="6">
        <v>24512925</v>
      </c>
      <c r="B394" s="6">
        <v>25328299</v>
      </c>
      <c r="C394" s="6" t="s">
        <v>269</v>
      </c>
      <c r="D394" s="14">
        <v>46140.786550925928</v>
      </c>
      <c r="E394" s="14">
        <v>46153.575509259259</v>
      </c>
      <c r="F394" s="6" t="s">
        <v>19</v>
      </c>
      <c r="G394" s="6" t="s">
        <v>23</v>
      </c>
      <c r="H394" s="6" t="s">
        <v>1570</v>
      </c>
      <c r="I394" s="6" t="s">
        <v>16</v>
      </c>
      <c r="J394" s="6" t="s">
        <v>1571</v>
      </c>
      <c r="K394" s="6" t="s">
        <v>887</v>
      </c>
      <c r="L394" s="6" t="s">
        <v>887</v>
      </c>
      <c r="M394" s="14">
        <v>46139.628472222219</v>
      </c>
      <c r="N394" s="6" t="s">
        <v>1572</v>
      </c>
      <c r="O394" s="6" t="s">
        <v>47</v>
      </c>
      <c r="P394" s="6" t="s">
        <v>275</v>
      </c>
      <c r="Q394" s="6" t="s">
        <v>276</v>
      </c>
      <c r="R394" s="6" t="s">
        <v>276</v>
      </c>
      <c r="S394" s="6" t="s">
        <v>9</v>
      </c>
      <c r="T394" s="6" t="s">
        <v>277</v>
      </c>
      <c r="U394" s="6" t="s">
        <v>144</v>
      </c>
      <c r="V394" s="6" t="s">
        <v>1548</v>
      </c>
      <c r="W394" s="6" t="s">
        <v>586</v>
      </c>
      <c r="X394" s="6" t="s">
        <v>47</v>
      </c>
      <c r="Y394" s="6" t="s">
        <v>47</v>
      </c>
      <c r="Z394" s="6" t="s">
        <v>79</v>
      </c>
      <c r="AA394" s="6" t="s">
        <v>47</v>
      </c>
      <c r="AB394" s="6">
        <v>409</v>
      </c>
      <c r="AC394" s="6">
        <v>20.45</v>
      </c>
      <c r="AD394" s="6">
        <v>0</v>
      </c>
      <c r="AE394" s="6">
        <v>0</v>
      </c>
      <c r="AF394" s="6">
        <v>0</v>
      </c>
      <c r="AG394" s="6">
        <v>0</v>
      </c>
      <c r="AH394" s="6">
        <v>72</v>
      </c>
      <c r="AI394" s="6" t="s">
        <v>544</v>
      </c>
      <c r="AJ394" s="6" t="s">
        <v>735</v>
      </c>
      <c r="AK394" s="6" t="s">
        <v>16</v>
      </c>
      <c r="AL394" s="6" t="s">
        <v>45</v>
      </c>
      <c r="AM394" s="6" t="s">
        <v>736</v>
      </c>
      <c r="AN394" s="6" t="s">
        <v>20</v>
      </c>
      <c r="AO394" s="6" t="s">
        <v>282</v>
      </c>
      <c r="AP394" s="6" t="s">
        <v>283</v>
      </c>
      <c r="AQ394" s="6" t="s">
        <v>18</v>
      </c>
    </row>
    <row r="395" spans="1:43" x14ac:dyDescent="0.25">
      <c r="A395" s="6">
        <v>24515512</v>
      </c>
      <c r="B395" s="6">
        <v>25331262</v>
      </c>
      <c r="C395" s="6" t="s">
        <v>269</v>
      </c>
      <c r="D395" s="14">
        <v>46141.522256944438</v>
      </c>
      <c r="E395" s="14">
        <v>46153.575509259259</v>
      </c>
      <c r="F395" s="6" t="s">
        <v>19</v>
      </c>
      <c r="G395" s="6" t="s">
        <v>23</v>
      </c>
      <c r="H395" s="6" t="s">
        <v>1573</v>
      </c>
      <c r="I395" s="6" t="s">
        <v>16</v>
      </c>
      <c r="J395" s="6" t="s">
        <v>1574</v>
      </c>
      <c r="K395" s="6" t="s">
        <v>887</v>
      </c>
      <c r="L395" s="6" t="s">
        <v>887</v>
      </c>
      <c r="M395" s="14">
        <v>46140.692361111112</v>
      </c>
      <c r="N395" s="6" t="s">
        <v>1575</v>
      </c>
      <c r="O395" s="6" t="s">
        <v>47</v>
      </c>
      <c r="P395" s="6" t="s">
        <v>275</v>
      </c>
      <c r="Q395" s="6" t="s">
        <v>276</v>
      </c>
      <c r="R395" s="6" t="s">
        <v>276</v>
      </c>
      <c r="S395" s="6" t="s">
        <v>9</v>
      </c>
      <c r="T395" s="6" t="s">
        <v>277</v>
      </c>
      <c r="U395" s="6" t="s">
        <v>144</v>
      </c>
      <c r="V395" s="6" t="s">
        <v>1548</v>
      </c>
      <c r="W395" s="6" t="s">
        <v>586</v>
      </c>
      <c r="X395" s="6" t="s">
        <v>47</v>
      </c>
      <c r="Y395" s="6" t="s">
        <v>47</v>
      </c>
      <c r="Z395" s="6" t="s">
        <v>79</v>
      </c>
      <c r="AA395" s="6" t="s">
        <v>47</v>
      </c>
      <c r="AB395" s="6">
        <v>795.2</v>
      </c>
      <c r="AC395" s="6">
        <v>33.6</v>
      </c>
      <c r="AD395" s="6">
        <v>0</v>
      </c>
      <c r="AE395" s="6">
        <v>0</v>
      </c>
      <c r="AF395" s="6">
        <v>0</v>
      </c>
      <c r="AG395" s="6">
        <v>0</v>
      </c>
      <c r="AH395" s="6">
        <v>72</v>
      </c>
      <c r="AI395" s="6" t="s">
        <v>544</v>
      </c>
      <c r="AJ395" s="6" t="s">
        <v>735</v>
      </c>
      <c r="AK395" s="6" t="s">
        <v>16</v>
      </c>
      <c r="AL395" s="6" t="s">
        <v>45</v>
      </c>
      <c r="AM395" s="6" t="s">
        <v>736</v>
      </c>
      <c r="AN395" s="6" t="s">
        <v>20</v>
      </c>
      <c r="AO395" s="6" t="s">
        <v>282</v>
      </c>
      <c r="AP395" s="6" t="s">
        <v>283</v>
      </c>
      <c r="AQ395" s="6" t="s">
        <v>18</v>
      </c>
    </row>
    <row r="396" spans="1:43" x14ac:dyDescent="0.25">
      <c r="A396" s="6">
        <v>24517281</v>
      </c>
      <c r="B396" s="6">
        <v>25333438</v>
      </c>
      <c r="C396" s="6" t="s">
        <v>269</v>
      </c>
      <c r="D396" s="14">
        <v>46141.77207175926</v>
      </c>
      <c r="E396" s="14">
        <v>46153.575509259259</v>
      </c>
      <c r="F396" s="6" t="s">
        <v>19</v>
      </c>
      <c r="G396" s="6" t="s">
        <v>23</v>
      </c>
      <c r="H396" s="6" t="s">
        <v>1576</v>
      </c>
      <c r="I396" s="6" t="s">
        <v>16</v>
      </c>
      <c r="J396" s="6" t="s">
        <v>1577</v>
      </c>
      <c r="K396" s="6" t="s">
        <v>887</v>
      </c>
      <c r="L396" s="6" t="s">
        <v>887</v>
      </c>
      <c r="M396" s="14">
        <v>46140.415277777778</v>
      </c>
      <c r="N396" s="6" t="s">
        <v>1578</v>
      </c>
      <c r="O396" s="6" t="s">
        <v>47</v>
      </c>
      <c r="P396" s="6" t="s">
        <v>275</v>
      </c>
      <c r="Q396" s="6" t="s">
        <v>276</v>
      </c>
      <c r="R396" s="6" t="s">
        <v>276</v>
      </c>
      <c r="S396" s="6" t="s">
        <v>9</v>
      </c>
      <c r="T396" s="6" t="s">
        <v>277</v>
      </c>
      <c r="U396" s="6" t="s">
        <v>144</v>
      </c>
      <c r="V396" s="6" t="s">
        <v>1548</v>
      </c>
      <c r="W396" s="6" t="s">
        <v>586</v>
      </c>
      <c r="X396" s="6" t="s">
        <v>47</v>
      </c>
      <c r="Y396" s="6" t="s">
        <v>47</v>
      </c>
      <c r="Z396" s="6" t="s">
        <v>79</v>
      </c>
      <c r="AA396" s="6" t="s">
        <v>47</v>
      </c>
      <c r="AB396" s="6">
        <v>739.5</v>
      </c>
      <c r="AC396" s="6">
        <v>21.85</v>
      </c>
      <c r="AD396" s="6">
        <v>0</v>
      </c>
      <c r="AE396" s="6">
        <v>0</v>
      </c>
      <c r="AF396" s="6">
        <v>0</v>
      </c>
      <c r="AG396" s="6">
        <v>0</v>
      </c>
      <c r="AH396" s="6">
        <v>72</v>
      </c>
      <c r="AI396" s="6" t="s">
        <v>544</v>
      </c>
      <c r="AJ396" s="6" t="s">
        <v>735</v>
      </c>
      <c r="AK396" s="6" t="s">
        <v>16</v>
      </c>
      <c r="AL396" s="6" t="s">
        <v>45</v>
      </c>
      <c r="AM396" s="6" t="s">
        <v>736</v>
      </c>
      <c r="AN396" s="6" t="s">
        <v>20</v>
      </c>
      <c r="AO396" s="6" t="s">
        <v>282</v>
      </c>
      <c r="AP396" s="6" t="s">
        <v>283</v>
      </c>
      <c r="AQ396" s="6" t="s">
        <v>18</v>
      </c>
    </row>
    <row r="397" spans="1:43" x14ac:dyDescent="0.25">
      <c r="A397" s="6">
        <v>24518828</v>
      </c>
      <c r="B397" s="6">
        <v>25335185</v>
      </c>
      <c r="C397" s="6" t="s">
        <v>269</v>
      </c>
      <c r="D397" s="14">
        <v>46141.911053240743</v>
      </c>
      <c r="E397" s="14">
        <v>46153.575648148151</v>
      </c>
      <c r="F397" s="6" t="s">
        <v>19</v>
      </c>
      <c r="G397" s="6" t="s">
        <v>23</v>
      </c>
      <c r="H397" s="6" t="s">
        <v>1579</v>
      </c>
      <c r="I397" s="6" t="s">
        <v>16</v>
      </c>
      <c r="J397" s="6" t="s">
        <v>1580</v>
      </c>
      <c r="K397" s="6" t="s">
        <v>887</v>
      </c>
      <c r="L397" s="6" t="s">
        <v>887</v>
      </c>
      <c r="M397" s="14">
        <v>46140.688194444447</v>
      </c>
      <c r="N397" s="6" t="s">
        <v>1581</v>
      </c>
      <c r="O397" s="6" t="s">
        <v>47</v>
      </c>
      <c r="P397" s="6" t="s">
        <v>275</v>
      </c>
      <c r="Q397" s="6" t="s">
        <v>276</v>
      </c>
      <c r="R397" s="6" t="s">
        <v>276</v>
      </c>
      <c r="S397" s="6" t="s">
        <v>9</v>
      </c>
      <c r="T397" s="6" t="s">
        <v>277</v>
      </c>
      <c r="U397" s="6" t="s">
        <v>144</v>
      </c>
      <c r="V397" s="6" t="s">
        <v>1548</v>
      </c>
      <c r="W397" s="6" t="s">
        <v>586</v>
      </c>
      <c r="X397" s="6" t="s">
        <v>47</v>
      </c>
      <c r="Y397" s="6" t="s">
        <v>47</v>
      </c>
      <c r="Z397" s="6" t="s">
        <v>79</v>
      </c>
      <c r="AA397" s="6" t="s">
        <v>47</v>
      </c>
      <c r="AB397" s="6">
        <v>795.2</v>
      </c>
      <c r="AC397" s="6">
        <v>33.6</v>
      </c>
      <c r="AD397" s="6">
        <v>0</v>
      </c>
      <c r="AE397" s="6">
        <v>0</v>
      </c>
      <c r="AF397" s="6">
        <v>0</v>
      </c>
      <c r="AG397" s="6">
        <v>0</v>
      </c>
      <c r="AH397" s="6">
        <v>72</v>
      </c>
      <c r="AI397" s="6" t="s">
        <v>544</v>
      </c>
      <c r="AJ397" s="6" t="s">
        <v>735</v>
      </c>
      <c r="AK397" s="6" t="s">
        <v>16</v>
      </c>
      <c r="AL397" s="6" t="s">
        <v>45</v>
      </c>
      <c r="AM397" s="6" t="s">
        <v>736</v>
      </c>
      <c r="AN397" s="6" t="s">
        <v>20</v>
      </c>
      <c r="AO397" s="6" t="s">
        <v>282</v>
      </c>
      <c r="AP397" s="6" t="s">
        <v>283</v>
      </c>
      <c r="AQ397" s="6" t="s">
        <v>18</v>
      </c>
    </row>
    <row r="398" spans="1:43" x14ac:dyDescent="0.25">
      <c r="A398" s="6">
        <v>24524802</v>
      </c>
      <c r="B398" s="6">
        <v>25342465</v>
      </c>
      <c r="C398" s="6" t="s">
        <v>269</v>
      </c>
      <c r="D398" s="14">
        <v>46142.993414351848</v>
      </c>
      <c r="E398" s="14">
        <v>46153.575659722221</v>
      </c>
      <c r="F398" s="6" t="s">
        <v>19</v>
      </c>
      <c r="G398" s="6" t="s">
        <v>23</v>
      </c>
      <c r="H398" s="6" t="s">
        <v>1582</v>
      </c>
      <c r="I398" s="6" t="s">
        <v>16</v>
      </c>
      <c r="J398" s="6" t="s">
        <v>1583</v>
      </c>
      <c r="K398" s="6" t="s">
        <v>887</v>
      </c>
      <c r="L398" s="6" t="s">
        <v>887</v>
      </c>
      <c r="M398" s="14">
        <v>46141.36041666667</v>
      </c>
      <c r="N398" s="6" t="s">
        <v>1584</v>
      </c>
      <c r="O398" s="6" t="s">
        <v>47</v>
      </c>
      <c r="P398" s="6" t="s">
        <v>275</v>
      </c>
      <c r="Q398" s="6" t="s">
        <v>276</v>
      </c>
      <c r="R398" s="6" t="s">
        <v>276</v>
      </c>
      <c r="S398" s="6" t="s">
        <v>9</v>
      </c>
      <c r="T398" s="6" t="s">
        <v>277</v>
      </c>
      <c r="U398" s="6" t="s">
        <v>144</v>
      </c>
      <c r="V398" s="6" t="s">
        <v>1548</v>
      </c>
      <c r="W398" s="6" t="s">
        <v>586</v>
      </c>
      <c r="X398" s="6" t="s">
        <v>47</v>
      </c>
      <c r="Y398" s="6" t="s">
        <v>47</v>
      </c>
      <c r="Z398" s="6" t="s">
        <v>79</v>
      </c>
      <c r="AA398" s="6" t="s">
        <v>47</v>
      </c>
      <c r="AB398" s="6">
        <v>3371.212</v>
      </c>
      <c r="AC398" s="6">
        <v>63.1</v>
      </c>
      <c r="AD398" s="6">
        <v>0</v>
      </c>
      <c r="AE398" s="6">
        <v>0</v>
      </c>
      <c r="AF398" s="6">
        <v>0</v>
      </c>
      <c r="AG398" s="6">
        <v>0</v>
      </c>
      <c r="AH398" s="6">
        <v>72</v>
      </c>
      <c r="AI398" s="6" t="s">
        <v>544</v>
      </c>
      <c r="AJ398" s="6" t="s">
        <v>735</v>
      </c>
      <c r="AK398" s="6" t="s">
        <v>16</v>
      </c>
      <c r="AL398" s="6" t="s">
        <v>45</v>
      </c>
      <c r="AM398" s="6" t="s">
        <v>736</v>
      </c>
      <c r="AN398" s="6" t="s">
        <v>20</v>
      </c>
      <c r="AO398" s="6" t="s">
        <v>282</v>
      </c>
      <c r="AP398" s="6" t="s">
        <v>283</v>
      </c>
      <c r="AQ398" s="6" t="s">
        <v>18</v>
      </c>
    </row>
    <row r="399" spans="1:43" x14ac:dyDescent="0.25">
      <c r="A399" s="6">
        <v>24535298</v>
      </c>
      <c r="B399" s="6">
        <v>25356800</v>
      </c>
      <c r="C399" s="6" t="s">
        <v>269</v>
      </c>
      <c r="D399" s="14">
        <v>46146.850023148138</v>
      </c>
      <c r="E399" s="14">
        <v>46150.127523148149</v>
      </c>
      <c r="F399" s="6" t="s">
        <v>21</v>
      </c>
      <c r="G399" s="6" t="s">
        <v>21</v>
      </c>
      <c r="H399" s="6" t="s">
        <v>1585</v>
      </c>
      <c r="I399" s="6" t="s">
        <v>16</v>
      </c>
      <c r="J399" s="6" t="s">
        <v>1586</v>
      </c>
      <c r="K399" s="6" t="s">
        <v>887</v>
      </c>
      <c r="L399" s="6" t="s">
        <v>887</v>
      </c>
      <c r="M399" s="14">
        <v>46146.668749999997</v>
      </c>
      <c r="N399" s="6" t="s">
        <v>1587</v>
      </c>
      <c r="O399" s="6" t="s">
        <v>47</v>
      </c>
      <c r="P399" s="6" t="s">
        <v>275</v>
      </c>
      <c r="Q399" s="6" t="s">
        <v>276</v>
      </c>
      <c r="R399" s="6" t="s">
        <v>276</v>
      </c>
      <c r="S399" s="6" t="s">
        <v>9</v>
      </c>
      <c r="T399" s="6" t="s">
        <v>277</v>
      </c>
      <c r="U399" s="6" t="s">
        <v>144</v>
      </c>
      <c r="V399" s="6" t="s">
        <v>1548</v>
      </c>
      <c r="W399" s="6" t="s">
        <v>586</v>
      </c>
      <c r="X399" s="6" t="s">
        <v>47</v>
      </c>
      <c r="Y399" s="6" t="s">
        <v>47</v>
      </c>
      <c r="Z399" s="6" t="s">
        <v>79</v>
      </c>
      <c r="AA399" s="6" t="s">
        <v>47</v>
      </c>
      <c r="AB399" s="6">
        <v>4848.3360000000002</v>
      </c>
      <c r="AC399" s="6">
        <v>184.68</v>
      </c>
      <c r="AD399" s="6">
        <v>0</v>
      </c>
      <c r="AE399" s="6">
        <v>0</v>
      </c>
      <c r="AF399" s="6">
        <v>0</v>
      </c>
      <c r="AG399" s="6">
        <v>0</v>
      </c>
      <c r="AH399" s="6">
        <v>72</v>
      </c>
      <c r="AI399" s="6" t="s">
        <v>544</v>
      </c>
      <c r="AJ399" s="6" t="s">
        <v>735</v>
      </c>
      <c r="AK399" s="6" t="s">
        <v>16</v>
      </c>
      <c r="AL399" s="6" t="s">
        <v>45</v>
      </c>
      <c r="AM399" s="6" t="s">
        <v>736</v>
      </c>
      <c r="AN399" s="6" t="s">
        <v>20</v>
      </c>
      <c r="AO399" s="6" t="s">
        <v>282</v>
      </c>
      <c r="AP399" s="6" t="s">
        <v>283</v>
      </c>
      <c r="AQ399" s="6" t="s">
        <v>18</v>
      </c>
    </row>
    <row r="400" spans="1:43" x14ac:dyDescent="0.25">
      <c r="A400" s="6">
        <v>24486501</v>
      </c>
      <c r="B400" s="6">
        <v>25296747</v>
      </c>
      <c r="C400" s="6" t="s">
        <v>269</v>
      </c>
      <c r="D400" s="14">
        <v>46134.883043981477</v>
      </c>
      <c r="E400" s="14">
        <v>46153.742002314822</v>
      </c>
      <c r="F400" s="6" t="s">
        <v>19</v>
      </c>
      <c r="G400" s="6" t="s">
        <v>174</v>
      </c>
      <c r="H400" s="6" t="s">
        <v>1588</v>
      </c>
      <c r="I400" s="6" t="s">
        <v>16</v>
      </c>
      <c r="J400" s="6" t="s">
        <v>1589</v>
      </c>
      <c r="K400" s="6" t="s">
        <v>887</v>
      </c>
      <c r="L400" s="6" t="s">
        <v>887</v>
      </c>
      <c r="M400" s="14">
        <v>46134.615277777782</v>
      </c>
      <c r="N400" s="6" t="s">
        <v>1590</v>
      </c>
      <c r="O400" s="6" t="s">
        <v>47</v>
      </c>
      <c r="P400" s="6" t="s">
        <v>275</v>
      </c>
      <c r="Q400" s="6" t="s">
        <v>276</v>
      </c>
      <c r="R400" s="6" t="s">
        <v>276</v>
      </c>
      <c r="S400" s="6" t="s">
        <v>9</v>
      </c>
      <c r="T400" s="6" t="s">
        <v>277</v>
      </c>
      <c r="U400" s="6" t="s">
        <v>144</v>
      </c>
      <c r="V400" s="6" t="s">
        <v>1548</v>
      </c>
      <c r="W400" s="6" t="s">
        <v>586</v>
      </c>
      <c r="X400" s="6" t="s">
        <v>47</v>
      </c>
      <c r="Y400" s="6" t="s">
        <v>47</v>
      </c>
      <c r="Z400" s="6" t="s">
        <v>79</v>
      </c>
      <c r="AA400" s="6" t="s">
        <v>47</v>
      </c>
      <c r="AB400" s="6">
        <v>1500</v>
      </c>
      <c r="AC400" s="6">
        <v>45</v>
      </c>
      <c r="AD400" s="6">
        <v>0</v>
      </c>
      <c r="AE400" s="6">
        <v>0</v>
      </c>
      <c r="AF400" s="6">
        <v>0</v>
      </c>
      <c r="AG400" s="6">
        <v>0</v>
      </c>
      <c r="AH400" s="6">
        <v>72</v>
      </c>
      <c r="AI400" s="6" t="s">
        <v>544</v>
      </c>
      <c r="AJ400" s="6" t="s">
        <v>735</v>
      </c>
      <c r="AK400" s="6" t="s">
        <v>16</v>
      </c>
      <c r="AL400" s="6" t="s">
        <v>45</v>
      </c>
      <c r="AM400" s="6" t="s">
        <v>736</v>
      </c>
      <c r="AN400" s="6" t="s">
        <v>20</v>
      </c>
      <c r="AO400" s="6" t="s">
        <v>282</v>
      </c>
      <c r="AP400" s="6" t="s">
        <v>283</v>
      </c>
      <c r="AQ400" s="6" t="s">
        <v>18</v>
      </c>
    </row>
    <row r="401" spans="1:43" hidden="1" x14ac:dyDescent="0.25">
      <c r="A401" s="6">
        <v>24442955</v>
      </c>
      <c r="B401" s="6">
        <v>25248068</v>
      </c>
      <c r="C401" s="6" t="s">
        <v>269</v>
      </c>
      <c r="D401" s="14">
        <v>46125.751516203702</v>
      </c>
      <c r="E401" s="14">
        <v>46153.737951388888</v>
      </c>
      <c r="F401" s="6" t="s">
        <v>19</v>
      </c>
      <c r="G401" s="6" t="s">
        <v>177</v>
      </c>
      <c r="H401" s="6" t="s">
        <v>1591</v>
      </c>
      <c r="I401" s="6" t="s">
        <v>16</v>
      </c>
      <c r="J401" s="6" t="s">
        <v>1592</v>
      </c>
      <c r="K401" s="6" t="s">
        <v>887</v>
      </c>
      <c r="L401" s="6" t="s">
        <v>887</v>
      </c>
      <c r="M401" s="14">
        <v>46120.495833333327</v>
      </c>
      <c r="N401" s="6" t="s">
        <v>1593</v>
      </c>
      <c r="O401" s="6" t="s">
        <v>47</v>
      </c>
      <c r="P401" s="6" t="s">
        <v>275</v>
      </c>
      <c r="Q401" s="6" t="s">
        <v>276</v>
      </c>
      <c r="R401" s="6" t="s">
        <v>276</v>
      </c>
      <c r="S401" s="6" t="s">
        <v>9</v>
      </c>
      <c r="T401" s="6" t="s">
        <v>277</v>
      </c>
      <c r="U401" s="6" t="s">
        <v>144</v>
      </c>
      <c r="V401" s="6" t="s">
        <v>1548</v>
      </c>
      <c r="W401" s="6" t="s">
        <v>586</v>
      </c>
      <c r="X401" s="6" t="s">
        <v>47</v>
      </c>
      <c r="Y401" s="6" t="s">
        <v>47</v>
      </c>
      <c r="Z401" s="6" t="s">
        <v>79</v>
      </c>
      <c r="AA401" s="6" t="s">
        <v>47</v>
      </c>
      <c r="AB401" s="6">
        <v>3763.098</v>
      </c>
      <c r="AC401" s="6">
        <v>138.51</v>
      </c>
      <c r="AD401" s="6">
        <v>0</v>
      </c>
      <c r="AE401" s="6">
        <v>0</v>
      </c>
      <c r="AF401" s="6">
        <v>0</v>
      </c>
      <c r="AG401" s="6">
        <v>0</v>
      </c>
      <c r="AH401" s="6">
        <v>72</v>
      </c>
      <c r="AI401" s="6" t="s">
        <v>544</v>
      </c>
      <c r="AJ401" s="6" t="s">
        <v>735</v>
      </c>
      <c r="AK401" s="6" t="s">
        <v>16</v>
      </c>
      <c r="AL401" s="6" t="s">
        <v>45</v>
      </c>
      <c r="AM401" s="6" t="s">
        <v>736</v>
      </c>
      <c r="AN401" s="6" t="s">
        <v>20</v>
      </c>
      <c r="AO401" s="6" t="s">
        <v>282</v>
      </c>
      <c r="AP401" s="6" t="s">
        <v>283</v>
      </c>
      <c r="AQ401" s="6" t="s">
        <v>18</v>
      </c>
    </row>
    <row r="402" spans="1:43" x14ac:dyDescent="0.25">
      <c r="A402" s="6">
        <v>24460776</v>
      </c>
      <c r="B402" s="6">
        <v>25267637</v>
      </c>
      <c r="C402" s="6" t="s">
        <v>269</v>
      </c>
      <c r="D402" s="14">
        <v>46128.875092592592</v>
      </c>
      <c r="E402" s="14">
        <v>46153.741944444453</v>
      </c>
      <c r="F402" s="6" t="s">
        <v>19</v>
      </c>
      <c r="G402" s="6" t="s">
        <v>177</v>
      </c>
      <c r="H402" s="6" t="s">
        <v>1594</v>
      </c>
      <c r="I402" s="6" t="s">
        <v>16</v>
      </c>
      <c r="J402" s="6" t="s">
        <v>1592</v>
      </c>
      <c r="K402" s="6" t="s">
        <v>887</v>
      </c>
      <c r="L402" s="6" t="s">
        <v>887</v>
      </c>
      <c r="M402" s="14">
        <v>46127.416666666657</v>
      </c>
      <c r="N402" s="6" t="s">
        <v>1595</v>
      </c>
      <c r="O402" s="6" t="s">
        <v>47</v>
      </c>
      <c r="P402" s="6" t="s">
        <v>275</v>
      </c>
      <c r="Q402" s="6" t="s">
        <v>276</v>
      </c>
      <c r="R402" s="6" t="s">
        <v>276</v>
      </c>
      <c r="S402" s="6" t="s">
        <v>9</v>
      </c>
      <c r="T402" s="6" t="s">
        <v>277</v>
      </c>
      <c r="U402" s="6" t="s">
        <v>144</v>
      </c>
      <c r="V402" s="6" t="s">
        <v>1548</v>
      </c>
      <c r="W402" s="6" t="s">
        <v>586</v>
      </c>
      <c r="X402" s="6" t="s">
        <v>47</v>
      </c>
      <c r="Y402" s="6" t="s">
        <v>47</v>
      </c>
      <c r="Z402" s="6" t="s">
        <v>79</v>
      </c>
      <c r="AA402" s="6" t="s">
        <v>47</v>
      </c>
      <c r="AB402" s="6">
        <v>594.30499999999995</v>
      </c>
      <c r="AC402" s="6">
        <v>22584</v>
      </c>
      <c r="AD402" s="6">
        <v>0</v>
      </c>
      <c r="AE402" s="6">
        <v>0</v>
      </c>
      <c r="AF402" s="6">
        <v>0</v>
      </c>
      <c r="AG402" s="6">
        <v>0</v>
      </c>
      <c r="AH402" s="6">
        <v>72</v>
      </c>
      <c r="AI402" s="6" t="s">
        <v>544</v>
      </c>
      <c r="AJ402" s="6" t="s">
        <v>735</v>
      </c>
      <c r="AK402" s="6" t="s">
        <v>16</v>
      </c>
      <c r="AL402" s="6" t="s">
        <v>45</v>
      </c>
      <c r="AM402" s="6" t="s">
        <v>736</v>
      </c>
      <c r="AN402" s="6" t="s">
        <v>20</v>
      </c>
      <c r="AO402" s="6" t="s">
        <v>282</v>
      </c>
      <c r="AP402" s="6" t="s">
        <v>283</v>
      </c>
      <c r="AQ402" s="6" t="s">
        <v>18</v>
      </c>
    </row>
    <row r="403" spans="1:43" x14ac:dyDescent="0.25">
      <c r="A403" s="6">
        <v>24460778</v>
      </c>
      <c r="B403" s="6">
        <v>25267639</v>
      </c>
      <c r="C403" s="6" t="s">
        <v>269</v>
      </c>
      <c r="D403" s="14">
        <v>46128.875324074077</v>
      </c>
      <c r="E403" s="14">
        <v>46153.741944444453</v>
      </c>
      <c r="F403" s="6" t="s">
        <v>19</v>
      </c>
      <c r="G403" s="6" t="s">
        <v>177</v>
      </c>
      <c r="H403" s="6" t="s">
        <v>1596</v>
      </c>
      <c r="I403" s="6" t="s">
        <v>16</v>
      </c>
      <c r="J403" s="6" t="s">
        <v>1597</v>
      </c>
      <c r="K403" s="6" t="s">
        <v>887</v>
      </c>
      <c r="L403" s="6" t="s">
        <v>887</v>
      </c>
      <c r="M403" s="14">
        <v>46127.419444444437</v>
      </c>
      <c r="N403" s="6" t="s">
        <v>1598</v>
      </c>
      <c r="O403" s="6" t="s">
        <v>47</v>
      </c>
      <c r="P403" s="6" t="s">
        <v>275</v>
      </c>
      <c r="Q403" s="6" t="s">
        <v>276</v>
      </c>
      <c r="R403" s="6" t="s">
        <v>276</v>
      </c>
      <c r="S403" s="6" t="s">
        <v>9</v>
      </c>
      <c r="T403" s="6" t="s">
        <v>277</v>
      </c>
      <c r="U403" s="6" t="s">
        <v>144</v>
      </c>
      <c r="V403" s="6" t="s">
        <v>1548</v>
      </c>
      <c r="W403" s="6" t="s">
        <v>586</v>
      </c>
      <c r="X403" s="6" t="s">
        <v>47</v>
      </c>
      <c r="Y403" s="6" t="s">
        <v>47</v>
      </c>
      <c r="Z403" s="6" t="s">
        <v>79</v>
      </c>
      <c r="AA403" s="6" t="s">
        <v>47</v>
      </c>
      <c r="AB403" s="6">
        <v>594.30499999999995</v>
      </c>
      <c r="AC403" s="6">
        <v>22584</v>
      </c>
      <c r="AD403" s="6">
        <v>0</v>
      </c>
      <c r="AE403" s="6">
        <v>0</v>
      </c>
      <c r="AF403" s="6">
        <v>0</v>
      </c>
      <c r="AG403" s="6">
        <v>0</v>
      </c>
      <c r="AH403" s="6">
        <v>72</v>
      </c>
      <c r="AI403" s="6" t="s">
        <v>544</v>
      </c>
      <c r="AJ403" s="6" t="s">
        <v>914</v>
      </c>
      <c r="AK403" s="6" t="s">
        <v>16</v>
      </c>
      <c r="AL403" s="6" t="s">
        <v>58</v>
      </c>
      <c r="AM403" s="6" t="s">
        <v>281</v>
      </c>
      <c r="AN403" s="6" t="s">
        <v>20</v>
      </c>
      <c r="AO403" s="6" t="s">
        <v>282</v>
      </c>
      <c r="AP403" s="6" t="s">
        <v>283</v>
      </c>
      <c r="AQ403" s="6" t="s">
        <v>27</v>
      </c>
    </row>
    <row r="404" spans="1:43" x14ac:dyDescent="0.25">
      <c r="A404" s="6">
        <v>24541012</v>
      </c>
      <c r="B404" s="6">
        <v>25363711</v>
      </c>
      <c r="C404" s="6" t="s">
        <v>269</v>
      </c>
      <c r="D404" s="14">
        <v>46147.883402777778</v>
      </c>
      <c r="E404" s="14">
        <v>46153.575949074067</v>
      </c>
      <c r="F404" s="6" t="s">
        <v>19</v>
      </c>
      <c r="G404" s="6" t="s">
        <v>21</v>
      </c>
      <c r="H404" s="6" t="s">
        <v>1599</v>
      </c>
      <c r="I404" s="6" t="s">
        <v>16</v>
      </c>
      <c r="J404" s="6" t="s">
        <v>1600</v>
      </c>
      <c r="K404" s="6" t="s">
        <v>887</v>
      </c>
      <c r="L404" s="6" t="s">
        <v>887</v>
      </c>
      <c r="M404" s="14">
        <v>46136.684027777781</v>
      </c>
      <c r="N404" s="6" t="s">
        <v>1601</v>
      </c>
      <c r="O404" s="6" t="s">
        <v>47</v>
      </c>
      <c r="P404" s="6" t="s">
        <v>275</v>
      </c>
      <c r="Q404" s="6" t="s">
        <v>276</v>
      </c>
      <c r="R404" s="6" t="s">
        <v>276</v>
      </c>
      <c r="S404" s="6" t="s">
        <v>9</v>
      </c>
      <c r="T404" s="6" t="s">
        <v>277</v>
      </c>
      <c r="U404" s="6" t="s">
        <v>144</v>
      </c>
      <c r="V404" s="6" t="s">
        <v>1548</v>
      </c>
      <c r="W404" s="6" t="s">
        <v>586</v>
      </c>
      <c r="X404" s="6" t="s">
        <v>47</v>
      </c>
      <c r="Y404" s="6" t="s">
        <v>47</v>
      </c>
      <c r="Z404" s="6" t="s">
        <v>79</v>
      </c>
      <c r="AA404" s="6" t="s">
        <v>47</v>
      </c>
      <c r="AB404" s="6">
        <v>1791.68</v>
      </c>
      <c r="AC404" s="6">
        <v>87.65</v>
      </c>
      <c r="AD404" s="6">
        <v>0</v>
      </c>
      <c r="AE404" s="6">
        <v>0</v>
      </c>
      <c r="AF404" s="6">
        <v>0</v>
      </c>
      <c r="AG404" s="6">
        <v>0</v>
      </c>
      <c r="AH404" s="6">
        <v>72</v>
      </c>
      <c r="AI404" s="6" t="s">
        <v>544</v>
      </c>
      <c r="AJ404" s="6" t="s">
        <v>735</v>
      </c>
      <c r="AK404" s="6" t="s">
        <v>16</v>
      </c>
      <c r="AL404" s="6" t="s">
        <v>45</v>
      </c>
      <c r="AM404" s="6" t="s">
        <v>736</v>
      </c>
      <c r="AN404" s="6" t="s">
        <v>20</v>
      </c>
      <c r="AO404" s="6" t="s">
        <v>282</v>
      </c>
      <c r="AP404" s="6" t="s">
        <v>283</v>
      </c>
      <c r="AQ404" s="6" t="s">
        <v>18</v>
      </c>
    </row>
    <row r="405" spans="1:43" x14ac:dyDescent="0.25">
      <c r="A405" s="6">
        <v>24604367</v>
      </c>
      <c r="B405" s="6">
        <v>25431003</v>
      </c>
      <c r="C405" s="6" t="s">
        <v>269</v>
      </c>
      <c r="D405" s="14">
        <v>46158.424803240741</v>
      </c>
      <c r="E405" s="14">
        <v>46158.462210648147</v>
      </c>
      <c r="F405" s="6" t="s">
        <v>370</v>
      </c>
      <c r="G405" s="6" t="s">
        <v>370</v>
      </c>
      <c r="H405" s="6" t="s">
        <v>1602</v>
      </c>
      <c r="I405" s="6" t="s">
        <v>16</v>
      </c>
      <c r="J405" s="6" t="s">
        <v>1583</v>
      </c>
      <c r="K405" s="6" t="s">
        <v>1603</v>
      </c>
      <c r="L405" s="6" t="s">
        <v>773</v>
      </c>
      <c r="M405" s="14">
        <v>46157</v>
      </c>
      <c r="N405" s="6" t="s">
        <v>1602</v>
      </c>
      <c r="O405" s="6" t="s">
        <v>47</v>
      </c>
      <c r="P405" s="6" t="s">
        <v>275</v>
      </c>
      <c r="Q405" s="6" t="s">
        <v>276</v>
      </c>
      <c r="R405" s="6" t="s">
        <v>276</v>
      </c>
      <c r="S405" s="6" t="s">
        <v>7</v>
      </c>
      <c r="T405" s="6" t="s">
        <v>277</v>
      </c>
      <c r="U405" s="6" t="s">
        <v>144</v>
      </c>
      <c r="V405" s="6" t="s">
        <v>1548</v>
      </c>
      <c r="W405" s="6" t="s">
        <v>586</v>
      </c>
      <c r="X405" s="6" t="s">
        <v>373</v>
      </c>
      <c r="Y405" s="6">
        <v>9552316287</v>
      </c>
      <c r="Z405" s="6" t="s">
        <v>79</v>
      </c>
      <c r="AA405" s="6" t="s">
        <v>47</v>
      </c>
      <c r="AB405" s="6">
        <v>3880.12</v>
      </c>
      <c r="AC405" s="6">
        <v>64.56</v>
      </c>
      <c r="AD405" s="6">
        <v>225.33</v>
      </c>
      <c r="AE405" s="6">
        <v>0</v>
      </c>
      <c r="AF405" s="6">
        <v>64.56</v>
      </c>
      <c r="AG405" s="6">
        <v>0</v>
      </c>
      <c r="AH405" s="6">
        <v>0</v>
      </c>
      <c r="AI405" s="6" t="s">
        <v>544</v>
      </c>
      <c r="AJ405" s="6" t="s">
        <v>914</v>
      </c>
      <c r="AK405" s="6" t="s">
        <v>16</v>
      </c>
      <c r="AL405" s="6" t="s">
        <v>58</v>
      </c>
      <c r="AM405" s="6" t="s">
        <v>281</v>
      </c>
      <c r="AN405" s="6" t="s">
        <v>20</v>
      </c>
      <c r="AO405" s="6" t="s">
        <v>282</v>
      </c>
      <c r="AP405" s="6" t="s">
        <v>283</v>
      </c>
      <c r="AQ405" s="6" t="s">
        <v>27</v>
      </c>
    </row>
    <row r="406" spans="1:43" x14ac:dyDescent="0.25">
      <c r="A406" s="6">
        <v>24604389</v>
      </c>
      <c r="B406" s="6">
        <v>25431026</v>
      </c>
      <c r="C406" s="6" t="s">
        <v>269</v>
      </c>
      <c r="D406" s="14">
        <v>46158.426087962973</v>
      </c>
      <c r="E406" s="14">
        <v>46158.462847222218</v>
      </c>
      <c r="F406" s="6" t="s">
        <v>370</v>
      </c>
      <c r="G406" s="6" t="s">
        <v>370</v>
      </c>
      <c r="H406" s="6" t="s">
        <v>1604</v>
      </c>
      <c r="I406" s="6" t="s">
        <v>16</v>
      </c>
      <c r="J406" s="6" t="s">
        <v>1583</v>
      </c>
      <c r="K406" s="6" t="s">
        <v>773</v>
      </c>
      <c r="L406" s="6" t="s">
        <v>773</v>
      </c>
      <c r="M406" s="14">
        <v>46156.604861111111</v>
      </c>
      <c r="N406" s="6" t="s">
        <v>1605</v>
      </c>
      <c r="O406" s="6" t="s">
        <v>47</v>
      </c>
      <c r="P406" s="6" t="s">
        <v>275</v>
      </c>
      <c r="Q406" s="6" t="s">
        <v>276</v>
      </c>
      <c r="R406" s="6" t="s">
        <v>276</v>
      </c>
      <c r="S406" s="6" t="s">
        <v>9</v>
      </c>
      <c r="T406" s="6" t="s">
        <v>277</v>
      </c>
      <c r="U406" s="6" t="s">
        <v>144</v>
      </c>
      <c r="V406" s="6" t="s">
        <v>1548</v>
      </c>
      <c r="W406" s="6" t="s">
        <v>586</v>
      </c>
      <c r="X406" s="6" t="s">
        <v>47</v>
      </c>
      <c r="Y406" s="6" t="s">
        <v>47</v>
      </c>
      <c r="Z406" s="6" t="s">
        <v>79</v>
      </c>
      <c r="AA406" s="6" t="s">
        <v>47</v>
      </c>
      <c r="AB406" s="6">
        <v>1120.4938</v>
      </c>
      <c r="AC406" s="6">
        <v>63.88</v>
      </c>
      <c r="AD406" s="6">
        <v>0</v>
      </c>
      <c r="AE406" s="6">
        <v>0</v>
      </c>
      <c r="AF406" s="6">
        <v>0</v>
      </c>
      <c r="AG406" s="6">
        <v>0</v>
      </c>
      <c r="AH406" s="6">
        <v>0</v>
      </c>
      <c r="AI406" s="6" t="s">
        <v>544</v>
      </c>
      <c r="AJ406" s="6" t="s">
        <v>914</v>
      </c>
      <c r="AK406" s="6" t="s">
        <v>16</v>
      </c>
      <c r="AL406" s="6" t="s">
        <v>58</v>
      </c>
      <c r="AM406" s="6" t="s">
        <v>281</v>
      </c>
      <c r="AN406" s="6" t="s">
        <v>20</v>
      </c>
      <c r="AO406" s="6" t="s">
        <v>282</v>
      </c>
      <c r="AP406" s="6" t="s">
        <v>283</v>
      </c>
      <c r="AQ406" s="6" t="s">
        <v>27</v>
      </c>
    </row>
    <row r="407" spans="1:43" x14ac:dyDescent="0.25">
      <c r="A407" s="6">
        <v>24604368</v>
      </c>
      <c r="B407" s="6">
        <v>25431004</v>
      </c>
      <c r="C407" s="6" t="s">
        <v>269</v>
      </c>
      <c r="D407" s="14">
        <v>46158.42491898148</v>
      </c>
      <c r="E407" s="14">
        <v>46158.462835648148</v>
      </c>
      <c r="F407" s="6" t="s">
        <v>370</v>
      </c>
      <c r="G407" s="6" t="s">
        <v>370</v>
      </c>
      <c r="H407" s="6" t="s">
        <v>1606</v>
      </c>
      <c r="I407" s="6" t="s">
        <v>16</v>
      </c>
      <c r="J407" s="6" t="s">
        <v>1583</v>
      </c>
      <c r="K407" s="6" t="s">
        <v>773</v>
      </c>
      <c r="L407" s="6" t="s">
        <v>773</v>
      </c>
      <c r="M407" s="14">
        <v>46156.597222222219</v>
      </c>
      <c r="N407" s="6" t="s">
        <v>1602</v>
      </c>
      <c r="O407" s="6" t="s">
        <v>47</v>
      </c>
      <c r="P407" s="6" t="s">
        <v>275</v>
      </c>
      <c r="Q407" s="6" t="s">
        <v>276</v>
      </c>
      <c r="R407" s="6" t="s">
        <v>276</v>
      </c>
      <c r="S407" s="6" t="s">
        <v>9</v>
      </c>
      <c r="T407" s="6" t="s">
        <v>277</v>
      </c>
      <c r="U407" s="6" t="s">
        <v>144</v>
      </c>
      <c r="V407" s="6" t="s">
        <v>1548</v>
      </c>
      <c r="W407" s="6" t="s">
        <v>586</v>
      </c>
      <c r="X407" s="6" t="s">
        <v>1607</v>
      </c>
      <c r="Y407" s="6" t="s">
        <v>47</v>
      </c>
      <c r="Z407" s="6" t="s">
        <v>79</v>
      </c>
      <c r="AA407" s="6" t="s">
        <v>47</v>
      </c>
      <c r="AB407" s="6">
        <v>3496.6320000000001</v>
      </c>
      <c r="AC407" s="6">
        <v>64.900000000000006</v>
      </c>
      <c r="AD407" s="6">
        <v>0</v>
      </c>
      <c r="AE407" s="6">
        <v>0</v>
      </c>
      <c r="AF407" s="6">
        <v>0</v>
      </c>
      <c r="AG407" s="6">
        <v>0</v>
      </c>
      <c r="AH407" s="6">
        <v>0</v>
      </c>
      <c r="AI407" s="6" t="s">
        <v>544</v>
      </c>
      <c r="AJ407" s="6" t="s">
        <v>914</v>
      </c>
      <c r="AK407" s="6" t="s">
        <v>16</v>
      </c>
      <c r="AL407" s="6" t="s">
        <v>58</v>
      </c>
      <c r="AM407" s="6" t="s">
        <v>281</v>
      </c>
      <c r="AN407" s="6" t="s">
        <v>20</v>
      </c>
      <c r="AO407" s="6" t="s">
        <v>282</v>
      </c>
      <c r="AP407" s="6" t="s">
        <v>283</v>
      </c>
      <c r="AQ407" s="6" t="s">
        <v>27</v>
      </c>
    </row>
    <row r="408" spans="1:43" x14ac:dyDescent="0.25">
      <c r="A408" s="6">
        <v>24604369</v>
      </c>
      <c r="B408" s="6">
        <v>25431005</v>
      </c>
      <c r="C408" s="6" t="s">
        <v>269</v>
      </c>
      <c r="D408" s="14">
        <v>46158.425023148149</v>
      </c>
      <c r="E408" s="14">
        <v>46158.462835648148</v>
      </c>
      <c r="F408" s="6" t="s">
        <v>370</v>
      </c>
      <c r="G408" s="6" t="s">
        <v>370</v>
      </c>
      <c r="H408" s="6" t="s">
        <v>1608</v>
      </c>
      <c r="I408" s="6" t="s">
        <v>16</v>
      </c>
      <c r="J408" s="6" t="s">
        <v>1583</v>
      </c>
      <c r="K408" s="6" t="s">
        <v>773</v>
      </c>
      <c r="L408" s="6" t="s">
        <v>773</v>
      </c>
      <c r="M408" s="14">
        <v>46156.597222222219</v>
      </c>
      <c r="N408" s="6" t="s">
        <v>1602</v>
      </c>
      <c r="O408" s="6" t="s">
        <v>1609</v>
      </c>
      <c r="P408" s="6" t="s">
        <v>275</v>
      </c>
      <c r="Q408" s="6" t="s">
        <v>276</v>
      </c>
      <c r="R408" s="6" t="s">
        <v>276</v>
      </c>
      <c r="S408" s="6" t="s">
        <v>8</v>
      </c>
      <c r="T408" s="6" t="s">
        <v>277</v>
      </c>
      <c r="U408" s="6" t="s">
        <v>144</v>
      </c>
      <c r="V408" s="6" t="s">
        <v>1548</v>
      </c>
      <c r="W408" s="6" t="s">
        <v>586</v>
      </c>
      <c r="X408" s="6" t="s">
        <v>1610</v>
      </c>
      <c r="Y408" s="6" t="s">
        <v>47</v>
      </c>
      <c r="Z408" s="6" t="s">
        <v>79</v>
      </c>
      <c r="AA408" s="6" t="s">
        <v>47</v>
      </c>
      <c r="AB408" s="6">
        <v>1119.72</v>
      </c>
      <c r="AC408" s="6">
        <v>81.400000000000006</v>
      </c>
      <c r="AD408" s="6">
        <v>0</v>
      </c>
      <c r="AE408" s="6">
        <v>0</v>
      </c>
      <c r="AF408" s="6">
        <v>0</v>
      </c>
      <c r="AG408" s="6">
        <v>0</v>
      </c>
      <c r="AH408" s="6">
        <v>0</v>
      </c>
      <c r="AI408" s="6" t="s">
        <v>544</v>
      </c>
      <c r="AJ408" s="6" t="s">
        <v>914</v>
      </c>
      <c r="AK408" s="6" t="s">
        <v>16</v>
      </c>
      <c r="AL408" s="6" t="s">
        <v>58</v>
      </c>
      <c r="AM408" s="6" t="s">
        <v>281</v>
      </c>
      <c r="AN408" s="6" t="s">
        <v>20</v>
      </c>
      <c r="AO408" s="6" t="s">
        <v>282</v>
      </c>
      <c r="AP408" s="6" t="s">
        <v>283</v>
      </c>
      <c r="AQ408" s="6" t="s">
        <v>27</v>
      </c>
    </row>
    <row r="409" spans="1:43" x14ac:dyDescent="0.25">
      <c r="A409" s="6">
        <v>24604388</v>
      </c>
      <c r="B409" s="6">
        <v>25431025</v>
      </c>
      <c r="C409" s="6" t="s">
        <v>269</v>
      </c>
      <c r="D409" s="14">
        <v>46158.425995370373</v>
      </c>
      <c r="E409" s="14">
        <v>46158.462222222217</v>
      </c>
      <c r="F409" s="6" t="s">
        <v>370</v>
      </c>
      <c r="G409" s="6" t="s">
        <v>370</v>
      </c>
      <c r="H409" s="6" t="s">
        <v>1605</v>
      </c>
      <c r="I409" s="6" t="s">
        <v>16</v>
      </c>
      <c r="J409" s="6" t="s">
        <v>1583</v>
      </c>
      <c r="K409" s="6" t="s">
        <v>772</v>
      </c>
      <c r="L409" s="6" t="s">
        <v>773</v>
      </c>
      <c r="M409" s="14">
        <v>46157</v>
      </c>
      <c r="N409" s="6" t="s">
        <v>1605</v>
      </c>
      <c r="O409" s="6" t="s">
        <v>47</v>
      </c>
      <c r="P409" s="6" t="s">
        <v>275</v>
      </c>
      <c r="Q409" s="6" t="s">
        <v>276</v>
      </c>
      <c r="R409" s="6" t="s">
        <v>276</v>
      </c>
      <c r="S409" s="6" t="s">
        <v>7</v>
      </c>
      <c r="T409" s="6" t="s">
        <v>277</v>
      </c>
      <c r="U409" s="6" t="s">
        <v>144</v>
      </c>
      <c r="V409" s="6" t="s">
        <v>1548</v>
      </c>
      <c r="W409" s="6" t="s">
        <v>586</v>
      </c>
      <c r="X409" s="6" t="s">
        <v>373</v>
      </c>
      <c r="Y409" s="6">
        <v>9552316289</v>
      </c>
      <c r="Z409" s="6" t="s">
        <v>79</v>
      </c>
      <c r="AA409" s="6" t="s">
        <v>47</v>
      </c>
      <c r="AB409" s="6">
        <v>3207.69</v>
      </c>
      <c r="AC409" s="6">
        <v>64.56</v>
      </c>
      <c r="AD409" s="6">
        <v>324.73</v>
      </c>
      <c r="AE409" s="6">
        <v>0</v>
      </c>
      <c r="AF409" s="6">
        <v>64.56</v>
      </c>
      <c r="AG409" s="6">
        <v>0</v>
      </c>
      <c r="AH409" s="6">
        <v>0</v>
      </c>
      <c r="AI409" s="6" t="s">
        <v>544</v>
      </c>
      <c r="AJ409" s="6" t="s">
        <v>914</v>
      </c>
      <c r="AK409" s="6" t="s">
        <v>16</v>
      </c>
      <c r="AL409" s="6" t="s">
        <v>58</v>
      </c>
      <c r="AM409" s="6" t="s">
        <v>281</v>
      </c>
      <c r="AN409" s="6" t="s">
        <v>20</v>
      </c>
      <c r="AO409" s="6" t="s">
        <v>282</v>
      </c>
      <c r="AP409" s="6" t="s">
        <v>283</v>
      </c>
      <c r="AQ409" s="6" t="s">
        <v>27</v>
      </c>
    </row>
    <row r="410" spans="1:43" x14ac:dyDescent="0.25">
      <c r="A410" s="6">
        <v>24493184</v>
      </c>
      <c r="B410" s="6">
        <v>25304501</v>
      </c>
      <c r="C410" s="6" t="s">
        <v>269</v>
      </c>
      <c r="D410" s="14">
        <v>46136.362581018519</v>
      </c>
      <c r="E410" s="14">
        <v>46153.740057870367</v>
      </c>
      <c r="F410" s="6" t="s">
        <v>19</v>
      </c>
      <c r="G410" s="6" t="s">
        <v>174</v>
      </c>
      <c r="H410" s="6" t="s">
        <v>1611</v>
      </c>
      <c r="I410" s="6" t="s">
        <v>15</v>
      </c>
      <c r="J410" s="6" t="s">
        <v>1612</v>
      </c>
      <c r="K410" s="6" t="s">
        <v>1613</v>
      </c>
      <c r="L410" s="6" t="s">
        <v>1613</v>
      </c>
      <c r="M410" s="14">
        <v>46057.754166666673</v>
      </c>
      <c r="N410" s="6">
        <v>4656877</v>
      </c>
      <c r="O410" s="6" t="s">
        <v>1614</v>
      </c>
      <c r="P410" s="6" t="s">
        <v>275</v>
      </c>
      <c r="Q410" s="6" t="s">
        <v>288</v>
      </c>
      <c r="R410" s="6" t="s">
        <v>289</v>
      </c>
      <c r="S410" s="6" t="s">
        <v>8</v>
      </c>
      <c r="T410" s="6" t="s">
        <v>277</v>
      </c>
      <c r="U410" s="6" t="s">
        <v>144</v>
      </c>
      <c r="V410" s="6" t="s">
        <v>1548</v>
      </c>
      <c r="W410" s="6" t="s">
        <v>586</v>
      </c>
      <c r="X410" s="6" t="s">
        <v>1615</v>
      </c>
      <c r="Y410" s="6" t="s">
        <v>47</v>
      </c>
      <c r="Z410" s="6" t="s">
        <v>79</v>
      </c>
      <c r="AA410" s="6" t="s">
        <v>47</v>
      </c>
      <c r="AB410" s="6">
        <v>1177.04</v>
      </c>
      <c r="AC410" s="6">
        <v>0</v>
      </c>
      <c r="AD410" s="6">
        <v>0</v>
      </c>
      <c r="AE410" s="6">
        <v>0</v>
      </c>
      <c r="AF410" s="6">
        <v>0</v>
      </c>
      <c r="AG410" s="6">
        <v>0</v>
      </c>
      <c r="AH410" s="6">
        <v>0</v>
      </c>
      <c r="AI410" s="6" t="s">
        <v>1616</v>
      </c>
      <c r="AJ410" s="6" t="s">
        <v>891</v>
      </c>
      <c r="AK410" s="6" t="s">
        <v>15</v>
      </c>
      <c r="AL410" s="6" t="s">
        <v>70</v>
      </c>
      <c r="AM410" s="6" t="s">
        <v>681</v>
      </c>
      <c r="AN410" s="6" t="s">
        <v>20</v>
      </c>
      <c r="AO410" s="6" t="s">
        <v>282</v>
      </c>
      <c r="AP410" s="6" t="s">
        <v>283</v>
      </c>
      <c r="AQ410" s="6" t="s">
        <v>27</v>
      </c>
    </row>
    <row r="411" spans="1:43" x14ac:dyDescent="0.25">
      <c r="A411" s="6">
        <v>24515438</v>
      </c>
      <c r="B411" s="6">
        <v>25331172</v>
      </c>
      <c r="C411" s="6" t="s">
        <v>269</v>
      </c>
      <c r="D411" s="14">
        <v>46141.508391203701</v>
      </c>
      <c r="E411" s="14">
        <v>46142.202268518522</v>
      </c>
      <c r="F411" s="46" t="s">
        <v>23</v>
      </c>
      <c r="G411" s="46" t="s">
        <v>23</v>
      </c>
      <c r="H411" s="6" t="s">
        <v>1617</v>
      </c>
      <c r="I411" s="6" t="s">
        <v>13</v>
      </c>
      <c r="J411" s="6" t="s">
        <v>1618</v>
      </c>
      <c r="K411" s="6" t="s">
        <v>1619</v>
      </c>
      <c r="L411" s="6" t="s">
        <v>1619</v>
      </c>
      <c r="M411" s="14">
        <v>46141.458333333343</v>
      </c>
      <c r="N411" s="6">
        <v>4689498</v>
      </c>
      <c r="O411" s="6" t="s">
        <v>47</v>
      </c>
      <c r="P411" s="6" t="s">
        <v>275</v>
      </c>
      <c r="Q411" s="6" t="s">
        <v>276</v>
      </c>
      <c r="R411" s="6" t="s">
        <v>276</v>
      </c>
      <c r="S411" s="6" t="s">
        <v>9</v>
      </c>
      <c r="T411" s="6" t="s">
        <v>277</v>
      </c>
      <c r="U411" s="6" t="s">
        <v>173</v>
      </c>
      <c r="V411" s="6" t="s">
        <v>1620</v>
      </c>
      <c r="W411" s="6" t="s">
        <v>586</v>
      </c>
      <c r="X411" s="6" t="s">
        <v>47</v>
      </c>
      <c r="Y411" s="6" t="s">
        <v>47</v>
      </c>
      <c r="Z411" s="6" t="s">
        <v>102</v>
      </c>
      <c r="AA411" s="6" t="s">
        <v>47</v>
      </c>
      <c r="AB411" s="6">
        <v>1146.42</v>
      </c>
      <c r="AC411" s="6">
        <v>0</v>
      </c>
      <c r="AD411" s="6">
        <v>0</v>
      </c>
      <c r="AE411" s="6">
        <v>0</v>
      </c>
      <c r="AF411" s="6">
        <v>0</v>
      </c>
      <c r="AG411" s="6">
        <v>0</v>
      </c>
      <c r="AH411" s="6">
        <v>34.79</v>
      </c>
      <c r="AI411" s="6" t="s">
        <v>1621</v>
      </c>
      <c r="AJ411" s="6" t="s">
        <v>735</v>
      </c>
      <c r="AK411" s="6" t="s">
        <v>13</v>
      </c>
      <c r="AL411" s="6" t="s">
        <v>45</v>
      </c>
      <c r="AM411" s="6" t="s">
        <v>736</v>
      </c>
      <c r="AN411" s="6" t="s">
        <v>20</v>
      </c>
      <c r="AO411" s="6" t="s">
        <v>597</v>
      </c>
      <c r="AP411" s="6" t="s">
        <v>339</v>
      </c>
      <c r="AQ411" s="6" t="s">
        <v>25</v>
      </c>
    </row>
    <row r="412" spans="1:43" x14ac:dyDescent="0.25">
      <c r="A412" s="6">
        <v>24520212</v>
      </c>
      <c r="B412" s="6">
        <v>25337056</v>
      </c>
      <c r="C412" s="6" t="s">
        <v>269</v>
      </c>
      <c r="D412" s="14">
        <v>46142.530231481483</v>
      </c>
      <c r="E412" s="14">
        <v>46143.198611111111</v>
      </c>
      <c r="F412" s="46" t="s">
        <v>23</v>
      </c>
      <c r="G412" s="46" t="s">
        <v>23</v>
      </c>
      <c r="H412" s="6" t="s">
        <v>1617</v>
      </c>
      <c r="I412" s="6" t="s">
        <v>13</v>
      </c>
      <c r="J412" s="6" t="s">
        <v>1622</v>
      </c>
      <c r="K412" s="6" t="s">
        <v>1619</v>
      </c>
      <c r="L412" s="6" t="s">
        <v>1619</v>
      </c>
      <c r="M412" s="14">
        <v>46141.458333333343</v>
      </c>
      <c r="N412" s="6">
        <v>4689503</v>
      </c>
      <c r="O412" s="6" t="s">
        <v>47</v>
      </c>
      <c r="P412" s="6" t="s">
        <v>275</v>
      </c>
      <c r="Q412" s="6" t="s">
        <v>276</v>
      </c>
      <c r="R412" s="6" t="s">
        <v>276</v>
      </c>
      <c r="S412" s="6" t="s">
        <v>9</v>
      </c>
      <c r="T412" s="6" t="s">
        <v>277</v>
      </c>
      <c r="U412" s="6" t="s">
        <v>173</v>
      </c>
      <c r="V412" s="6" t="s">
        <v>1620</v>
      </c>
      <c r="W412" s="6" t="s">
        <v>586</v>
      </c>
      <c r="X412" s="6" t="s">
        <v>47</v>
      </c>
      <c r="Y412" s="6" t="s">
        <v>47</v>
      </c>
      <c r="Z412" s="6" t="s">
        <v>102</v>
      </c>
      <c r="AA412" s="6" t="s">
        <v>47</v>
      </c>
      <c r="AB412" s="6">
        <v>1146.42</v>
      </c>
      <c r="AC412" s="6">
        <v>0</v>
      </c>
      <c r="AD412" s="6">
        <v>0</v>
      </c>
      <c r="AE412" s="6">
        <v>0</v>
      </c>
      <c r="AF412" s="6">
        <v>0</v>
      </c>
      <c r="AG412" s="6">
        <v>0</v>
      </c>
      <c r="AH412" s="6">
        <v>34.79</v>
      </c>
      <c r="AI412" s="6" t="s">
        <v>1623</v>
      </c>
      <c r="AJ412" s="6" t="s">
        <v>735</v>
      </c>
      <c r="AK412" s="6" t="s">
        <v>13</v>
      </c>
      <c r="AL412" s="6" t="s">
        <v>45</v>
      </c>
      <c r="AM412" s="6" t="s">
        <v>736</v>
      </c>
      <c r="AN412" s="6" t="s">
        <v>20</v>
      </c>
      <c r="AO412" s="6" t="s">
        <v>597</v>
      </c>
      <c r="AP412" s="6" t="s">
        <v>339</v>
      </c>
      <c r="AQ412" s="6" t="s">
        <v>25</v>
      </c>
    </row>
    <row r="413" spans="1:43" x14ac:dyDescent="0.25">
      <c r="A413" s="6">
        <v>24580660</v>
      </c>
      <c r="B413" s="6">
        <v>25404410</v>
      </c>
      <c r="C413" s="6" t="s">
        <v>269</v>
      </c>
      <c r="D413" s="14">
        <v>46154.772719907407</v>
      </c>
      <c r="E413" s="14">
        <v>46155.199259259258</v>
      </c>
      <c r="F413" s="6" t="s">
        <v>17</v>
      </c>
      <c r="G413" s="6" t="s">
        <v>19</v>
      </c>
      <c r="H413" s="6" t="s">
        <v>1624</v>
      </c>
      <c r="I413" s="6" t="s">
        <v>13</v>
      </c>
      <c r="J413" s="6" t="s">
        <v>1625</v>
      </c>
      <c r="K413" s="6" t="s">
        <v>1619</v>
      </c>
      <c r="L413" s="6" t="s">
        <v>1619</v>
      </c>
      <c r="M413" s="14">
        <v>46149</v>
      </c>
      <c r="N413" s="6">
        <v>4694315</v>
      </c>
      <c r="O413" s="6" t="s">
        <v>47</v>
      </c>
      <c r="P413" s="6" t="s">
        <v>275</v>
      </c>
      <c r="Q413" s="6" t="s">
        <v>276</v>
      </c>
      <c r="R413" s="6" t="s">
        <v>276</v>
      </c>
      <c r="S413" s="6" t="s">
        <v>9</v>
      </c>
      <c r="T413" s="6" t="s">
        <v>277</v>
      </c>
      <c r="U413" s="6" t="s">
        <v>173</v>
      </c>
      <c r="V413" s="6" t="s">
        <v>1620</v>
      </c>
      <c r="W413" s="6" t="s">
        <v>586</v>
      </c>
      <c r="X413" s="6" t="s">
        <v>47</v>
      </c>
      <c r="Y413" s="6" t="s">
        <v>47</v>
      </c>
      <c r="Z413" s="6" t="s">
        <v>102</v>
      </c>
      <c r="AA413" s="6" t="s">
        <v>47</v>
      </c>
      <c r="AB413" s="6">
        <v>300.98</v>
      </c>
      <c r="AC413" s="6">
        <v>0</v>
      </c>
      <c r="AD413" s="6">
        <v>0</v>
      </c>
      <c r="AE413" s="6">
        <v>0</v>
      </c>
      <c r="AF413" s="6">
        <v>0</v>
      </c>
      <c r="AG413" s="6">
        <v>0</v>
      </c>
      <c r="AH413" s="6">
        <v>34.79</v>
      </c>
      <c r="AI413" s="6" t="s">
        <v>1626</v>
      </c>
      <c r="AJ413" s="6" t="s">
        <v>735</v>
      </c>
      <c r="AK413" s="6" t="s">
        <v>13</v>
      </c>
      <c r="AL413" s="6" t="s">
        <v>45</v>
      </c>
      <c r="AM413" s="6" t="s">
        <v>736</v>
      </c>
      <c r="AN413" s="6" t="s">
        <v>20</v>
      </c>
      <c r="AO413" s="6" t="s">
        <v>597</v>
      </c>
      <c r="AP413" s="6" t="s">
        <v>339</v>
      </c>
      <c r="AQ413" s="6" t="s">
        <v>25</v>
      </c>
    </row>
    <row r="414" spans="1:43" x14ac:dyDescent="0.25">
      <c r="A414" s="6">
        <v>24475488</v>
      </c>
      <c r="B414" s="6">
        <v>25283238</v>
      </c>
      <c r="C414" s="6" t="s">
        <v>269</v>
      </c>
      <c r="D414" s="14">
        <v>46132.745381944442</v>
      </c>
      <c r="E414" s="14">
        <v>46153.746932870366</v>
      </c>
      <c r="F414" s="6" t="s">
        <v>19</v>
      </c>
      <c r="G414" s="6" t="s">
        <v>174</v>
      </c>
      <c r="H414" s="6">
        <v>559368467</v>
      </c>
      <c r="I414" s="6" t="s">
        <v>13</v>
      </c>
      <c r="J414" s="6" t="s">
        <v>1627</v>
      </c>
      <c r="K414" s="6" t="s">
        <v>1628</v>
      </c>
      <c r="L414" s="6" t="s">
        <v>1628</v>
      </c>
      <c r="M414" s="14">
        <v>46099.491666666669</v>
      </c>
      <c r="N414" s="6">
        <v>4673679</v>
      </c>
      <c r="O414" s="6" t="s">
        <v>47</v>
      </c>
      <c r="P414" s="6" t="s">
        <v>275</v>
      </c>
      <c r="Q414" s="6" t="s">
        <v>276</v>
      </c>
      <c r="R414" s="6" t="s">
        <v>276</v>
      </c>
      <c r="S414" s="6" t="s">
        <v>9</v>
      </c>
      <c r="T414" s="6" t="s">
        <v>277</v>
      </c>
      <c r="U414" s="6" t="s">
        <v>173</v>
      </c>
      <c r="V414" s="6" t="s">
        <v>1620</v>
      </c>
      <c r="W414" s="6" t="s">
        <v>586</v>
      </c>
      <c r="X414" s="6" t="s">
        <v>47</v>
      </c>
      <c r="Y414" s="6" t="s">
        <v>47</v>
      </c>
      <c r="Z414" s="6" t="s">
        <v>102</v>
      </c>
      <c r="AA414" s="6" t="s">
        <v>47</v>
      </c>
      <c r="AB414" s="6">
        <v>7900</v>
      </c>
      <c r="AC414" s="6">
        <v>0</v>
      </c>
      <c r="AD414" s="6">
        <v>0</v>
      </c>
      <c r="AE414" s="6">
        <v>0</v>
      </c>
      <c r="AF414" s="6">
        <v>0</v>
      </c>
      <c r="AG414" s="6">
        <v>0</v>
      </c>
      <c r="AH414" s="6">
        <v>34.79</v>
      </c>
      <c r="AI414" s="6" t="s">
        <v>1629</v>
      </c>
      <c r="AJ414" s="6" t="s">
        <v>735</v>
      </c>
      <c r="AK414" s="6" t="s">
        <v>13</v>
      </c>
      <c r="AL414" s="6" t="s">
        <v>45</v>
      </c>
      <c r="AM414" s="6" t="s">
        <v>736</v>
      </c>
      <c r="AN414" s="6" t="s">
        <v>20</v>
      </c>
      <c r="AO414" s="6" t="s">
        <v>597</v>
      </c>
      <c r="AP414" s="6" t="s">
        <v>339</v>
      </c>
      <c r="AQ414" s="6" t="s">
        <v>25</v>
      </c>
    </row>
    <row r="415" spans="1:43" x14ac:dyDescent="0.25">
      <c r="A415" s="6">
        <v>24510838</v>
      </c>
      <c r="B415" s="6">
        <v>25325808</v>
      </c>
      <c r="C415" s="6" t="s">
        <v>269</v>
      </c>
      <c r="D415" s="14">
        <v>46140.474351851852</v>
      </c>
      <c r="E415" s="14">
        <v>46140.476226851853</v>
      </c>
      <c r="F415" s="46" t="s">
        <v>23</v>
      </c>
      <c r="G415" s="46" t="s">
        <v>23</v>
      </c>
      <c r="H415" s="6" t="s">
        <v>1630</v>
      </c>
      <c r="I415" s="6" t="s">
        <v>13</v>
      </c>
      <c r="J415" s="6" t="s">
        <v>1631</v>
      </c>
      <c r="K415" s="6" t="s">
        <v>1632</v>
      </c>
      <c r="L415" s="6" t="s">
        <v>1632</v>
      </c>
      <c r="M415" s="14">
        <v>46128.770833333343</v>
      </c>
      <c r="N415" s="6">
        <v>4687267</v>
      </c>
      <c r="O415" s="6" t="s">
        <v>47</v>
      </c>
      <c r="P415" s="6" t="s">
        <v>275</v>
      </c>
      <c r="Q415" s="6" t="s">
        <v>510</v>
      </c>
      <c r="R415" s="6" t="s">
        <v>510</v>
      </c>
      <c r="S415" s="6" t="s">
        <v>9</v>
      </c>
      <c r="T415" s="6" t="s">
        <v>277</v>
      </c>
      <c r="U415" s="6" t="s">
        <v>173</v>
      </c>
      <c r="V415" s="6" t="s">
        <v>1620</v>
      </c>
      <c r="W415" s="6" t="s">
        <v>586</v>
      </c>
      <c r="X415" s="6" t="s">
        <v>47</v>
      </c>
      <c r="Y415" s="6" t="s">
        <v>47</v>
      </c>
      <c r="Z415" s="6" t="s">
        <v>102</v>
      </c>
      <c r="AA415" s="6" t="s">
        <v>47</v>
      </c>
      <c r="AB415" s="6">
        <v>350</v>
      </c>
      <c r="AC415" s="6">
        <v>0</v>
      </c>
      <c r="AD415" s="6">
        <v>0</v>
      </c>
      <c r="AE415" s="6">
        <v>0</v>
      </c>
      <c r="AF415" s="6">
        <v>0</v>
      </c>
      <c r="AG415" s="6">
        <v>0</v>
      </c>
      <c r="AH415" s="6">
        <v>0</v>
      </c>
      <c r="AI415" s="6" t="s">
        <v>1633</v>
      </c>
      <c r="AJ415" s="6" t="s">
        <v>735</v>
      </c>
      <c r="AK415" s="6" t="s">
        <v>13</v>
      </c>
      <c r="AL415" s="6" t="s">
        <v>45</v>
      </c>
      <c r="AM415" s="6" t="s">
        <v>736</v>
      </c>
      <c r="AN415" s="6" t="s">
        <v>20</v>
      </c>
      <c r="AO415" s="6" t="s">
        <v>597</v>
      </c>
      <c r="AP415" s="6" t="s">
        <v>339</v>
      </c>
      <c r="AQ415" s="6" t="s">
        <v>25</v>
      </c>
    </row>
    <row r="416" spans="1:43" x14ac:dyDescent="0.25">
      <c r="A416" s="6">
        <v>24580896</v>
      </c>
      <c r="B416" s="6">
        <v>25404648</v>
      </c>
      <c r="C416" s="6" t="s">
        <v>269</v>
      </c>
      <c r="D416" s="14">
        <v>46154.774259259262</v>
      </c>
      <c r="E416" s="14">
        <v>46155.200381944444</v>
      </c>
      <c r="F416" s="6" t="s">
        <v>17</v>
      </c>
      <c r="G416" s="6" t="s">
        <v>19</v>
      </c>
      <c r="H416" s="6" t="s">
        <v>1634</v>
      </c>
      <c r="I416" s="6" t="s">
        <v>13</v>
      </c>
      <c r="J416" s="6" t="s">
        <v>1635</v>
      </c>
      <c r="K416" s="6" t="s">
        <v>507</v>
      </c>
      <c r="L416" s="6" t="s">
        <v>507</v>
      </c>
      <c r="M416" s="14">
        <v>46153.709027777782</v>
      </c>
      <c r="N416" s="6">
        <v>4697447</v>
      </c>
      <c r="O416" s="6" t="s">
        <v>47</v>
      </c>
      <c r="P416" s="6" t="s">
        <v>287</v>
      </c>
      <c r="Q416" s="6" t="s">
        <v>276</v>
      </c>
      <c r="R416" s="6" t="s">
        <v>276</v>
      </c>
      <c r="S416" s="6" t="s">
        <v>9</v>
      </c>
      <c r="T416" s="6" t="s">
        <v>277</v>
      </c>
      <c r="U416" s="6" t="s">
        <v>173</v>
      </c>
      <c r="V416" s="6" t="s">
        <v>1620</v>
      </c>
      <c r="W416" s="6" t="s">
        <v>586</v>
      </c>
      <c r="X416" s="6" t="s">
        <v>47</v>
      </c>
      <c r="Y416" s="6" t="s">
        <v>47</v>
      </c>
      <c r="Z416" s="6" t="s">
        <v>102</v>
      </c>
      <c r="AA416" s="6" t="s">
        <v>47</v>
      </c>
      <c r="AB416" s="6">
        <v>493.02</v>
      </c>
      <c r="AC416" s="6">
        <v>30.9</v>
      </c>
      <c r="AD416" s="6">
        <v>0</v>
      </c>
      <c r="AE416" s="6">
        <v>0</v>
      </c>
      <c r="AF416" s="6">
        <v>0</v>
      </c>
      <c r="AG416" s="6">
        <v>0</v>
      </c>
      <c r="AH416" s="6">
        <v>27.34</v>
      </c>
      <c r="AI416" s="6" t="s">
        <v>1636</v>
      </c>
      <c r="AJ416" s="6" t="s">
        <v>735</v>
      </c>
      <c r="AK416" s="6" t="s">
        <v>13</v>
      </c>
      <c r="AL416" s="6" t="s">
        <v>45</v>
      </c>
      <c r="AM416" s="6" t="s">
        <v>736</v>
      </c>
      <c r="AN416" s="6" t="s">
        <v>20</v>
      </c>
      <c r="AO416" s="6" t="s">
        <v>597</v>
      </c>
      <c r="AP416" s="6" t="s">
        <v>339</v>
      </c>
      <c r="AQ416" s="6" t="s">
        <v>25</v>
      </c>
    </row>
    <row r="417" spans="1:43" x14ac:dyDescent="0.25">
      <c r="A417" s="6">
        <v>24465287</v>
      </c>
      <c r="B417" s="6">
        <v>25272298</v>
      </c>
      <c r="C417" s="6" t="s">
        <v>269</v>
      </c>
      <c r="D417" s="14">
        <v>46129.731319444443</v>
      </c>
      <c r="E417" s="14">
        <v>46153.743437500001</v>
      </c>
      <c r="F417" s="6" t="s">
        <v>19</v>
      </c>
      <c r="G417" s="6" t="s">
        <v>177</v>
      </c>
      <c r="H417" s="6" t="s">
        <v>1637</v>
      </c>
      <c r="I417" s="6" t="s">
        <v>13</v>
      </c>
      <c r="J417" s="6" t="s">
        <v>1638</v>
      </c>
      <c r="K417" s="6" t="s">
        <v>507</v>
      </c>
      <c r="L417" s="6" t="s">
        <v>507</v>
      </c>
      <c r="M417" s="14">
        <v>46129.723611111112</v>
      </c>
      <c r="N417" s="6">
        <v>4688219</v>
      </c>
      <c r="O417" s="6" t="s">
        <v>47</v>
      </c>
      <c r="P417" s="6" t="s">
        <v>287</v>
      </c>
      <c r="Q417" s="6" t="s">
        <v>276</v>
      </c>
      <c r="R417" s="6" t="s">
        <v>276</v>
      </c>
      <c r="S417" s="6" t="s">
        <v>9</v>
      </c>
      <c r="T417" s="6" t="s">
        <v>277</v>
      </c>
      <c r="U417" s="6" t="s">
        <v>173</v>
      </c>
      <c r="V417" s="6" t="s">
        <v>1620</v>
      </c>
      <c r="W417" s="6" t="s">
        <v>586</v>
      </c>
      <c r="X417" s="6" t="s">
        <v>47</v>
      </c>
      <c r="Y417" s="6" t="s">
        <v>47</v>
      </c>
      <c r="Z417" s="6" t="s">
        <v>102</v>
      </c>
      <c r="AA417" s="6" t="s">
        <v>47</v>
      </c>
      <c r="AB417" s="6">
        <v>284</v>
      </c>
      <c r="AC417" s="6">
        <v>14.2</v>
      </c>
      <c r="AD417" s="6">
        <v>0</v>
      </c>
      <c r="AE417" s="6">
        <v>0</v>
      </c>
      <c r="AF417" s="6">
        <v>0</v>
      </c>
      <c r="AG417" s="6">
        <v>0</v>
      </c>
      <c r="AH417" s="6">
        <v>27.34</v>
      </c>
      <c r="AI417" s="6" t="s">
        <v>1639</v>
      </c>
      <c r="AJ417" s="6" t="s">
        <v>735</v>
      </c>
      <c r="AK417" s="6" t="s">
        <v>13</v>
      </c>
      <c r="AL417" s="6" t="s">
        <v>45</v>
      </c>
      <c r="AM417" s="6" t="s">
        <v>736</v>
      </c>
      <c r="AN417" s="6" t="s">
        <v>20</v>
      </c>
      <c r="AO417" s="6" t="s">
        <v>597</v>
      </c>
      <c r="AP417" s="6" t="s">
        <v>339</v>
      </c>
      <c r="AQ417" s="6" t="s">
        <v>25</v>
      </c>
    </row>
    <row r="418" spans="1:43" x14ac:dyDescent="0.25">
      <c r="A418" s="6">
        <v>24535147</v>
      </c>
      <c r="B418" s="6">
        <v>25356600</v>
      </c>
      <c r="C418" s="6" t="s">
        <v>269</v>
      </c>
      <c r="D418" s="14">
        <v>46146.827951388892</v>
      </c>
      <c r="E418" s="14">
        <v>46147.201053240737</v>
      </c>
      <c r="F418" s="6" t="s">
        <v>21</v>
      </c>
      <c r="G418" s="6" t="s">
        <v>21</v>
      </c>
      <c r="H418" s="6" t="s">
        <v>1640</v>
      </c>
      <c r="I418" s="6" t="s">
        <v>13</v>
      </c>
      <c r="J418" s="6" t="s">
        <v>1631</v>
      </c>
      <c r="K418" s="6" t="s">
        <v>507</v>
      </c>
      <c r="L418" s="6" t="s">
        <v>507</v>
      </c>
      <c r="M418" s="14">
        <v>46146.825694444437</v>
      </c>
      <c r="N418" s="6">
        <v>4694432</v>
      </c>
      <c r="O418" s="6" t="s">
        <v>47</v>
      </c>
      <c r="P418" s="6" t="s">
        <v>287</v>
      </c>
      <c r="Q418" s="6" t="s">
        <v>276</v>
      </c>
      <c r="R418" s="6" t="s">
        <v>276</v>
      </c>
      <c r="S418" s="6" t="s">
        <v>9</v>
      </c>
      <c r="T418" s="6" t="s">
        <v>277</v>
      </c>
      <c r="U418" s="6" t="s">
        <v>173</v>
      </c>
      <c r="V418" s="6" t="s">
        <v>1620</v>
      </c>
      <c r="W418" s="6" t="s">
        <v>586</v>
      </c>
      <c r="X418" s="6" t="s">
        <v>47</v>
      </c>
      <c r="Y418" s="6" t="s">
        <v>47</v>
      </c>
      <c r="Z418" s="6" t="s">
        <v>102</v>
      </c>
      <c r="AA418" s="6" t="s">
        <v>47</v>
      </c>
      <c r="AB418" s="6">
        <v>257.32</v>
      </c>
      <c r="AC418" s="6">
        <v>38.6</v>
      </c>
      <c r="AD418" s="6">
        <v>0</v>
      </c>
      <c r="AE418" s="6">
        <v>0</v>
      </c>
      <c r="AF418" s="6">
        <v>0</v>
      </c>
      <c r="AG418" s="6">
        <v>0</v>
      </c>
      <c r="AH418" s="6">
        <v>27.34</v>
      </c>
      <c r="AI418" s="6" t="s">
        <v>1641</v>
      </c>
      <c r="AJ418" s="6" t="s">
        <v>735</v>
      </c>
      <c r="AK418" s="6" t="s">
        <v>13</v>
      </c>
      <c r="AL418" s="6" t="s">
        <v>45</v>
      </c>
      <c r="AM418" s="6" t="s">
        <v>736</v>
      </c>
      <c r="AN418" s="6" t="s">
        <v>20</v>
      </c>
      <c r="AO418" s="6" t="s">
        <v>597</v>
      </c>
      <c r="AP418" s="6" t="s">
        <v>339</v>
      </c>
      <c r="AQ418" s="6" t="s">
        <v>25</v>
      </c>
    </row>
    <row r="419" spans="1:43" x14ac:dyDescent="0.25">
      <c r="A419" s="6">
        <v>24517385</v>
      </c>
      <c r="B419" s="6">
        <v>25333582</v>
      </c>
      <c r="C419" s="6" t="s">
        <v>269</v>
      </c>
      <c r="D419" s="14">
        <v>46141.794120370367</v>
      </c>
      <c r="E419" s="14">
        <v>46142.202488425923</v>
      </c>
      <c r="F419" s="46" t="s">
        <v>23</v>
      </c>
      <c r="G419" s="46" t="s">
        <v>23</v>
      </c>
      <c r="H419" s="6" t="s">
        <v>1642</v>
      </c>
      <c r="I419" s="6" t="s">
        <v>13</v>
      </c>
      <c r="J419" s="6" t="s">
        <v>1643</v>
      </c>
      <c r="K419" s="6" t="s">
        <v>507</v>
      </c>
      <c r="L419" s="6" t="s">
        <v>507</v>
      </c>
      <c r="M419" s="14">
        <v>46141.781944444447</v>
      </c>
      <c r="N419" s="6">
        <v>4692770</v>
      </c>
      <c r="O419" s="6" t="s">
        <v>47</v>
      </c>
      <c r="P419" s="6" t="s">
        <v>287</v>
      </c>
      <c r="Q419" s="6" t="s">
        <v>276</v>
      </c>
      <c r="R419" s="6" t="s">
        <v>276</v>
      </c>
      <c r="S419" s="6" t="s">
        <v>9</v>
      </c>
      <c r="T419" s="6" t="s">
        <v>277</v>
      </c>
      <c r="U419" s="6" t="s">
        <v>173</v>
      </c>
      <c r="V419" s="6" t="s">
        <v>1620</v>
      </c>
      <c r="W419" s="6" t="s">
        <v>586</v>
      </c>
      <c r="X419" s="6" t="s">
        <v>47</v>
      </c>
      <c r="Y419" s="6" t="s">
        <v>47</v>
      </c>
      <c r="Z419" s="6" t="s">
        <v>102</v>
      </c>
      <c r="AA419" s="6" t="s">
        <v>47</v>
      </c>
      <c r="AB419" s="6">
        <v>292.60000000000002</v>
      </c>
      <c r="AC419" s="6">
        <v>29.26</v>
      </c>
      <c r="AD419" s="6">
        <v>0</v>
      </c>
      <c r="AE419" s="6">
        <v>0</v>
      </c>
      <c r="AF419" s="6">
        <v>0</v>
      </c>
      <c r="AG419" s="6">
        <v>0</v>
      </c>
      <c r="AH419" s="6">
        <v>27.34</v>
      </c>
      <c r="AI419" s="6" t="s">
        <v>1644</v>
      </c>
      <c r="AJ419" s="6" t="s">
        <v>735</v>
      </c>
      <c r="AK419" s="6" t="s">
        <v>13</v>
      </c>
      <c r="AL419" s="6" t="s">
        <v>45</v>
      </c>
      <c r="AM419" s="6" t="s">
        <v>736</v>
      </c>
      <c r="AN419" s="6" t="s">
        <v>20</v>
      </c>
      <c r="AO419" s="6" t="s">
        <v>597</v>
      </c>
      <c r="AP419" s="6" t="s">
        <v>339</v>
      </c>
      <c r="AQ419" s="6" t="s">
        <v>25</v>
      </c>
    </row>
    <row r="420" spans="1:43" x14ac:dyDescent="0.25">
      <c r="A420" s="6">
        <v>24506827</v>
      </c>
      <c r="B420" s="6">
        <v>25320890</v>
      </c>
      <c r="C420" s="6" t="s">
        <v>269</v>
      </c>
      <c r="D420" s="14">
        <v>46139.67597222222</v>
      </c>
      <c r="E420" s="14">
        <v>46139.678229166668</v>
      </c>
      <c r="F420" s="46" t="s">
        <v>23</v>
      </c>
      <c r="G420" s="46" t="s">
        <v>23</v>
      </c>
      <c r="H420" s="6" t="s">
        <v>1645</v>
      </c>
      <c r="I420" s="6" t="s">
        <v>13</v>
      </c>
      <c r="J420" s="6" t="s">
        <v>1646</v>
      </c>
      <c r="K420" s="6" t="s">
        <v>523</v>
      </c>
      <c r="L420" s="6" t="s">
        <v>523</v>
      </c>
      <c r="M420" s="14">
        <v>46139.509722222218</v>
      </c>
      <c r="N420" s="6">
        <v>4691268</v>
      </c>
      <c r="O420" s="6" t="s">
        <v>47</v>
      </c>
      <c r="P420" s="6" t="s">
        <v>275</v>
      </c>
      <c r="Q420" s="6" t="s">
        <v>276</v>
      </c>
      <c r="R420" s="6" t="s">
        <v>276</v>
      </c>
      <c r="S420" s="6" t="s">
        <v>7</v>
      </c>
      <c r="T420" s="6" t="s">
        <v>277</v>
      </c>
      <c r="U420" s="6" t="s">
        <v>220</v>
      </c>
      <c r="V420" s="6" t="s">
        <v>1647</v>
      </c>
      <c r="W420" s="6" t="s">
        <v>47</v>
      </c>
      <c r="X420" s="6" t="s">
        <v>301</v>
      </c>
      <c r="Y420" s="6" t="s">
        <v>1648</v>
      </c>
      <c r="Z420" s="6" t="s">
        <v>82</v>
      </c>
      <c r="AA420" s="6" t="s">
        <v>47</v>
      </c>
      <c r="AB420" s="6">
        <v>175</v>
      </c>
      <c r="AC420" s="6">
        <v>0</v>
      </c>
      <c r="AD420" s="6">
        <v>0</v>
      </c>
      <c r="AE420" s="6">
        <v>0</v>
      </c>
      <c r="AF420" s="6">
        <v>0</v>
      </c>
      <c r="AG420" s="6">
        <v>0</v>
      </c>
      <c r="AH420" s="6">
        <v>0</v>
      </c>
      <c r="AI420" s="6" t="s">
        <v>1649</v>
      </c>
      <c r="AJ420" s="6" t="s">
        <v>1650</v>
      </c>
      <c r="AK420" s="6" t="s">
        <v>13</v>
      </c>
      <c r="AL420" s="6" t="s">
        <v>74</v>
      </c>
      <c r="AM420" s="6" t="s">
        <v>1651</v>
      </c>
      <c r="AN420" s="6" t="s">
        <v>40</v>
      </c>
      <c r="AO420" s="6" t="s">
        <v>282</v>
      </c>
      <c r="AP420" s="6" t="s">
        <v>283</v>
      </c>
      <c r="AQ420" s="6" t="s">
        <v>91</v>
      </c>
    </row>
    <row r="421" spans="1:43" x14ac:dyDescent="0.25">
      <c r="A421" s="6">
        <v>24414100</v>
      </c>
      <c r="B421" s="6">
        <v>25215618</v>
      </c>
      <c r="C421" s="6" t="s">
        <v>614</v>
      </c>
      <c r="D421" s="14">
        <v>46119.689930555563</v>
      </c>
      <c r="E421" s="14">
        <v>46153.73982638889</v>
      </c>
      <c r="F421" s="6" t="s">
        <v>19</v>
      </c>
      <c r="G421" s="6" t="s">
        <v>177</v>
      </c>
      <c r="H421" s="6">
        <v>4681271</v>
      </c>
      <c r="I421" s="6" t="s">
        <v>13</v>
      </c>
      <c r="J421" s="6" t="s">
        <v>1652</v>
      </c>
      <c r="K421" s="6" t="s">
        <v>523</v>
      </c>
      <c r="L421" s="6" t="s">
        <v>523</v>
      </c>
      <c r="M421" s="14">
        <v>46119</v>
      </c>
      <c r="N421" s="6">
        <v>4681271</v>
      </c>
      <c r="O421" s="6" t="s">
        <v>47</v>
      </c>
      <c r="P421" s="6" t="s">
        <v>275</v>
      </c>
      <c r="Q421" s="6" t="s">
        <v>276</v>
      </c>
      <c r="R421" s="6" t="s">
        <v>276</v>
      </c>
      <c r="S421" s="6" t="s">
        <v>9</v>
      </c>
      <c r="T421" s="6" t="s">
        <v>277</v>
      </c>
      <c r="U421" s="6" t="s">
        <v>181</v>
      </c>
      <c r="V421" s="6" t="s">
        <v>1653</v>
      </c>
      <c r="W421" s="6" t="s">
        <v>47</v>
      </c>
      <c r="X421" s="6" t="s">
        <v>47</v>
      </c>
      <c r="Y421" s="6" t="s">
        <v>47</v>
      </c>
      <c r="Z421" s="6" t="s">
        <v>82</v>
      </c>
      <c r="AA421" s="6" t="s">
        <v>47</v>
      </c>
      <c r="AB421" s="6">
        <v>166</v>
      </c>
      <c r="AC421" s="6">
        <v>0</v>
      </c>
      <c r="AD421" s="6">
        <v>0</v>
      </c>
      <c r="AE421" s="6">
        <v>0</v>
      </c>
      <c r="AF421" s="6">
        <v>0</v>
      </c>
      <c r="AG421" s="6">
        <v>0</v>
      </c>
      <c r="AH421" s="6">
        <v>0</v>
      </c>
      <c r="AI421" s="6" t="s">
        <v>1654</v>
      </c>
      <c r="AJ421" s="6" t="s">
        <v>792</v>
      </c>
      <c r="AK421" s="6" t="s">
        <v>13</v>
      </c>
      <c r="AL421" s="6" t="s">
        <v>45</v>
      </c>
      <c r="AM421" s="6" t="s">
        <v>736</v>
      </c>
      <c r="AN421" s="6" t="s">
        <v>20</v>
      </c>
      <c r="AO421" s="6" t="s">
        <v>597</v>
      </c>
      <c r="AP421" s="6" t="s">
        <v>339</v>
      </c>
      <c r="AQ421" s="6" t="s">
        <v>25</v>
      </c>
    </row>
    <row r="422" spans="1:43" hidden="1" x14ac:dyDescent="0.25">
      <c r="A422" s="6">
        <v>24414100</v>
      </c>
      <c r="B422" s="6">
        <v>25215617</v>
      </c>
      <c r="C422" s="6" t="s">
        <v>269</v>
      </c>
      <c r="D422" s="14">
        <v>46119.689930555563</v>
      </c>
      <c r="E422" s="14">
        <v>46153.73982638889</v>
      </c>
      <c r="F422" s="6" t="s">
        <v>19</v>
      </c>
      <c r="G422" s="6" t="s">
        <v>177</v>
      </c>
      <c r="H422" s="6">
        <v>4681271</v>
      </c>
      <c r="I422" s="6" t="s">
        <v>13</v>
      </c>
      <c r="J422" s="6" t="s">
        <v>1655</v>
      </c>
      <c r="K422" s="6" t="s">
        <v>523</v>
      </c>
      <c r="L422" s="6" t="s">
        <v>523</v>
      </c>
      <c r="M422" s="14">
        <v>46119</v>
      </c>
      <c r="N422" s="6">
        <v>4681271</v>
      </c>
      <c r="O422" s="6" t="s">
        <v>47</v>
      </c>
      <c r="P422" s="6" t="s">
        <v>275</v>
      </c>
      <c r="Q422" s="6" t="s">
        <v>276</v>
      </c>
      <c r="R422" s="6" t="s">
        <v>276</v>
      </c>
      <c r="S422" s="6" t="s">
        <v>9</v>
      </c>
      <c r="T422" s="6" t="s">
        <v>277</v>
      </c>
      <c r="U422" s="6" t="s">
        <v>181</v>
      </c>
      <c r="V422" s="6" t="s">
        <v>1653</v>
      </c>
      <c r="W422" s="6" t="s">
        <v>47</v>
      </c>
      <c r="X422" s="6" t="s">
        <v>1656</v>
      </c>
      <c r="Y422" s="6" t="s">
        <v>47</v>
      </c>
      <c r="Z422" s="6" t="s">
        <v>82</v>
      </c>
      <c r="AA422" s="6" t="s">
        <v>47</v>
      </c>
      <c r="AB422" s="6">
        <v>166</v>
      </c>
      <c r="AC422" s="6">
        <v>0</v>
      </c>
      <c r="AD422" s="6">
        <v>0</v>
      </c>
      <c r="AE422" s="6">
        <v>0</v>
      </c>
      <c r="AF422" s="6">
        <v>0</v>
      </c>
      <c r="AG422" s="6">
        <v>0</v>
      </c>
      <c r="AH422" s="6">
        <v>0</v>
      </c>
      <c r="AI422" s="6" t="s">
        <v>1654</v>
      </c>
      <c r="AJ422" s="6" t="s">
        <v>792</v>
      </c>
      <c r="AK422" s="6" t="s">
        <v>13</v>
      </c>
      <c r="AL422" s="6" t="s">
        <v>45</v>
      </c>
      <c r="AM422" s="6" t="s">
        <v>736</v>
      </c>
      <c r="AN422" s="6" t="s">
        <v>20</v>
      </c>
      <c r="AO422" s="6" t="s">
        <v>597</v>
      </c>
      <c r="AP422" s="6" t="s">
        <v>339</v>
      </c>
      <c r="AQ422" s="6" t="s">
        <v>25</v>
      </c>
    </row>
    <row r="423" spans="1:43" hidden="1" x14ac:dyDescent="0.25">
      <c r="A423" s="6">
        <v>24593609</v>
      </c>
      <c r="B423" s="6">
        <v>25418745</v>
      </c>
      <c r="C423" s="6" t="s">
        <v>269</v>
      </c>
      <c r="D423" s="14">
        <v>46156.565046296288</v>
      </c>
      <c r="E423" s="14">
        <v>46156.566331018519</v>
      </c>
      <c r="F423" s="6" t="s">
        <v>17</v>
      </c>
      <c r="G423" s="6" t="s">
        <v>17</v>
      </c>
      <c r="H423" s="6">
        <v>220103159</v>
      </c>
      <c r="I423" s="6" t="s">
        <v>13</v>
      </c>
      <c r="J423" s="6" t="s">
        <v>1657</v>
      </c>
      <c r="K423" s="6" t="s">
        <v>523</v>
      </c>
      <c r="L423" s="6" t="s">
        <v>523</v>
      </c>
      <c r="M423" s="14">
        <v>46157</v>
      </c>
      <c r="N423" s="6">
        <v>4697222</v>
      </c>
      <c r="O423" s="6" t="s">
        <v>47</v>
      </c>
      <c r="P423" s="6" t="s">
        <v>275</v>
      </c>
      <c r="Q423" s="6" t="s">
        <v>276</v>
      </c>
      <c r="R423" s="6" t="s">
        <v>276</v>
      </c>
      <c r="S423" s="6" t="s">
        <v>9</v>
      </c>
      <c r="T423" s="6" t="s">
        <v>277</v>
      </c>
      <c r="U423" s="6" t="s">
        <v>181</v>
      </c>
      <c r="V423" s="6" t="s">
        <v>1653</v>
      </c>
      <c r="W423" s="6" t="s">
        <v>47</v>
      </c>
      <c r="X423" s="6" t="s">
        <v>1658</v>
      </c>
      <c r="Y423" s="6" t="s">
        <v>47</v>
      </c>
      <c r="Z423" s="6" t="s">
        <v>82</v>
      </c>
      <c r="AA423" s="6" t="s">
        <v>47</v>
      </c>
      <c r="AB423" s="6">
        <v>333</v>
      </c>
      <c r="AC423" s="6">
        <v>9.99</v>
      </c>
      <c r="AD423" s="6">
        <v>0</v>
      </c>
      <c r="AE423" s="6">
        <v>0</v>
      </c>
      <c r="AF423" s="6">
        <v>0</v>
      </c>
      <c r="AG423" s="6">
        <v>0</v>
      </c>
      <c r="AH423" s="6">
        <v>0</v>
      </c>
      <c r="AI423" s="6" t="s">
        <v>1659</v>
      </c>
      <c r="AJ423" s="6" t="s">
        <v>1660</v>
      </c>
      <c r="AK423" s="6" t="s">
        <v>13</v>
      </c>
      <c r="AL423" s="6" t="s">
        <v>46</v>
      </c>
      <c r="AM423" s="6" t="s">
        <v>613</v>
      </c>
      <c r="AN423" s="6" t="s">
        <v>22</v>
      </c>
      <c r="AO423" s="6" t="s">
        <v>282</v>
      </c>
      <c r="AP423" s="6" t="s">
        <v>283</v>
      </c>
      <c r="AQ423" s="6" t="s">
        <v>91</v>
      </c>
    </row>
    <row r="424" spans="1:43" hidden="1" x14ac:dyDescent="0.25">
      <c r="A424" s="6">
        <v>24522634</v>
      </c>
      <c r="B424" s="6">
        <v>25339984</v>
      </c>
      <c r="C424" s="6" t="s">
        <v>269</v>
      </c>
      <c r="D424" s="14">
        <v>46142.793946759259</v>
      </c>
      <c r="E424" s="14">
        <v>46142.795231481483</v>
      </c>
      <c r="F424" s="46" t="s">
        <v>23</v>
      </c>
      <c r="G424" s="46" t="s">
        <v>23</v>
      </c>
      <c r="H424" s="6">
        <v>22753490</v>
      </c>
      <c r="I424" s="6" t="s">
        <v>13</v>
      </c>
      <c r="J424" s="6" t="s">
        <v>1661</v>
      </c>
      <c r="K424" s="6" t="s">
        <v>523</v>
      </c>
      <c r="L424" s="6" t="s">
        <v>523</v>
      </c>
      <c r="M424" s="14">
        <v>46142</v>
      </c>
      <c r="N424" s="6">
        <v>4692560</v>
      </c>
      <c r="O424" s="6" t="s">
        <v>47</v>
      </c>
      <c r="P424" s="6" t="s">
        <v>275</v>
      </c>
      <c r="Q424" s="6" t="s">
        <v>276</v>
      </c>
      <c r="R424" s="6" t="s">
        <v>276</v>
      </c>
      <c r="S424" s="6" t="s">
        <v>9</v>
      </c>
      <c r="T424" s="6" t="s">
        <v>277</v>
      </c>
      <c r="U424" s="6" t="s">
        <v>181</v>
      </c>
      <c r="V424" s="6" t="s">
        <v>1653</v>
      </c>
      <c r="W424" s="6" t="s">
        <v>47</v>
      </c>
      <c r="X424" s="6" t="s">
        <v>47</v>
      </c>
      <c r="Y424" s="6" t="s">
        <v>47</v>
      </c>
      <c r="Z424" s="6" t="s">
        <v>82</v>
      </c>
      <c r="AA424" s="6" t="s">
        <v>47</v>
      </c>
      <c r="AB424" s="6">
        <v>1757.98</v>
      </c>
      <c r="AC424" s="6">
        <v>134.82</v>
      </c>
      <c r="AD424" s="6">
        <v>0</v>
      </c>
      <c r="AE424" s="6">
        <v>0</v>
      </c>
      <c r="AF424" s="6">
        <v>0</v>
      </c>
      <c r="AG424" s="6">
        <v>0</v>
      </c>
      <c r="AH424" s="6">
        <v>0</v>
      </c>
      <c r="AI424" s="6" t="s">
        <v>1662</v>
      </c>
      <c r="AJ424" s="6" t="s">
        <v>735</v>
      </c>
      <c r="AK424" s="6" t="s">
        <v>13</v>
      </c>
      <c r="AL424" s="6" t="s">
        <v>45</v>
      </c>
      <c r="AM424" s="6" t="s">
        <v>736</v>
      </c>
      <c r="AN424" s="6" t="s">
        <v>20</v>
      </c>
      <c r="AO424" s="6" t="s">
        <v>597</v>
      </c>
      <c r="AP424" s="6" t="s">
        <v>339</v>
      </c>
      <c r="AQ424" s="6" t="s">
        <v>25</v>
      </c>
    </row>
    <row r="425" spans="1:43" hidden="1" x14ac:dyDescent="0.25">
      <c r="A425" s="6">
        <v>24493316</v>
      </c>
      <c r="B425" s="6">
        <v>25304672</v>
      </c>
      <c r="C425" s="6" t="s">
        <v>269</v>
      </c>
      <c r="D425" s="14">
        <v>46136.397685185177</v>
      </c>
      <c r="E425" s="14">
        <v>46153.753854166673</v>
      </c>
      <c r="F425" s="6" t="s">
        <v>19</v>
      </c>
      <c r="G425" s="6" t="s">
        <v>174</v>
      </c>
      <c r="H425" s="6">
        <v>4688590</v>
      </c>
      <c r="I425" s="6" t="s">
        <v>13</v>
      </c>
      <c r="J425" s="6" t="s">
        <v>1663</v>
      </c>
      <c r="K425" s="6" t="s">
        <v>523</v>
      </c>
      <c r="L425" s="6" t="s">
        <v>523</v>
      </c>
      <c r="M425" s="14">
        <v>46136</v>
      </c>
      <c r="N425" s="6">
        <v>4689474</v>
      </c>
      <c r="O425" s="6" t="s">
        <v>47</v>
      </c>
      <c r="P425" s="6" t="s">
        <v>275</v>
      </c>
      <c r="Q425" s="6" t="s">
        <v>276</v>
      </c>
      <c r="R425" s="6" t="s">
        <v>276</v>
      </c>
      <c r="S425" s="6" t="s">
        <v>9</v>
      </c>
      <c r="T425" s="6" t="s">
        <v>277</v>
      </c>
      <c r="U425" s="6" t="s">
        <v>181</v>
      </c>
      <c r="V425" s="6" t="s">
        <v>1653</v>
      </c>
      <c r="W425" s="6" t="s">
        <v>47</v>
      </c>
      <c r="X425" s="6" t="s">
        <v>47</v>
      </c>
      <c r="Y425" s="6" t="s">
        <v>47</v>
      </c>
      <c r="Z425" s="6" t="s">
        <v>82</v>
      </c>
      <c r="AA425" s="6" t="s">
        <v>47</v>
      </c>
      <c r="AB425" s="6">
        <v>720</v>
      </c>
      <c r="AC425" s="6">
        <v>0</v>
      </c>
      <c r="AD425" s="6">
        <v>0</v>
      </c>
      <c r="AE425" s="6">
        <v>0</v>
      </c>
      <c r="AF425" s="6">
        <v>0</v>
      </c>
      <c r="AG425" s="6">
        <v>0</v>
      </c>
      <c r="AH425" s="6">
        <v>0</v>
      </c>
      <c r="AI425" s="6" t="s">
        <v>1664</v>
      </c>
      <c r="AJ425" s="6" t="s">
        <v>735</v>
      </c>
      <c r="AK425" s="6" t="s">
        <v>13</v>
      </c>
      <c r="AL425" s="6" t="s">
        <v>45</v>
      </c>
      <c r="AM425" s="6" t="s">
        <v>736</v>
      </c>
      <c r="AN425" s="6" t="s">
        <v>20</v>
      </c>
      <c r="AO425" s="6" t="s">
        <v>597</v>
      </c>
      <c r="AP425" s="6" t="s">
        <v>339</v>
      </c>
      <c r="AQ425" s="6" t="s">
        <v>25</v>
      </c>
    </row>
    <row r="426" spans="1:43" hidden="1" x14ac:dyDescent="0.25">
      <c r="A426" s="6">
        <v>24475304</v>
      </c>
      <c r="B426" s="6">
        <v>25283049</v>
      </c>
      <c r="C426" s="6" t="s">
        <v>269</v>
      </c>
      <c r="D426" s="14">
        <v>46132.739131944443</v>
      </c>
      <c r="E426" s="14">
        <v>46153.746921296297</v>
      </c>
      <c r="F426" s="6" t="s">
        <v>19</v>
      </c>
      <c r="G426" s="6" t="s">
        <v>174</v>
      </c>
      <c r="H426" s="6">
        <v>22161954</v>
      </c>
      <c r="I426" s="6" t="s">
        <v>13</v>
      </c>
      <c r="J426" s="6" t="s">
        <v>1665</v>
      </c>
      <c r="K426" s="6" t="s">
        <v>1666</v>
      </c>
      <c r="L426" s="6" t="s">
        <v>1666</v>
      </c>
      <c r="M426" s="14">
        <v>46098</v>
      </c>
      <c r="N426" s="6">
        <v>4673340</v>
      </c>
      <c r="O426" s="6" t="s">
        <v>47</v>
      </c>
      <c r="P426" s="6" t="s">
        <v>275</v>
      </c>
      <c r="Q426" s="6" t="s">
        <v>276</v>
      </c>
      <c r="R426" s="6" t="s">
        <v>276</v>
      </c>
      <c r="S426" s="6" t="s">
        <v>9</v>
      </c>
      <c r="T426" s="6" t="s">
        <v>277</v>
      </c>
      <c r="U426" s="6" t="s">
        <v>181</v>
      </c>
      <c r="V426" s="6" t="s">
        <v>1653</v>
      </c>
      <c r="W426" s="6" t="s">
        <v>47</v>
      </c>
      <c r="X426" s="6" t="s">
        <v>47</v>
      </c>
      <c r="Y426" s="6" t="s">
        <v>47</v>
      </c>
      <c r="Z426" s="6" t="s">
        <v>82</v>
      </c>
      <c r="AA426" s="6" t="s">
        <v>47</v>
      </c>
      <c r="AB426" s="6">
        <v>300</v>
      </c>
      <c r="AC426" s="6">
        <v>0</v>
      </c>
      <c r="AD426" s="6">
        <v>0</v>
      </c>
      <c r="AE426" s="6">
        <v>0</v>
      </c>
      <c r="AF426" s="6">
        <v>0</v>
      </c>
      <c r="AG426" s="6">
        <v>0</v>
      </c>
      <c r="AH426" s="6">
        <v>0</v>
      </c>
      <c r="AI426" s="6" t="s">
        <v>1667</v>
      </c>
      <c r="AJ426" s="6" t="s">
        <v>735</v>
      </c>
      <c r="AK426" s="6" t="s">
        <v>13</v>
      </c>
      <c r="AL426" s="6" t="s">
        <v>45</v>
      </c>
      <c r="AM426" s="6" t="s">
        <v>736</v>
      </c>
      <c r="AN426" s="6" t="s">
        <v>20</v>
      </c>
      <c r="AO426" s="6" t="s">
        <v>597</v>
      </c>
      <c r="AP426" s="6" t="s">
        <v>339</v>
      </c>
      <c r="AQ426" s="6" t="s">
        <v>25</v>
      </c>
    </row>
    <row r="427" spans="1:43" hidden="1" x14ac:dyDescent="0.25">
      <c r="A427" s="6">
        <v>24475303</v>
      </c>
      <c r="B427" s="6">
        <v>25283048</v>
      </c>
      <c r="C427" s="6" t="s">
        <v>269</v>
      </c>
      <c r="D427" s="14">
        <v>46132.739120370366</v>
      </c>
      <c r="E427" s="14">
        <v>46153.74690972222</v>
      </c>
      <c r="F427" s="6" t="s">
        <v>19</v>
      </c>
      <c r="G427" s="6" t="s">
        <v>174</v>
      </c>
      <c r="H427" s="6">
        <v>22161953</v>
      </c>
      <c r="I427" s="6" t="s">
        <v>13</v>
      </c>
      <c r="J427" s="6" t="s">
        <v>1668</v>
      </c>
      <c r="K427" s="6" t="s">
        <v>1666</v>
      </c>
      <c r="L427" s="6" t="s">
        <v>1666</v>
      </c>
      <c r="M427" s="14">
        <v>46098</v>
      </c>
      <c r="N427" s="6">
        <v>4673340</v>
      </c>
      <c r="O427" s="6" t="s">
        <v>47</v>
      </c>
      <c r="P427" s="6" t="s">
        <v>275</v>
      </c>
      <c r="Q427" s="6" t="s">
        <v>276</v>
      </c>
      <c r="R427" s="6" t="s">
        <v>276</v>
      </c>
      <c r="S427" s="6" t="s">
        <v>9</v>
      </c>
      <c r="T427" s="6" t="s">
        <v>277</v>
      </c>
      <c r="U427" s="6" t="s">
        <v>181</v>
      </c>
      <c r="V427" s="6" t="s">
        <v>1653</v>
      </c>
      <c r="W427" s="6" t="s">
        <v>47</v>
      </c>
      <c r="X427" s="6" t="s">
        <v>47</v>
      </c>
      <c r="Y427" s="6" t="s">
        <v>47</v>
      </c>
      <c r="Z427" s="6" t="s">
        <v>82</v>
      </c>
      <c r="AA427" s="6" t="s">
        <v>47</v>
      </c>
      <c r="AB427" s="6">
        <v>300</v>
      </c>
      <c r="AC427" s="6">
        <v>0</v>
      </c>
      <c r="AD427" s="6">
        <v>0</v>
      </c>
      <c r="AE427" s="6">
        <v>0</v>
      </c>
      <c r="AF427" s="6">
        <v>0</v>
      </c>
      <c r="AG427" s="6">
        <v>0</v>
      </c>
      <c r="AH427" s="6">
        <v>0</v>
      </c>
      <c r="AI427" s="6" t="s">
        <v>1667</v>
      </c>
      <c r="AJ427" s="6" t="s">
        <v>735</v>
      </c>
      <c r="AK427" s="6" t="s">
        <v>13</v>
      </c>
      <c r="AL427" s="6" t="s">
        <v>45</v>
      </c>
      <c r="AM427" s="6" t="s">
        <v>736</v>
      </c>
      <c r="AN427" s="6" t="s">
        <v>20</v>
      </c>
      <c r="AO427" s="6" t="s">
        <v>597</v>
      </c>
      <c r="AP427" s="6" t="s">
        <v>339</v>
      </c>
      <c r="AQ427" s="6" t="s">
        <v>25</v>
      </c>
    </row>
    <row r="428" spans="1:43" hidden="1" x14ac:dyDescent="0.25">
      <c r="A428" s="6">
        <v>24531605</v>
      </c>
      <c r="B428" s="6">
        <v>25352393</v>
      </c>
      <c r="C428" s="6" t="s">
        <v>269</v>
      </c>
      <c r="D428" s="14">
        <v>46146.419131944444</v>
      </c>
      <c r="E428" s="14">
        <v>46146.422546296293</v>
      </c>
      <c r="F428" s="6" t="s">
        <v>21</v>
      </c>
      <c r="G428" s="6" t="s">
        <v>21</v>
      </c>
      <c r="H428" s="6">
        <v>4691198</v>
      </c>
      <c r="I428" s="6" t="s">
        <v>13</v>
      </c>
      <c r="J428" s="6" t="s">
        <v>1669</v>
      </c>
      <c r="K428" s="6" t="s">
        <v>1666</v>
      </c>
      <c r="L428" s="6" t="s">
        <v>1666</v>
      </c>
      <c r="M428" s="14">
        <v>46142</v>
      </c>
      <c r="N428" s="6">
        <v>4691198</v>
      </c>
      <c r="O428" s="6" t="s">
        <v>47</v>
      </c>
      <c r="P428" s="6" t="s">
        <v>275</v>
      </c>
      <c r="Q428" s="6" t="s">
        <v>276</v>
      </c>
      <c r="R428" s="6" t="s">
        <v>276</v>
      </c>
      <c r="S428" s="6" t="s">
        <v>9</v>
      </c>
      <c r="T428" s="6" t="s">
        <v>277</v>
      </c>
      <c r="U428" s="6" t="s">
        <v>181</v>
      </c>
      <c r="V428" s="6" t="s">
        <v>1653</v>
      </c>
      <c r="W428" s="6" t="s">
        <v>47</v>
      </c>
      <c r="X428" s="6" t="s">
        <v>47</v>
      </c>
      <c r="Y428" s="6" t="s">
        <v>47</v>
      </c>
      <c r="Z428" s="6" t="s">
        <v>82</v>
      </c>
      <c r="AA428" s="6" t="s">
        <v>47</v>
      </c>
      <c r="AB428" s="6">
        <v>850</v>
      </c>
      <c r="AC428" s="6">
        <v>0</v>
      </c>
      <c r="AD428" s="6">
        <v>0</v>
      </c>
      <c r="AE428" s="6">
        <v>0</v>
      </c>
      <c r="AF428" s="6">
        <v>0</v>
      </c>
      <c r="AG428" s="6">
        <v>0</v>
      </c>
      <c r="AH428" s="6">
        <v>0</v>
      </c>
      <c r="AI428" s="6" t="s">
        <v>1670</v>
      </c>
      <c r="AJ428" s="6" t="s">
        <v>735</v>
      </c>
      <c r="AK428" s="6" t="s">
        <v>13</v>
      </c>
      <c r="AL428" s="6" t="s">
        <v>45</v>
      </c>
      <c r="AM428" s="6" t="s">
        <v>736</v>
      </c>
      <c r="AN428" s="6" t="s">
        <v>20</v>
      </c>
      <c r="AO428" s="6" t="s">
        <v>597</v>
      </c>
      <c r="AP428" s="6" t="s">
        <v>339</v>
      </c>
      <c r="AQ428" s="6" t="s">
        <v>25</v>
      </c>
    </row>
    <row r="429" spans="1:43" hidden="1" x14ac:dyDescent="0.25">
      <c r="A429" s="6">
        <v>24510845</v>
      </c>
      <c r="B429" s="6">
        <v>25325812</v>
      </c>
      <c r="C429" s="6" t="s">
        <v>269</v>
      </c>
      <c r="D429" s="14">
        <v>46140.474386574067</v>
      </c>
      <c r="E429" s="14">
        <v>46140.476238425923</v>
      </c>
      <c r="F429" s="46" t="s">
        <v>23</v>
      </c>
      <c r="G429" s="46" t="s">
        <v>23</v>
      </c>
      <c r="H429" s="6" t="s">
        <v>1671</v>
      </c>
      <c r="I429" s="6" t="s">
        <v>13</v>
      </c>
      <c r="J429" s="6" t="s">
        <v>1672</v>
      </c>
      <c r="K429" s="6" t="s">
        <v>502</v>
      </c>
      <c r="L429" s="6" t="s">
        <v>502</v>
      </c>
      <c r="M429" s="14">
        <v>46140.467361111107</v>
      </c>
      <c r="N429" s="6">
        <v>4691424</v>
      </c>
      <c r="O429" s="6" t="s">
        <v>1673</v>
      </c>
      <c r="P429" s="6" t="s">
        <v>275</v>
      </c>
      <c r="Q429" s="6" t="s">
        <v>510</v>
      </c>
      <c r="R429" s="6" t="s">
        <v>510</v>
      </c>
      <c r="S429" s="6" t="s">
        <v>8</v>
      </c>
      <c r="T429" s="6" t="s">
        <v>277</v>
      </c>
      <c r="U429" s="6" t="s">
        <v>154</v>
      </c>
      <c r="V429" s="6" t="s">
        <v>1674</v>
      </c>
      <c r="W429" s="6" t="s">
        <v>47</v>
      </c>
      <c r="X429" s="6" t="s">
        <v>47</v>
      </c>
      <c r="Y429" s="6" t="s">
        <v>47</v>
      </c>
      <c r="Z429" s="6" t="s">
        <v>82</v>
      </c>
      <c r="AA429" s="6" t="s">
        <v>47</v>
      </c>
      <c r="AB429" s="6">
        <v>220.2</v>
      </c>
      <c r="AC429" s="6">
        <v>0</v>
      </c>
      <c r="AD429" s="6">
        <v>0</v>
      </c>
      <c r="AE429" s="6">
        <v>0</v>
      </c>
      <c r="AF429" s="6">
        <v>0</v>
      </c>
      <c r="AG429" s="6">
        <v>0</v>
      </c>
      <c r="AH429" s="6">
        <v>0</v>
      </c>
      <c r="AI429" s="6" t="s">
        <v>1675</v>
      </c>
      <c r="AJ429" s="6" t="s">
        <v>735</v>
      </c>
      <c r="AK429" s="6" t="s">
        <v>13</v>
      </c>
      <c r="AL429" s="6" t="s">
        <v>45</v>
      </c>
      <c r="AM429" s="6" t="s">
        <v>736</v>
      </c>
      <c r="AN429" s="6" t="s">
        <v>20</v>
      </c>
      <c r="AO429" s="6" t="s">
        <v>282</v>
      </c>
      <c r="AP429" s="6" t="s">
        <v>283</v>
      </c>
      <c r="AQ429" s="6" t="s">
        <v>18</v>
      </c>
    </row>
    <row r="430" spans="1:43" hidden="1" x14ac:dyDescent="0.25">
      <c r="A430" s="6">
        <v>24550403</v>
      </c>
      <c r="B430" s="6">
        <v>25373687</v>
      </c>
      <c r="C430" s="6" t="s">
        <v>269</v>
      </c>
      <c r="D430" s="14">
        <v>46149.5780787037</v>
      </c>
      <c r="E430" s="14">
        <v>46149.580474537041</v>
      </c>
      <c r="F430" s="6" t="s">
        <v>21</v>
      </c>
      <c r="G430" s="6" t="s">
        <v>21</v>
      </c>
      <c r="H430" s="6" t="s">
        <v>1676</v>
      </c>
      <c r="I430" s="6" t="s">
        <v>13</v>
      </c>
      <c r="J430" s="6" t="s">
        <v>1677</v>
      </c>
      <c r="K430" s="6" t="s">
        <v>502</v>
      </c>
      <c r="L430" s="6" t="s">
        <v>502</v>
      </c>
      <c r="M430" s="14">
        <v>46149.571527777778</v>
      </c>
      <c r="N430" s="6">
        <v>4694939</v>
      </c>
      <c r="O430" s="6" t="s">
        <v>1678</v>
      </c>
      <c r="P430" s="6" t="s">
        <v>275</v>
      </c>
      <c r="Q430" s="6" t="s">
        <v>510</v>
      </c>
      <c r="R430" s="6" t="s">
        <v>510</v>
      </c>
      <c r="S430" s="6" t="s">
        <v>8</v>
      </c>
      <c r="T430" s="6" t="s">
        <v>277</v>
      </c>
      <c r="U430" s="6" t="s">
        <v>154</v>
      </c>
      <c r="V430" s="6" t="s">
        <v>1674</v>
      </c>
      <c r="W430" s="6" t="s">
        <v>47</v>
      </c>
      <c r="X430" s="6" t="s">
        <v>47</v>
      </c>
      <c r="Y430" s="6" t="s">
        <v>47</v>
      </c>
      <c r="Z430" s="6" t="s">
        <v>82</v>
      </c>
      <c r="AA430" s="6" t="s">
        <v>47</v>
      </c>
      <c r="AB430" s="6">
        <v>691.5</v>
      </c>
      <c r="AC430" s="6">
        <v>0</v>
      </c>
      <c r="AD430" s="6">
        <v>0</v>
      </c>
      <c r="AE430" s="6">
        <v>0</v>
      </c>
      <c r="AF430" s="6">
        <v>0</v>
      </c>
      <c r="AG430" s="6">
        <v>0</v>
      </c>
      <c r="AH430" s="6">
        <v>0</v>
      </c>
      <c r="AI430" s="6" t="s">
        <v>1679</v>
      </c>
      <c r="AJ430" s="6" t="s">
        <v>735</v>
      </c>
      <c r="AK430" s="6" t="s">
        <v>13</v>
      </c>
      <c r="AL430" s="6" t="s">
        <v>45</v>
      </c>
      <c r="AM430" s="6" t="s">
        <v>736</v>
      </c>
      <c r="AN430" s="6" t="s">
        <v>20</v>
      </c>
      <c r="AO430" s="6" t="s">
        <v>282</v>
      </c>
      <c r="AP430" s="6" t="s">
        <v>283</v>
      </c>
      <c r="AQ430" s="6" t="s">
        <v>18</v>
      </c>
    </row>
    <row r="431" spans="1:43" hidden="1" x14ac:dyDescent="0.25">
      <c r="A431" s="6">
        <v>24574932</v>
      </c>
      <c r="B431" s="6">
        <v>25398509</v>
      </c>
      <c r="C431" s="6" t="s">
        <v>269</v>
      </c>
      <c r="D431" s="14">
        <v>46153.918541666673</v>
      </c>
      <c r="E431" s="14">
        <v>46153.920451388891</v>
      </c>
      <c r="F431" s="6" t="s">
        <v>19</v>
      </c>
      <c r="G431" s="6" t="s">
        <v>19</v>
      </c>
      <c r="H431" s="6">
        <v>22863302</v>
      </c>
      <c r="I431" s="6" t="s">
        <v>13</v>
      </c>
      <c r="J431" s="6" t="s">
        <v>1680</v>
      </c>
      <c r="K431" s="6" t="s">
        <v>507</v>
      </c>
      <c r="L431" s="6" t="s">
        <v>507</v>
      </c>
      <c r="M431" s="14">
        <v>46153.347916666673</v>
      </c>
      <c r="N431" s="6">
        <v>4696883</v>
      </c>
      <c r="O431" s="6" t="s">
        <v>47</v>
      </c>
      <c r="P431" s="6" t="s">
        <v>287</v>
      </c>
      <c r="Q431" s="6" t="s">
        <v>510</v>
      </c>
      <c r="R431" s="6" t="s">
        <v>510</v>
      </c>
      <c r="S431" s="6" t="s">
        <v>9</v>
      </c>
      <c r="T431" s="6" t="s">
        <v>277</v>
      </c>
      <c r="U431" s="6" t="s">
        <v>154</v>
      </c>
      <c r="V431" s="6" t="s">
        <v>1681</v>
      </c>
      <c r="W431" s="6" t="s">
        <v>47</v>
      </c>
      <c r="X431" s="6" t="s">
        <v>47</v>
      </c>
      <c r="Y431" s="6" t="s">
        <v>47</v>
      </c>
      <c r="Z431" s="6" t="s">
        <v>82</v>
      </c>
      <c r="AA431" s="6" t="s">
        <v>47</v>
      </c>
      <c r="AB431" s="6">
        <v>840</v>
      </c>
      <c r="AC431" s="6">
        <v>0</v>
      </c>
      <c r="AD431" s="6">
        <v>0</v>
      </c>
      <c r="AE431" s="6">
        <v>0</v>
      </c>
      <c r="AF431" s="6">
        <v>0</v>
      </c>
      <c r="AG431" s="6">
        <v>0</v>
      </c>
      <c r="AH431" s="6">
        <v>0</v>
      </c>
      <c r="AI431" s="6" t="s">
        <v>1682</v>
      </c>
      <c r="AJ431" s="6" t="s">
        <v>735</v>
      </c>
      <c r="AK431" s="6" t="s">
        <v>13</v>
      </c>
      <c r="AL431" s="6" t="s">
        <v>45</v>
      </c>
      <c r="AM431" s="6" t="s">
        <v>736</v>
      </c>
      <c r="AN431" s="6" t="s">
        <v>20</v>
      </c>
      <c r="AO431" s="6" t="s">
        <v>597</v>
      </c>
      <c r="AP431" s="6" t="s">
        <v>339</v>
      </c>
      <c r="AQ431" s="6" t="s">
        <v>25</v>
      </c>
    </row>
    <row r="432" spans="1:43" hidden="1" x14ac:dyDescent="0.25">
      <c r="A432" s="6">
        <v>24568869</v>
      </c>
      <c r="B432" s="6">
        <v>25392225</v>
      </c>
      <c r="C432" s="6" t="s">
        <v>269</v>
      </c>
      <c r="D432" s="14">
        <v>46153.314791666657</v>
      </c>
      <c r="E432" s="14">
        <v>46153.316203703696</v>
      </c>
      <c r="F432" s="6" t="s">
        <v>19</v>
      </c>
      <c r="G432" s="6" t="s">
        <v>19</v>
      </c>
      <c r="H432" s="6">
        <v>22863007</v>
      </c>
      <c r="I432" s="6" t="s">
        <v>13</v>
      </c>
      <c r="J432" s="6" t="s">
        <v>1683</v>
      </c>
      <c r="K432" s="6" t="s">
        <v>507</v>
      </c>
      <c r="L432" s="6" t="s">
        <v>507</v>
      </c>
      <c r="M432" s="14">
        <v>46153.307638888888</v>
      </c>
      <c r="N432" s="6">
        <v>4696861</v>
      </c>
      <c r="O432" s="6" t="s">
        <v>47</v>
      </c>
      <c r="P432" s="6" t="s">
        <v>275</v>
      </c>
      <c r="Q432" s="6" t="s">
        <v>510</v>
      </c>
      <c r="R432" s="6" t="s">
        <v>510</v>
      </c>
      <c r="S432" s="6" t="s">
        <v>9</v>
      </c>
      <c r="T432" s="6" t="s">
        <v>277</v>
      </c>
      <c r="U432" s="6" t="s">
        <v>154</v>
      </c>
      <c r="V432" s="6" t="s">
        <v>1684</v>
      </c>
      <c r="W432" s="6" t="s">
        <v>47</v>
      </c>
      <c r="X432" s="6" t="s">
        <v>1685</v>
      </c>
      <c r="Y432" s="6" t="s">
        <v>47</v>
      </c>
      <c r="Z432" s="6" t="s">
        <v>82</v>
      </c>
      <c r="AA432" s="6" t="s">
        <v>47</v>
      </c>
      <c r="AB432" s="6">
        <v>1760</v>
      </c>
      <c r="AC432" s="6">
        <v>0</v>
      </c>
      <c r="AD432" s="6">
        <v>0</v>
      </c>
      <c r="AE432" s="6">
        <v>0</v>
      </c>
      <c r="AF432" s="6">
        <v>0</v>
      </c>
      <c r="AG432" s="6">
        <v>0</v>
      </c>
      <c r="AH432" s="6">
        <v>0</v>
      </c>
      <c r="AI432" s="6" t="s">
        <v>1686</v>
      </c>
      <c r="AJ432" s="6" t="s">
        <v>1687</v>
      </c>
      <c r="AK432" s="6" t="s">
        <v>13</v>
      </c>
      <c r="AL432" s="6" t="s">
        <v>54</v>
      </c>
      <c r="AM432" s="6" t="s">
        <v>884</v>
      </c>
      <c r="AN432" s="6" t="s">
        <v>20</v>
      </c>
      <c r="AO432" s="6" t="s">
        <v>282</v>
      </c>
      <c r="AP432" s="6" t="s">
        <v>283</v>
      </c>
      <c r="AQ432" s="6" t="s">
        <v>18</v>
      </c>
    </row>
    <row r="433" spans="1:43" hidden="1" x14ac:dyDescent="0.25">
      <c r="A433" s="6">
        <v>24543583</v>
      </c>
      <c r="B433" s="6">
        <v>25366764</v>
      </c>
      <c r="C433" s="6" t="s">
        <v>269</v>
      </c>
      <c r="D433" s="14">
        <v>46148.488136574073</v>
      </c>
      <c r="E433" s="14">
        <v>46148.489074074067</v>
      </c>
      <c r="F433" s="6" t="s">
        <v>21</v>
      </c>
      <c r="G433" s="6" t="s">
        <v>21</v>
      </c>
      <c r="H433" s="6" t="s">
        <v>1688</v>
      </c>
      <c r="I433" s="6" t="s">
        <v>13</v>
      </c>
      <c r="J433" s="6" t="s">
        <v>1689</v>
      </c>
      <c r="K433" s="6" t="s">
        <v>523</v>
      </c>
      <c r="L433" s="6" t="s">
        <v>523</v>
      </c>
      <c r="M433" s="14">
        <v>46148.484027777777</v>
      </c>
      <c r="N433" s="6">
        <v>4694206</v>
      </c>
      <c r="O433" s="6" t="s">
        <v>47</v>
      </c>
      <c r="P433" s="6" t="s">
        <v>275</v>
      </c>
      <c r="Q433" s="6" t="s">
        <v>276</v>
      </c>
      <c r="R433" s="6" t="s">
        <v>276</v>
      </c>
      <c r="S433" s="6" t="s">
        <v>7</v>
      </c>
      <c r="T433" s="6" t="s">
        <v>277</v>
      </c>
      <c r="U433" s="6" t="s">
        <v>199</v>
      </c>
      <c r="V433" s="6" t="s">
        <v>1690</v>
      </c>
      <c r="W433" s="6" t="s">
        <v>47</v>
      </c>
      <c r="X433" s="6" t="s">
        <v>301</v>
      </c>
      <c r="Y433" s="6" t="s">
        <v>1691</v>
      </c>
      <c r="Z433" s="6" t="s">
        <v>115</v>
      </c>
      <c r="AA433" s="6" t="s">
        <v>47</v>
      </c>
      <c r="AB433" s="6">
        <v>375</v>
      </c>
      <c r="AC433" s="6">
        <v>0</v>
      </c>
      <c r="AD433" s="6">
        <v>0</v>
      </c>
      <c r="AE433" s="6">
        <v>0</v>
      </c>
      <c r="AF433" s="6">
        <v>0</v>
      </c>
      <c r="AG433" s="6">
        <v>0</v>
      </c>
      <c r="AH433" s="6">
        <v>0</v>
      </c>
      <c r="AI433" s="6" t="s">
        <v>1692</v>
      </c>
      <c r="AJ433" s="6" t="s">
        <v>1693</v>
      </c>
      <c r="AK433" s="6" t="s">
        <v>13</v>
      </c>
      <c r="AL433" s="6" t="s">
        <v>74</v>
      </c>
      <c r="AM433" s="6" t="s">
        <v>1651</v>
      </c>
      <c r="AN433" s="6" t="s">
        <v>40</v>
      </c>
      <c r="AO433" s="6" t="s">
        <v>282</v>
      </c>
      <c r="AP433" s="6" t="s">
        <v>283</v>
      </c>
      <c r="AQ433" s="6" t="s">
        <v>91</v>
      </c>
    </row>
    <row r="434" spans="1:43" hidden="1" x14ac:dyDescent="0.25">
      <c r="A434" s="6">
        <v>24577668</v>
      </c>
      <c r="B434" s="6">
        <v>25401221</v>
      </c>
      <c r="C434" s="6" t="s">
        <v>269</v>
      </c>
      <c r="D434" s="14">
        <v>46154.508981481478</v>
      </c>
      <c r="E434" s="14">
        <v>46154.510474537034</v>
      </c>
      <c r="F434" s="6" t="s">
        <v>19</v>
      </c>
      <c r="G434" s="6" t="s">
        <v>19</v>
      </c>
      <c r="H434" s="6">
        <v>79207</v>
      </c>
      <c r="I434" s="6" t="s">
        <v>13</v>
      </c>
      <c r="J434" s="6" t="s">
        <v>1694</v>
      </c>
      <c r="K434" s="6" t="s">
        <v>523</v>
      </c>
      <c r="L434" s="6" t="s">
        <v>523</v>
      </c>
      <c r="M434" s="14">
        <v>46154</v>
      </c>
      <c r="N434" s="6">
        <v>4696867</v>
      </c>
      <c r="O434" s="6" t="s">
        <v>47</v>
      </c>
      <c r="P434" s="6" t="s">
        <v>275</v>
      </c>
      <c r="Q434" s="6" t="s">
        <v>276</v>
      </c>
      <c r="R434" s="6" t="s">
        <v>276</v>
      </c>
      <c r="S434" s="6" t="s">
        <v>9</v>
      </c>
      <c r="T434" s="6" t="s">
        <v>277</v>
      </c>
      <c r="U434" s="6" t="s">
        <v>199</v>
      </c>
      <c r="V434" s="6" t="s">
        <v>1690</v>
      </c>
      <c r="W434" s="6" t="s">
        <v>47</v>
      </c>
      <c r="X434" s="6" t="s">
        <v>47</v>
      </c>
      <c r="Y434" s="6" t="s">
        <v>47</v>
      </c>
      <c r="Z434" s="6" t="s">
        <v>115</v>
      </c>
      <c r="AA434" s="6" t="s">
        <v>47</v>
      </c>
      <c r="AB434" s="6">
        <v>1690</v>
      </c>
      <c r="AC434" s="6">
        <v>84.5</v>
      </c>
      <c r="AD434" s="6">
        <v>0</v>
      </c>
      <c r="AE434" s="6">
        <v>0</v>
      </c>
      <c r="AF434" s="6">
        <v>0</v>
      </c>
      <c r="AG434" s="6">
        <v>0</v>
      </c>
      <c r="AH434" s="6">
        <v>0</v>
      </c>
      <c r="AI434" s="6" t="s">
        <v>1695</v>
      </c>
      <c r="AJ434" s="6" t="s">
        <v>735</v>
      </c>
      <c r="AK434" s="6" t="s">
        <v>13</v>
      </c>
      <c r="AL434" s="6" t="s">
        <v>45</v>
      </c>
      <c r="AM434" s="6" t="s">
        <v>736</v>
      </c>
      <c r="AN434" s="6" t="s">
        <v>20</v>
      </c>
      <c r="AO434" s="6" t="s">
        <v>597</v>
      </c>
      <c r="AP434" s="6" t="s">
        <v>339</v>
      </c>
      <c r="AQ434" s="6" t="s">
        <v>25</v>
      </c>
    </row>
    <row r="435" spans="1:43" hidden="1" x14ac:dyDescent="0.25">
      <c r="A435" s="6">
        <v>24594101</v>
      </c>
      <c r="B435" s="6">
        <v>25419352</v>
      </c>
      <c r="C435" s="6" t="s">
        <v>269</v>
      </c>
      <c r="D435" s="14">
        <v>46156.633958333332</v>
      </c>
      <c r="E435" s="14">
        <v>46156.753599537027</v>
      </c>
      <c r="F435" s="6" t="s">
        <v>17</v>
      </c>
      <c r="G435" s="6" t="s">
        <v>17</v>
      </c>
      <c r="H435" s="6">
        <v>1381779484</v>
      </c>
      <c r="I435" s="6" t="s">
        <v>13</v>
      </c>
      <c r="J435" s="6" t="s">
        <v>1696</v>
      </c>
      <c r="K435" s="6" t="s">
        <v>523</v>
      </c>
      <c r="L435" s="6" t="s">
        <v>523</v>
      </c>
      <c r="M435" s="14">
        <v>46156</v>
      </c>
      <c r="N435" s="6">
        <v>4697771</v>
      </c>
      <c r="O435" s="6" t="s">
        <v>47</v>
      </c>
      <c r="P435" s="6" t="s">
        <v>275</v>
      </c>
      <c r="Q435" s="6" t="s">
        <v>276</v>
      </c>
      <c r="R435" s="6" t="s">
        <v>276</v>
      </c>
      <c r="S435" s="6" t="s">
        <v>9</v>
      </c>
      <c r="T435" s="6" t="s">
        <v>277</v>
      </c>
      <c r="U435" s="6" t="s">
        <v>199</v>
      </c>
      <c r="V435" s="6" t="s">
        <v>1690</v>
      </c>
      <c r="W435" s="6" t="s">
        <v>47</v>
      </c>
      <c r="X435" s="6" t="s">
        <v>47</v>
      </c>
      <c r="Y435" s="6" t="s">
        <v>47</v>
      </c>
      <c r="Z435" s="6" t="s">
        <v>115</v>
      </c>
      <c r="AA435" s="6" t="s">
        <v>47</v>
      </c>
      <c r="AB435" s="6">
        <v>7650</v>
      </c>
      <c r="AC435" s="6">
        <v>0</v>
      </c>
      <c r="AD435" s="6">
        <v>0</v>
      </c>
      <c r="AE435" s="6">
        <v>0</v>
      </c>
      <c r="AF435" s="6">
        <v>0</v>
      </c>
      <c r="AG435" s="6">
        <v>0</v>
      </c>
      <c r="AH435" s="6">
        <v>0</v>
      </c>
      <c r="AI435" s="6" t="s">
        <v>1697</v>
      </c>
      <c r="AJ435" s="6" t="s">
        <v>735</v>
      </c>
      <c r="AK435" s="6" t="s">
        <v>13</v>
      </c>
      <c r="AL435" s="6" t="s">
        <v>45</v>
      </c>
      <c r="AM435" s="6" t="s">
        <v>736</v>
      </c>
      <c r="AN435" s="6" t="s">
        <v>20</v>
      </c>
      <c r="AO435" s="6" t="s">
        <v>597</v>
      </c>
      <c r="AP435" s="6" t="s">
        <v>339</v>
      </c>
      <c r="AQ435" s="6" t="s">
        <v>25</v>
      </c>
    </row>
    <row r="436" spans="1:43" hidden="1" x14ac:dyDescent="0.25">
      <c r="A436" s="6">
        <v>24523313</v>
      </c>
      <c r="B436" s="6">
        <v>25340752</v>
      </c>
      <c r="C436" s="6" t="s">
        <v>269</v>
      </c>
      <c r="D436" s="14">
        <v>46142.856319444443</v>
      </c>
      <c r="E436" s="14">
        <v>46142.884629629632</v>
      </c>
      <c r="F436" s="46" t="s">
        <v>23</v>
      </c>
      <c r="G436" s="46" t="s">
        <v>23</v>
      </c>
      <c r="H436" s="6" t="s">
        <v>1698</v>
      </c>
      <c r="I436" s="6" t="s">
        <v>271</v>
      </c>
      <c r="J436" s="6" t="s">
        <v>1699</v>
      </c>
      <c r="K436" s="6" t="s">
        <v>1700</v>
      </c>
      <c r="L436" s="6" t="s">
        <v>1700</v>
      </c>
      <c r="M436" s="14">
        <v>46142.744444444441</v>
      </c>
      <c r="N436" s="6">
        <v>142425</v>
      </c>
      <c r="O436" s="6" t="s">
        <v>47</v>
      </c>
      <c r="P436" s="6" t="s">
        <v>275</v>
      </c>
      <c r="Q436" s="6" t="s">
        <v>276</v>
      </c>
      <c r="R436" s="6" t="s">
        <v>276</v>
      </c>
      <c r="S436" s="6" t="s">
        <v>9</v>
      </c>
      <c r="T436" s="6" t="s">
        <v>277</v>
      </c>
      <c r="U436" s="6" t="s">
        <v>201</v>
      </c>
      <c r="V436" s="6" t="s">
        <v>1701</v>
      </c>
      <c r="W436" s="6" t="s">
        <v>47</v>
      </c>
      <c r="X436" s="6" t="s">
        <v>1702</v>
      </c>
      <c r="Y436" s="6" t="s">
        <v>47</v>
      </c>
      <c r="Z436" s="6" t="s">
        <v>110</v>
      </c>
      <c r="AA436" s="6" t="s">
        <v>47</v>
      </c>
      <c r="AB436" s="6">
        <v>647.1</v>
      </c>
      <c r="AC436" s="6">
        <v>0</v>
      </c>
      <c r="AD436" s="6">
        <v>0</v>
      </c>
      <c r="AE436" s="6">
        <v>0</v>
      </c>
      <c r="AF436" s="6">
        <v>0</v>
      </c>
      <c r="AG436" s="6">
        <v>0</v>
      </c>
      <c r="AH436" s="6">
        <v>0</v>
      </c>
      <c r="AI436" s="6" t="s">
        <v>1703</v>
      </c>
      <c r="AJ436" s="6" t="s">
        <v>580</v>
      </c>
      <c r="AK436" s="6" t="s">
        <v>12</v>
      </c>
      <c r="AL436" s="6" t="s">
        <v>60</v>
      </c>
      <c r="AM436" s="6" t="s">
        <v>281</v>
      </c>
      <c r="AN436" s="6" t="s">
        <v>20</v>
      </c>
      <c r="AO436" s="6" t="s">
        <v>282</v>
      </c>
      <c r="AP436" s="6" t="s">
        <v>283</v>
      </c>
      <c r="AQ436" s="6" t="s">
        <v>91</v>
      </c>
    </row>
    <row r="437" spans="1:43" hidden="1" x14ac:dyDescent="0.25">
      <c r="A437" s="6">
        <v>24551390</v>
      </c>
      <c r="B437" s="6">
        <v>25374687</v>
      </c>
      <c r="C437" s="6" t="s">
        <v>269</v>
      </c>
      <c r="D437" s="14">
        <v>46149.697824074072</v>
      </c>
      <c r="E437" s="14">
        <v>46149.775891203702</v>
      </c>
      <c r="F437" s="6" t="s">
        <v>21</v>
      </c>
      <c r="G437" s="6" t="s">
        <v>21</v>
      </c>
      <c r="H437" s="6" t="s">
        <v>1704</v>
      </c>
      <c r="I437" s="6" t="s">
        <v>271</v>
      </c>
      <c r="J437" s="6" t="s">
        <v>1705</v>
      </c>
      <c r="K437" s="6" t="s">
        <v>1706</v>
      </c>
      <c r="L437" s="6" t="s">
        <v>1706</v>
      </c>
      <c r="M437" s="14">
        <v>46149.477777777778</v>
      </c>
      <c r="N437" s="6">
        <v>142423</v>
      </c>
      <c r="O437" s="6" t="s">
        <v>47</v>
      </c>
      <c r="P437" s="6" t="s">
        <v>275</v>
      </c>
      <c r="Q437" s="6" t="s">
        <v>288</v>
      </c>
      <c r="R437" s="6" t="s">
        <v>289</v>
      </c>
      <c r="S437" s="6" t="s">
        <v>3</v>
      </c>
      <c r="T437" s="6" t="s">
        <v>277</v>
      </c>
      <c r="U437" s="6" t="s">
        <v>201</v>
      </c>
      <c r="V437" s="6" t="s">
        <v>1707</v>
      </c>
      <c r="W437" s="6" t="s">
        <v>47</v>
      </c>
      <c r="X437" s="6" t="s">
        <v>1708</v>
      </c>
      <c r="Y437" s="6" t="s">
        <v>47</v>
      </c>
      <c r="Z437" s="6" t="s">
        <v>110</v>
      </c>
      <c r="AA437" s="6" t="s">
        <v>47</v>
      </c>
      <c r="AB437" s="6">
        <v>117.98</v>
      </c>
      <c r="AC437" s="6">
        <v>0</v>
      </c>
      <c r="AD437" s="6">
        <v>0</v>
      </c>
      <c r="AE437" s="6">
        <v>0</v>
      </c>
      <c r="AF437" s="6">
        <v>0</v>
      </c>
      <c r="AG437" s="6">
        <v>0</v>
      </c>
      <c r="AH437" s="6">
        <v>0</v>
      </c>
      <c r="AI437" s="6" t="s">
        <v>1709</v>
      </c>
      <c r="AJ437" s="6" t="s">
        <v>580</v>
      </c>
      <c r="AK437" s="6" t="s">
        <v>12</v>
      </c>
      <c r="AL437" s="6" t="s">
        <v>60</v>
      </c>
      <c r="AM437" s="6" t="s">
        <v>281</v>
      </c>
      <c r="AN437" s="6" t="s">
        <v>20</v>
      </c>
      <c r="AO437" s="6" t="s">
        <v>282</v>
      </c>
      <c r="AP437" s="6" t="s">
        <v>283</v>
      </c>
      <c r="AQ437" s="6" t="s">
        <v>91</v>
      </c>
    </row>
    <row r="438" spans="1:43" hidden="1" x14ac:dyDescent="0.25">
      <c r="A438" s="6">
        <v>24551391</v>
      </c>
      <c r="B438" s="6">
        <v>25374688</v>
      </c>
      <c r="C438" s="6" t="s">
        <v>269</v>
      </c>
      <c r="D438" s="14">
        <v>46149.697824074072</v>
      </c>
      <c r="E438" s="14">
        <v>46149.775891203702</v>
      </c>
      <c r="F438" s="6" t="s">
        <v>21</v>
      </c>
      <c r="G438" s="6" t="s">
        <v>21</v>
      </c>
      <c r="H438" s="6" t="s">
        <v>1710</v>
      </c>
      <c r="I438" s="6" t="s">
        <v>271</v>
      </c>
      <c r="J438" s="6" t="s">
        <v>1705</v>
      </c>
      <c r="K438" s="6" t="s">
        <v>1706</v>
      </c>
      <c r="L438" s="6" t="s">
        <v>1706</v>
      </c>
      <c r="M438" s="14">
        <v>46149.477777777778</v>
      </c>
      <c r="N438" s="6">
        <v>142423</v>
      </c>
      <c r="O438" s="6" t="s">
        <v>47</v>
      </c>
      <c r="P438" s="6" t="s">
        <v>275</v>
      </c>
      <c r="Q438" s="6" t="s">
        <v>288</v>
      </c>
      <c r="R438" s="6" t="s">
        <v>289</v>
      </c>
      <c r="S438" s="6" t="s">
        <v>3</v>
      </c>
      <c r="T438" s="6" t="s">
        <v>277</v>
      </c>
      <c r="U438" s="6" t="s">
        <v>201</v>
      </c>
      <c r="V438" s="6" t="s">
        <v>1707</v>
      </c>
      <c r="W438" s="6" t="s">
        <v>47</v>
      </c>
      <c r="X438" s="6" t="s">
        <v>1708</v>
      </c>
      <c r="Y438" s="6" t="s">
        <v>47</v>
      </c>
      <c r="Z438" s="6" t="s">
        <v>110</v>
      </c>
      <c r="AA438" s="6" t="s">
        <v>47</v>
      </c>
      <c r="AB438" s="6">
        <v>117.98</v>
      </c>
      <c r="AC438" s="6">
        <v>0</v>
      </c>
      <c r="AD438" s="6">
        <v>0</v>
      </c>
      <c r="AE438" s="6">
        <v>0</v>
      </c>
      <c r="AF438" s="6">
        <v>0</v>
      </c>
      <c r="AG438" s="6">
        <v>0</v>
      </c>
      <c r="AH438" s="6">
        <v>0</v>
      </c>
      <c r="AI438" s="6" t="s">
        <v>1709</v>
      </c>
      <c r="AJ438" s="6" t="s">
        <v>580</v>
      </c>
      <c r="AK438" s="6" t="s">
        <v>12</v>
      </c>
      <c r="AL438" s="6" t="s">
        <v>60</v>
      </c>
      <c r="AM438" s="6" t="s">
        <v>281</v>
      </c>
      <c r="AN438" s="6" t="s">
        <v>20</v>
      </c>
      <c r="AO438" s="6" t="s">
        <v>282</v>
      </c>
      <c r="AP438" s="6" t="s">
        <v>283</v>
      </c>
      <c r="AQ438" s="6" t="s">
        <v>91</v>
      </c>
    </row>
    <row r="439" spans="1:43" hidden="1" x14ac:dyDescent="0.25">
      <c r="A439" s="6">
        <v>24587449</v>
      </c>
      <c r="B439" s="6">
        <v>25411736</v>
      </c>
      <c r="C439" s="6" t="s">
        <v>614</v>
      </c>
      <c r="D439" s="14">
        <v>46155.676678240743</v>
      </c>
      <c r="E439" s="14">
        <v>46155.677604166667</v>
      </c>
      <c r="F439" s="6" t="s">
        <v>17</v>
      </c>
      <c r="G439" s="6" t="s">
        <v>17</v>
      </c>
      <c r="H439" s="6" t="s">
        <v>1711</v>
      </c>
      <c r="I439" s="6" t="s">
        <v>15</v>
      </c>
      <c r="J439" s="6" t="s">
        <v>1712</v>
      </c>
      <c r="K439" s="6" t="s">
        <v>1700</v>
      </c>
      <c r="L439" s="6" t="s">
        <v>1700</v>
      </c>
      <c r="M439" s="14">
        <v>46155.673611111109</v>
      </c>
      <c r="N439" s="6" t="s">
        <v>47</v>
      </c>
      <c r="O439" s="6" t="s">
        <v>47</v>
      </c>
      <c r="P439" s="6" t="s">
        <v>275</v>
      </c>
      <c r="Q439" s="6" t="s">
        <v>276</v>
      </c>
      <c r="R439" s="6" t="s">
        <v>276</v>
      </c>
      <c r="S439" s="6" t="s">
        <v>7</v>
      </c>
      <c r="T439" s="6" t="s">
        <v>277</v>
      </c>
      <c r="U439" s="6" t="s">
        <v>217</v>
      </c>
      <c r="V439" s="6" t="s">
        <v>1713</v>
      </c>
      <c r="W439" s="6" t="s">
        <v>47</v>
      </c>
      <c r="X439" s="6" t="s">
        <v>373</v>
      </c>
      <c r="Y439" s="6">
        <v>8800001814</v>
      </c>
      <c r="Z439" s="6" t="s">
        <v>110</v>
      </c>
      <c r="AA439" s="6" t="s">
        <v>47</v>
      </c>
      <c r="AB439" s="6">
        <v>0</v>
      </c>
      <c r="AC439" s="6">
        <v>0</v>
      </c>
      <c r="AD439" s="6">
        <v>0</v>
      </c>
      <c r="AE439" s="6">
        <v>0</v>
      </c>
      <c r="AF439" s="6">
        <v>0</v>
      </c>
      <c r="AG439" s="6">
        <v>0</v>
      </c>
      <c r="AH439" s="6">
        <v>0</v>
      </c>
      <c r="AI439" s="6" t="s">
        <v>47</v>
      </c>
      <c r="AJ439" s="6" t="s">
        <v>1714</v>
      </c>
      <c r="AK439" s="6" t="s">
        <v>15</v>
      </c>
      <c r="AL439" s="6" t="s">
        <v>68</v>
      </c>
      <c r="AM439" s="6" t="s">
        <v>281</v>
      </c>
      <c r="AN439" s="6" t="s">
        <v>20</v>
      </c>
      <c r="AO439" s="6" t="s">
        <v>282</v>
      </c>
      <c r="AP439" s="6" t="s">
        <v>283</v>
      </c>
      <c r="AQ439" s="6" t="s">
        <v>91</v>
      </c>
    </row>
    <row r="440" spans="1:43" hidden="1" x14ac:dyDescent="0.25">
      <c r="A440" s="6">
        <v>24542131</v>
      </c>
      <c r="B440" s="6">
        <v>25364986</v>
      </c>
      <c r="C440" s="6" t="s">
        <v>269</v>
      </c>
      <c r="D440" s="14">
        <v>46147.952222222222</v>
      </c>
      <c r="E440" s="14">
        <v>46148.008252314823</v>
      </c>
      <c r="F440" s="6" t="s">
        <v>21</v>
      </c>
      <c r="G440" s="6" t="s">
        <v>21</v>
      </c>
      <c r="H440" s="6" t="s">
        <v>1715</v>
      </c>
      <c r="I440" s="6" t="s">
        <v>271</v>
      </c>
      <c r="J440" s="6" t="s">
        <v>1716</v>
      </c>
      <c r="K440" s="6" t="s">
        <v>1717</v>
      </c>
      <c r="L440" s="6" t="s">
        <v>1717</v>
      </c>
      <c r="M440" s="14">
        <v>46147.752083333333</v>
      </c>
      <c r="N440" s="6">
        <v>19540</v>
      </c>
      <c r="O440" s="6" t="s">
        <v>1718</v>
      </c>
      <c r="P440" s="6" t="s">
        <v>275</v>
      </c>
      <c r="Q440" s="6" t="s">
        <v>288</v>
      </c>
      <c r="R440" s="6" t="s">
        <v>289</v>
      </c>
      <c r="S440" s="6" t="s">
        <v>8</v>
      </c>
      <c r="T440" s="6" t="s">
        <v>277</v>
      </c>
      <c r="U440" s="6" t="s">
        <v>164</v>
      </c>
      <c r="V440" s="6" t="s">
        <v>1719</v>
      </c>
      <c r="W440" s="6" t="s">
        <v>47</v>
      </c>
      <c r="X440" s="6" t="s">
        <v>47</v>
      </c>
      <c r="Y440" s="6" t="s">
        <v>47</v>
      </c>
      <c r="Z440" s="6" t="s">
        <v>94</v>
      </c>
      <c r="AA440" s="6" t="s">
        <v>47</v>
      </c>
      <c r="AB440" s="6">
        <v>882</v>
      </c>
      <c r="AC440" s="6">
        <v>0</v>
      </c>
      <c r="AD440" s="6">
        <v>0</v>
      </c>
      <c r="AE440" s="6">
        <v>0</v>
      </c>
      <c r="AF440" s="6">
        <v>0</v>
      </c>
      <c r="AG440" s="6">
        <v>0</v>
      </c>
      <c r="AH440" s="6">
        <v>0</v>
      </c>
      <c r="AI440" s="6" t="s">
        <v>1720</v>
      </c>
      <c r="AJ440" s="6" t="s">
        <v>735</v>
      </c>
      <c r="AK440" s="6" t="s">
        <v>12</v>
      </c>
      <c r="AL440" s="6" t="s">
        <v>45</v>
      </c>
      <c r="AM440" s="6" t="s">
        <v>736</v>
      </c>
      <c r="AN440" s="6" t="s">
        <v>20</v>
      </c>
      <c r="AO440" s="6" t="s">
        <v>282</v>
      </c>
      <c r="AP440" s="6" t="s">
        <v>283</v>
      </c>
      <c r="AQ440" s="6" t="s">
        <v>18</v>
      </c>
    </row>
    <row r="441" spans="1:43" hidden="1" x14ac:dyDescent="0.25">
      <c r="A441" s="6">
        <v>24524456</v>
      </c>
      <c r="B441" s="6">
        <v>25341983</v>
      </c>
      <c r="C441" s="6" t="s">
        <v>269</v>
      </c>
      <c r="D441" s="14">
        <v>46142.905104166668</v>
      </c>
      <c r="E441" s="14">
        <v>46142.98877314815</v>
      </c>
      <c r="F441" s="46" t="s">
        <v>23</v>
      </c>
      <c r="G441" s="46" t="s">
        <v>23</v>
      </c>
      <c r="H441" s="6" t="s">
        <v>1721</v>
      </c>
      <c r="I441" s="6" t="s">
        <v>271</v>
      </c>
      <c r="J441" s="6" t="s">
        <v>1722</v>
      </c>
      <c r="K441" s="6" t="s">
        <v>1717</v>
      </c>
      <c r="L441" s="6" t="s">
        <v>1717</v>
      </c>
      <c r="M441" s="14">
        <v>46142.838194444441</v>
      </c>
      <c r="N441" s="6">
        <v>19098</v>
      </c>
      <c r="O441" s="6" t="s">
        <v>47</v>
      </c>
      <c r="P441" s="6" t="s">
        <v>275</v>
      </c>
      <c r="Q441" s="6" t="s">
        <v>288</v>
      </c>
      <c r="R441" s="6" t="s">
        <v>289</v>
      </c>
      <c r="S441" s="6" t="s">
        <v>3</v>
      </c>
      <c r="T441" s="6" t="s">
        <v>277</v>
      </c>
      <c r="U441" s="6" t="s">
        <v>164</v>
      </c>
      <c r="V441" s="6" t="s">
        <v>1719</v>
      </c>
      <c r="W441" s="6" t="s">
        <v>47</v>
      </c>
      <c r="X441" s="6" t="s">
        <v>47</v>
      </c>
      <c r="Y441" s="6" t="s">
        <v>47</v>
      </c>
      <c r="Z441" s="6" t="s">
        <v>94</v>
      </c>
      <c r="AA441" s="6" t="s">
        <v>47</v>
      </c>
      <c r="AB441" s="6">
        <v>527.41</v>
      </c>
      <c r="AC441" s="6">
        <v>0</v>
      </c>
      <c r="AD441" s="6">
        <v>0</v>
      </c>
      <c r="AE441" s="6">
        <v>0</v>
      </c>
      <c r="AF441" s="6">
        <v>0</v>
      </c>
      <c r="AG441" s="6">
        <v>0</v>
      </c>
      <c r="AH441" s="6">
        <v>0</v>
      </c>
      <c r="AI441" s="6" t="s">
        <v>1723</v>
      </c>
      <c r="AJ441" s="6" t="s">
        <v>735</v>
      </c>
      <c r="AK441" s="6" t="s">
        <v>12</v>
      </c>
      <c r="AL441" s="6" t="s">
        <v>45</v>
      </c>
      <c r="AM441" s="6" t="s">
        <v>736</v>
      </c>
      <c r="AN441" s="6" t="s">
        <v>20</v>
      </c>
      <c r="AO441" s="6" t="s">
        <v>282</v>
      </c>
      <c r="AP441" s="6" t="s">
        <v>283</v>
      </c>
      <c r="AQ441" s="6" t="s">
        <v>18</v>
      </c>
    </row>
    <row r="442" spans="1:43" hidden="1" x14ac:dyDescent="0.25">
      <c r="A442" s="6">
        <v>24570733</v>
      </c>
      <c r="B442" s="6">
        <v>25394117</v>
      </c>
      <c r="C442" s="6" t="s">
        <v>269</v>
      </c>
      <c r="D442" s="14">
        <v>46153.512800925928</v>
      </c>
      <c r="E442" s="14">
        <v>46153.602731481478</v>
      </c>
      <c r="F442" s="6" t="s">
        <v>19</v>
      </c>
      <c r="G442" s="6" t="s">
        <v>19</v>
      </c>
      <c r="H442" s="6" t="s">
        <v>1724</v>
      </c>
      <c r="I442" s="6" t="s">
        <v>271</v>
      </c>
      <c r="J442" s="6" t="s">
        <v>1725</v>
      </c>
      <c r="K442" s="6" t="s">
        <v>286</v>
      </c>
      <c r="L442" s="6" t="s">
        <v>286</v>
      </c>
      <c r="M442" s="14">
        <v>46153.398611111108</v>
      </c>
      <c r="N442" s="6">
        <v>19828</v>
      </c>
      <c r="O442" s="6" t="s">
        <v>1331</v>
      </c>
      <c r="P442" s="6" t="s">
        <v>287</v>
      </c>
      <c r="Q442" s="6" t="s">
        <v>288</v>
      </c>
      <c r="R442" s="6" t="s">
        <v>289</v>
      </c>
      <c r="S442" s="6" t="s">
        <v>8</v>
      </c>
      <c r="T442" s="6" t="s">
        <v>277</v>
      </c>
      <c r="U442" s="6" t="s">
        <v>164</v>
      </c>
      <c r="V442" s="6" t="s">
        <v>1719</v>
      </c>
      <c r="W442" s="6" t="s">
        <v>47</v>
      </c>
      <c r="X442" s="6" t="s">
        <v>47</v>
      </c>
      <c r="Y442" s="6" t="s">
        <v>47</v>
      </c>
      <c r="Z442" s="6" t="s">
        <v>94</v>
      </c>
      <c r="AA442" s="6" t="s">
        <v>47</v>
      </c>
      <c r="AB442" s="6">
        <v>679.08989999999994</v>
      </c>
      <c r="AC442" s="6">
        <v>0</v>
      </c>
      <c r="AD442" s="6">
        <v>0</v>
      </c>
      <c r="AE442" s="6">
        <v>0</v>
      </c>
      <c r="AF442" s="6">
        <v>0</v>
      </c>
      <c r="AG442" s="6">
        <v>0</v>
      </c>
      <c r="AH442" s="6">
        <v>0</v>
      </c>
      <c r="AI442" s="6" t="s">
        <v>1726</v>
      </c>
      <c r="AJ442" s="6" t="s">
        <v>735</v>
      </c>
      <c r="AK442" s="6" t="s">
        <v>12</v>
      </c>
      <c r="AL442" s="6" t="s">
        <v>45</v>
      </c>
      <c r="AM442" s="6" t="s">
        <v>736</v>
      </c>
      <c r="AN442" s="6" t="s">
        <v>20</v>
      </c>
      <c r="AO442" s="6" t="s">
        <v>282</v>
      </c>
      <c r="AP442" s="6" t="s">
        <v>283</v>
      </c>
      <c r="AQ442" s="6" t="s">
        <v>18</v>
      </c>
    </row>
    <row r="443" spans="1:43" hidden="1" x14ac:dyDescent="0.25">
      <c r="A443" s="6">
        <v>24599571</v>
      </c>
      <c r="B443" s="6">
        <v>25425608</v>
      </c>
      <c r="C443" s="6" t="s">
        <v>269</v>
      </c>
      <c r="D443" s="14">
        <v>46157.569594907407</v>
      </c>
      <c r="E443" s="14">
        <v>46157.612453703703</v>
      </c>
      <c r="F443" s="6" t="s">
        <v>17</v>
      </c>
      <c r="G443" s="6" t="s">
        <v>17</v>
      </c>
      <c r="H443" s="6" t="s">
        <v>1727</v>
      </c>
      <c r="I443" s="6" t="s">
        <v>271</v>
      </c>
      <c r="J443" s="6" t="s">
        <v>1728</v>
      </c>
      <c r="K443" s="6" t="s">
        <v>286</v>
      </c>
      <c r="L443" s="6" t="s">
        <v>286</v>
      </c>
      <c r="M443" s="14">
        <v>46157.477083333331</v>
      </c>
      <c r="N443" s="6">
        <v>20071</v>
      </c>
      <c r="O443" s="6" t="s">
        <v>1028</v>
      </c>
      <c r="P443" s="6" t="s">
        <v>287</v>
      </c>
      <c r="Q443" s="6" t="s">
        <v>288</v>
      </c>
      <c r="R443" s="6" t="s">
        <v>289</v>
      </c>
      <c r="S443" s="6" t="s">
        <v>8</v>
      </c>
      <c r="T443" s="6" t="s">
        <v>277</v>
      </c>
      <c r="U443" s="6" t="s">
        <v>164</v>
      </c>
      <c r="V443" s="6" t="s">
        <v>1719</v>
      </c>
      <c r="W443" s="6" t="s">
        <v>47</v>
      </c>
      <c r="X443" s="6" t="s">
        <v>47</v>
      </c>
      <c r="Y443" s="6" t="s">
        <v>47</v>
      </c>
      <c r="Z443" s="6" t="s">
        <v>94</v>
      </c>
      <c r="AA443" s="6" t="s">
        <v>47</v>
      </c>
      <c r="AB443" s="6">
        <v>196.93</v>
      </c>
      <c r="AC443" s="6">
        <v>0</v>
      </c>
      <c r="AD443" s="6">
        <v>0</v>
      </c>
      <c r="AE443" s="6">
        <v>0</v>
      </c>
      <c r="AF443" s="6">
        <v>0</v>
      </c>
      <c r="AG443" s="6">
        <v>0</v>
      </c>
      <c r="AH443" s="6">
        <v>0</v>
      </c>
      <c r="AI443" s="6" t="s">
        <v>1729</v>
      </c>
      <c r="AJ443" s="6" t="s">
        <v>735</v>
      </c>
      <c r="AK443" s="6" t="s">
        <v>12</v>
      </c>
      <c r="AL443" s="6" t="s">
        <v>45</v>
      </c>
      <c r="AM443" s="6" t="s">
        <v>736</v>
      </c>
      <c r="AN443" s="6" t="s">
        <v>20</v>
      </c>
      <c r="AO443" s="6" t="s">
        <v>282</v>
      </c>
      <c r="AP443" s="6" t="s">
        <v>283</v>
      </c>
      <c r="AQ443" s="6" t="s">
        <v>18</v>
      </c>
    </row>
    <row r="444" spans="1:43" hidden="1" x14ac:dyDescent="0.25">
      <c r="A444" s="6">
        <v>24596455</v>
      </c>
      <c r="B444" s="6">
        <v>25422085</v>
      </c>
      <c r="C444" s="6" t="s">
        <v>269</v>
      </c>
      <c r="D444" s="14">
        <v>46156.8280787037</v>
      </c>
      <c r="E444" s="14">
        <v>46156.891296296293</v>
      </c>
      <c r="F444" s="6" t="s">
        <v>17</v>
      </c>
      <c r="G444" s="6" t="s">
        <v>17</v>
      </c>
      <c r="H444" s="6" t="s">
        <v>1730</v>
      </c>
      <c r="I444" s="6" t="s">
        <v>271</v>
      </c>
      <c r="J444" s="6" t="s">
        <v>1731</v>
      </c>
      <c r="K444" s="6" t="s">
        <v>286</v>
      </c>
      <c r="L444" s="6" t="s">
        <v>286</v>
      </c>
      <c r="M444" s="14">
        <v>46156.681250000001</v>
      </c>
      <c r="N444" s="6">
        <v>20039</v>
      </c>
      <c r="O444" s="6" t="s">
        <v>1732</v>
      </c>
      <c r="P444" s="6" t="s">
        <v>287</v>
      </c>
      <c r="Q444" s="6" t="s">
        <v>288</v>
      </c>
      <c r="R444" s="6" t="s">
        <v>289</v>
      </c>
      <c r="S444" s="6" t="s">
        <v>8</v>
      </c>
      <c r="T444" s="6" t="s">
        <v>277</v>
      </c>
      <c r="U444" s="6" t="s">
        <v>164</v>
      </c>
      <c r="V444" s="6" t="s">
        <v>1719</v>
      </c>
      <c r="W444" s="6" t="s">
        <v>47</v>
      </c>
      <c r="X444" s="6" t="s">
        <v>47</v>
      </c>
      <c r="Y444" s="6" t="s">
        <v>47</v>
      </c>
      <c r="Z444" s="6" t="s">
        <v>94</v>
      </c>
      <c r="AA444" s="6" t="s">
        <v>47</v>
      </c>
      <c r="AB444" s="6">
        <v>498.15</v>
      </c>
      <c r="AC444" s="6">
        <v>0</v>
      </c>
      <c r="AD444" s="6">
        <v>0</v>
      </c>
      <c r="AE444" s="6">
        <v>0</v>
      </c>
      <c r="AF444" s="6">
        <v>0</v>
      </c>
      <c r="AG444" s="6">
        <v>0</v>
      </c>
      <c r="AH444" s="6">
        <v>0</v>
      </c>
      <c r="AI444" s="6" t="s">
        <v>1733</v>
      </c>
      <c r="AJ444" s="6" t="s">
        <v>735</v>
      </c>
      <c r="AK444" s="6" t="s">
        <v>12</v>
      </c>
      <c r="AL444" s="6" t="s">
        <v>45</v>
      </c>
      <c r="AM444" s="6" t="s">
        <v>736</v>
      </c>
      <c r="AN444" s="6" t="s">
        <v>20</v>
      </c>
      <c r="AO444" s="6" t="s">
        <v>282</v>
      </c>
      <c r="AP444" s="6" t="s">
        <v>283</v>
      </c>
      <c r="AQ444" s="6" t="s">
        <v>18</v>
      </c>
    </row>
    <row r="445" spans="1:43" hidden="1" x14ac:dyDescent="0.25">
      <c r="A445" s="6">
        <v>24608692</v>
      </c>
      <c r="B445" s="6">
        <v>25436226</v>
      </c>
      <c r="C445" s="6" t="s">
        <v>269</v>
      </c>
      <c r="D445" s="14">
        <v>46159.577349537038</v>
      </c>
      <c r="E445" s="14">
        <v>46159.588645833333</v>
      </c>
      <c r="F445" s="6" t="s">
        <v>370</v>
      </c>
      <c r="G445" s="6" t="s">
        <v>370</v>
      </c>
      <c r="H445" s="6" t="s">
        <v>1734</v>
      </c>
      <c r="I445" s="6" t="s">
        <v>271</v>
      </c>
      <c r="J445" s="6" t="s">
        <v>1735</v>
      </c>
      <c r="K445" s="6" t="s">
        <v>286</v>
      </c>
      <c r="L445" s="6" t="s">
        <v>286</v>
      </c>
      <c r="M445" s="14">
        <v>46159.384027777778</v>
      </c>
      <c r="N445" s="6">
        <v>20110</v>
      </c>
      <c r="O445" s="6" t="s">
        <v>1736</v>
      </c>
      <c r="P445" s="6" t="s">
        <v>287</v>
      </c>
      <c r="Q445" s="6" t="s">
        <v>288</v>
      </c>
      <c r="R445" s="6" t="s">
        <v>289</v>
      </c>
      <c r="S445" s="6" t="s">
        <v>8</v>
      </c>
      <c r="T445" s="6" t="s">
        <v>277</v>
      </c>
      <c r="U445" s="6" t="s">
        <v>164</v>
      </c>
      <c r="V445" s="6" t="s">
        <v>1719</v>
      </c>
      <c r="W445" s="6" t="s">
        <v>47</v>
      </c>
      <c r="X445" s="6" t="s">
        <v>47</v>
      </c>
      <c r="Y445" s="6" t="s">
        <v>47</v>
      </c>
      <c r="Z445" s="6" t="s">
        <v>94</v>
      </c>
      <c r="AA445" s="6" t="s">
        <v>47</v>
      </c>
      <c r="AB445" s="6">
        <v>683.87</v>
      </c>
      <c r="AC445" s="6">
        <v>0</v>
      </c>
      <c r="AD445" s="6">
        <v>0</v>
      </c>
      <c r="AE445" s="6">
        <v>0</v>
      </c>
      <c r="AF445" s="6">
        <v>0</v>
      </c>
      <c r="AG445" s="6">
        <v>0</v>
      </c>
      <c r="AH445" s="6">
        <v>0</v>
      </c>
      <c r="AI445" s="6" t="s">
        <v>1737</v>
      </c>
      <c r="AJ445" s="6" t="s">
        <v>735</v>
      </c>
      <c r="AK445" s="6" t="s">
        <v>12</v>
      </c>
      <c r="AL445" s="6" t="s">
        <v>45</v>
      </c>
      <c r="AM445" s="6" t="s">
        <v>736</v>
      </c>
      <c r="AN445" s="6" t="s">
        <v>20</v>
      </c>
      <c r="AO445" s="6" t="s">
        <v>282</v>
      </c>
      <c r="AP445" s="6" t="s">
        <v>283</v>
      </c>
      <c r="AQ445" s="6" t="s">
        <v>18</v>
      </c>
    </row>
    <row r="446" spans="1:43" hidden="1" x14ac:dyDescent="0.25">
      <c r="A446" s="6">
        <v>24609879</v>
      </c>
      <c r="B446" s="6">
        <v>25437800</v>
      </c>
      <c r="C446" s="6" t="s">
        <v>269</v>
      </c>
      <c r="D446" s="14">
        <v>46159.828252314823</v>
      </c>
      <c r="E446" s="14">
        <v>46159.831620370373</v>
      </c>
      <c r="F446" s="6" t="s">
        <v>370</v>
      </c>
      <c r="G446" s="6" t="s">
        <v>370</v>
      </c>
      <c r="H446" s="6" t="s">
        <v>1738</v>
      </c>
      <c r="I446" s="6" t="s">
        <v>271</v>
      </c>
      <c r="J446" s="6" t="s">
        <v>1739</v>
      </c>
      <c r="K446" s="6" t="s">
        <v>286</v>
      </c>
      <c r="L446" s="6" t="s">
        <v>286</v>
      </c>
      <c r="M446" s="14">
        <v>46159.804166666669</v>
      </c>
      <c r="N446" s="6">
        <v>20113</v>
      </c>
      <c r="O446" s="6" t="s">
        <v>1028</v>
      </c>
      <c r="P446" s="6" t="s">
        <v>287</v>
      </c>
      <c r="Q446" s="6" t="s">
        <v>288</v>
      </c>
      <c r="R446" s="6" t="s">
        <v>289</v>
      </c>
      <c r="S446" s="6" t="s">
        <v>8</v>
      </c>
      <c r="T446" s="6" t="s">
        <v>277</v>
      </c>
      <c r="U446" s="6" t="s">
        <v>164</v>
      </c>
      <c r="V446" s="6" t="s">
        <v>1719</v>
      </c>
      <c r="W446" s="6" t="s">
        <v>47</v>
      </c>
      <c r="X446" s="6" t="s">
        <v>47</v>
      </c>
      <c r="Y446" s="6" t="s">
        <v>47</v>
      </c>
      <c r="Z446" s="6" t="s">
        <v>94</v>
      </c>
      <c r="AA446" s="6" t="s">
        <v>47</v>
      </c>
      <c r="AB446" s="6">
        <v>1723.47</v>
      </c>
      <c r="AC446" s="6">
        <v>0</v>
      </c>
      <c r="AD446" s="6">
        <v>0</v>
      </c>
      <c r="AE446" s="6">
        <v>0</v>
      </c>
      <c r="AF446" s="6">
        <v>0</v>
      </c>
      <c r="AG446" s="6">
        <v>0</v>
      </c>
      <c r="AH446" s="6">
        <v>0</v>
      </c>
      <c r="AI446" s="6" t="s">
        <v>1740</v>
      </c>
      <c r="AJ446" s="6" t="s">
        <v>735</v>
      </c>
      <c r="AK446" s="6" t="s">
        <v>12</v>
      </c>
      <c r="AL446" s="6" t="s">
        <v>45</v>
      </c>
      <c r="AM446" s="6" t="s">
        <v>736</v>
      </c>
      <c r="AN446" s="6" t="s">
        <v>20</v>
      </c>
      <c r="AO446" s="6" t="s">
        <v>282</v>
      </c>
      <c r="AP446" s="6" t="s">
        <v>283</v>
      </c>
      <c r="AQ446" s="6" t="s">
        <v>18</v>
      </c>
    </row>
    <row r="447" spans="1:43" hidden="1" x14ac:dyDescent="0.25">
      <c r="A447" s="6">
        <v>24603619</v>
      </c>
      <c r="B447" s="6">
        <v>25430305</v>
      </c>
      <c r="C447" s="6" t="s">
        <v>269</v>
      </c>
      <c r="D447" s="14">
        <v>46158.074826388889</v>
      </c>
      <c r="E447" s="14">
        <v>46158.116354166668</v>
      </c>
      <c r="F447" s="6" t="s">
        <v>370</v>
      </c>
      <c r="G447" s="6" t="s">
        <v>370</v>
      </c>
      <c r="H447" s="6" t="s">
        <v>1741</v>
      </c>
      <c r="I447" s="6" t="s">
        <v>271</v>
      </c>
      <c r="J447" s="6" t="s">
        <v>1742</v>
      </c>
      <c r="K447" s="6" t="s">
        <v>286</v>
      </c>
      <c r="L447" s="6" t="s">
        <v>286</v>
      </c>
      <c r="M447" s="14">
        <v>46157.670138888891</v>
      </c>
      <c r="N447" s="6">
        <v>20089</v>
      </c>
      <c r="O447" s="6" t="s">
        <v>1743</v>
      </c>
      <c r="P447" s="6" t="s">
        <v>287</v>
      </c>
      <c r="Q447" s="6" t="s">
        <v>288</v>
      </c>
      <c r="R447" s="6" t="s">
        <v>289</v>
      </c>
      <c r="S447" s="6" t="s">
        <v>8</v>
      </c>
      <c r="T447" s="6" t="s">
        <v>277</v>
      </c>
      <c r="U447" s="6" t="s">
        <v>164</v>
      </c>
      <c r="V447" s="6" t="s">
        <v>1719</v>
      </c>
      <c r="W447" s="6" t="s">
        <v>47</v>
      </c>
      <c r="X447" s="6" t="s">
        <v>47</v>
      </c>
      <c r="Y447" s="6" t="s">
        <v>47</v>
      </c>
      <c r="Z447" s="6" t="s">
        <v>94</v>
      </c>
      <c r="AA447" s="6" t="s">
        <v>47</v>
      </c>
      <c r="AB447" s="6">
        <v>590.79</v>
      </c>
      <c r="AC447" s="6">
        <v>0</v>
      </c>
      <c r="AD447" s="6">
        <v>0</v>
      </c>
      <c r="AE447" s="6">
        <v>0</v>
      </c>
      <c r="AF447" s="6">
        <v>0</v>
      </c>
      <c r="AG447" s="6">
        <v>0</v>
      </c>
      <c r="AH447" s="6">
        <v>0</v>
      </c>
      <c r="AI447" s="6" t="s">
        <v>1744</v>
      </c>
      <c r="AJ447" s="6" t="s">
        <v>735</v>
      </c>
      <c r="AK447" s="6" t="s">
        <v>12</v>
      </c>
      <c r="AL447" s="6" t="s">
        <v>45</v>
      </c>
      <c r="AM447" s="6" t="s">
        <v>736</v>
      </c>
      <c r="AN447" s="6" t="s">
        <v>20</v>
      </c>
      <c r="AO447" s="6" t="s">
        <v>282</v>
      </c>
      <c r="AP447" s="6" t="s">
        <v>283</v>
      </c>
      <c r="AQ447" s="6" t="s">
        <v>18</v>
      </c>
    </row>
    <row r="448" spans="1:43" hidden="1" x14ac:dyDescent="0.25">
      <c r="A448" s="6">
        <v>24603622</v>
      </c>
      <c r="B448" s="6">
        <v>25430308</v>
      </c>
      <c r="C448" s="6" t="s">
        <v>269</v>
      </c>
      <c r="D448" s="14">
        <v>46158.074942129628</v>
      </c>
      <c r="E448" s="14">
        <v>46158.116481481477</v>
      </c>
      <c r="F448" s="6" t="s">
        <v>370</v>
      </c>
      <c r="G448" s="6" t="s">
        <v>370</v>
      </c>
      <c r="H448" s="6" t="s">
        <v>1745</v>
      </c>
      <c r="I448" s="6" t="s">
        <v>271</v>
      </c>
      <c r="J448" s="6" t="s">
        <v>1746</v>
      </c>
      <c r="K448" s="6" t="s">
        <v>286</v>
      </c>
      <c r="L448" s="6" t="s">
        <v>286</v>
      </c>
      <c r="M448" s="14">
        <v>46157.670138888891</v>
      </c>
      <c r="N448" s="6">
        <v>20088</v>
      </c>
      <c r="O448" s="6" t="s">
        <v>1743</v>
      </c>
      <c r="P448" s="6" t="s">
        <v>287</v>
      </c>
      <c r="Q448" s="6" t="s">
        <v>288</v>
      </c>
      <c r="R448" s="6" t="s">
        <v>289</v>
      </c>
      <c r="S448" s="6" t="s">
        <v>8</v>
      </c>
      <c r="T448" s="6" t="s">
        <v>277</v>
      </c>
      <c r="U448" s="6" t="s">
        <v>164</v>
      </c>
      <c r="V448" s="6" t="s">
        <v>1719</v>
      </c>
      <c r="W448" s="6" t="s">
        <v>47</v>
      </c>
      <c r="X448" s="6" t="s">
        <v>47</v>
      </c>
      <c r="Y448" s="6" t="s">
        <v>47</v>
      </c>
      <c r="Z448" s="6" t="s">
        <v>94</v>
      </c>
      <c r="AA448" s="6" t="s">
        <v>47</v>
      </c>
      <c r="AB448" s="6">
        <v>590.79</v>
      </c>
      <c r="AC448" s="6">
        <v>0</v>
      </c>
      <c r="AD448" s="6">
        <v>0</v>
      </c>
      <c r="AE448" s="6">
        <v>0</v>
      </c>
      <c r="AF448" s="6">
        <v>0</v>
      </c>
      <c r="AG448" s="6">
        <v>0</v>
      </c>
      <c r="AH448" s="6">
        <v>0</v>
      </c>
      <c r="AI448" s="6" t="s">
        <v>1747</v>
      </c>
      <c r="AJ448" s="6" t="s">
        <v>735</v>
      </c>
      <c r="AK448" s="6" t="s">
        <v>12</v>
      </c>
      <c r="AL448" s="6" t="s">
        <v>45</v>
      </c>
      <c r="AM448" s="6" t="s">
        <v>736</v>
      </c>
      <c r="AN448" s="6" t="s">
        <v>20</v>
      </c>
      <c r="AO448" s="6" t="s">
        <v>282</v>
      </c>
      <c r="AP448" s="6" t="s">
        <v>283</v>
      </c>
      <c r="AQ448" s="6" t="s">
        <v>18</v>
      </c>
    </row>
    <row r="449" spans="1:43" hidden="1" x14ac:dyDescent="0.25">
      <c r="A449" s="6">
        <v>24591436</v>
      </c>
      <c r="B449" s="6">
        <v>25416152</v>
      </c>
      <c r="C449" s="6" t="s">
        <v>269</v>
      </c>
      <c r="D449" s="14">
        <v>46156.034467592603</v>
      </c>
      <c r="E449" s="14">
        <v>46156.05364583333</v>
      </c>
      <c r="F449" s="6" t="s">
        <v>17</v>
      </c>
      <c r="G449" s="6" t="s">
        <v>17</v>
      </c>
      <c r="H449" s="6" t="s">
        <v>1748</v>
      </c>
      <c r="I449" s="6" t="s">
        <v>271</v>
      </c>
      <c r="J449" s="6" t="s">
        <v>1749</v>
      </c>
      <c r="K449" s="6" t="s">
        <v>286</v>
      </c>
      <c r="L449" s="6" t="s">
        <v>286</v>
      </c>
      <c r="M449" s="14">
        <v>46155.980555555558</v>
      </c>
      <c r="N449" s="6">
        <v>20002</v>
      </c>
      <c r="O449" s="6" t="s">
        <v>1028</v>
      </c>
      <c r="P449" s="6" t="s">
        <v>287</v>
      </c>
      <c r="Q449" s="6" t="s">
        <v>288</v>
      </c>
      <c r="R449" s="6" t="s">
        <v>289</v>
      </c>
      <c r="S449" s="6" t="s">
        <v>8</v>
      </c>
      <c r="T449" s="6" t="s">
        <v>277</v>
      </c>
      <c r="U449" s="6" t="s">
        <v>164</v>
      </c>
      <c r="V449" s="6" t="s">
        <v>1719</v>
      </c>
      <c r="W449" s="6" t="s">
        <v>47</v>
      </c>
      <c r="X449" s="6" t="s">
        <v>47</v>
      </c>
      <c r="Y449" s="6" t="s">
        <v>47</v>
      </c>
      <c r="Z449" s="6" t="s">
        <v>94</v>
      </c>
      <c r="AA449" s="6" t="s">
        <v>47</v>
      </c>
      <c r="AB449" s="6">
        <v>182.01</v>
      </c>
      <c r="AC449" s="6">
        <v>0</v>
      </c>
      <c r="AD449" s="6">
        <v>0</v>
      </c>
      <c r="AE449" s="6">
        <v>0</v>
      </c>
      <c r="AF449" s="6">
        <v>0</v>
      </c>
      <c r="AG449" s="6">
        <v>0</v>
      </c>
      <c r="AH449" s="6">
        <v>0</v>
      </c>
      <c r="AI449" s="6" t="s">
        <v>1750</v>
      </c>
      <c r="AJ449" s="6" t="s">
        <v>735</v>
      </c>
      <c r="AK449" s="6" t="s">
        <v>12</v>
      </c>
      <c r="AL449" s="6" t="s">
        <v>45</v>
      </c>
      <c r="AM449" s="6" t="s">
        <v>736</v>
      </c>
      <c r="AN449" s="6" t="s">
        <v>20</v>
      </c>
      <c r="AO449" s="6" t="s">
        <v>282</v>
      </c>
      <c r="AP449" s="6" t="s">
        <v>283</v>
      </c>
      <c r="AQ449" s="6" t="s">
        <v>18</v>
      </c>
    </row>
    <row r="450" spans="1:43" hidden="1" x14ac:dyDescent="0.25">
      <c r="A450" s="6">
        <v>24589418</v>
      </c>
      <c r="B450" s="6">
        <v>25413856</v>
      </c>
      <c r="C450" s="6" t="s">
        <v>269</v>
      </c>
      <c r="D450" s="14">
        <v>46155.816631944443</v>
      </c>
      <c r="E450" s="14">
        <v>46155.897824074083</v>
      </c>
      <c r="F450" s="6" t="s">
        <v>17</v>
      </c>
      <c r="G450" s="6" t="s">
        <v>17</v>
      </c>
      <c r="H450" s="6" t="s">
        <v>1751</v>
      </c>
      <c r="I450" s="6" t="s">
        <v>271</v>
      </c>
      <c r="J450" s="6" t="s">
        <v>1752</v>
      </c>
      <c r="K450" s="6" t="s">
        <v>286</v>
      </c>
      <c r="L450" s="6" t="s">
        <v>286</v>
      </c>
      <c r="M450" s="14">
        <v>46155.692361111112</v>
      </c>
      <c r="N450" s="6">
        <v>19994</v>
      </c>
      <c r="O450" s="6" t="s">
        <v>1028</v>
      </c>
      <c r="P450" s="6" t="s">
        <v>287</v>
      </c>
      <c r="Q450" s="6" t="s">
        <v>288</v>
      </c>
      <c r="R450" s="6" t="s">
        <v>289</v>
      </c>
      <c r="S450" s="6" t="s">
        <v>8</v>
      </c>
      <c r="T450" s="6" t="s">
        <v>277</v>
      </c>
      <c r="U450" s="6" t="s">
        <v>164</v>
      </c>
      <c r="V450" s="6" t="s">
        <v>1719</v>
      </c>
      <c r="W450" s="6" t="s">
        <v>47</v>
      </c>
      <c r="X450" s="6" t="s">
        <v>47</v>
      </c>
      <c r="Y450" s="6" t="s">
        <v>47</v>
      </c>
      <c r="Z450" s="6" t="s">
        <v>94</v>
      </c>
      <c r="AA450" s="6" t="s">
        <v>47</v>
      </c>
      <c r="AB450" s="6">
        <v>226.36</v>
      </c>
      <c r="AC450" s="6">
        <v>0</v>
      </c>
      <c r="AD450" s="6">
        <v>0</v>
      </c>
      <c r="AE450" s="6">
        <v>0</v>
      </c>
      <c r="AF450" s="6">
        <v>0</v>
      </c>
      <c r="AG450" s="6">
        <v>0</v>
      </c>
      <c r="AH450" s="6">
        <v>0</v>
      </c>
      <c r="AI450" s="6" t="s">
        <v>1753</v>
      </c>
      <c r="AJ450" s="6" t="s">
        <v>735</v>
      </c>
      <c r="AK450" s="6" t="s">
        <v>12</v>
      </c>
      <c r="AL450" s="6" t="s">
        <v>45</v>
      </c>
      <c r="AM450" s="6" t="s">
        <v>736</v>
      </c>
      <c r="AN450" s="6" t="s">
        <v>20</v>
      </c>
      <c r="AO450" s="6" t="s">
        <v>282</v>
      </c>
      <c r="AP450" s="6" t="s">
        <v>283</v>
      </c>
      <c r="AQ450" s="6" t="s">
        <v>18</v>
      </c>
    </row>
    <row r="451" spans="1:43" hidden="1" x14ac:dyDescent="0.25">
      <c r="A451" s="6">
        <v>24596458</v>
      </c>
      <c r="B451" s="6">
        <v>25422087</v>
      </c>
      <c r="C451" s="6" t="s">
        <v>269</v>
      </c>
      <c r="D451" s="14">
        <v>46156.828125</v>
      </c>
      <c r="E451" s="14">
        <v>46156.89130787037</v>
      </c>
      <c r="F451" s="6" t="s">
        <v>17</v>
      </c>
      <c r="G451" s="6" t="s">
        <v>17</v>
      </c>
      <c r="H451" s="6" t="s">
        <v>1754</v>
      </c>
      <c r="I451" s="6" t="s">
        <v>271</v>
      </c>
      <c r="J451" s="6" t="s">
        <v>1731</v>
      </c>
      <c r="K451" s="6" t="s">
        <v>286</v>
      </c>
      <c r="L451" s="6" t="s">
        <v>286</v>
      </c>
      <c r="M451" s="14">
        <v>46156.679861111108</v>
      </c>
      <c r="N451" s="6">
        <v>20038</v>
      </c>
      <c r="O451" s="6" t="s">
        <v>1028</v>
      </c>
      <c r="P451" s="6" t="s">
        <v>287</v>
      </c>
      <c r="Q451" s="6" t="s">
        <v>288</v>
      </c>
      <c r="R451" s="6" t="s">
        <v>289</v>
      </c>
      <c r="S451" s="6" t="s">
        <v>8</v>
      </c>
      <c r="T451" s="6" t="s">
        <v>277</v>
      </c>
      <c r="U451" s="6" t="s">
        <v>164</v>
      </c>
      <c r="V451" s="6" t="s">
        <v>1719</v>
      </c>
      <c r="W451" s="6" t="s">
        <v>47</v>
      </c>
      <c r="X451" s="6" t="s">
        <v>47</v>
      </c>
      <c r="Y451" s="6" t="s">
        <v>47</v>
      </c>
      <c r="Z451" s="6" t="s">
        <v>94</v>
      </c>
      <c r="AA451" s="6" t="s">
        <v>47</v>
      </c>
      <c r="AB451" s="6">
        <v>533.66</v>
      </c>
      <c r="AC451" s="6">
        <v>0</v>
      </c>
      <c r="AD451" s="6">
        <v>0</v>
      </c>
      <c r="AE451" s="6">
        <v>0</v>
      </c>
      <c r="AF451" s="6">
        <v>0</v>
      </c>
      <c r="AG451" s="6">
        <v>0</v>
      </c>
      <c r="AH451" s="6">
        <v>0</v>
      </c>
      <c r="AI451" s="6" t="s">
        <v>1755</v>
      </c>
      <c r="AJ451" s="6" t="s">
        <v>735</v>
      </c>
      <c r="AK451" s="6" t="s">
        <v>12</v>
      </c>
      <c r="AL451" s="6" t="s">
        <v>45</v>
      </c>
      <c r="AM451" s="6" t="s">
        <v>736</v>
      </c>
      <c r="AN451" s="6" t="s">
        <v>20</v>
      </c>
      <c r="AO451" s="6" t="s">
        <v>282</v>
      </c>
      <c r="AP451" s="6" t="s">
        <v>283</v>
      </c>
      <c r="AQ451" s="6" t="s">
        <v>18</v>
      </c>
    </row>
    <row r="452" spans="1:43" hidden="1" x14ac:dyDescent="0.25">
      <c r="A452" s="6">
        <v>24596468</v>
      </c>
      <c r="B452" s="6">
        <v>25422097</v>
      </c>
      <c r="C452" s="6" t="s">
        <v>269</v>
      </c>
      <c r="D452" s="14">
        <v>46156.828622685192</v>
      </c>
      <c r="E452" s="14">
        <v>46156.892430555563</v>
      </c>
      <c r="F452" s="6" t="s">
        <v>17</v>
      </c>
      <c r="G452" s="6" t="s">
        <v>17</v>
      </c>
      <c r="H452" s="6" t="s">
        <v>1756</v>
      </c>
      <c r="I452" s="6" t="s">
        <v>271</v>
      </c>
      <c r="J452" s="6" t="s">
        <v>1757</v>
      </c>
      <c r="K452" s="6" t="s">
        <v>286</v>
      </c>
      <c r="L452" s="6" t="s">
        <v>286</v>
      </c>
      <c r="M452" s="14">
        <v>46156.595833333333</v>
      </c>
      <c r="N452" s="6">
        <v>20029</v>
      </c>
      <c r="O452" s="6" t="s">
        <v>47</v>
      </c>
      <c r="P452" s="6" t="s">
        <v>287</v>
      </c>
      <c r="Q452" s="6" t="s">
        <v>276</v>
      </c>
      <c r="R452" s="6" t="s">
        <v>276</v>
      </c>
      <c r="S452" s="6" t="s">
        <v>9</v>
      </c>
      <c r="T452" s="6" t="s">
        <v>277</v>
      </c>
      <c r="U452" s="6" t="s">
        <v>164</v>
      </c>
      <c r="V452" s="6" t="s">
        <v>1719</v>
      </c>
      <c r="W452" s="6" t="s">
        <v>47</v>
      </c>
      <c r="X452" s="6" t="s">
        <v>47</v>
      </c>
      <c r="Y452" s="6" t="s">
        <v>47</v>
      </c>
      <c r="Z452" s="6" t="s">
        <v>94</v>
      </c>
      <c r="AA452" s="6" t="s">
        <v>47</v>
      </c>
      <c r="AB452" s="6">
        <v>371.25</v>
      </c>
      <c r="AC452" s="6">
        <v>0</v>
      </c>
      <c r="AD452" s="6">
        <v>0</v>
      </c>
      <c r="AE452" s="6">
        <v>0</v>
      </c>
      <c r="AF452" s="6">
        <v>0</v>
      </c>
      <c r="AG452" s="6">
        <v>18.559999999999999</v>
      </c>
      <c r="AH452" s="6">
        <v>0</v>
      </c>
      <c r="AI452" s="6" t="s">
        <v>1758</v>
      </c>
      <c r="AJ452" s="6" t="s">
        <v>735</v>
      </c>
      <c r="AK452" s="6" t="s">
        <v>12</v>
      </c>
      <c r="AL452" s="6" t="s">
        <v>45</v>
      </c>
      <c r="AM452" s="6" t="s">
        <v>736</v>
      </c>
      <c r="AN452" s="6" t="s">
        <v>20</v>
      </c>
      <c r="AO452" s="6" t="s">
        <v>597</v>
      </c>
      <c r="AP452" s="6" t="s">
        <v>339</v>
      </c>
      <c r="AQ452" s="6" t="s">
        <v>25</v>
      </c>
    </row>
    <row r="453" spans="1:43" hidden="1" x14ac:dyDescent="0.25">
      <c r="A453" s="6">
        <v>24596469</v>
      </c>
      <c r="B453" s="6">
        <v>25422098</v>
      </c>
      <c r="C453" s="6" t="s">
        <v>269</v>
      </c>
      <c r="D453" s="14">
        <v>46156.828622685192</v>
      </c>
      <c r="E453" s="14">
        <v>46156.892442129632</v>
      </c>
      <c r="F453" s="6" t="s">
        <v>17</v>
      </c>
      <c r="G453" s="6" t="s">
        <v>17</v>
      </c>
      <c r="H453" s="6" t="s">
        <v>1759</v>
      </c>
      <c r="I453" s="6" t="s">
        <v>271</v>
      </c>
      <c r="J453" s="6" t="s">
        <v>1757</v>
      </c>
      <c r="K453" s="6" t="s">
        <v>286</v>
      </c>
      <c r="L453" s="6" t="s">
        <v>286</v>
      </c>
      <c r="M453" s="14">
        <v>46156.595833333333</v>
      </c>
      <c r="N453" s="6">
        <v>20029</v>
      </c>
      <c r="O453" s="6" t="s">
        <v>1760</v>
      </c>
      <c r="P453" s="6" t="s">
        <v>287</v>
      </c>
      <c r="Q453" s="6" t="s">
        <v>288</v>
      </c>
      <c r="R453" s="6" t="s">
        <v>289</v>
      </c>
      <c r="S453" s="6" t="s">
        <v>8</v>
      </c>
      <c r="T453" s="6" t="s">
        <v>277</v>
      </c>
      <c r="U453" s="6" t="s">
        <v>164</v>
      </c>
      <c r="V453" s="6" t="s">
        <v>1719</v>
      </c>
      <c r="W453" s="6" t="s">
        <v>47</v>
      </c>
      <c r="X453" s="6" t="s">
        <v>47</v>
      </c>
      <c r="Y453" s="6" t="s">
        <v>47</v>
      </c>
      <c r="Z453" s="6" t="s">
        <v>94</v>
      </c>
      <c r="AA453" s="6" t="s">
        <v>47</v>
      </c>
      <c r="AB453" s="6">
        <v>422.98660000000001</v>
      </c>
      <c r="AC453" s="6">
        <v>0</v>
      </c>
      <c r="AD453" s="6">
        <v>0</v>
      </c>
      <c r="AE453" s="6">
        <v>0</v>
      </c>
      <c r="AF453" s="6">
        <v>0</v>
      </c>
      <c r="AG453" s="6">
        <v>0</v>
      </c>
      <c r="AH453" s="6">
        <v>0</v>
      </c>
      <c r="AI453" s="6" t="s">
        <v>1758</v>
      </c>
      <c r="AJ453" s="6" t="s">
        <v>735</v>
      </c>
      <c r="AK453" s="6" t="s">
        <v>12</v>
      </c>
      <c r="AL453" s="6" t="s">
        <v>45</v>
      </c>
      <c r="AM453" s="6" t="s">
        <v>736</v>
      </c>
      <c r="AN453" s="6" t="s">
        <v>20</v>
      </c>
      <c r="AO453" s="6" t="s">
        <v>282</v>
      </c>
      <c r="AP453" s="6" t="s">
        <v>283</v>
      </c>
      <c r="AQ453" s="6" t="s">
        <v>18</v>
      </c>
    </row>
    <row r="454" spans="1:43" hidden="1" x14ac:dyDescent="0.25">
      <c r="A454" s="6">
        <v>24593540</v>
      </c>
      <c r="B454" s="6">
        <v>25418670</v>
      </c>
      <c r="C454" s="6" t="s">
        <v>269</v>
      </c>
      <c r="D454" s="14">
        <v>46156.557662037027</v>
      </c>
      <c r="E454" s="14">
        <v>46156.605532407397</v>
      </c>
      <c r="F454" s="6" t="s">
        <v>17</v>
      </c>
      <c r="G454" s="6" t="s">
        <v>17</v>
      </c>
      <c r="H454" s="6" t="s">
        <v>1761</v>
      </c>
      <c r="I454" s="6" t="s">
        <v>271</v>
      </c>
      <c r="J454" s="6" t="s">
        <v>1762</v>
      </c>
      <c r="K454" s="6" t="s">
        <v>286</v>
      </c>
      <c r="L454" s="6" t="s">
        <v>286</v>
      </c>
      <c r="M454" s="14">
        <v>46156.43472222222</v>
      </c>
      <c r="N454" s="6">
        <v>20018</v>
      </c>
      <c r="O454" s="6" t="s">
        <v>1059</v>
      </c>
      <c r="P454" s="6" t="s">
        <v>287</v>
      </c>
      <c r="Q454" s="6" t="s">
        <v>288</v>
      </c>
      <c r="R454" s="6" t="s">
        <v>289</v>
      </c>
      <c r="S454" s="6" t="s">
        <v>8</v>
      </c>
      <c r="T454" s="6" t="s">
        <v>277</v>
      </c>
      <c r="U454" s="6" t="s">
        <v>164</v>
      </c>
      <c r="V454" s="6" t="s">
        <v>1719</v>
      </c>
      <c r="W454" s="6" t="s">
        <v>47</v>
      </c>
      <c r="X454" s="6" t="s">
        <v>47</v>
      </c>
      <c r="Y454" s="6" t="s">
        <v>47</v>
      </c>
      <c r="Z454" s="6" t="s">
        <v>94</v>
      </c>
      <c r="AA454" s="6" t="s">
        <v>47</v>
      </c>
      <c r="AB454" s="6">
        <v>7127.4111999999996</v>
      </c>
      <c r="AC454" s="6">
        <v>0</v>
      </c>
      <c r="AD454" s="6">
        <v>0</v>
      </c>
      <c r="AE454" s="6">
        <v>0</v>
      </c>
      <c r="AF454" s="6">
        <v>0</v>
      </c>
      <c r="AG454" s="6">
        <v>0</v>
      </c>
      <c r="AH454" s="6">
        <v>0</v>
      </c>
      <c r="AI454" s="6" t="s">
        <v>1763</v>
      </c>
      <c r="AJ454" s="6" t="s">
        <v>735</v>
      </c>
      <c r="AK454" s="6" t="s">
        <v>12</v>
      </c>
      <c r="AL454" s="6" t="s">
        <v>45</v>
      </c>
      <c r="AM454" s="6" t="s">
        <v>736</v>
      </c>
      <c r="AN454" s="6" t="s">
        <v>20</v>
      </c>
      <c r="AO454" s="6" t="s">
        <v>282</v>
      </c>
      <c r="AP454" s="6" t="s">
        <v>283</v>
      </c>
      <c r="AQ454" s="6" t="s">
        <v>18</v>
      </c>
    </row>
    <row r="455" spans="1:43" hidden="1" x14ac:dyDescent="0.25">
      <c r="A455" s="6">
        <v>24488167</v>
      </c>
      <c r="B455" s="6">
        <v>25298704</v>
      </c>
      <c r="C455" s="6" t="s">
        <v>269</v>
      </c>
      <c r="D455" s="14">
        <v>46135.426122685189</v>
      </c>
      <c r="E455" s="14">
        <v>46153.75068287037</v>
      </c>
      <c r="F455" s="6" t="s">
        <v>19</v>
      </c>
      <c r="G455" s="6" t="s">
        <v>174</v>
      </c>
      <c r="H455" s="6">
        <v>31764162</v>
      </c>
      <c r="I455" s="6" t="s">
        <v>13</v>
      </c>
      <c r="J455" s="6" t="s">
        <v>1764</v>
      </c>
      <c r="K455" s="6" t="s">
        <v>1765</v>
      </c>
      <c r="L455" s="6" t="s">
        <v>1765</v>
      </c>
      <c r="M455" s="14">
        <v>46135.363194444442</v>
      </c>
      <c r="N455" s="6">
        <v>4668726</v>
      </c>
      <c r="O455" s="6" t="s">
        <v>47</v>
      </c>
      <c r="P455" s="6" t="s">
        <v>275</v>
      </c>
      <c r="Q455" s="6" t="s">
        <v>276</v>
      </c>
      <c r="R455" s="6" t="s">
        <v>276</v>
      </c>
      <c r="S455" s="6" t="s">
        <v>9</v>
      </c>
      <c r="T455" s="6" t="s">
        <v>277</v>
      </c>
      <c r="U455" s="6" t="s">
        <v>143</v>
      </c>
      <c r="V455" s="6" t="s">
        <v>1766</v>
      </c>
      <c r="W455" s="6" t="s">
        <v>47</v>
      </c>
      <c r="X455" s="6" t="s">
        <v>47</v>
      </c>
      <c r="Y455" s="6" t="s">
        <v>47</v>
      </c>
      <c r="Z455" s="6" t="s">
        <v>80</v>
      </c>
      <c r="AA455" s="6" t="s">
        <v>47</v>
      </c>
      <c r="AB455" s="6">
        <v>7311</v>
      </c>
      <c r="AC455" s="6">
        <v>0</v>
      </c>
      <c r="AD455" s="6">
        <v>0</v>
      </c>
      <c r="AE455" s="6">
        <v>0</v>
      </c>
      <c r="AF455" s="6">
        <v>0</v>
      </c>
      <c r="AG455" s="6">
        <v>0</v>
      </c>
      <c r="AH455" s="6">
        <v>0</v>
      </c>
      <c r="AI455" s="6" t="s">
        <v>1767</v>
      </c>
      <c r="AJ455" s="6" t="s">
        <v>735</v>
      </c>
      <c r="AK455" s="6" t="s">
        <v>13</v>
      </c>
      <c r="AL455" s="6" t="s">
        <v>45</v>
      </c>
      <c r="AM455" s="6" t="s">
        <v>736</v>
      </c>
      <c r="AN455" s="6" t="s">
        <v>20</v>
      </c>
      <c r="AO455" s="6" t="s">
        <v>597</v>
      </c>
      <c r="AP455" s="6" t="s">
        <v>339</v>
      </c>
      <c r="AQ455" s="6" t="s">
        <v>25</v>
      </c>
    </row>
    <row r="456" spans="1:43" hidden="1" x14ac:dyDescent="0.25">
      <c r="A456" s="6">
        <v>24456665</v>
      </c>
      <c r="B456" s="6">
        <v>25263288</v>
      </c>
      <c r="C456" s="6" t="s">
        <v>614</v>
      </c>
      <c r="D456" s="14">
        <v>46127.946446759262</v>
      </c>
      <c r="E456" s="14">
        <v>46153.739953703713</v>
      </c>
      <c r="F456" s="6" t="s">
        <v>19</v>
      </c>
      <c r="G456" s="6" t="s">
        <v>177</v>
      </c>
      <c r="H456" s="6" t="s">
        <v>1768</v>
      </c>
      <c r="I456" s="6" t="s">
        <v>13</v>
      </c>
      <c r="J456" s="6" t="s">
        <v>1769</v>
      </c>
      <c r="K456" s="6" t="s">
        <v>677</v>
      </c>
      <c r="L456" s="6" t="s">
        <v>677</v>
      </c>
      <c r="M456" s="14">
        <v>46127</v>
      </c>
      <c r="N456" s="6">
        <v>4684451</v>
      </c>
      <c r="O456" s="6" t="s">
        <v>47</v>
      </c>
      <c r="P456" s="6" t="s">
        <v>275</v>
      </c>
      <c r="Q456" s="6" t="s">
        <v>276</v>
      </c>
      <c r="R456" s="6" t="s">
        <v>276</v>
      </c>
      <c r="S456" s="6" t="s">
        <v>9</v>
      </c>
      <c r="T456" s="6" t="s">
        <v>277</v>
      </c>
      <c r="U456" s="6" t="s">
        <v>143</v>
      </c>
      <c r="V456" s="6" t="s">
        <v>1770</v>
      </c>
      <c r="W456" s="6" t="s">
        <v>47</v>
      </c>
      <c r="X456" s="6" t="s">
        <v>47</v>
      </c>
      <c r="Y456" s="6" t="s">
        <v>47</v>
      </c>
      <c r="Z456" s="6" t="s">
        <v>80</v>
      </c>
      <c r="AA456" s="6" t="s">
        <v>47</v>
      </c>
      <c r="AB456" s="6">
        <v>190</v>
      </c>
      <c r="AC456" s="6">
        <v>0</v>
      </c>
      <c r="AD456" s="6">
        <v>0</v>
      </c>
      <c r="AE456" s="6">
        <v>0</v>
      </c>
      <c r="AF456" s="6">
        <v>0</v>
      </c>
      <c r="AG456" s="6">
        <v>0</v>
      </c>
      <c r="AH456" s="6">
        <v>0</v>
      </c>
      <c r="AI456" s="6" t="s">
        <v>1771</v>
      </c>
      <c r="AJ456" s="6" t="s">
        <v>735</v>
      </c>
      <c r="AK456" s="6" t="s">
        <v>13</v>
      </c>
      <c r="AL456" s="6" t="s">
        <v>45</v>
      </c>
      <c r="AM456" s="6" t="s">
        <v>736</v>
      </c>
      <c r="AN456" s="6" t="s">
        <v>20</v>
      </c>
      <c r="AO456" s="6" t="s">
        <v>597</v>
      </c>
      <c r="AP456" s="6" t="s">
        <v>339</v>
      </c>
      <c r="AQ456" s="6" t="s">
        <v>25</v>
      </c>
    </row>
    <row r="457" spans="1:43" hidden="1" x14ac:dyDescent="0.25">
      <c r="A457" s="6">
        <v>24456665</v>
      </c>
      <c r="B457" s="6">
        <v>25263287</v>
      </c>
      <c r="C457" s="6" t="s">
        <v>269</v>
      </c>
      <c r="D457" s="14">
        <v>46127.946446759262</v>
      </c>
      <c r="E457" s="14">
        <v>46153.739953703713</v>
      </c>
      <c r="F457" s="6" t="s">
        <v>19</v>
      </c>
      <c r="G457" s="6" t="s">
        <v>177</v>
      </c>
      <c r="H457" s="6" t="s">
        <v>1768</v>
      </c>
      <c r="I457" s="6" t="s">
        <v>13</v>
      </c>
      <c r="J457" s="6" t="s">
        <v>1772</v>
      </c>
      <c r="K457" s="6" t="s">
        <v>677</v>
      </c>
      <c r="L457" s="6" t="s">
        <v>677</v>
      </c>
      <c r="M457" s="14">
        <v>46127</v>
      </c>
      <c r="N457" s="6">
        <v>4684451</v>
      </c>
      <c r="O457" s="6" t="s">
        <v>47</v>
      </c>
      <c r="P457" s="6" t="s">
        <v>275</v>
      </c>
      <c r="Q457" s="6" t="s">
        <v>276</v>
      </c>
      <c r="R457" s="6" t="s">
        <v>276</v>
      </c>
      <c r="S457" s="6" t="s">
        <v>9</v>
      </c>
      <c r="T457" s="6" t="s">
        <v>277</v>
      </c>
      <c r="U457" s="6" t="s">
        <v>143</v>
      </c>
      <c r="V457" s="6" t="s">
        <v>1770</v>
      </c>
      <c r="W457" s="6" t="s">
        <v>47</v>
      </c>
      <c r="X457" s="6" t="s">
        <v>47</v>
      </c>
      <c r="Y457" s="6" t="s">
        <v>47</v>
      </c>
      <c r="Z457" s="6" t="s">
        <v>80</v>
      </c>
      <c r="AA457" s="6" t="s">
        <v>47</v>
      </c>
      <c r="AB457" s="6">
        <v>190</v>
      </c>
      <c r="AC457" s="6">
        <v>0</v>
      </c>
      <c r="AD457" s="6">
        <v>0</v>
      </c>
      <c r="AE457" s="6">
        <v>0</v>
      </c>
      <c r="AF457" s="6">
        <v>0</v>
      </c>
      <c r="AG457" s="6">
        <v>0</v>
      </c>
      <c r="AH457" s="6">
        <v>0</v>
      </c>
      <c r="AI457" s="6" t="s">
        <v>1771</v>
      </c>
      <c r="AJ457" s="6" t="s">
        <v>735</v>
      </c>
      <c r="AK457" s="6" t="s">
        <v>13</v>
      </c>
      <c r="AL457" s="6" t="s">
        <v>45</v>
      </c>
      <c r="AM457" s="6" t="s">
        <v>736</v>
      </c>
      <c r="AN457" s="6" t="s">
        <v>20</v>
      </c>
      <c r="AO457" s="6" t="s">
        <v>597</v>
      </c>
      <c r="AP457" s="6" t="s">
        <v>339</v>
      </c>
      <c r="AQ457" s="6" t="s">
        <v>25</v>
      </c>
    </row>
    <row r="458" spans="1:43" hidden="1" x14ac:dyDescent="0.25">
      <c r="A458" s="6">
        <v>24515082</v>
      </c>
      <c r="B458" s="6">
        <v>25330755</v>
      </c>
      <c r="C458" s="6" t="s">
        <v>269</v>
      </c>
      <c r="D458" s="14">
        <v>46141.448888888888</v>
      </c>
      <c r="E458" s="14">
        <v>46141.516550925917</v>
      </c>
      <c r="F458" s="46" t="s">
        <v>23</v>
      </c>
      <c r="G458" s="46" t="s">
        <v>23</v>
      </c>
      <c r="H458" s="6">
        <v>22696556</v>
      </c>
      <c r="I458" s="6" t="s">
        <v>13</v>
      </c>
      <c r="J458" s="6" t="s">
        <v>1773</v>
      </c>
      <c r="K458" s="6" t="s">
        <v>1774</v>
      </c>
      <c r="L458" s="6" t="s">
        <v>1774</v>
      </c>
      <c r="M458" s="14">
        <v>46139.916666666657</v>
      </c>
      <c r="N458" s="6">
        <v>4691582</v>
      </c>
      <c r="O458" s="6" t="s">
        <v>47</v>
      </c>
      <c r="P458" s="6" t="s">
        <v>275</v>
      </c>
      <c r="Q458" s="6" t="s">
        <v>276</v>
      </c>
      <c r="R458" s="6" t="s">
        <v>276</v>
      </c>
      <c r="S458" s="6" t="s">
        <v>9</v>
      </c>
      <c r="T458" s="6" t="s">
        <v>277</v>
      </c>
      <c r="U458" s="6" t="s">
        <v>143</v>
      </c>
      <c r="V458" s="6" t="s">
        <v>1775</v>
      </c>
      <c r="W458" s="6" t="s">
        <v>47</v>
      </c>
      <c r="X458" s="6" t="s">
        <v>47</v>
      </c>
      <c r="Y458" s="6" t="s">
        <v>47</v>
      </c>
      <c r="Z458" s="6" t="s">
        <v>80</v>
      </c>
      <c r="AA458" s="6" t="s">
        <v>47</v>
      </c>
      <c r="AB458" s="6">
        <v>717</v>
      </c>
      <c r="AC458" s="6">
        <v>0</v>
      </c>
      <c r="AD458" s="6">
        <v>0</v>
      </c>
      <c r="AE458" s="6">
        <v>0</v>
      </c>
      <c r="AF458" s="6">
        <v>0</v>
      </c>
      <c r="AG458" s="6">
        <v>0</v>
      </c>
      <c r="AH458" s="6">
        <v>0</v>
      </c>
      <c r="AI458" s="6" t="s">
        <v>1776</v>
      </c>
      <c r="AJ458" s="6" t="s">
        <v>735</v>
      </c>
      <c r="AK458" s="6" t="s">
        <v>13</v>
      </c>
      <c r="AL458" s="6" t="s">
        <v>45</v>
      </c>
      <c r="AM458" s="6" t="s">
        <v>736</v>
      </c>
      <c r="AN458" s="6" t="s">
        <v>20</v>
      </c>
      <c r="AO458" s="6" t="s">
        <v>597</v>
      </c>
      <c r="AP458" s="6" t="s">
        <v>339</v>
      </c>
      <c r="AQ458" s="6" t="s">
        <v>25</v>
      </c>
    </row>
    <row r="459" spans="1:43" hidden="1" x14ac:dyDescent="0.25">
      <c r="A459" s="6">
        <v>24456665</v>
      </c>
      <c r="B459" s="6">
        <v>25263289</v>
      </c>
      <c r="C459" s="6" t="s">
        <v>620</v>
      </c>
      <c r="D459" s="14">
        <v>46127.946446759262</v>
      </c>
      <c r="E459" s="14">
        <v>46153.739953703713</v>
      </c>
      <c r="F459" s="6" t="s">
        <v>19</v>
      </c>
      <c r="G459" s="6" t="s">
        <v>177</v>
      </c>
      <c r="H459" s="6" t="s">
        <v>1768</v>
      </c>
      <c r="I459" s="6" t="s">
        <v>13</v>
      </c>
      <c r="J459" s="6" t="s">
        <v>1777</v>
      </c>
      <c r="K459" s="6" t="s">
        <v>677</v>
      </c>
      <c r="L459" s="6" t="s">
        <v>677</v>
      </c>
      <c r="M459" s="14">
        <v>46127</v>
      </c>
      <c r="N459" s="6">
        <v>4684451</v>
      </c>
      <c r="O459" s="6" t="s">
        <v>47</v>
      </c>
      <c r="P459" s="6" t="s">
        <v>275</v>
      </c>
      <c r="Q459" s="6" t="s">
        <v>276</v>
      </c>
      <c r="R459" s="6" t="s">
        <v>276</v>
      </c>
      <c r="S459" s="6" t="s">
        <v>9</v>
      </c>
      <c r="T459" s="6" t="s">
        <v>277</v>
      </c>
      <c r="U459" s="6" t="s">
        <v>143</v>
      </c>
      <c r="V459" s="6" t="s">
        <v>1770</v>
      </c>
      <c r="W459" s="6" t="s">
        <v>47</v>
      </c>
      <c r="X459" s="6" t="s">
        <v>47</v>
      </c>
      <c r="Y459" s="6" t="s">
        <v>47</v>
      </c>
      <c r="Z459" s="6" t="s">
        <v>80</v>
      </c>
      <c r="AA459" s="6" t="s">
        <v>47</v>
      </c>
      <c r="AB459" s="6">
        <v>190</v>
      </c>
      <c r="AC459" s="6">
        <v>0</v>
      </c>
      <c r="AD459" s="6">
        <v>0</v>
      </c>
      <c r="AE459" s="6">
        <v>0</v>
      </c>
      <c r="AF459" s="6">
        <v>0</v>
      </c>
      <c r="AG459" s="6">
        <v>0</v>
      </c>
      <c r="AH459" s="6">
        <v>0</v>
      </c>
      <c r="AI459" s="6" t="s">
        <v>1771</v>
      </c>
      <c r="AJ459" s="6" t="s">
        <v>735</v>
      </c>
      <c r="AK459" s="6" t="s">
        <v>13</v>
      </c>
      <c r="AL459" s="6" t="s">
        <v>45</v>
      </c>
      <c r="AM459" s="6" t="s">
        <v>736</v>
      </c>
      <c r="AN459" s="6" t="s">
        <v>20</v>
      </c>
      <c r="AO459" s="6" t="s">
        <v>597</v>
      </c>
      <c r="AP459" s="6" t="s">
        <v>339</v>
      </c>
      <c r="AQ459" s="6" t="s">
        <v>25</v>
      </c>
    </row>
    <row r="460" spans="1:43" hidden="1" x14ac:dyDescent="0.25">
      <c r="A460" s="6">
        <v>24515057</v>
      </c>
      <c r="B460" s="6">
        <v>25330730</v>
      </c>
      <c r="C460" s="6" t="s">
        <v>269</v>
      </c>
      <c r="D460" s="14">
        <v>46141.448692129627</v>
      </c>
      <c r="E460" s="14">
        <v>46141.514652777783</v>
      </c>
      <c r="F460" s="46" t="s">
        <v>23</v>
      </c>
      <c r="G460" s="46" t="s">
        <v>23</v>
      </c>
      <c r="H460" s="6" t="s">
        <v>1778</v>
      </c>
      <c r="I460" s="6" t="s">
        <v>13</v>
      </c>
      <c r="J460" s="6" t="s">
        <v>1779</v>
      </c>
      <c r="K460" s="6" t="s">
        <v>1780</v>
      </c>
      <c r="L460" s="6" t="s">
        <v>1780</v>
      </c>
      <c r="M460" s="14">
        <v>46133.791666666657</v>
      </c>
      <c r="N460" s="6">
        <v>4691487</v>
      </c>
      <c r="O460" s="6" t="s">
        <v>47</v>
      </c>
      <c r="P460" s="6" t="s">
        <v>275</v>
      </c>
      <c r="Q460" s="6" t="s">
        <v>510</v>
      </c>
      <c r="R460" s="6" t="s">
        <v>510</v>
      </c>
      <c r="S460" s="6" t="s">
        <v>9</v>
      </c>
      <c r="T460" s="6" t="s">
        <v>277</v>
      </c>
      <c r="U460" s="6" t="s">
        <v>143</v>
      </c>
      <c r="V460" s="6" t="s">
        <v>1781</v>
      </c>
      <c r="W460" s="6" t="s">
        <v>47</v>
      </c>
      <c r="X460" s="6" t="s">
        <v>47</v>
      </c>
      <c r="Y460" s="6" t="s">
        <v>47</v>
      </c>
      <c r="Z460" s="6" t="s">
        <v>80</v>
      </c>
      <c r="AA460" s="6" t="s">
        <v>47</v>
      </c>
      <c r="AB460" s="6">
        <v>165</v>
      </c>
      <c r="AC460" s="6">
        <v>0</v>
      </c>
      <c r="AD460" s="6">
        <v>0</v>
      </c>
      <c r="AE460" s="6">
        <v>0</v>
      </c>
      <c r="AF460" s="6">
        <v>0</v>
      </c>
      <c r="AG460" s="6">
        <v>0</v>
      </c>
      <c r="AH460" s="6">
        <v>0</v>
      </c>
      <c r="AI460" s="6" t="s">
        <v>1782</v>
      </c>
      <c r="AJ460" s="6" t="s">
        <v>735</v>
      </c>
      <c r="AK460" s="6" t="s">
        <v>13</v>
      </c>
      <c r="AL460" s="6" t="s">
        <v>45</v>
      </c>
      <c r="AM460" s="6" t="s">
        <v>736</v>
      </c>
      <c r="AN460" s="6" t="s">
        <v>20</v>
      </c>
      <c r="AO460" s="6" t="s">
        <v>597</v>
      </c>
      <c r="AP460" s="6" t="s">
        <v>339</v>
      </c>
      <c r="AQ460" s="6" t="s">
        <v>25</v>
      </c>
    </row>
    <row r="461" spans="1:43" hidden="1" x14ac:dyDescent="0.25">
      <c r="A461" s="6">
        <v>24539254</v>
      </c>
      <c r="B461" s="6">
        <v>25361621</v>
      </c>
      <c r="C461" s="6" t="s">
        <v>269</v>
      </c>
      <c r="D461" s="14">
        <v>46147.676134259258</v>
      </c>
      <c r="E461" s="14">
        <v>46153.555983796286</v>
      </c>
      <c r="F461" s="6" t="s">
        <v>19</v>
      </c>
      <c r="G461" s="6" t="s">
        <v>21</v>
      </c>
      <c r="H461" s="6" t="s">
        <v>1783</v>
      </c>
      <c r="I461" s="6" t="s">
        <v>13</v>
      </c>
      <c r="J461" s="6" t="s">
        <v>1784</v>
      </c>
      <c r="K461" s="6" t="s">
        <v>507</v>
      </c>
      <c r="L461" s="6" t="s">
        <v>507</v>
      </c>
      <c r="M461" s="14">
        <v>46147.669444444437</v>
      </c>
      <c r="N461" s="6">
        <v>4694894</v>
      </c>
      <c r="O461" s="6" t="s">
        <v>47</v>
      </c>
      <c r="P461" s="6" t="s">
        <v>287</v>
      </c>
      <c r="Q461" s="6" t="s">
        <v>276</v>
      </c>
      <c r="R461" s="6" t="s">
        <v>703</v>
      </c>
      <c r="S461" s="6" t="s">
        <v>7</v>
      </c>
      <c r="T461" s="6" t="s">
        <v>277</v>
      </c>
      <c r="U461" s="6" t="s">
        <v>143</v>
      </c>
      <c r="V461" s="6" t="s">
        <v>1775</v>
      </c>
      <c r="W461" s="6" t="s">
        <v>47</v>
      </c>
      <c r="X461" s="6" t="s">
        <v>373</v>
      </c>
      <c r="Y461" s="6">
        <v>2285423178</v>
      </c>
      <c r="Z461" s="6" t="s">
        <v>80</v>
      </c>
      <c r="AA461" s="6" t="s">
        <v>47</v>
      </c>
      <c r="AB461" s="6">
        <v>0</v>
      </c>
      <c r="AC461" s="6">
        <v>0</v>
      </c>
      <c r="AD461" s="6">
        <v>0</v>
      </c>
      <c r="AE461" s="6">
        <v>0</v>
      </c>
      <c r="AF461" s="6">
        <v>0</v>
      </c>
      <c r="AG461" s="6">
        <v>0</v>
      </c>
      <c r="AH461" s="6">
        <v>0</v>
      </c>
      <c r="AI461" s="6" t="s">
        <v>1785</v>
      </c>
      <c r="AJ461" s="6" t="s">
        <v>1786</v>
      </c>
      <c r="AK461" s="6" t="s">
        <v>13</v>
      </c>
      <c r="AL461" s="6" t="s">
        <v>62</v>
      </c>
      <c r="AM461" s="6" t="s">
        <v>674</v>
      </c>
      <c r="AN461" s="6" t="s">
        <v>20</v>
      </c>
      <c r="AO461" s="6" t="s">
        <v>282</v>
      </c>
      <c r="AP461" s="6" t="s">
        <v>283</v>
      </c>
      <c r="AQ461" s="6" t="s">
        <v>18</v>
      </c>
    </row>
    <row r="462" spans="1:43" hidden="1" x14ac:dyDescent="0.25">
      <c r="A462" s="6">
        <v>24516831</v>
      </c>
      <c r="B462" s="6">
        <v>25332837</v>
      </c>
      <c r="C462" s="6" t="s">
        <v>269</v>
      </c>
      <c r="D462" s="14">
        <v>46141.682638888888</v>
      </c>
      <c r="E462" s="14">
        <v>46141.686435185176</v>
      </c>
      <c r="F462" s="46" t="s">
        <v>23</v>
      </c>
      <c r="G462" s="46" t="s">
        <v>23</v>
      </c>
      <c r="H462" s="6" t="s">
        <v>1787</v>
      </c>
      <c r="I462" s="6" t="s">
        <v>13</v>
      </c>
      <c r="J462" s="6" t="s">
        <v>1788</v>
      </c>
      <c r="K462" s="6" t="s">
        <v>507</v>
      </c>
      <c r="L462" s="6" t="s">
        <v>507</v>
      </c>
      <c r="M462" s="14">
        <v>46141.679861111108</v>
      </c>
      <c r="N462" s="6">
        <v>4692639</v>
      </c>
      <c r="O462" s="6" t="s">
        <v>47</v>
      </c>
      <c r="P462" s="6" t="s">
        <v>287</v>
      </c>
      <c r="Q462" s="6" t="s">
        <v>276</v>
      </c>
      <c r="R462" s="6" t="s">
        <v>703</v>
      </c>
      <c r="S462" s="6" t="s">
        <v>7</v>
      </c>
      <c r="T462" s="6" t="s">
        <v>277</v>
      </c>
      <c r="U462" s="6" t="s">
        <v>143</v>
      </c>
      <c r="V462" s="6" t="s">
        <v>1789</v>
      </c>
      <c r="W462" s="6" t="s">
        <v>47</v>
      </c>
      <c r="X462" s="6" t="s">
        <v>373</v>
      </c>
      <c r="Y462" s="6">
        <v>2284649084</v>
      </c>
      <c r="Z462" s="6" t="s">
        <v>80</v>
      </c>
      <c r="AA462" s="6" t="s">
        <v>47</v>
      </c>
      <c r="AB462" s="6">
        <v>1196.92</v>
      </c>
      <c r="AC462" s="6">
        <v>54.09</v>
      </c>
      <c r="AD462" s="6">
        <v>0</v>
      </c>
      <c r="AE462" s="6">
        <v>0</v>
      </c>
      <c r="AF462" s="6">
        <v>0</v>
      </c>
      <c r="AG462" s="6">
        <v>0</v>
      </c>
      <c r="AH462" s="6">
        <v>0</v>
      </c>
      <c r="AI462" s="6" t="s">
        <v>1790</v>
      </c>
      <c r="AJ462" s="6" t="s">
        <v>1791</v>
      </c>
      <c r="AK462" s="6" t="s">
        <v>13</v>
      </c>
      <c r="AL462" s="6" t="s">
        <v>50</v>
      </c>
      <c r="AM462" s="6" t="s">
        <v>281</v>
      </c>
      <c r="AN462" s="6" t="s">
        <v>20</v>
      </c>
      <c r="AO462" s="6" t="s">
        <v>282</v>
      </c>
      <c r="AP462" s="6" t="s">
        <v>283</v>
      </c>
      <c r="AQ462" s="6" t="s">
        <v>18</v>
      </c>
    </row>
    <row r="463" spans="1:43" hidden="1" x14ac:dyDescent="0.25">
      <c r="A463" s="6">
        <v>24569756</v>
      </c>
      <c r="B463" s="6">
        <v>25393102</v>
      </c>
      <c r="C463" s="6" t="s">
        <v>269</v>
      </c>
      <c r="D463" s="14">
        <v>46153.454016203701</v>
      </c>
      <c r="E463" s="14">
        <v>46153.469224537039</v>
      </c>
      <c r="F463" s="6" t="s">
        <v>19</v>
      </c>
      <c r="G463" s="6" t="s">
        <v>19</v>
      </c>
      <c r="H463" s="6" t="s">
        <v>1792</v>
      </c>
      <c r="I463" s="6" t="s">
        <v>13</v>
      </c>
      <c r="J463" s="6" t="s">
        <v>1793</v>
      </c>
      <c r="K463" s="6" t="s">
        <v>507</v>
      </c>
      <c r="L463" s="6" t="s">
        <v>507</v>
      </c>
      <c r="M463" s="14">
        <v>46149</v>
      </c>
      <c r="N463" s="6">
        <v>4695119</v>
      </c>
      <c r="O463" s="6" t="s">
        <v>47</v>
      </c>
      <c r="P463" s="6" t="s">
        <v>275</v>
      </c>
      <c r="Q463" s="6" t="s">
        <v>276</v>
      </c>
      <c r="R463" s="6" t="s">
        <v>276</v>
      </c>
      <c r="S463" s="6" t="s">
        <v>9</v>
      </c>
      <c r="T463" s="6" t="s">
        <v>277</v>
      </c>
      <c r="U463" s="6" t="s">
        <v>143</v>
      </c>
      <c r="V463" s="6" t="s">
        <v>1794</v>
      </c>
      <c r="W463" s="6" t="s">
        <v>47</v>
      </c>
      <c r="X463" s="6" t="s">
        <v>47</v>
      </c>
      <c r="Y463" s="6" t="s">
        <v>47</v>
      </c>
      <c r="Z463" s="6" t="s">
        <v>80</v>
      </c>
      <c r="AA463" s="6" t="s">
        <v>47</v>
      </c>
      <c r="AB463" s="6">
        <v>386.43</v>
      </c>
      <c r="AC463" s="6">
        <v>0</v>
      </c>
      <c r="AD463" s="6">
        <v>0</v>
      </c>
      <c r="AE463" s="6">
        <v>0</v>
      </c>
      <c r="AF463" s="6">
        <v>0</v>
      </c>
      <c r="AG463" s="6">
        <v>0</v>
      </c>
      <c r="AH463" s="6">
        <v>0</v>
      </c>
      <c r="AI463" s="6" t="s">
        <v>1795</v>
      </c>
      <c r="AJ463" s="6" t="s">
        <v>735</v>
      </c>
      <c r="AK463" s="6" t="s">
        <v>13</v>
      </c>
      <c r="AL463" s="6" t="s">
        <v>45</v>
      </c>
      <c r="AM463" s="6" t="s">
        <v>736</v>
      </c>
      <c r="AN463" s="6" t="s">
        <v>20</v>
      </c>
      <c r="AO463" s="6" t="s">
        <v>597</v>
      </c>
      <c r="AP463" s="6" t="s">
        <v>339</v>
      </c>
      <c r="AQ463" s="6" t="s">
        <v>25</v>
      </c>
    </row>
    <row r="464" spans="1:43" hidden="1" x14ac:dyDescent="0.25">
      <c r="A464" s="6">
        <v>24521865</v>
      </c>
      <c r="B464" s="6">
        <v>25338979</v>
      </c>
      <c r="C464" s="6" t="s">
        <v>269</v>
      </c>
      <c r="D464" s="14">
        <v>46142.675555555557</v>
      </c>
      <c r="E464" s="14">
        <v>46142.67800925926</v>
      </c>
      <c r="F464" s="46" t="s">
        <v>23</v>
      </c>
      <c r="G464" s="46" t="s">
        <v>23</v>
      </c>
      <c r="H464" s="6">
        <v>22746754</v>
      </c>
      <c r="I464" s="6" t="s">
        <v>13</v>
      </c>
      <c r="J464" s="6" t="s">
        <v>1796</v>
      </c>
      <c r="K464" s="6" t="s">
        <v>507</v>
      </c>
      <c r="L464" s="6" t="s">
        <v>507</v>
      </c>
      <c r="M464" s="14">
        <v>46142.665277777778</v>
      </c>
      <c r="N464" s="6">
        <v>4693336</v>
      </c>
      <c r="O464" s="6" t="s">
        <v>47</v>
      </c>
      <c r="P464" s="6" t="s">
        <v>287</v>
      </c>
      <c r="Q464" s="6" t="s">
        <v>276</v>
      </c>
      <c r="R464" s="6" t="s">
        <v>276</v>
      </c>
      <c r="S464" s="6" t="s">
        <v>9</v>
      </c>
      <c r="T464" s="6" t="s">
        <v>277</v>
      </c>
      <c r="U464" s="6" t="s">
        <v>143</v>
      </c>
      <c r="V464" s="6" t="s">
        <v>1775</v>
      </c>
      <c r="W464" s="6" t="s">
        <v>47</v>
      </c>
      <c r="X464" s="6" t="s">
        <v>47</v>
      </c>
      <c r="Y464" s="6" t="s">
        <v>47</v>
      </c>
      <c r="Z464" s="6" t="s">
        <v>80</v>
      </c>
      <c r="AA464" s="6" t="s">
        <v>47</v>
      </c>
      <c r="AB464" s="6">
        <v>242</v>
      </c>
      <c r="AC464" s="6">
        <v>0</v>
      </c>
      <c r="AD464" s="6">
        <v>0</v>
      </c>
      <c r="AE464" s="6">
        <v>0</v>
      </c>
      <c r="AF464" s="6">
        <v>0</v>
      </c>
      <c r="AG464" s="6">
        <v>0</v>
      </c>
      <c r="AH464" s="6">
        <v>0</v>
      </c>
      <c r="AI464" s="6" t="s">
        <v>1797</v>
      </c>
      <c r="AJ464" s="6" t="s">
        <v>735</v>
      </c>
      <c r="AK464" s="6" t="s">
        <v>13</v>
      </c>
      <c r="AL464" s="6" t="s">
        <v>45</v>
      </c>
      <c r="AM464" s="6" t="s">
        <v>736</v>
      </c>
      <c r="AN464" s="6" t="s">
        <v>20</v>
      </c>
      <c r="AO464" s="6" t="s">
        <v>597</v>
      </c>
      <c r="AP464" s="6" t="s">
        <v>339</v>
      </c>
      <c r="AQ464" s="6" t="s">
        <v>25</v>
      </c>
    </row>
    <row r="465" spans="1:43" hidden="1" x14ac:dyDescent="0.25">
      <c r="A465" s="6">
        <v>24512914</v>
      </c>
      <c r="B465" s="6">
        <v>25328286</v>
      </c>
      <c r="C465" s="6" t="s">
        <v>269</v>
      </c>
      <c r="D465" s="14">
        <v>46140.78020833333</v>
      </c>
      <c r="E465" s="14">
        <v>46153.555972222217</v>
      </c>
      <c r="F465" s="6" t="s">
        <v>19</v>
      </c>
      <c r="G465" s="6" t="s">
        <v>23</v>
      </c>
      <c r="H465" s="6" t="s">
        <v>1798</v>
      </c>
      <c r="I465" s="6" t="s">
        <v>13</v>
      </c>
      <c r="J465" s="6" t="s">
        <v>1799</v>
      </c>
      <c r="K465" s="6" t="s">
        <v>507</v>
      </c>
      <c r="L465" s="6" t="s">
        <v>507</v>
      </c>
      <c r="M465" s="14">
        <v>46140.773611111108</v>
      </c>
      <c r="N465" s="6">
        <v>4692031</v>
      </c>
      <c r="O465" s="6" t="s">
        <v>47</v>
      </c>
      <c r="P465" s="6" t="s">
        <v>287</v>
      </c>
      <c r="Q465" s="6" t="s">
        <v>276</v>
      </c>
      <c r="R465" s="6" t="s">
        <v>703</v>
      </c>
      <c r="S465" s="6" t="s">
        <v>7</v>
      </c>
      <c r="T465" s="6" t="s">
        <v>277</v>
      </c>
      <c r="U465" s="6" t="s">
        <v>143</v>
      </c>
      <c r="V465" s="6" t="s">
        <v>1800</v>
      </c>
      <c r="W465" s="6" t="s">
        <v>47</v>
      </c>
      <c r="X465" s="6" t="s">
        <v>373</v>
      </c>
      <c r="Y465" s="6">
        <v>2284529919</v>
      </c>
      <c r="Z465" s="6" t="s">
        <v>80</v>
      </c>
      <c r="AA465" s="6" t="s">
        <v>47</v>
      </c>
      <c r="AB465" s="6">
        <v>0</v>
      </c>
      <c r="AC465" s="6">
        <v>0</v>
      </c>
      <c r="AD465" s="6">
        <v>0</v>
      </c>
      <c r="AE465" s="6">
        <v>0</v>
      </c>
      <c r="AF465" s="6">
        <v>0</v>
      </c>
      <c r="AG465" s="6">
        <v>0</v>
      </c>
      <c r="AH465" s="6">
        <v>0</v>
      </c>
      <c r="AI465" s="6" t="s">
        <v>1801</v>
      </c>
      <c r="AJ465" s="6" t="s">
        <v>1802</v>
      </c>
      <c r="AK465" s="6" t="s">
        <v>13</v>
      </c>
      <c r="AL465" s="6" t="s">
        <v>62</v>
      </c>
      <c r="AM465" s="6" t="s">
        <v>674</v>
      </c>
      <c r="AN465" s="6" t="s">
        <v>20</v>
      </c>
      <c r="AO465" s="6" t="s">
        <v>282</v>
      </c>
      <c r="AP465" s="6" t="s">
        <v>283</v>
      </c>
      <c r="AQ465" s="6" t="s">
        <v>18</v>
      </c>
    </row>
    <row r="466" spans="1:43" hidden="1" x14ac:dyDescent="0.25">
      <c r="A466" s="6">
        <v>24516980</v>
      </c>
      <c r="B466" s="6">
        <v>25333061</v>
      </c>
      <c r="C466" s="6" t="s">
        <v>269</v>
      </c>
      <c r="D466" s="14">
        <v>46141.710428240738</v>
      </c>
      <c r="E466" s="14">
        <v>46141.711504629631</v>
      </c>
      <c r="F466" s="46" t="s">
        <v>23</v>
      </c>
      <c r="G466" s="46" t="s">
        <v>23</v>
      </c>
      <c r="H466" s="6" t="s">
        <v>1803</v>
      </c>
      <c r="I466" s="6" t="s">
        <v>13</v>
      </c>
      <c r="J466" s="6" t="s">
        <v>1804</v>
      </c>
      <c r="K466" s="6" t="s">
        <v>507</v>
      </c>
      <c r="L466" s="6" t="s">
        <v>507</v>
      </c>
      <c r="M466" s="14">
        <v>46141.70416666667</v>
      </c>
      <c r="N466" s="6">
        <v>4692661</v>
      </c>
      <c r="O466" s="6" t="s">
        <v>47</v>
      </c>
      <c r="P466" s="6" t="s">
        <v>287</v>
      </c>
      <c r="Q466" s="6" t="s">
        <v>288</v>
      </c>
      <c r="R466" s="6" t="s">
        <v>593</v>
      </c>
      <c r="S466" s="6" t="s">
        <v>7</v>
      </c>
      <c r="T466" s="6" t="s">
        <v>277</v>
      </c>
      <c r="U466" s="6" t="s">
        <v>143</v>
      </c>
      <c r="V466" s="6" t="s">
        <v>1770</v>
      </c>
      <c r="W466" s="6" t="s">
        <v>47</v>
      </c>
      <c r="X466" s="6" t="s">
        <v>301</v>
      </c>
      <c r="Y466" s="6">
        <v>3025333060</v>
      </c>
      <c r="Z466" s="6" t="s">
        <v>80</v>
      </c>
      <c r="AA466" s="6" t="s">
        <v>47</v>
      </c>
      <c r="AB466" s="6">
        <v>1081.83</v>
      </c>
      <c r="AC466" s="6">
        <v>38.39</v>
      </c>
      <c r="AD466" s="6">
        <v>0</v>
      </c>
      <c r="AE466" s="6">
        <v>0</v>
      </c>
      <c r="AF466" s="6">
        <v>0</v>
      </c>
      <c r="AG466" s="6">
        <v>0</v>
      </c>
      <c r="AH466" s="6">
        <v>0</v>
      </c>
      <c r="AI466" s="6" t="s">
        <v>1805</v>
      </c>
      <c r="AJ466" s="6" t="s">
        <v>1791</v>
      </c>
      <c r="AK466" s="6" t="s">
        <v>13</v>
      </c>
      <c r="AL466" s="6" t="s">
        <v>50</v>
      </c>
      <c r="AM466" s="6" t="s">
        <v>281</v>
      </c>
      <c r="AN466" s="6" t="s">
        <v>20</v>
      </c>
      <c r="AO466" s="6" t="s">
        <v>282</v>
      </c>
      <c r="AP466" s="6" t="s">
        <v>339</v>
      </c>
      <c r="AQ466" s="6" t="s">
        <v>32</v>
      </c>
    </row>
    <row r="467" spans="1:43" hidden="1" x14ac:dyDescent="0.25">
      <c r="A467" s="6">
        <v>24516981</v>
      </c>
      <c r="B467" s="6">
        <v>25333062</v>
      </c>
      <c r="C467" s="6" t="s">
        <v>269</v>
      </c>
      <c r="D467" s="14">
        <v>46141.710428240738</v>
      </c>
      <c r="E467" s="14">
        <v>46141.711504629631</v>
      </c>
      <c r="F467" s="46" t="s">
        <v>23</v>
      </c>
      <c r="G467" s="46" t="s">
        <v>23</v>
      </c>
      <c r="H467" s="6" t="s">
        <v>1806</v>
      </c>
      <c r="I467" s="6" t="s">
        <v>13</v>
      </c>
      <c r="J467" s="6" t="s">
        <v>1804</v>
      </c>
      <c r="K467" s="6" t="s">
        <v>507</v>
      </c>
      <c r="L467" s="6" t="s">
        <v>507</v>
      </c>
      <c r="M467" s="14">
        <v>46141.70416666667</v>
      </c>
      <c r="N467" s="6">
        <v>4692661</v>
      </c>
      <c r="O467" s="6" t="s">
        <v>47</v>
      </c>
      <c r="P467" s="6" t="s">
        <v>287</v>
      </c>
      <c r="Q467" s="6" t="s">
        <v>276</v>
      </c>
      <c r="R467" s="6" t="s">
        <v>703</v>
      </c>
      <c r="S467" s="6" t="s">
        <v>7</v>
      </c>
      <c r="T467" s="6" t="s">
        <v>277</v>
      </c>
      <c r="U467" s="6" t="s">
        <v>143</v>
      </c>
      <c r="V467" s="6" t="s">
        <v>1770</v>
      </c>
      <c r="W467" s="6" t="s">
        <v>47</v>
      </c>
      <c r="X467" s="6" t="s">
        <v>373</v>
      </c>
      <c r="Y467" s="6">
        <v>2284656366</v>
      </c>
      <c r="Z467" s="6" t="s">
        <v>80</v>
      </c>
      <c r="AA467" s="6" t="s">
        <v>47</v>
      </c>
      <c r="AB467" s="6">
        <v>1174.8800000000001</v>
      </c>
      <c r="AC467" s="6">
        <v>48.75</v>
      </c>
      <c r="AD467" s="6">
        <v>0</v>
      </c>
      <c r="AE467" s="6">
        <v>0</v>
      </c>
      <c r="AF467" s="6">
        <v>0</v>
      </c>
      <c r="AG467" s="6">
        <v>0</v>
      </c>
      <c r="AH467" s="6">
        <v>0</v>
      </c>
      <c r="AI467" s="6" t="s">
        <v>1805</v>
      </c>
      <c r="AJ467" s="6" t="s">
        <v>1791</v>
      </c>
      <c r="AK467" s="6" t="s">
        <v>13</v>
      </c>
      <c r="AL467" s="6" t="s">
        <v>50</v>
      </c>
      <c r="AM467" s="6" t="s">
        <v>281</v>
      </c>
      <c r="AN467" s="6" t="s">
        <v>20</v>
      </c>
      <c r="AO467" s="6" t="s">
        <v>282</v>
      </c>
      <c r="AP467" s="6" t="s">
        <v>283</v>
      </c>
      <c r="AQ467" s="6" t="s">
        <v>18</v>
      </c>
    </row>
    <row r="468" spans="1:43" hidden="1" x14ac:dyDescent="0.25">
      <c r="A468" s="6">
        <v>24516982</v>
      </c>
      <c r="B468" s="6">
        <v>25333063</v>
      </c>
      <c r="C468" s="6" t="s">
        <v>269</v>
      </c>
      <c r="D468" s="14">
        <v>46141.710451388892</v>
      </c>
      <c r="E468" s="14">
        <v>46141.711504629631</v>
      </c>
      <c r="F468" s="46" t="s">
        <v>23</v>
      </c>
      <c r="G468" s="46" t="s">
        <v>23</v>
      </c>
      <c r="H468" s="6" t="s">
        <v>1807</v>
      </c>
      <c r="I468" s="6" t="s">
        <v>13</v>
      </c>
      <c r="J468" s="6" t="s">
        <v>1808</v>
      </c>
      <c r="K468" s="6" t="s">
        <v>507</v>
      </c>
      <c r="L468" s="6" t="s">
        <v>507</v>
      </c>
      <c r="M468" s="14">
        <v>46141.704861111109</v>
      </c>
      <c r="N468" s="6">
        <v>4692667</v>
      </c>
      <c r="O468" s="6" t="s">
        <v>47</v>
      </c>
      <c r="P468" s="6" t="s">
        <v>287</v>
      </c>
      <c r="Q468" s="6" t="s">
        <v>288</v>
      </c>
      <c r="R468" s="6" t="s">
        <v>593</v>
      </c>
      <c r="S468" s="6" t="s">
        <v>7</v>
      </c>
      <c r="T468" s="6" t="s">
        <v>277</v>
      </c>
      <c r="U468" s="6" t="s">
        <v>143</v>
      </c>
      <c r="V468" s="6" t="s">
        <v>1770</v>
      </c>
      <c r="W468" s="6" t="s">
        <v>47</v>
      </c>
      <c r="X468" s="6" t="s">
        <v>301</v>
      </c>
      <c r="Y468" s="6">
        <v>3025333062</v>
      </c>
      <c r="Z468" s="6" t="s">
        <v>80</v>
      </c>
      <c r="AA468" s="6" t="s">
        <v>47</v>
      </c>
      <c r="AB468" s="6">
        <v>1081.83</v>
      </c>
      <c r="AC468" s="6">
        <v>38.39</v>
      </c>
      <c r="AD468" s="6">
        <v>0</v>
      </c>
      <c r="AE468" s="6">
        <v>0</v>
      </c>
      <c r="AF468" s="6">
        <v>0</v>
      </c>
      <c r="AG468" s="6">
        <v>0</v>
      </c>
      <c r="AH468" s="6">
        <v>0</v>
      </c>
      <c r="AI468" s="6" t="s">
        <v>1809</v>
      </c>
      <c r="AJ468" s="6" t="s">
        <v>1791</v>
      </c>
      <c r="AK468" s="6" t="s">
        <v>13</v>
      </c>
      <c r="AL468" s="6" t="s">
        <v>50</v>
      </c>
      <c r="AM468" s="6" t="s">
        <v>281</v>
      </c>
      <c r="AN468" s="6" t="s">
        <v>20</v>
      </c>
      <c r="AO468" s="6" t="s">
        <v>282</v>
      </c>
      <c r="AP468" s="6" t="s">
        <v>339</v>
      </c>
      <c r="AQ468" s="6" t="s">
        <v>32</v>
      </c>
    </row>
    <row r="469" spans="1:43" hidden="1" x14ac:dyDescent="0.25">
      <c r="A469" s="6">
        <v>24516983</v>
      </c>
      <c r="B469" s="6">
        <v>25333064</v>
      </c>
      <c r="C469" s="6" t="s">
        <v>269</v>
      </c>
      <c r="D469" s="14">
        <v>46141.710451388892</v>
      </c>
      <c r="E469" s="14">
        <v>46141.711504629631</v>
      </c>
      <c r="F469" s="46" t="s">
        <v>23</v>
      </c>
      <c r="G469" s="46" t="s">
        <v>23</v>
      </c>
      <c r="H469" s="6" t="s">
        <v>1810</v>
      </c>
      <c r="I469" s="6" t="s">
        <v>13</v>
      </c>
      <c r="J469" s="6" t="s">
        <v>1808</v>
      </c>
      <c r="K469" s="6" t="s">
        <v>507</v>
      </c>
      <c r="L469" s="6" t="s">
        <v>507</v>
      </c>
      <c r="M469" s="14">
        <v>46141.70416666667</v>
      </c>
      <c r="N469" s="6">
        <v>4692667</v>
      </c>
      <c r="O469" s="6" t="s">
        <v>47</v>
      </c>
      <c r="P469" s="6" t="s">
        <v>287</v>
      </c>
      <c r="Q469" s="6" t="s">
        <v>276</v>
      </c>
      <c r="R469" s="6" t="s">
        <v>703</v>
      </c>
      <c r="S469" s="6" t="s">
        <v>7</v>
      </c>
      <c r="T469" s="6" t="s">
        <v>277</v>
      </c>
      <c r="U469" s="6" t="s">
        <v>143</v>
      </c>
      <c r="V469" s="6" t="s">
        <v>1770</v>
      </c>
      <c r="W469" s="6" t="s">
        <v>47</v>
      </c>
      <c r="X469" s="6" t="s">
        <v>373</v>
      </c>
      <c r="Y469" s="6">
        <v>2284656602</v>
      </c>
      <c r="Z469" s="6" t="s">
        <v>80</v>
      </c>
      <c r="AA469" s="6" t="s">
        <v>47</v>
      </c>
      <c r="AB469" s="6">
        <v>1174.8800000000001</v>
      </c>
      <c r="AC469" s="6">
        <v>48.75</v>
      </c>
      <c r="AD469" s="6">
        <v>0</v>
      </c>
      <c r="AE469" s="6">
        <v>0</v>
      </c>
      <c r="AF469" s="6">
        <v>0</v>
      </c>
      <c r="AG469" s="6">
        <v>0</v>
      </c>
      <c r="AH469" s="6">
        <v>0</v>
      </c>
      <c r="AI469" s="6" t="s">
        <v>1809</v>
      </c>
      <c r="AJ469" s="6" t="s">
        <v>1791</v>
      </c>
      <c r="AK469" s="6" t="s">
        <v>13</v>
      </c>
      <c r="AL469" s="6" t="s">
        <v>50</v>
      </c>
      <c r="AM469" s="6" t="s">
        <v>281</v>
      </c>
      <c r="AN469" s="6" t="s">
        <v>20</v>
      </c>
      <c r="AO469" s="6" t="s">
        <v>282</v>
      </c>
      <c r="AP469" s="6" t="s">
        <v>283</v>
      </c>
      <c r="AQ469" s="6" t="s">
        <v>18</v>
      </c>
    </row>
    <row r="470" spans="1:43" hidden="1" x14ac:dyDescent="0.25">
      <c r="A470" s="6">
        <v>24595040</v>
      </c>
      <c r="B470" s="6">
        <v>25420529</v>
      </c>
      <c r="C470" s="6" t="s">
        <v>269</v>
      </c>
      <c r="D470" s="14">
        <v>46156.744988425933</v>
      </c>
      <c r="E470" s="14">
        <v>46156.755925925929</v>
      </c>
      <c r="F470" s="6" t="s">
        <v>17</v>
      </c>
      <c r="G470" s="6" t="s">
        <v>17</v>
      </c>
      <c r="H470" s="6" t="s">
        <v>1811</v>
      </c>
      <c r="I470" s="6" t="s">
        <v>13</v>
      </c>
      <c r="J470" s="6" t="s">
        <v>1812</v>
      </c>
      <c r="K470" s="6" t="s">
        <v>507</v>
      </c>
      <c r="L470" s="6" t="s">
        <v>507</v>
      </c>
      <c r="M470" s="14">
        <v>46156.736805555563</v>
      </c>
      <c r="N470" s="6">
        <v>4699055</v>
      </c>
      <c r="O470" s="6" t="s">
        <v>47</v>
      </c>
      <c r="P470" s="6" t="s">
        <v>287</v>
      </c>
      <c r="Q470" s="6" t="s">
        <v>276</v>
      </c>
      <c r="R470" s="6" t="s">
        <v>703</v>
      </c>
      <c r="S470" s="6" t="s">
        <v>7</v>
      </c>
      <c r="T470" s="6" t="s">
        <v>277</v>
      </c>
      <c r="U470" s="6" t="s">
        <v>143</v>
      </c>
      <c r="V470" s="6" t="s">
        <v>1813</v>
      </c>
      <c r="W470" s="6" t="s">
        <v>47</v>
      </c>
      <c r="X470" s="6" t="s">
        <v>301</v>
      </c>
      <c r="Y470" s="6">
        <v>3025420528</v>
      </c>
      <c r="Z470" s="6" t="s">
        <v>80</v>
      </c>
      <c r="AA470" s="6" t="s">
        <v>47</v>
      </c>
      <c r="AB470" s="6">
        <v>1644.28</v>
      </c>
      <c r="AC470" s="6">
        <v>71.95</v>
      </c>
      <c r="AD470" s="6">
        <v>0</v>
      </c>
      <c r="AE470" s="6">
        <v>0</v>
      </c>
      <c r="AF470" s="6">
        <v>0</v>
      </c>
      <c r="AG470" s="6">
        <v>0</v>
      </c>
      <c r="AH470" s="6">
        <v>0</v>
      </c>
      <c r="AI470" s="6" t="s">
        <v>1814</v>
      </c>
      <c r="AJ470" s="6" t="s">
        <v>1791</v>
      </c>
      <c r="AK470" s="6" t="s">
        <v>13</v>
      </c>
      <c r="AL470" s="6" t="s">
        <v>50</v>
      </c>
      <c r="AM470" s="6" t="s">
        <v>281</v>
      </c>
      <c r="AN470" s="6" t="s">
        <v>20</v>
      </c>
      <c r="AO470" s="6" t="s">
        <v>282</v>
      </c>
      <c r="AP470" s="6" t="s">
        <v>283</v>
      </c>
      <c r="AQ470" s="6" t="s">
        <v>18</v>
      </c>
    </row>
    <row r="471" spans="1:43" hidden="1" x14ac:dyDescent="0.25">
      <c r="A471" s="6">
        <v>24502381</v>
      </c>
      <c r="B471" s="6">
        <v>25315697</v>
      </c>
      <c r="C471" s="6" t="s">
        <v>269</v>
      </c>
      <c r="D471" s="14">
        <v>46138.515543981477</v>
      </c>
      <c r="E471" s="14">
        <v>46138.517511574071</v>
      </c>
      <c r="F471" s="46" t="s">
        <v>23</v>
      </c>
      <c r="G471" s="46" t="s">
        <v>23</v>
      </c>
      <c r="H471" s="6">
        <v>22674011</v>
      </c>
      <c r="I471" s="6" t="s">
        <v>13</v>
      </c>
      <c r="J471" s="6" t="s">
        <v>1815</v>
      </c>
      <c r="K471" s="6" t="s">
        <v>1816</v>
      </c>
      <c r="L471" s="6" t="s">
        <v>1816</v>
      </c>
      <c r="M471" s="14">
        <v>46138.5</v>
      </c>
      <c r="N471" s="6">
        <v>4686040</v>
      </c>
      <c r="O471" s="6" t="s">
        <v>47</v>
      </c>
      <c r="P471" s="6" t="s">
        <v>275</v>
      </c>
      <c r="Q471" s="6" t="s">
        <v>276</v>
      </c>
      <c r="R471" s="6" t="s">
        <v>276</v>
      </c>
      <c r="S471" s="6" t="s">
        <v>9</v>
      </c>
      <c r="T471" s="6" t="s">
        <v>277</v>
      </c>
      <c r="U471" s="6" t="s">
        <v>127</v>
      </c>
      <c r="V471" s="6" t="s">
        <v>1817</v>
      </c>
      <c r="W471" s="6" t="s">
        <v>47</v>
      </c>
      <c r="X471" s="6" t="s">
        <v>47</v>
      </c>
      <c r="Y471" s="6" t="s">
        <v>47</v>
      </c>
      <c r="Z471" s="6" t="s">
        <v>61</v>
      </c>
      <c r="AA471" s="6" t="s">
        <v>47</v>
      </c>
      <c r="AB471" s="6">
        <v>1320</v>
      </c>
      <c r="AC471" s="6">
        <v>198</v>
      </c>
      <c r="AD471" s="6">
        <v>0</v>
      </c>
      <c r="AE471" s="6">
        <v>0</v>
      </c>
      <c r="AF471" s="6">
        <v>0</v>
      </c>
      <c r="AG471" s="6">
        <v>0</v>
      </c>
      <c r="AH471" s="6">
        <v>0</v>
      </c>
      <c r="AI471" s="6" t="s">
        <v>1818</v>
      </c>
      <c r="AJ471" s="6" t="s">
        <v>735</v>
      </c>
      <c r="AK471" s="6" t="s">
        <v>13</v>
      </c>
      <c r="AL471" s="6" t="s">
        <v>45</v>
      </c>
      <c r="AM471" s="6" t="s">
        <v>736</v>
      </c>
      <c r="AN471" s="6" t="s">
        <v>20</v>
      </c>
      <c r="AO471" s="6" t="s">
        <v>597</v>
      </c>
      <c r="AP471" s="6" t="s">
        <v>339</v>
      </c>
      <c r="AQ471" s="6" t="s">
        <v>25</v>
      </c>
    </row>
    <row r="472" spans="1:43" hidden="1" x14ac:dyDescent="0.25">
      <c r="A472" s="6">
        <v>24474313</v>
      </c>
      <c r="B472" s="6">
        <v>25281974</v>
      </c>
      <c r="C472" s="6" t="s">
        <v>269</v>
      </c>
      <c r="D472" s="14">
        <v>46132.690115740741</v>
      </c>
      <c r="E472" s="14">
        <v>46153.743460648147</v>
      </c>
      <c r="F472" s="6" t="s">
        <v>19</v>
      </c>
      <c r="G472" s="6" t="s">
        <v>174</v>
      </c>
      <c r="H472" s="6" t="s">
        <v>1819</v>
      </c>
      <c r="I472" s="6" t="s">
        <v>13</v>
      </c>
      <c r="J472" s="6" t="s">
        <v>1820</v>
      </c>
      <c r="K472" s="6" t="s">
        <v>1821</v>
      </c>
      <c r="L472" s="6" t="s">
        <v>1821</v>
      </c>
      <c r="M472" s="14">
        <v>46076.5</v>
      </c>
      <c r="N472" s="6">
        <v>4661672</v>
      </c>
      <c r="O472" s="6" t="s">
        <v>47</v>
      </c>
      <c r="P472" s="6" t="s">
        <v>275</v>
      </c>
      <c r="Q472" s="6" t="s">
        <v>276</v>
      </c>
      <c r="R472" s="6" t="s">
        <v>276</v>
      </c>
      <c r="S472" s="6" t="s">
        <v>9</v>
      </c>
      <c r="T472" s="6" t="s">
        <v>277</v>
      </c>
      <c r="U472" s="6" t="s">
        <v>127</v>
      </c>
      <c r="V472" s="6" t="s">
        <v>1822</v>
      </c>
      <c r="W472" s="6" t="s">
        <v>47</v>
      </c>
      <c r="X472" s="6" t="s">
        <v>47</v>
      </c>
      <c r="Y472" s="6" t="s">
        <v>47</v>
      </c>
      <c r="Z472" s="6" t="s">
        <v>61</v>
      </c>
      <c r="AA472" s="6" t="s">
        <v>47</v>
      </c>
      <c r="AB472" s="6">
        <v>1675.16</v>
      </c>
      <c r="AC472" s="6">
        <v>0</v>
      </c>
      <c r="AD472" s="6">
        <v>0</v>
      </c>
      <c r="AE472" s="6">
        <v>0</v>
      </c>
      <c r="AF472" s="6">
        <v>0</v>
      </c>
      <c r="AG472" s="6">
        <v>0</v>
      </c>
      <c r="AH472" s="6">
        <v>0</v>
      </c>
      <c r="AI472" s="6" t="s">
        <v>1823</v>
      </c>
      <c r="AJ472" s="6" t="s">
        <v>735</v>
      </c>
      <c r="AK472" s="6" t="s">
        <v>13</v>
      </c>
      <c r="AL472" s="6" t="s">
        <v>45</v>
      </c>
      <c r="AM472" s="6" t="s">
        <v>736</v>
      </c>
      <c r="AN472" s="6" t="s">
        <v>20</v>
      </c>
      <c r="AO472" s="6" t="s">
        <v>597</v>
      </c>
      <c r="AP472" s="6" t="s">
        <v>339</v>
      </c>
      <c r="AQ472" s="6" t="s">
        <v>25</v>
      </c>
    </row>
    <row r="473" spans="1:43" hidden="1" x14ac:dyDescent="0.25">
      <c r="A473" s="6">
        <v>24484734</v>
      </c>
      <c r="B473" s="6">
        <v>25294737</v>
      </c>
      <c r="C473" s="6" t="s">
        <v>269</v>
      </c>
      <c r="D473" s="14">
        <v>46134.744699074072</v>
      </c>
      <c r="E473" s="14">
        <v>46153.750671296293</v>
      </c>
      <c r="F473" s="6" t="s">
        <v>19</v>
      </c>
      <c r="G473" s="6" t="s">
        <v>174</v>
      </c>
      <c r="H473" s="6">
        <v>32326009111</v>
      </c>
      <c r="I473" s="6" t="s">
        <v>13</v>
      </c>
      <c r="J473" s="6" t="s">
        <v>1824</v>
      </c>
      <c r="K473" s="6" t="s">
        <v>1821</v>
      </c>
      <c r="L473" s="6" t="s">
        <v>1821</v>
      </c>
      <c r="M473" s="14">
        <v>46113.5</v>
      </c>
      <c r="N473" s="6">
        <v>4680760</v>
      </c>
      <c r="O473" s="6" t="s">
        <v>47</v>
      </c>
      <c r="P473" s="6" t="s">
        <v>275</v>
      </c>
      <c r="Q473" s="6" t="s">
        <v>288</v>
      </c>
      <c r="R473" s="6" t="s">
        <v>289</v>
      </c>
      <c r="S473" s="6" t="s">
        <v>9</v>
      </c>
      <c r="T473" s="6" t="s">
        <v>277</v>
      </c>
      <c r="U473" s="6" t="s">
        <v>127</v>
      </c>
      <c r="V473" s="6" t="s">
        <v>1822</v>
      </c>
      <c r="W473" s="6" t="s">
        <v>47</v>
      </c>
      <c r="X473" s="6" t="s">
        <v>47</v>
      </c>
      <c r="Y473" s="6" t="s">
        <v>47</v>
      </c>
      <c r="Z473" s="6" t="s">
        <v>61</v>
      </c>
      <c r="AA473" s="6" t="s">
        <v>47</v>
      </c>
      <c r="AB473" s="6">
        <v>20745.599999999999</v>
      </c>
      <c r="AC473" s="6">
        <v>0</v>
      </c>
      <c r="AD473" s="6">
        <v>0</v>
      </c>
      <c r="AE473" s="6">
        <v>0</v>
      </c>
      <c r="AF473" s="6">
        <v>0</v>
      </c>
      <c r="AG473" s="6">
        <v>0</v>
      </c>
      <c r="AH473" s="6">
        <v>0</v>
      </c>
      <c r="AI473" s="6" t="s">
        <v>1825</v>
      </c>
      <c r="AJ473" s="6" t="s">
        <v>735</v>
      </c>
      <c r="AK473" s="6" t="s">
        <v>13</v>
      </c>
      <c r="AL473" s="6" t="s">
        <v>45</v>
      </c>
      <c r="AM473" s="6" t="s">
        <v>736</v>
      </c>
      <c r="AN473" s="6" t="s">
        <v>20</v>
      </c>
      <c r="AO473" s="6" t="s">
        <v>597</v>
      </c>
      <c r="AP473" s="6" t="s">
        <v>339</v>
      </c>
      <c r="AQ473" s="6" t="s">
        <v>25</v>
      </c>
    </row>
    <row r="474" spans="1:43" hidden="1" x14ac:dyDescent="0.25">
      <c r="A474" s="6">
        <v>24474311</v>
      </c>
      <c r="B474" s="6">
        <v>25281972</v>
      </c>
      <c r="C474" s="6" t="s">
        <v>269</v>
      </c>
      <c r="D474" s="14">
        <v>46132.690069444441</v>
      </c>
      <c r="E474" s="14">
        <v>46153.743460648147</v>
      </c>
      <c r="F474" s="6" t="s">
        <v>19</v>
      </c>
      <c r="G474" s="6" t="s">
        <v>174</v>
      </c>
      <c r="H474" s="6" t="s">
        <v>1826</v>
      </c>
      <c r="I474" s="6" t="s">
        <v>13</v>
      </c>
      <c r="J474" s="6" t="s">
        <v>1820</v>
      </c>
      <c r="K474" s="6" t="s">
        <v>1821</v>
      </c>
      <c r="L474" s="6" t="s">
        <v>1821</v>
      </c>
      <c r="M474" s="14">
        <v>46076.5</v>
      </c>
      <c r="N474" s="6">
        <v>4657557</v>
      </c>
      <c r="O474" s="6" t="s">
        <v>47</v>
      </c>
      <c r="P474" s="6" t="s">
        <v>275</v>
      </c>
      <c r="Q474" s="6" t="s">
        <v>276</v>
      </c>
      <c r="R474" s="6" t="s">
        <v>276</v>
      </c>
      <c r="S474" s="6" t="s">
        <v>9</v>
      </c>
      <c r="T474" s="6" t="s">
        <v>277</v>
      </c>
      <c r="U474" s="6" t="s">
        <v>127</v>
      </c>
      <c r="V474" s="6" t="s">
        <v>1822</v>
      </c>
      <c r="W474" s="6" t="s">
        <v>47</v>
      </c>
      <c r="X474" s="6" t="s">
        <v>47</v>
      </c>
      <c r="Y474" s="6" t="s">
        <v>47</v>
      </c>
      <c r="Z474" s="6" t="s">
        <v>61</v>
      </c>
      <c r="AA474" s="6" t="s">
        <v>47</v>
      </c>
      <c r="AB474" s="6">
        <v>525.79999999999995</v>
      </c>
      <c r="AC474" s="6">
        <v>0</v>
      </c>
      <c r="AD474" s="6">
        <v>0</v>
      </c>
      <c r="AE474" s="6">
        <v>0</v>
      </c>
      <c r="AF474" s="6">
        <v>0</v>
      </c>
      <c r="AG474" s="6">
        <v>0</v>
      </c>
      <c r="AH474" s="6">
        <v>0</v>
      </c>
      <c r="AI474" s="6" t="s">
        <v>1827</v>
      </c>
      <c r="AJ474" s="6" t="s">
        <v>735</v>
      </c>
      <c r="AK474" s="6" t="s">
        <v>13</v>
      </c>
      <c r="AL474" s="6" t="s">
        <v>45</v>
      </c>
      <c r="AM474" s="6" t="s">
        <v>736</v>
      </c>
      <c r="AN474" s="6" t="s">
        <v>20</v>
      </c>
      <c r="AO474" s="6" t="s">
        <v>597</v>
      </c>
      <c r="AP474" s="6" t="s">
        <v>339</v>
      </c>
      <c r="AQ474" s="6" t="s">
        <v>25</v>
      </c>
    </row>
    <row r="475" spans="1:43" hidden="1" x14ac:dyDescent="0.25">
      <c r="A475" s="6">
        <v>24474312</v>
      </c>
      <c r="B475" s="6">
        <v>25281973</v>
      </c>
      <c r="C475" s="6" t="s">
        <v>269</v>
      </c>
      <c r="D475" s="14">
        <v>46132.690092592587</v>
      </c>
      <c r="E475" s="14">
        <v>46153.743460648147</v>
      </c>
      <c r="F475" s="6" t="s">
        <v>19</v>
      </c>
      <c r="G475" s="6" t="s">
        <v>174</v>
      </c>
      <c r="H475" s="6" t="s">
        <v>1828</v>
      </c>
      <c r="I475" s="6" t="s">
        <v>13</v>
      </c>
      <c r="J475" s="6" t="s">
        <v>1820</v>
      </c>
      <c r="K475" s="6" t="s">
        <v>1821</v>
      </c>
      <c r="L475" s="6" t="s">
        <v>1821</v>
      </c>
      <c r="M475" s="14">
        <v>46121.5</v>
      </c>
      <c r="N475" s="6">
        <v>4657568</v>
      </c>
      <c r="O475" s="6" t="s">
        <v>47</v>
      </c>
      <c r="P475" s="6" t="s">
        <v>275</v>
      </c>
      <c r="Q475" s="6" t="s">
        <v>276</v>
      </c>
      <c r="R475" s="6" t="s">
        <v>276</v>
      </c>
      <c r="S475" s="6" t="s">
        <v>9</v>
      </c>
      <c r="T475" s="6" t="s">
        <v>277</v>
      </c>
      <c r="U475" s="6" t="s">
        <v>127</v>
      </c>
      <c r="V475" s="6" t="s">
        <v>1822</v>
      </c>
      <c r="W475" s="6" t="s">
        <v>47</v>
      </c>
      <c r="X475" s="6" t="s">
        <v>47</v>
      </c>
      <c r="Y475" s="6" t="s">
        <v>47</v>
      </c>
      <c r="Z475" s="6" t="s">
        <v>61</v>
      </c>
      <c r="AA475" s="6" t="s">
        <v>47</v>
      </c>
      <c r="AB475" s="6">
        <v>2316.5700000000002</v>
      </c>
      <c r="AC475" s="6">
        <v>0</v>
      </c>
      <c r="AD475" s="6">
        <v>0</v>
      </c>
      <c r="AE475" s="6">
        <v>0</v>
      </c>
      <c r="AF475" s="6">
        <v>0</v>
      </c>
      <c r="AG475" s="6">
        <v>0</v>
      </c>
      <c r="AH475" s="6">
        <v>0</v>
      </c>
      <c r="AI475" s="6" t="s">
        <v>1829</v>
      </c>
      <c r="AJ475" s="6" t="s">
        <v>735</v>
      </c>
      <c r="AK475" s="6" t="s">
        <v>13</v>
      </c>
      <c r="AL475" s="6" t="s">
        <v>45</v>
      </c>
      <c r="AM475" s="6" t="s">
        <v>736</v>
      </c>
      <c r="AN475" s="6" t="s">
        <v>20</v>
      </c>
      <c r="AO475" s="6" t="s">
        <v>597</v>
      </c>
      <c r="AP475" s="6" t="s">
        <v>339</v>
      </c>
      <c r="AQ475" s="6" t="s">
        <v>25</v>
      </c>
    </row>
    <row r="476" spans="1:43" hidden="1" x14ac:dyDescent="0.25">
      <c r="A476" s="6">
        <v>24429971</v>
      </c>
      <c r="B476" s="6">
        <v>25232851</v>
      </c>
      <c r="C476" s="6" t="s">
        <v>269</v>
      </c>
      <c r="D476" s="14">
        <v>46122.738159722219</v>
      </c>
      <c r="E476" s="14">
        <v>46153.739872685182</v>
      </c>
      <c r="F476" s="6" t="s">
        <v>19</v>
      </c>
      <c r="G476" s="6" t="s">
        <v>177</v>
      </c>
      <c r="H476" s="6">
        <v>32326008331</v>
      </c>
      <c r="I476" s="6" t="s">
        <v>13</v>
      </c>
      <c r="J476" s="6" t="s">
        <v>1830</v>
      </c>
      <c r="K476" s="6" t="s">
        <v>1821</v>
      </c>
      <c r="L476" s="6" t="s">
        <v>1821</v>
      </c>
      <c r="M476" s="14">
        <v>46113.5</v>
      </c>
      <c r="N476" s="6">
        <v>4679506</v>
      </c>
      <c r="O476" s="6" t="s">
        <v>47</v>
      </c>
      <c r="P476" s="6" t="s">
        <v>275</v>
      </c>
      <c r="Q476" s="6" t="s">
        <v>510</v>
      </c>
      <c r="R476" s="6" t="s">
        <v>510</v>
      </c>
      <c r="S476" s="6" t="s">
        <v>9</v>
      </c>
      <c r="T476" s="6" t="s">
        <v>277</v>
      </c>
      <c r="U476" s="6" t="s">
        <v>127</v>
      </c>
      <c r="V476" s="6" t="s">
        <v>1822</v>
      </c>
      <c r="W476" s="6" t="s">
        <v>47</v>
      </c>
      <c r="X476" s="6" t="s">
        <v>47</v>
      </c>
      <c r="Y476" s="6" t="s">
        <v>47</v>
      </c>
      <c r="Z476" s="6" t="s">
        <v>61</v>
      </c>
      <c r="AA476" s="6" t="s">
        <v>47</v>
      </c>
      <c r="AB476" s="6">
        <v>0</v>
      </c>
      <c r="AC476" s="6">
        <v>0</v>
      </c>
      <c r="AD476" s="6">
        <v>0</v>
      </c>
      <c r="AE476" s="6">
        <v>0</v>
      </c>
      <c r="AF476" s="6">
        <v>0</v>
      </c>
      <c r="AG476" s="6">
        <v>0</v>
      </c>
      <c r="AH476" s="6">
        <v>0</v>
      </c>
      <c r="AI476" s="6" t="s">
        <v>1831</v>
      </c>
      <c r="AJ476" s="6" t="s">
        <v>735</v>
      </c>
      <c r="AK476" s="6" t="s">
        <v>13</v>
      </c>
      <c r="AL476" s="6" t="s">
        <v>45</v>
      </c>
      <c r="AM476" s="6" t="s">
        <v>736</v>
      </c>
      <c r="AN476" s="6" t="s">
        <v>20</v>
      </c>
      <c r="AO476" s="6" t="s">
        <v>597</v>
      </c>
      <c r="AP476" s="6" t="s">
        <v>339</v>
      </c>
      <c r="AQ476" s="6" t="s">
        <v>25</v>
      </c>
    </row>
    <row r="477" spans="1:43" hidden="1" x14ac:dyDescent="0.25">
      <c r="A477" s="6">
        <v>24452742</v>
      </c>
      <c r="B477" s="6">
        <v>25258914</v>
      </c>
      <c r="C477" s="6" t="s">
        <v>269</v>
      </c>
      <c r="D477" s="14">
        <v>46127.529687499999</v>
      </c>
      <c r="E477" s="14">
        <v>46153.739930555559</v>
      </c>
      <c r="F477" s="6" t="s">
        <v>19</v>
      </c>
      <c r="G477" s="6" t="s">
        <v>177</v>
      </c>
      <c r="H477" s="6" t="s">
        <v>1832</v>
      </c>
      <c r="I477" s="6" t="s">
        <v>13</v>
      </c>
      <c r="J477" s="6" t="s">
        <v>1833</v>
      </c>
      <c r="K477" s="6" t="s">
        <v>1821</v>
      </c>
      <c r="L477" s="6" t="s">
        <v>1821</v>
      </c>
      <c r="M477" s="14">
        <v>46127.5</v>
      </c>
      <c r="N477" s="6">
        <v>4678125</v>
      </c>
      <c r="O477" s="6" t="s">
        <v>47</v>
      </c>
      <c r="P477" s="6" t="s">
        <v>275</v>
      </c>
      <c r="Q477" s="6" t="s">
        <v>276</v>
      </c>
      <c r="R477" s="6" t="s">
        <v>276</v>
      </c>
      <c r="S477" s="6" t="s">
        <v>9</v>
      </c>
      <c r="T477" s="6" t="s">
        <v>277</v>
      </c>
      <c r="U477" s="6" t="s">
        <v>127</v>
      </c>
      <c r="V477" s="6" t="s">
        <v>1817</v>
      </c>
      <c r="W477" s="6" t="s">
        <v>47</v>
      </c>
      <c r="X477" s="6" t="s">
        <v>47</v>
      </c>
      <c r="Y477" s="6" t="s">
        <v>47</v>
      </c>
      <c r="Z477" s="6" t="s">
        <v>61</v>
      </c>
      <c r="AA477" s="6" t="s">
        <v>47</v>
      </c>
      <c r="AB477" s="6">
        <v>0</v>
      </c>
      <c r="AC477" s="6">
        <v>0</v>
      </c>
      <c r="AD477" s="6">
        <v>0</v>
      </c>
      <c r="AE477" s="6">
        <v>0</v>
      </c>
      <c r="AF477" s="6">
        <v>0</v>
      </c>
      <c r="AG477" s="6">
        <v>0</v>
      </c>
      <c r="AH477" s="6">
        <v>0</v>
      </c>
      <c r="AI477" s="6" t="s">
        <v>1834</v>
      </c>
      <c r="AJ477" s="6" t="s">
        <v>735</v>
      </c>
      <c r="AK477" s="6" t="s">
        <v>13</v>
      </c>
      <c r="AL477" s="6" t="s">
        <v>45</v>
      </c>
      <c r="AM477" s="6" t="s">
        <v>736</v>
      </c>
      <c r="AN477" s="6" t="s">
        <v>20</v>
      </c>
      <c r="AO477" s="6" t="s">
        <v>597</v>
      </c>
      <c r="AP477" s="6" t="s">
        <v>339</v>
      </c>
      <c r="AQ477" s="6" t="s">
        <v>25</v>
      </c>
    </row>
    <row r="478" spans="1:43" hidden="1" x14ac:dyDescent="0.25">
      <c r="A478" s="6">
        <v>24442741</v>
      </c>
      <c r="B478" s="6">
        <v>25247813</v>
      </c>
      <c r="C478" s="6" t="s">
        <v>269</v>
      </c>
      <c r="D478" s="14">
        <v>46125.716793981483</v>
      </c>
      <c r="E478" s="14">
        <v>46153.739907407413</v>
      </c>
      <c r="F478" s="6" t="s">
        <v>19</v>
      </c>
      <c r="G478" s="6" t="s">
        <v>177</v>
      </c>
      <c r="H478" s="6" t="s">
        <v>1835</v>
      </c>
      <c r="I478" s="6" t="s">
        <v>13</v>
      </c>
      <c r="J478" s="6" t="s">
        <v>1833</v>
      </c>
      <c r="K478" s="6" t="s">
        <v>1821</v>
      </c>
      <c r="L478" s="6" t="s">
        <v>1821</v>
      </c>
      <c r="M478" s="14">
        <v>46114.5</v>
      </c>
      <c r="N478" s="6">
        <v>4678119</v>
      </c>
      <c r="O478" s="6" t="s">
        <v>47</v>
      </c>
      <c r="P478" s="6" t="s">
        <v>275</v>
      </c>
      <c r="Q478" s="6" t="s">
        <v>276</v>
      </c>
      <c r="R478" s="6" t="s">
        <v>276</v>
      </c>
      <c r="S478" s="6" t="s">
        <v>9</v>
      </c>
      <c r="T478" s="6" t="s">
        <v>277</v>
      </c>
      <c r="U478" s="6" t="s">
        <v>127</v>
      </c>
      <c r="V478" s="6" t="s">
        <v>1817</v>
      </c>
      <c r="W478" s="6" t="s">
        <v>47</v>
      </c>
      <c r="X478" s="6" t="s">
        <v>47</v>
      </c>
      <c r="Y478" s="6" t="s">
        <v>47</v>
      </c>
      <c r="Z478" s="6" t="s">
        <v>61</v>
      </c>
      <c r="AA478" s="6" t="s">
        <v>47</v>
      </c>
      <c r="AB478" s="6">
        <v>0</v>
      </c>
      <c r="AC478" s="6">
        <v>0</v>
      </c>
      <c r="AD478" s="6">
        <v>0</v>
      </c>
      <c r="AE478" s="6">
        <v>0</v>
      </c>
      <c r="AF478" s="6">
        <v>0</v>
      </c>
      <c r="AG478" s="6">
        <v>0</v>
      </c>
      <c r="AH478" s="6">
        <v>0</v>
      </c>
      <c r="AI478" s="6" t="s">
        <v>1836</v>
      </c>
      <c r="AJ478" s="6" t="s">
        <v>735</v>
      </c>
      <c r="AK478" s="6" t="s">
        <v>13</v>
      </c>
      <c r="AL478" s="6" t="s">
        <v>45</v>
      </c>
      <c r="AM478" s="6" t="s">
        <v>736</v>
      </c>
      <c r="AN478" s="6" t="s">
        <v>20</v>
      </c>
      <c r="AO478" s="6" t="s">
        <v>597</v>
      </c>
      <c r="AP478" s="6" t="s">
        <v>339</v>
      </c>
      <c r="AQ478" s="6" t="s">
        <v>25</v>
      </c>
    </row>
    <row r="479" spans="1:43" hidden="1" x14ac:dyDescent="0.25">
      <c r="A479" s="6">
        <v>24486078</v>
      </c>
      <c r="B479" s="6">
        <v>25296171</v>
      </c>
      <c r="C479" s="6" t="s">
        <v>269</v>
      </c>
      <c r="D479" s="14">
        <v>46134.807754629634</v>
      </c>
      <c r="E479" s="14">
        <v>46153.750671296293</v>
      </c>
      <c r="F479" s="6" t="s">
        <v>19</v>
      </c>
      <c r="G479" s="6" t="s">
        <v>174</v>
      </c>
      <c r="H479" s="6" t="s">
        <v>1837</v>
      </c>
      <c r="I479" s="6" t="s">
        <v>13</v>
      </c>
      <c r="J479" s="6" t="s">
        <v>1838</v>
      </c>
      <c r="K479" s="6" t="s">
        <v>1821</v>
      </c>
      <c r="L479" s="6" t="s">
        <v>1821</v>
      </c>
      <c r="M479" s="14">
        <v>46087.5</v>
      </c>
      <c r="N479" s="6">
        <v>4679958</v>
      </c>
      <c r="O479" s="6" t="s">
        <v>47</v>
      </c>
      <c r="P479" s="6" t="s">
        <v>275</v>
      </c>
      <c r="Q479" s="6" t="s">
        <v>288</v>
      </c>
      <c r="R479" s="6" t="s">
        <v>289</v>
      </c>
      <c r="S479" s="6" t="s">
        <v>9</v>
      </c>
      <c r="T479" s="6" t="s">
        <v>277</v>
      </c>
      <c r="U479" s="6" t="s">
        <v>127</v>
      </c>
      <c r="V479" s="6" t="s">
        <v>1822</v>
      </c>
      <c r="W479" s="6" t="s">
        <v>47</v>
      </c>
      <c r="X479" s="6" t="s">
        <v>47</v>
      </c>
      <c r="Y479" s="6" t="s">
        <v>47</v>
      </c>
      <c r="Z479" s="6" t="s">
        <v>61</v>
      </c>
      <c r="AA479" s="6" t="s">
        <v>47</v>
      </c>
      <c r="AB479" s="6">
        <v>4906.24</v>
      </c>
      <c r="AC479" s="6">
        <v>0</v>
      </c>
      <c r="AD479" s="6">
        <v>0</v>
      </c>
      <c r="AE479" s="6">
        <v>0</v>
      </c>
      <c r="AF479" s="6">
        <v>0</v>
      </c>
      <c r="AG479" s="6">
        <v>0</v>
      </c>
      <c r="AH479" s="6">
        <v>0</v>
      </c>
      <c r="AI479" s="6" t="s">
        <v>1839</v>
      </c>
      <c r="AJ479" s="6" t="s">
        <v>735</v>
      </c>
      <c r="AK479" s="6" t="s">
        <v>13</v>
      </c>
      <c r="AL479" s="6" t="s">
        <v>45</v>
      </c>
      <c r="AM479" s="6" t="s">
        <v>736</v>
      </c>
      <c r="AN479" s="6" t="s">
        <v>20</v>
      </c>
      <c r="AO479" s="6" t="s">
        <v>597</v>
      </c>
      <c r="AP479" s="6" t="s">
        <v>339</v>
      </c>
      <c r="AQ479" s="6" t="s">
        <v>25</v>
      </c>
    </row>
    <row r="480" spans="1:43" hidden="1" x14ac:dyDescent="0.25">
      <c r="A480" s="6">
        <v>24489028</v>
      </c>
      <c r="B480" s="6">
        <v>25299614</v>
      </c>
      <c r="C480" s="6" t="s">
        <v>269</v>
      </c>
      <c r="D480" s="14">
        <v>46135.50917824074</v>
      </c>
      <c r="E480" s="14">
        <v>46153.750694444447</v>
      </c>
      <c r="F480" s="6" t="s">
        <v>19</v>
      </c>
      <c r="G480" s="6" t="s">
        <v>174</v>
      </c>
      <c r="H480" s="6" t="s">
        <v>1840</v>
      </c>
      <c r="I480" s="6" t="s">
        <v>13</v>
      </c>
      <c r="J480" s="6" t="s">
        <v>1838</v>
      </c>
      <c r="K480" s="6" t="s">
        <v>1821</v>
      </c>
      <c r="L480" s="6" t="s">
        <v>1821</v>
      </c>
      <c r="M480" s="14">
        <v>46135.5</v>
      </c>
      <c r="N480" s="6">
        <v>4682475</v>
      </c>
      <c r="O480" s="6" t="s">
        <v>47</v>
      </c>
      <c r="P480" s="6" t="s">
        <v>275</v>
      </c>
      <c r="Q480" s="6" t="s">
        <v>276</v>
      </c>
      <c r="R480" s="6" t="s">
        <v>276</v>
      </c>
      <c r="S480" s="6" t="s">
        <v>9</v>
      </c>
      <c r="T480" s="6" t="s">
        <v>277</v>
      </c>
      <c r="U480" s="6" t="s">
        <v>127</v>
      </c>
      <c r="V480" s="6" t="s">
        <v>1822</v>
      </c>
      <c r="W480" s="6" t="s">
        <v>47</v>
      </c>
      <c r="X480" s="6" t="s">
        <v>47</v>
      </c>
      <c r="Y480" s="6" t="s">
        <v>47</v>
      </c>
      <c r="Z480" s="6" t="s">
        <v>61</v>
      </c>
      <c r="AA480" s="6" t="s">
        <v>47</v>
      </c>
      <c r="AB480" s="6">
        <v>2169.5100000000002</v>
      </c>
      <c r="AC480" s="6">
        <v>0</v>
      </c>
      <c r="AD480" s="6">
        <v>0</v>
      </c>
      <c r="AE480" s="6">
        <v>0</v>
      </c>
      <c r="AF480" s="6">
        <v>0</v>
      </c>
      <c r="AG480" s="6">
        <v>0</v>
      </c>
      <c r="AH480" s="6">
        <v>0</v>
      </c>
      <c r="AI480" s="6" t="s">
        <v>1841</v>
      </c>
      <c r="AJ480" s="6" t="s">
        <v>735</v>
      </c>
      <c r="AK480" s="6" t="s">
        <v>13</v>
      </c>
      <c r="AL480" s="6" t="s">
        <v>45</v>
      </c>
      <c r="AM480" s="6" t="s">
        <v>736</v>
      </c>
      <c r="AN480" s="6" t="s">
        <v>20</v>
      </c>
      <c r="AO480" s="6" t="s">
        <v>597</v>
      </c>
      <c r="AP480" s="6" t="s">
        <v>339</v>
      </c>
      <c r="AQ480" s="6" t="s">
        <v>25</v>
      </c>
    </row>
    <row r="481" spans="1:43" hidden="1" x14ac:dyDescent="0.25">
      <c r="A481" s="6">
        <v>24489146</v>
      </c>
      <c r="B481" s="6">
        <v>25299744</v>
      </c>
      <c r="C481" s="6" t="s">
        <v>269</v>
      </c>
      <c r="D481" s="14">
        <v>46135.515462962961</v>
      </c>
      <c r="E481" s="14">
        <v>46153.750706018523</v>
      </c>
      <c r="F481" s="6" t="s">
        <v>19</v>
      </c>
      <c r="G481" s="6" t="s">
        <v>174</v>
      </c>
      <c r="H481" s="6" t="s">
        <v>1842</v>
      </c>
      <c r="I481" s="6" t="s">
        <v>13</v>
      </c>
      <c r="J481" s="6" t="s">
        <v>1838</v>
      </c>
      <c r="K481" s="6" t="s">
        <v>1821</v>
      </c>
      <c r="L481" s="6" t="s">
        <v>1821</v>
      </c>
      <c r="M481" s="14">
        <v>46135.5</v>
      </c>
      <c r="N481" s="6">
        <v>4682810</v>
      </c>
      <c r="O481" s="6" t="s">
        <v>47</v>
      </c>
      <c r="P481" s="6" t="s">
        <v>275</v>
      </c>
      <c r="Q481" s="6" t="s">
        <v>276</v>
      </c>
      <c r="R481" s="6" t="s">
        <v>276</v>
      </c>
      <c r="S481" s="6" t="s">
        <v>9</v>
      </c>
      <c r="T481" s="6" t="s">
        <v>277</v>
      </c>
      <c r="U481" s="6" t="s">
        <v>127</v>
      </c>
      <c r="V481" s="6" t="s">
        <v>1822</v>
      </c>
      <c r="W481" s="6" t="s">
        <v>47</v>
      </c>
      <c r="X481" s="6" t="s">
        <v>47</v>
      </c>
      <c r="Y481" s="6" t="s">
        <v>47</v>
      </c>
      <c r="Z481" s="6" t="s">
        <v>61</v>
      </c>
      <c r="AA481" s="6" t="s">
        <v>47</v>
      </c>
      <c r="AB481" s="6">
        <v>1545.96</v>
      </c>
      <c r="AC481" s="6">
        <v>0</v>
      </c>
      <c r="AD481" s="6">
        <v>0</v>
      </c>
      <c r="AE481" s="6">
        <v>0</v>
      </c>
      <c r="AF481" s="6">
        <v>0</v>
      </c>
      <c r="AG481" s="6">
        <v>0</v>
      </c>
      <c r="AH481" s="6">
        <v>0</v>
      </c>
      <c r="AI481" s="6" t="s">
        <v>1843</v>
      </c>
      <c r="AJ481" s="6" t="s">
        <v>735</v>
      </c>
      <c r="AK481" s="6" t="s">
        <v>13</v>
      </c>
      <c r="AL481" s="6" t="s">
        <v>45</v>
      </c>
      <c r="AM481" s="6" t="s">
        <v>736</v>
      </c>
      <c r="AN481" s="6" t="s">
        <v>20</v>
      </c>
      <c r="AO481" s="6" t="s">
        <v>597</v>
      </c>
      <c r="AP481" s="6" t="s">
        <v>339</v>
      </c>
      <c r="AQ481" s="6" t="s">
        <v>25</v>
      </c>
    </row>
    <row r="482" spans="1:43" hidden="1" x14ac:dyDescent="0.25">
      <c r="A482" s="6">
        <v>24488882</v>
      </c>
      <c r="B482" s="6">
        <v>25299463</v>
      </c>
      <c r="C482" s="6" t="s">
        <v>269</v>
      </c>
      <c r="D482" s="14">
        <v>46135.502013888887</v>
      </c>
      <c r="E482" s="14">
        <v>46153.750694444447</v>
      </c>
      <c r="F482" s="6" t="s">
        <v>19</v>
      </c>
      <c r="G482" s="6" t="s">
        <v>174</v>
      </c>
      <c r="H482" s="6" t="s">
        <v>1844</v>
      </c>
      <c r="I482" s="6" t="s">
        <v>13</v>
      </c>
      <c r="J482" s="6" t="s">
        <v>1845</v>
      </c>
      <c r="K482" s="6" t="s">
        <v>1821</v>
      </c>
      <c r="L482" s="6" t="s">
        <v>1821</v>
      </c>
      <c r="M482" s="14">
        <v>46135.458333333343</v>
      </c>
      <c r="N482" s="6">
        <v>4686087</v>
      </c>
      <c r="O482" s="6" t="s">
        <v>47</v>
      </c>
      <c r="P482" s="6" t="s">
        <v>275</v>
      </c>
      <c r="Q482" s="6" t="s">
        <v>276</v>
      </c>
      <c r="R482" s="6" t="s">
        <v>276</v>
      </c>
      <c r="S482" s="6" t="s">
        <v>9</v>
      </c>
      <c r="T482" s="6" t="s">
        <v>277</v>
      </c>
      <c r="U482" s="6" t="s">
        <v>127</v>
      </c>
      <c r="V482" s="6" t="s">
        <v>1822</v>
      </c>
      <c r="W482" s="6" t="s">
        <v>47</v>
      </c>
      <c r="X482" s="6" t="s">
        <v>47</v>
      </c>
      <c r="Y482" s="6" t="s">
        <v>47</v>
      </c>
      <c r="Z482" s="6" t="s">
        <v>61</v>
      </c>
      <c r="AA482" s="6" t="s">
        <v>47</v>
      </c>
      <c r="AB482" s="6">
        <v>2713.17</v>
      </c>
      <c r="AC482" s="6">
        <v>0</v>
      </c>
      <c r="AD482" s="6">
        <v>0</v>
      </c>
      <c r="AE482" s="6">
        <v>0</v>
      </c>
      <c r="AF482" s="6">
        <v>0</v>
      </c>
      <c r="AG482" s="6">
        <v>0</v>
      </c>
      <c r="AH482" s="6">
        <v>0</v>
      </c>
      <c r="AI482" s="6" t="s">
        <v>1846</v>
      </c>
      <c r="AJ482" s="6" t="s">
        <v>735</v>
      </c>
      <c r="AK482" s="6" t="s">
        <v>13</v>
      </c>
      <c r="AL482" s="6" t="s">
        <v>45</v>
      </c>
      <c r="AM482" s="6" t="s">
        <v>736</v>
      </c>
      <c r="AN482" s="6" t="s">
        <v>20</v>
      </c>
      <c r="AO482" s="6" t="s">
        <v>597</v>
      </c>
      <c r="AP482" s="6" t="s">
        <v>339</v>
      </c>
      <c r="AQ482" s="6" t="s">
        <v>25</v>
      </c>
    </row>
    <row r="483" spans="1:43" hidden="1" x14ac:dyDescent="0.25">
      <c r="A483" s="6">
        <v>24514743</v>
      </c>
      <c r="B483" s="6">
        <v>25330368</v>
      </c>
      <c r="C483" s="6" t="s">
        <v>269</v>
      </c>
      <c r="D483" s="14">
        <v>46141.405844907407</v>
      </c>
      <c r="E483" s="14">
        <v>46141.406481481477</v>
      </c>
      <c r="F483" s="46" t="s">
        <v>23</v>
      </c>
      <c r="G483" s="46" t="s">
        <v>23</v>
      </c>
      <c r="H483" s="6" t="s">
        <v>1847</v>
      </c>
      <c r="I483" s="6" t="s">
        <v>13</v>
      </c>
      <c r="J483" s="6" t="s">
        <v>1848</v>
      </c>
      <c r="K483" s="6" t="s">
        <v>1821</v>
      </c>
      <c r="L483" s="6" t="s">
        <v>1821</v>
      </c>
      <c r="M483" s="14">
        <v>46140</v>
      </c>
      <c r="N483" s="6">
        <v>4691450</v>
      </c>
      <c r="O483" s="6" t="s">
        <v>47</v>
      </c>
      <c r="P483" s="6" t="s">
        <v>275</v>
      </c>
      <c r="Q483" s="6" t="s">
        <v>276</v>
      </c>
      <c r="R483" s="6" t="s">
        <v>276</v>
      </c>
      <c r="S483" s="6" t="s">
        <v>9</v>
      </c>
      <c r="T483" s="6" t="s">
        <v>277</v>
      </c>
      <c r="U483" s="6" t="s">
        <v>127</v>
      </c>
      <c r="V483" s="6" t="s">
        <v>1822</v>
      </c>
      <c r="W483" s="6" t="s">
        <v>47</v>
      </c>
      <c r="X483" s="6" t="s">
        <v>47</v>
      </c>
      <c r="Y483" s="6" t="s">
        <v>47</v>
      </c>
      <c r="Z483" s="6" t="s">
        <v>61</v>
      </c>
      <c r="AA483" s="6" t="s">
        <v>47</v>
      </c>
      <c r="AB483" s="6">
        <v>30500.55</v>
      </c>
      <c r="AC483" s="6">
        <v>0</v>
      </c>
      <c r="AD483" s="6">
        <v>0</v>
      </c>
      <c r="AE483" s="6">
        <v>0</v>
      </c>
      <c r="AF483" s="6">
        <v>0</v>
      </c>
      <c r="AG483" s="6">
        <v>0</v>
      </c>
      <c r="AH483" s="6">
        <v>0</v>
      </c>
      <c r="AI483" s="6" t="s">
        <v>1849</v>
      </c>
      <c r="AJ483" s="6" t="s">
        <v>735</v>
      </c>
      <c r="AK483" s="6" t="s">
        <v>13</v>
      </c>
      <c r="AL483" s="6" t="s">
        <v>45</v>
      </c>
      <c r="AM483" s="6" t="s">
        <v>736</v>
      </c>
      <c r="AN483" s="6" t="s">
        <v>20</v>
      </c>
      <c r="AO483" s="6" t="s">
        <v>597</v>
      </c>
      <c r="AP483" s="6" t="s">
        <v>339</v>
      </c>
      <c r="AQ483" s="6" t="s">
        <v>25</v>
      </c>
    </row>
    <row r="484" spans="1:43" hidden="1" x14ac:dyDescent="0.25">
      <c r="A484" s="6">
        <v>24514817</v>
      </c>
      <c r="B484" s="6">
        <v>25330471</v>
      </c>
      <c r="C484" s="6" t="s">
        <v>269</v>
      </c>
      <c r="D484" s="14">
        <v>46141.419120370367</v>
      </c>
      <c r="E484" s="14">
        <v>46141.420324074083</v>
      </c>
      <c r="F484" s="46" t="s">
        <v>23</v>
      </c>
      <c r="G484" s="46" t="s">
        <v>23</v>
      </c>
      <c r="H484" s="6" t="s">
        <v>1850</v>
      </c>
      <c r="I484" s="6" t="s">
        <v>13</v>
      </c>
      <c r="J484" s="6" t="s">
        <v>1851</v>
      </c>
      <c r="K484" s="6" t="s">
        <v>1821</v>
      </c>
      <c r="L484" s="6" t="s">
        <v>1821</v>
      </c>
      <c r="M484" s="14">
        <v>46140.5</v>
      </c>
      <c r="N484" s="6">
        <v>4691454</v>
      </c>
      <c r="O484" s="6" t="s">
        <v>47</v>
      </c>
      <c r="P484" s="6" t="s">
        <v>275</v>
      </c>
      <c r="Q484" s="6" t="s">
        <v>276</v>
      </c>
      <c r="R484" s="6" t="s">
        <v>276</v>
      </c>
      <c r="S484" s="6" t="s">
        <v>9</v>
      </c>
      <c r="T484" s="6" t="s">
        <v>277</v>
      </c>
      <c r="U484" s="6" t="s">
        <v>127</v>
      </c>
      <c r="V484" s="6" t="s">
        <v>1822</v>
      </c>
      <c r="W484" s="6" t="s">
        <v>47</v>
      </c>
      <c r="X484" s="6" t="s">
        <v>47</v>
      </c>
      <c r="Y484" s="6" t="s">
        <v>47</v>
      </c>
      <c r="Z484" s="6" t="s">
        <v>61</v>
      </c>
      <c r="AA484" s="6" t="s">
        <v>47</v>
      </c>
      <c r="AB484" s="6">
        <v>30500.55</v>
      </c>
      <c r="AC484" s="6">
        <v>0</v>
      </c>
      <c r="AD484" s="6">
        <v>0</v>
      </c>
      <c r="AE484" s="6">
        <v>0</v>
      </c>
      <c r="AF484" s="6">
        <v>0</v>
      </c>
      <c r="AG484" s="6">
        <v>0</v>
      </c>
      <c r="AH484" s="6">
        <v>0</v>
      </c>
      <c r="AI484" s="6" t="s">
        <v>1852</v>
      </c>
      <c r="AJ484" s="6" t="s">
        <v>735</v>
      </c>
      <c r="AK484" s="6" t="s">
        <v>13</v>
      </c>
      <c r="AL484" s="6" t="s">
        <v>45</v>
      </c>
      <c r="AM484" s="6" t="s">
        <v>736</v>
      </c>
      <c r="AN484" s="6" t="s">
        <v>20</v>
      </c>
      <c r="AO484" s="6" t="s">
        <v>597</v>
      </c>
      <c r="AP484" s="6" t="s">
        <v>339</v>
      </c>
      <c r="AQ484" s="6" t="s">
        <v>25</v>
      </c>
    </row>
    <row r="485" spans="1:43" hidden="1" x14ac:dyDescent="0.25">
      <c r="A485" s="6">
        <v>24515055</v>
      </c>
      <c r="B485" s="6">
        <v>25330728</v>
      </c>
      <c r="C485" s="6" t="s">
        <v>269</v>
      </c>
      <c r="D485" s="14">
        <v>46141.44866898148</v>
      </c>
      <c r="E485" s="14">
        <v>46141.514502314807</v>
      </c>
      <c r="F485" s="46" t="s">
        <v>23</v>
      </c>
      <c r="G485" s="46" t="s">
        <v>23</v>
      </c>
      <c r="H485" s="6" t="s">
        <v>1853</v>
      </c>
      <c r="I485" s="6" t="s">
        <v>13</v>
      </c>
      <c r="J485" s="6" t="s">
        <v>1854</v>
      </c>
      <c r="K485" s="6" t="s">
        <v>1821</v>
      </c>
      <c r="L485" s="6" t="s">
        <v>1821</v>
      </c>
      <c r="M485" s="14">
        <v>46140.5</v>
      </c>
      <c r="N485" s="6">
        <v>4691452</v>
      </c>
      <c r="O485" s="6" t="s">
        <v>47</v>
      </c>
      <c r="P485" s="6" t="s">
        <v>275</v>
      </c>
      <c r="Q485" s="6" t="s">
        <v>276</v>
      </c>
      <c r="R485" s="6" t="s">
        <v>276</v>
      </c>
      <c r="S485" s="6" t="s">
        <v>9</v>
      </c>
      <c r="T485" s="6" t="s">
        <v>277</v>
      </c>
      <c r="U485" s="6" t="s">
        <v>127</v>
      </c>
      <c r="V485" s="6" t="s">
        <v>1817</v>
      </c>
      <c r="W485" s="6" t="s">
        <v>47</v>
      </c>
      <c r="X485" s="6" t="s">
        <v>47</v>
      </c>
      <c r="Y485" s="6" t="s">
        <v>47</v>
      </c>
      <c r="Z485" s="6" t="s">
        <v>61</v>
      </c>
      <c r="AA485" s="6" t="s">
        <v>47</v>
      </c>
      <c r="AB485" s="6">
        <v>30500.55</v>
      </c>
      <c r="AC485" s="6">
        <v>0</v>
      </c>
      <c r="AD485" s="6">
        <v>0</v>
      </c>
      <c r="AE485" s="6">
        <v>0</v>
      </c>
      <c r="AF485" s="6">
        <v>0</v>
      </c>
      <c r="AG485" s="6">
        <v>0</v>
      </c>
      <c r="AH485" s="6">
        <v>0</v>
      </c>
      <c r="AI485" s="6" t="s">
        <v>1855</v>
      </c>
      <c r="AJ485" s="6" t="s">
        <v>735</v>
      </c>
      <c r="AK485" s="6" t="s">
        <v>13</v>
      </c>
      <c r="AL485" s="6" t="s">
        <v>45</v>
      </c>
      <c r="AM485" s="6" t="s">
        <v>736</v>
      </c>
      <c r="AN485" s="6" t="s">
        <v>20</v>
      </c>
      <c r="AO485" s="6" t="s">
        <v>597</v>
      </c>
      <c r="AP485" s="6" t="s">
        <v>339</v>
      </c>
      <c r="AQ485" s="6" t="s">
        <v>25</v>
      </c>
    </row>
    <row r="486" spans="1:43" hidden="1" x14ac:dyDescent="0.25">
      <c r="A486" s="6">
        <v>24514777</v>
      </c>
      <c r="B486" s="6">
        <v>25330404</v>
      </c>
      <c r="C486" s="6" t="s">
        <v>269</v>
      </c>
      <c r="D486" s="14">
        <v>46141.411921296298</v>
      </c>
      <c r="E486" s="14">
        <v>46141.414305555547</v>
      </c>
      <c r="F486" s="46" t="s">
        <v>23</v>
      </c>
      <c r="G486" s="46" t="s">
        <v>23</v>
      </c>
      <c r="H486" s="6" t="s">
        <v>1856</v>
      </c>
      <c r="I486" s="6" t="s">
        <v>13</v>
      </c>
      <c r="J486" s="6" t="s">
        <v>1857</v>
      </c>
      <c r="K486" s="6" t="s">
        <v>1821</v>
      </c>
      <c r="L486" s="6" t="s">
        <v>1821</v>
      </c>
      <c r="M486" s="14">
        <v>46140.5</v>
      </c>
      <c r="N486" s="6">
        <v>4691451</v>
      </c>
      <c r="O486" s="6" t="s">
        <v>47</v>
      </c>
      <c r="P486" s="6" t="s">
        <v>275</v>
      </c>
      <c r="Q486" s="6" t="s">
        <v>276</v>
      </c>
      <c r="R486" s="6" t="s">
        <v>276</v>
      </c>
      <c r="S486" s="6" t="s">
        <v>9</v>
      </c>
      <c r="T486" s="6" t="s">
        <v>277</v>
      </c>
      <c r="U486" s="6" t="s">
        <v>127</v>
      </c>
      <c r="V486" s="6" t="s">
        <v>1817</v>
      </c>
      <c r="W486" s="6" t="s">
        <v>47</v>
      </c>
      <c r="X486" s="6" t="s">
        <v>47</v>
      </c>
      <c r="Y486" s="6" t="s">
        <v>47</v>
      </c>
      <c r="Z486" s="6" t="s">
        <v>61</v>
      </c>
      <c r="AA486" s="6" t="s">
        <v>47</v>
      </c>
      <c r="AB486" s="6">
        <v>30500.55</v>
      </c>
      <c r="AC486" s="6">
        <v>0</v>
      </c>
      <c r="AD486" s="6">
        <v>0</v>
      </c>
      <c r="AE486" s="6">
        <v>0</v>
      </c>
      <c r="AF486" s="6">
        <v>0</v>
      </c>
      <c r="AG486" s="6">
        <v>0</v>
      </c>
      <c r="AH486" s="6">
        <v>0</v>
      </c>
      <c r="AI486" s="6" t="s">
        <v>1858</v>
      </c>
      <c r="AJ486" s="6" t="s">
        <v>735</v>
      </c>
      <c r="AK486" s="6" t="s">
        <v>13</v>
      </c>
      <c r="AL486" s="6" t="s">
        <v>45</v>
      </c>
      <c r="AM486" s="6" t="s">
        <v>736</v>
      </c>
      <c r="AN486" s="6" t="s">
        <v>20</v>
      </c>
      <c r="AO486" s="6" t="s">
        <v>597</v>
      </c>
      <c r="AP486" s="6" t="s">
        <v>339</v>
      </c>
      <c r="AQ486" s="6" t="s">
        <v>25</v>
      </c>
    </row>
    <row r="487" spans="1:43" hidden="1" x14ac:dyDescent="0.25">
      <c r="A487" s="6">
        <v>24512423</v>
      </c>
      <c r="B487" s="6">
        <v>25327684</v>
      </c>
      <c r="C487" s="6" t="s">
        <v>269</v>
      </c>
      <c r="D487" s="14">
        <v>46140.686574074083</v>
      </c>
      <c r="E487" s="14">
        <v>46140.688136574077</v>
      </c>
      <c r="F487" s="46" t="s">
        <v>23</v>
      </c>
      <c r="G487" s="46" t="s">
        <v>23</v>
      </c>
      <c r="H487" s="6" t="s">
        <v>1859</v>
      </c>
      <c r="I487" s="6" t="s">
        <v>13</v>
      </c>
      <c r="J487" s="6" t="s">
        <v>1860</v>
      </c>
      <c r="K487" s="6" t="s">
        <v>1821</v>
      </c>
      <c r="L487" s="6" t="s">
        <v>1821</v>
      </c>
      <c r="M487" s="14">
        <v>46140.625</v>
      </c>
      <c r="N487" s="6">
        <v>4691084</v>
      </c>
      <c r="O487" s="6" t="s">
        <v>47</v>
      </c>
      <c r="P487" s="6" t="s">
        <v>275</v>
      </c>
      <c r="Q487" s="6" t="s">
        <v>276</v>
      </c>
      <c r="R487" s="6" t="s">
        <v>276</v>
      </c>
      <c r="S487" s="6" t="s">
        <v>9</v>
      </c>
      <c r="T487" s="6" t="s">
        <v>277</v>
      </c>
      <c r="U487" s="6" t="s">
        <v>127</v>
      </c>
      <c r="V487" s="6" t="s">
        <v>1822</v>
      </c>
      <c r="W487" s="6" t="s">
        <v>47</v>
      </c>
      <c r="X487" s="6" t="s">
        <v>47</v>
      </c>
      <c r="Y487" s="6" t="s">
        <v>47</v>
      </c>
      <c r="Z487" s="6" t="s">
        <v>61</v>
      </c>
      <c r="AA487" s="6" t="s">
        <v>47</v>
      </c>
      <c r="AB487" s="6">
        <v>2704.47</v>
      </c>
      <c r="AC487" s="6">
        <v>0</v>
      </c>
      <c r="AD487" s="6">
        <v>0</v>
      </c>
      <c r="AE487" s="6">
        <v>0</v>
      </c>
      <c r="AF487" s="6">
        <v>0</v>
      </c>
      <c r="AG487" s="6">
        <v>0</v>
      </c>
      <c r="AH487" s="6">
        <v>0</v>
      </c>
      <c r="AI487" s="6" t="s">
        <v>1861</v>
      </c>
      <c r="AJ487" s="6" t="s">
        <v>735</v>
      </c>
      <c r="AK487" s="6" t="s">
        <v>13</v>
      </c>
      <c r="AL487" s="6" t="s">
        <v>45</v>
      </c>
      <c r="AM487" s="6" t="s">
        <v>736</v>
      </c>
      <c r="AN487" s="6" t="s">
        <v>20</v>
      </c>
      <c r="AO487" s="6" t="s">
        <v>597</v>
      </c>
      <c r="AP487" s="6" t="s">
        <v>339</v>
      </c>
      <c r="AQ487" s="6" t="s">
        <v>25</v>
      </c>
    </row>
    <row r="488" spans="1:43" hidden="1" x14ac:dyDescent="0.25">
      <c r="A488" s="6">
        <v>24512435</v>
      </c>
      <c r="B488" s="6">
        <v>25327703</v>
      </c>
      <c r="C488" s="6" t="s">
        <v>269</v>
      </c>
      <c r="D488" s="14">
        <v>46140.689918981479</v>
      </c>
      <c r="E488" s="14">
        <v>46140.691284722219</v>
      </c>
      <c r="F488" s="46" t="s">
        <v>23</v>
      </c>
      <c r="G488" s="46" t="s">
        <v>23</v>
      </c>
      <c r="H488" s="6" t="s">
        <v>1862</v>
      </c>
      <c r="I488" s="6" t="s">
        <v>13</v>
      </c>
      <c r="J488" s="6" t="s">
        <v>1863</v>
      </c>
      <c r="K488" s="6" t="s">
        <v>1821</v>
      </c>
      <c r="L488" s="6" t="s">
        <v>1821</v>
      </c>
      <c r="M488" s="14">
        <v>46140.625</v>
      </c>
      <c r="N488" s="6">
        <v>4691080</v>
      </c>
      <c r="O488" s="6" t="s">
        <v>47</v>
      </c>
      <c r="P488" s="6" t="s">
        <v>275</v>
      </c>
      <c r="Q488" s="6" t="s">
        <v>276</v>
      </c>
      <c r="R488" s="6" t="s">
        <v>276</v>
      </c>
      <c r="S488" s="6" t="s">
        <v>9</v>
      </c>
      <c r="T488" s="6" t="s">
        <v>277</v>
      </c>
      <c r="U488" s="6" t="s">
        <v>127</v>
      </c>
      <c r="V488" s="6" t="s">
        <v>1822</v>
      </c>
      <c r="W488" s="6" t="s">
        <v>47</v>
      </c>
      <c r="X488" s="6" t="s">
        <v>47</v>
      </c>
      <c r="Y488" s="6" t="s">
        <v>47</v>
      </c>
      <c r="Z488" s="6" t="s">
        <v>61</v>
      </c>
      <c r="AA488" s="6" t="s">
        <v>47</v>
      </c>
      <c r="AB488" s="6">
        <v>2704.47</v>
      </c>
      <c r="AC488" s="6">
        <v>0</v>
      </c>
      <c r="AD488" s="6">
        <v>0</v>
      </c>
      <c r="AE488" s="6">
        <v>0</v>
      </c>
      <c r="AF488" s="6">
        <v>0</v>
      </c>
      <c r="AG488" s="6">
        <v>0</v>
      </c>
      <c r="AH488" s="6">
        <v>0</v>
      </c>
      <c r="AI488" s="6" t="s">
        <v>1864</v>
      </c>
      <c r="AJ488" s="6" t="s">
        <v>735</v>
      </c>
      <c r="AK488" s="6" t="s">
        <v>13</v>
      </c>
      <c r="AL488" s="6" t="s">
        <v>45</v>
      </c>
      <c r="AM488" s="6" t="s">
        <v>736</v>
      </c>
      <c r="AN488" s="6" t="s">
        <v>20</v>
      </c>
      <c r="AO488" s="6" t="s">
        <v>597</v>
      </c>
      <c r="AP488" s="6" t="s">
        <v>339</v>
      </c>
      <c r="AQ488" s="6" t="s">
        <v>25</v>
      </c>
    </row>
    <row r="489" spans="1:43" hidden="1" x14ac:dyDescent="0.25">
      <c r="A489" s="6">
        <v>24512464</v>
      </c>
      <c r="B489" s="6">
        <v>25327743</v>
      </c>
      <c r="C489" s="6" t="s">
        <v>269</v>
      </c>
      <c r="D489" s="14">
        <v>46140.696273148147</v>
      </c>
      <c r="E489" s="14">
        <v>46140.698587962957</v>
      </c>
      <c r="F489" s="46" t="s">
        <v>23</v>
      </c>
      <c r="G489" s="46" t="s">
        <v>23</v>
      </c>
      <c r="H489" s="6" t="s">
        <v>1865</v>
      </c>
      <c r="I489" s="6" t="s">
        <v>13</v>
      </c>
      <c r="J489" s="6" t="s">
        <v>1866</v>
      </c>
      <c r="K489" s="6" t="s">
        <v>1821</v>
      </c>
      <c r="L489" s="6" t="s">
        <v>1821</v>
      </c>
      <c r="M489" s="14">
        <v>46140.625</v>
      </c>
      <c r="N489" s="6">
        <v>4691082</v>
      </c>
      <c r="O489" s="6" t="s">
        <v>47</v>
      </c>
      <c r="P489" s="6" t="s">
        <v>275</v>
      </c>
      <c r="Q489" s="6" t="s">
        <v>276</v>
      </c>
      <c r="R489" s="6" t="s">
        <v>276</v>
      </c>
      <c r="S489" s="6" t="s">
        <v>9</v>
      </c>
      <c r="T489" s="6" t="s">
        <v>277</v>
      </c>
      <c r="U489" s="6" t="s">
        <v>127</v>
      </c>
      <c r="V489" s="6" t="s">
        <v>1822</v>
      </c>
      <c r="W489" s="6" t="s">
        <v>47</v>
      </c>
      <c r="X489" s="6" t="s">
        <v>47</v>
      </c>
      <c r="Y489" s="6" t="s">
        <v>47</v>
      </c>
      <c r="Z489" s="6" t="s">
        <v>61</v>
      </c>
      <c r="AA489" s="6" t="s">
        <v>47</v>
      </c>
      <c r="AB489" s="6">
        <v>2704.47</v>
      </c>
      <c r="AC489" s="6">
        <v>0</v>
      </c>
      <c r="AD489" s="6">
        <v>0</v>
      </c>
      <c r="AE489" s="6">
        <v>0</v>
      </c>
      <c r="AF489" s="6">
        <v>0</v>
      </c>
      <c r="AG489" s="6">
        <v>0</v>
      </c>
      <c r="AH489" s="6">
        <v>0</v>
      </c>
      <c r="AI489" s="6" t="s">
        <v>1867</v>
      </c>
      <c r="AJ489" s="6" t="s">
        <v>735</v>
      </c>
      <c r="AK489" s="6" t="s">
        <v>13</v>
      </c>
      <c r="AL489" s="6" t="s">
        <v>45</v>
      </c>
      <c r="AM489" s="6" t="s">
        <v>736</v>
      </c>
      <c r="AN489" s="6" t="s">
        <v>20</v>
      </c>
      <c r="AO489" s="6" t="s">
        <v>597</v>
      </c>
      <c r="AP489" s="6" t="s">
        <v>339</v>
      </c>
      <c r="AQ489" s="6" t="s">
        <v>25</v>
      </c>
    </row>
    <row r="490" spans="1:43" hidden="1" x14ac:dyDescent="0.25">
      <c r="A490" s="6">
        <v>24587050</v>
      </c>
      <c r="B490" s="6">
        <v>25411288</v>
      </c>
      <c r="C490" s="6" t="s">
        <v>269</v>
      </c>
      <c r="D490" s="14">
        <v>46155.626863425918</v>
      </c>
      <c r="E490" s="14">
        <v>46155.628819444442</v>
      </c>
      <c r="F490" s="6" t="s">
        <v>17</v>
      </c>
      <c r="G490" s="6" t="s">
        <v>17</v>
      </c>
      <c r="H490" s="6">
        <v>17406311853</v>
      </c>
      <c r="I490" s="6" t="s">
        <v>13</v>
      </c>
      <c r="J490" s="6" t="s">
        <v>1863</v>
      </c>
      <c r="K490" s="6" t="s">
        <v>1821</v>
      </c>
      <c r="L490" s="6" t="s">
        <v>1821</v>
      </c>
      <c r="M490" s="14">
        <v>46155.5</v>
      </c>
      <c r="N490" s="6">
        <v>4693531</v>
      </c>
      <c r="O490" s="6" t="s">
        <v>47</v>
      </c>
      <c r="P490" s="6" t="s">
        <v>275</v>
      </c>
      <c r="Q490" s="6" t="s">
        <v>276</v>
      </c>
      <c r="R490" s="6" t="s">
        <v>276</v>
      </c>
      <c r="S490" s="6" t="s">
        <v>9</v>
      </c>
      <c r="T490" s="6" t="s">
        <v>277</v>
      </c>
      <c r="U490" s="6" t="s">
        <v>127</v>
      </c>
      <c r="V490" s="6" t="s">
        <v>1822</v>
      </c>
      <c r="W490" s="6" t="s">
        <v>47</v>
      </c>
      <c r="X490" s="6" t="s">
        <v>47</v>
      </c>
      <c r="Y490" s="6" t="s">
        <v>47</v>
      </c>
      <c r="Z490" s="6" t="s">
        <v>61</v>
      </c>
      <c r="AA490" s="6" t="s">
        <v>47</v>
      </c>
      <c r="AB490" s="6">
        <v>1646.24</v>
      </c>
      <c r="AC490" s="6">
        <v>0</v>
      </c>
      <c r="AD490" s="6">
        <v>0</v>
      </c>
      <c r="AE490" s="6">
        <v>0</v>
      </c>
      <c r="AF490" s="6">
        <v>0</v>
      </c>
      <c r="AG490" s="6">
        <v>0</v>
      </c>
      <c r="AH490" s="6">
        <v>0</v>
      </c>
      <c r="AI490" s="6" t="s">
        <v>1868</v>
      </c>
      <c r="AJ490" s="6" t="s">
        <v>735</v>
      </c>
      <c r="AK490" s="6" t="s">
        <v>13</v>
      </c>
      <c r="AL490" s="6" t="s">
        <v>45</v>
      </c>
      <c r="AM490" s="6" t="s">
        <v>736</v>
      </c>
      <c r="AN490" s="6" t="s">
        <v>20</v>
      </c>
      <c r="AO490" s="6" t="s">
        <v>597</v>
      </c>
      <c r="AP490" s="6" t="s">
        <v>339</v>
      </c>
      <c r="AQ490" s="6" t="s">
        <v>25</v>
      </c>
    </row>
    <row r="491" spans="1:43" hidden="1" x14ac:dyDescent="0.25">
      <c r="A491" s="6">
        <v>24587051</v>
      </c>
      <c r="B491" s="6">
        <v>25411289</v>
      </c>
      <c r="C491" s="6" t="s">
        <v>269</v>
      </c>
      <c r="D491" s="14">
        <v>46155.626875000002</v>
      </c>
      <c r="E491" s="14">
        <v>46155.628831018519</v>
      </c>
      <c r="F491" s="6" t="s">
        <v>17</v>
      </c>
      <c r="G491" s="6" t="s">
        <v>17</v>
      </c>
      <c r="H491" s="6">
        <v>17406316653</v>
      </c>
      <c r="I491" s="6" t="s">
        <v>13</v>
      </c>
      <c r="J491" s="6" t="s">
        <v>1866</v>
      </c>
      <c r="K491" s="6" t="s">
        <v>1821</v>
      </c>
      <c r="L491" s="6" t="s">
        <v>1821</v>
      </c>
      <c r="M491" s="14">
        <v>46155.5</v>
      </c>
      <c r="N491" s="6">
        <v>4693533</v>
      </c>
      <c r="O491" s="6" t="s">
        <v>47</v>
      </c>
      <c r="P491" s="6" t="s">
        <v>275</v>
      </c>
      <c r="Q491" s="6" t="s">
        <v>276</v>
      </c>
      <c r="R491" s="6" t="s">
        <v>276</v>
      </c>
      <c r="S491" s="6" t="s">
        <v>9</v>
      </c>
      <c r="T491" s="6" t="s">
        <v>277</v>
      </c>
      <c r="U491" s="6" t="s">
        <v>127</v>
      </c>
      <c r="V491" s="6" t="s">
        <v>1822</v>
      </c>
      <c r="W491" s="6" t="s">
        <v>47</v>
      </c>
      <c r="X491" s="6" t="s">
        <v>47</v>
      </c>
      <c r="Y491" s="6" t="s">
        <v>47</v>
      </c>
      <c r="Z491" s="6" t="s">
        <v>61</v>
      </c>
      <c r="AA491" s="6" t="s">
        <v>47</v>
      </c>
      <c r="AB491" s="6">
        <v>1646.24</v>
      </c>
      <c r="AC491" s="6">
        <v>0</v>
      </c>
      <c r="AD491" s="6">
        <v>0</v>
      </c>
      <c r="AE491" s="6">
        <v>0</v>
      </c>
      <c r="AF491" s="6">
        <v>0</v>
      </c>
      <c r="AG491" s="6">
        <v>0</v>
      </c>
      <c r="AH491" s="6">
        <v>0</v>
      </c>
      <c r="AI491" s="6" t="s">
        <v>1869</v>
      </c>
      <c r="AJ491" s="6" t="s">
        <v>735</v>
      </c>
      <c r="AK491" s="6" t="s">
        <v>13</v>
      </c>
      <c r="AL491" s="6" t="s">
        <v>45</v>
      </c>
      <c r="AM491" s="6" t="s">
        <v>736</v>
      </c>
      <c r="AN491" s="6" t="s">
        <v>20</v>
      </c>
      <c r="AO491" s="6" t="s">
        <v>597</v>
      </c>
      <c r="AP491" s="6" t="s">
        <v>339</v>
      </c>
      <c r="AQ491" s="6" t="s">
        <v>25</v>
      </c>
    </row>
    <row r="492" spans="1:43" hidden="1" x14ac:dyDescent="0.25">
      <c r="A492" s="6">
        <v>24587391</v>
      </c>
      <c r="B492" s="6">
        <v>25411669</v>
      </c>
      <c r="C492" s="6" t="s">
        <v>269</v>
      </c>
      <c r="D492" s="14">
        <v>46155.66883101852</v>
      </c>
      <c r="E492" s="14">
        <v>46155.670277777783</v>
      </c>
      <c r="F492" s="6" t="s">
        <v>17</v>
      </c>
      <c r="G492" s="6" t="s">
        <v>17</v>
      </c>
      <c r="H492" s="6" t="s">
        <v>1870</v>
      </c>
      <c r="I492" s="6" t="s">
        <v>13</v>
      </c>
      <c r="J492" s="6" t="s">
        <v>1871</v>
      </c>
      <c r="K492" s="6" t="s">
        <v>1821</v>
      </c>
      <c r="L492" s="6" t="s">
        <v>1821</v>
      </c>
      <c r="M492" s="14">
        <v>46155.5</v>
      </c>
      <c r="N492" s="6">
        <v>4692868</v>
      </c>
      <c r="O492" s="6" t="s">
        <v>47</v>
      </c>
      <c r="P492" s="6" t="s">
        <v>275</v>
      </c>
      <c r="Q492" s="6" t="s">
        <v>276</v>
      </c>
      <c r="R492" s="6" t="s">
        <v>276</v>
      </c>
      <c r="S492" s="6" t="s">
        <v>9</v>
      </c>
      <c r="T492" s="6" t="s">
        <v>277</v>
      </c>
      <c r="U492" s="6" t="s">
        <v>127</v>
      </c>
      <c r="V492" s="6" t="s">
        <v>1822</v>
      </c>
      <c r="W492" s="6" t="s">
        <v>47</v>
      </c>
      <c r="X492" s="6" t="s">
        <v>47</v>
      </c>
      <c r="Y492" s="6" t="s">
        <v>47</v>
      </c>
      <c r="Z492" s="6" t="s">
        <v>61</v>
      </c>
      <c r="AA492" s="6" t="s">
        <v>47</v>
      </c>
      <c r="AB492" s="6">
        <v>749.78</v>
      </c>
      <c r="AC492" s="6">
        <v>0</v>
      </c>
      <c r="AD492" s="6">
        <v>0</v>
      </c>
      <c r="AE492" s="6">
        <v>0</v>
      </c>
      <c r="AF492" s="6">
        <v>0</v>
      </c>
      <c r="AG492" s="6">
        <v>0</v>
      </c>
      <c r="AH492" s="6">
        <v>0</v>
      </c>
      <c r="AI492" s="6" t="s">
        <v>1872</v>
      </c>
      <c r="AJ492" s="6" t="s">
        <v>735</v>
      </c>
      <c r="AK492" s="6" t="s">
        <v>13</v>
      </c>
      <c r="AL492" s="6" t="s">
        <v>45</v>
      </c>
      <c r="AM492" s="6" t="s">
        <v>736</v>
      </c>
      <c r="AN492" s="6" t="s">
        <v>20</v>
      </c>
      <c r="AO492" s="6" t="s">
        <v>597</v>
      </c>
      <c r="AP492" s="6" t="s">
        <v>339</v>
      </c>
      <c r="AQ492" s="6" t="s">
        <v>25</v>
      </c>
    </row>
    <row r="493" spans="1:43" hidden="1" x14ac:dyDescent="0.25">
      <c r="A493" s="6">
        <v>24587576</v>
      </c>
      <c r="B493" s="6">
        <v>25411885</v>
      </c>
      <c r="C493" s="6" t="s">
        <v>269</v>
      </c>
      <c r="D493" s="14">
        <v>46155.703472222223</v>
      </c>
      <c r="E493" s="14">
        <v>46155.705034722218</v>
      </c>
      <c r="F493" s="6" t="s">
        <v>17</v>
      </c>
      <c r="G493" s="6" t="s">
        <v>17</v>
      </c>
      <c r="H493" s="6" t="s">
        <v>1873</v>
      </c>
      <c r="I493" s="6" t="s">
        <v>13</v>
      </c>
      <c r="J493" s="6" t="s">
        <v>1871</v>
      </c>
      <c r="K493" s="6" t="s">
        <v>1821</v>
      </c>
      <c r="L493" s="6" t="s">
        <v>1821</v>
      </c>
      <c r="M493" s="14">
        <v>46155.5</v>
      </c>
      <c r="N493" s="6">
        <v>4692887</v>
      </c>
      <c r="O493" s="6" t="s">
        <v>47</v>
      </c>
      <c r="P493" s="6" t="s">
        <v>275</v>
      </c>
      <c r="Q493" s="6" t="s">
        <v>276</v>
      </c>
      <c r="R493" s="6" t="s">
        <v>276</v>
      </c>
      <c r="S493" s="6" t="s">
        <v>9</v>
      </c>
      <c r="T493" s="6" t="s">
        <v>277</v>
      </c>
      <c r="U493" s="6" t="s">
        <v>127</v>
      </c>
      <c r="V493" s="6" t="s">
        <v>1822</v>
      </c>
      <c r="W493" s="6" t="s">
        <v>47</v>
      </c>
      <c r="X493" s="6" t="s">
        <v>47</v>
      </c>
      <c r="Y493" s="6" t="s">
        <v>47</v>
      </c>
      <c r="Z493" s="6" t="s">
        <v>61</v>
      </c>
      <c r="AA493" s="6" t="s">
        <v>47</v>
      </c>
      <c r="AB493" s="6">
        <v>2699.19</v>
      </c>
      <c r="AC493" s="6">
        <v>0</v>
      </c>
      <c r="AD493" s="6">
        <v>0</v>
      </c>
      <c r="AE493" s="6">
        <v>0</v>
      </c>
      <c r="AF493" s="6">
        <v>0</v>
      </c>
      <c r="AG493" s="6">
        <v>0</v>
      </c>
      <c r="AH493" s="6">
        <v>0</v>
      </c>
      <c r="AI493" s="6" t="s">
        <v>1874</v>
      </c>
      <c r="AJ493" s="6" t="s">
        <v>735</v>
      </c>
      <c r="AK493" s="6" t="s">
        <v>13</v>
      </c>
      <c r="AL493" s="6" t="s">
        <v>45</v>
      </c>
      <c r="AM493" s="6" t="s">
        <v>736</v>
      </c>
      <c r="AN493" s="6" t="s">
        <v>20</v>
      </c>
      <c r="AO493" s="6" t="s">
        <v>597</v>
      </c>
      <c r="AP493" s="6" t="s">
        <v>339</v>
      </c>
      <c r="AQ493" s="6" t="s">
        <v>25</v>
      </c>
    </row>
    <row r="494" spans="1:43" hidden="1" x14ac:dyDescent="0.25">
      <c r="A494" s="6">
        <v>24587608</v>
      </c>
      <c r="B494" s="6">
        <v>25411921</v>
      </c>
      <c r="C494" s="6" t="s">
        <v>269</v>
      </c>
      <c r="D494" s="14">
        <v>46155.710277777784</v>
      </c>
      <c r="E494" s="14">
        <v>46155.712233796286</v>
      </c>
      <c r="F494" s="6" t="s">
        <v>17</v>
      </c>
      <c r="G494" s="6" t="s">
        <v>17</v>
      </c>
      <c r="H494" s="6" t="s">
        <v>1875</v>
      </c>
      <c r="I494" s="6" t="s">
        <v>13</v>
      </c>
      <c r="J494" s="6" t="s">
        <v>1871</v>
      </c>
      <c r="K494" s="6" t="s">
        <v>1821</v>
      </c>
      <c r="L494" s="6" t="s">
        <v>1821</v>
      </c>
      <c r="M494" s="14">
        <v>46155.5</v>
      </c>
      <c r="N494" s="6">
        <v>4692883</v>
      </c>
      <c r="O494" s="6" t="s">
        <v>47</v>
      </c>
      <c r="P494" s="6" t="s">
        <v>275</v>
      </c>
      <c r="Q494" s="6" t="s">
        <v>276</v>
      </c>
      <c r="R494" s="6" t="s">
        <v>276</v>
      </c>
      <c r="S494" s="6" t="s">
        <v>9</v>
      </c>
      <c r="T494" s="6" t="s">
        <v>277</v>
      </c>
      <c r="U494" s="6" t="s">
        <v>127</v>
      </c>
      <c r="V494" s="6" t="s">
        <v>1822</v>
      </c>
      <c r="W494" s="6" t="s">
        <v>47</v>
      </c>
      <c r="X494" s="6" t="s">
        <v>47</v>
      </c>
      <c r="Y494" s="6" t="s">
        <v>47</v>
      </c>
      <c r="Z494" s="6" t="s">
        <v>61</v>
      </c>
      <c r="AA494" s="6" t="s">
        <v>47</v>
      </c>
      <c r="AB494" s="6">
        <v>1499.56</v>
      </c>
      <c r="AC494" s="6">
        <v>0</v>
      </c>
      <c r="AD494" s="6">
        <v>0</v>
      </c>
      <c r="AE494" s="6">
        <v>0</v>
      </c>
      <c r="AF494" s="6">
        <v>0</v>
      </c>
      <c r="AG494" s="6">
        <v>0</v>
      </c>
      <c r="AH494" s="6">
        <v>0</v>
      </c>
      <c r="AI494" s="6" t="s">
        <v>1876</v>
      </c>
      <c r="AJ494" s="6" t="s">
        <v>735</v>
      </c>
      <c r="AK494" s="6" t="s">
        <v>13</v>
      </c>
      <c r="AL494" s="6" t="s">
        <v>45</v>
      </c>
      <c r="AM494" s="6" t="s">
        <v>736</v>
      </c>
      <c r="AN494" s="6" t="s">
        <v>20</v>
      </c>
      <c r="AO494" s="6" t="s">
        <v>597</v>
      </c>
      <c r="AP494" s="6" t="s">
        <v>339</v>
      </c>
      <c r="AQ494" s="6" t="s">
        <v>25</v>
      </c>
    </row>
    <row r="495" spans="1:43" hidden="1" x14ac:dyDescent="0.25">
      <c r="A495" s="6">
        <v>24588034</v>
      </c>
      <c r="B495" s="6">
        <v>25412406</v>
      </c>
      <c r="C495" s="6" t="s">
        <v>269</v>
      </c>
      <c r="D495" s="14">
        <v>46155.758483796293</v>
      </c>
      <c r="E495" s="14">
        <v>46155.760648148149</v>
      </c>
      <c r="F495" s="6" t="s">
        <v>17</v>
      </c>
      <c r="G495" s="6" t="s">
        <v>17</v>
      </c>
      <c r="H495" s="6" t="s">
        <v>1877</v>
      </c>
      <c r="I495" s="6" t="s">
        <v>13</v>
      </c>
      <c r="J495" s="6" t="s">
        <v>1838</v>
      </c>
      <c r="K495" s="6" t="s">
        <v>1821</v>
      </c>
      <c r="L495" s="6" t="s">
        <v>1821</v>
      </c>
      <c r="M495" s="14">
        <v>46155.5</v>
      </c>
      <c r="N495" s="6">
        <v>4694259</v>
      </c>
      <c r="O495" s="6" t="s">
        <v>47</v>
      </c>
      <c r="P495" s="6" t="s">
        <v>275</v>
      </c>
      <c r="Q495" s="6" t="s">
        <v>276</v>
      </c>
      <c r="R495" s="6" t="s">
        <v>276</v>
      </c>
      <c r="S495" s="6" t="s">
        <v>9</v>
      </c>
      <c r="T495" s="6" t="s">
        <v>277</v>
      </c>
      <c r="U495" s="6" t="s">
        <v>127</v>
      </c>
      <c r="V495" s="6" t="s">
        <v>1822</v>
      </c>
      <c r="W495" s="6" t="s">
        <v>47</v>
      </c>
      <c r="X495" s="6" t="s">
        <v>47</v>
      </c>
      <c r="Y495" s="6" t="s">
        <v>47</v>
      </c>
      <c r="Z495" s="6" t="s">
        <v>61</v>
      </c>
      <c r="AA495" s="6" t="s">
        <v>47</v>
      </c>
      <c r="AB495" s="6">
        <v>1496.58</v>
      </c>
      <c r="AC495" s="6">
        <v>0</v>
      </c>
      <c r="AD495" s="6">
        <v>0</v>
      </c>
      <c r="AE495" s="6">
        <v>0</v>
      </c>
      <c r="AF495" s="6">
        <v>0</v>
      </c>
      <c r="AG495" s="6">
        <v>0</v>
      </c>
      <c r="AH495" s="6">
        <v>0</v>
      </c>
      <c r="AI495" s="6" t="s">
        <v>1878</v>
      </c>
      <c r="AJ495" s="6" t="s">
        <v>735</v>
      </c>
      <c r="AK495" s="6" t="s">
        <v>13</v>
      </c>
      <c r="AL495" s="6" t="s">
        <v>45</v>
      </c>
      <c r="AM495" s="6" t="s">
        <v>736</v>
      </c>
      <c r="AN495" s="6" t="s">
        <v>20</v>
      </c>
      <c r="AO495" s="6" t="s">
        <v>597</v>
      </c>
      <c r="AP495" s="6" t="s">
        <v>339</v>
      </c>
      <c r="AQ495" s="6" t="s">
        <v>25</v>
      </c>
    </row>
    <row r="496" spans="1:43" hidden="1" x14ac:dyDescent="0.25">
      <c r="A496" s="6">
        <v>24587920</v>
      </c>
      <c r="B496" s="6">
        <v>25412279</v>
      </c>
      <c r="C496" s="6" t="s">
        <v>269</v>
      </c>
      <c r="D496" s="14">
        <v>46155.74491898148</v>
      </c>
      <c r="E496" s="14">
        <v>46155.746967592589</v>
      </c>
      <c r="F496" s="6" t="s">
        <v>17</v>
      </c>
      <c r="G496" s="6" t="s">
        <v>17</v>
      </c>
      <c r="H496" s="6" t="s">
        <v>1879</v>
      </c>
      <c r="I496" s="6" t="s">
        <v>13</v>
      </c>
      <c r="J496" s="6" t="s">
        <v>1838</v>
      </c>
      <c r="K496" s="6" t="s">
        <v>1821</v>
      </c>
      <c r="L496" s="6" t="s">
        <v>1821</v>
      </c>
      <c r="M496" s="14">
        <v>46155.5</v>
      </c>
      <c r="N496" s="6">
        <v>4694301</v>
      </c>
      <c r="O496" s="6" t="s">
        <v>47</v>
      </c>
      <c r="P496" s="6" t="s">
        <v>275</v>
      </c>
      <c r="Q496" s="6" t="s">
        <v>276</v>
      </c>
      <c r="R496" s="6" t="s">
        <v>276</v>
      </c>
      <c r="S496" s="6" t="s">
        <v>9</v>
      </c>
      <c r="T496" s="6" t="s">
        <v>277</v>
      </c>
      <c r="U496" s="6" t="s">
        <v>127</v>
      </c>
      <c r="V496" s="6" t="s">
        <v>1822</v>
      </c>
      <c r="W496" s="6" t="s">
        <v>47</v>
      </c>
      <c r="X496" s="6" t="s">
        <v>47</v>
      </c>
      <c r="Y496" s="6" t="s">
        <v>47</v>
      </c>
      <c r="Z496" s="6" t="s">
        <v>61</v>
      </c>
      <c r="AA496" s="6" t="s">
        <v>47</v>
      </c>
      <c r="AB496" s="6">
        <v>1795.9</v>
      </c>
      <c r="AC496" s="6">
        <v>0</v>
      </c>
      <c r="AD496" s="6">
        <v>0</v>
      </c>
      <c r="AE496" s="6">
        <v>0</v>
      </c>
      <c r="AF496" s="6">
        <v>0</v>
      </c>
      <c r="AG496" s="6">
        <v>0</v>
      </c>
      <c r="AH496" s="6">
        <v>0</v>
      </c>
      <c r="AI496" s="6" t="s">
        <v>1880</v>
      </c>
      <c r="AJ496" s="6" t="s">
        <v>735</v>
      </c>
      <c r="AK496" s="6" t="s">
        <v>13</v>
      </c>
      <c r="AL496" s="6" t="s">
        <v>45</v>
      </c>
      <c r="AM496" s="6" t="s">
        <v>736</v>
      </c>
      <c r="AN496" s="6" t="s">
        <v>20</v>
      </c>
      <c r="AO496" s="6" t="s">
        <v>597</v>
      </c>
      <c r="AP496" s="6" t="s">
        <v>339</v>
      </c>
      <c r="AQ496" s="6" t="s">
        <v>25</v>
      </c>
    </row>
    <row r="497" spans="1:43" hidden="1" x14ac:dyDescent="0.25">
      <c r="A497" s="6">
        <v>24604763</v>
      </c>
      <c r="B497" s="6">
        <v>25431520</v>
      </c>
      <c r="C497" s="6" t="s">
        <v>269</v>
      </c>
      <c r="D497" s="14">
        <v>46158.487824074073</v>
      </c>
      <c r="E497" s="14">
        <v>46158.489872685182</v>
      </c>
      <c r="F497" s="6" t="s">
        <v>370</v>
      </c>
      <c r="G497" s="6" t="s">
        <v>370</v>
      </c>
      <c r="H497" s="6" t="s">
        <v>1881</v>
      </c>
      <c r="I497" s="6" t="s">
        <v>13</v>
      </c>
      <c r="J497" s="6" t="s">
        <v>1882</v>
      </c>
      <c r="K497" s="6" t="s">
        <v>1821</v>
      </c>
      <c r="L497" s="6" t="s">
        <v>1821</v>
      </c>
      <c r="M497" s="14">
        <v>46078.5</v>
      </c>
      <c r="N497" s="6">
        <v>4657588</v>
      </c>
      <c r="O497" s="6" t="s">
        <v>47</v>
      </c>
      <c r="P497" s="6" t="s">
        <v>275</v>
      </c>
      <c r="Q497" s="6" t="s">
        <v>276</v>
      </c>
      <c r="R497" s="6" t="s">
        <v>276</v>
      </c>
      <c r="S497" s="6" t="s">
        <v>9</v>
      </c>
      <c r="T497" s="6" t="s">
        <v>277</v>
      </c>
      <c r="U497" s="6" t="s">
        <v>127</v>
      </c>
      <c r="V497" s="6" t="s">
        <v>1822</v>
      </c>
      <c r="W497" s="6" t="s">
        <v>47</v>
      </c>
      <c r="X497" s="6" t="s">
        <v>47</v>
      </c>
      <c r="Y497" s="6" t="s">
        <v>47</v>
      </c>
      <c r="Z497" s="6" t="s">
        <v>61</v>
      </c>
      <c r="AA497" s="6" t="s">
        <v>47</v>
      </c>
      <c r="AB497" s="6">
        <v>1971.75</v>
      </c>
      <c r="AC497" s="6">
        <v>0</v>
      </c>
      <c r="AD497" s="6">
        <v>0</v>
      </c>
      <c r="AE497" s="6">
        <v>0</v>
      </c>
      <c r="AF497" s="6">
        <v>0</v>
      </c>
      <c r="AG497" s="6">
        <v>0</v>
      </c>
      <c r="AH497" s="6">
        <v>0</v>
      </c>
      <c r="AI497" s="6" t="s">
        <v>1883</v>
      </c>
      <c r="AJ497" s="6" t="s">
        <v>735</v>
      </c>
      <c r="AK497" s="6" t="s">
        <v>13</v>
      </c>
      <c r="AL497" s="6" t="s">
        <v>45</v>
      </c>
      <c r="AM497" s="6" t="s">
        <v>736</v>
      </c>
      <c r="AN497" s="6" t="s">
        <v>20</v>
      </c>
      <c r="AO497" s="6" t="s">
        <v>597</v>
      </c>
      <c r="AP497" s="6" t="s">
        <v>339</v>
      </c>
      <c r="AQ497" s="6" t="s">
        <v>25</v>
      </c>
    </row>
    <row r="498" spans="1:43" hidden="1" x14ac:dyDescent="0.25">
      <c r="A498" s="6">
        <v>24571591</v>
      </c>
      <c r="B498" s="6">
        <v>25395032</v>
      </c>
      <c r="C498" s="6" t="s">
        <v>269</v>
      </c>
      <c r="D498" s="14">
        <v>46153.648217592592</v>
      </c>
      <c r="E498" s="14">
        <v>46153.650671296287</v>
      </c>
      <c r="F498" s="6" t="s">
        <v>19</v>
      </c>
      <c r="G498" s="6" t="s">
        <v>19</v>
      </c>
      <c r="H498" s="6">
        <v>22873648</v>
      </c>
      <c r="I498" s="6" t="s">
        <v>13</v>
      </c>
      <c r="J498" s="6" t="s">
        <v>1884</v>
      </c>
      <c r="K498" s="6" t="s">
        <v>507</v>
      </c>
      <c r="L498" s="6" t="s">
        <v>507</v>
      </c>
      <c r="M498" s="14">
        <v>46153.613194444442</v>
      </c>
      <c r="N498" s="6">
        <v>4697301</v>
      </c>
      <c r="O498" s="6" t="s">
        <v>47</v>
      </c>
      <c r="P498" s="6" t="s">
        <v>287</v>
      </c>
      <c r="Q498" s="6" t="s">
        <v>276</v>
      </c>
      <c r="R498" s="6" t="s">
        <v>276</v>
      </c>
      <c r="S498" s="6" t="s">
        <v>9</v>
      </c>
      <c r="T498" s="6" t="s">
        <v>277</v>
      </c>
      <c r="U498" s="6" t="s">
        <v>127</v>
      </c>
      <c r="V498" s="6" t="s">
        <v>1817</v>
      </c>
      <c r="W498" s="6" t="s">
        <v>47</v>
      </c>
      <c r="X498" s="6" t="s">
        <v>47</v>
      </c>
      <c r="Y498" s="6" t="s">
        <v>47</v>
      </c>
      <c r="Z498" s="6" t="s">
        <v>61</v>
      </c>
      <c r="AA498" s="6" t="s">
        <v>47</v>
      </c>
      <c r="AB498" s="6">
        <v>780</v>
      </c>
      <c r="AC498" s="6">
        <v>0</v>
      </c>
      <c r="AD498" s="6">
        <v>0</v>
      </c>
      <c r="AE498" s="6">
        <v>0</v>
      </c>
      <c r="AF498" s="6">
        <v>0</v>
      </c>
      <c r="AG498" s="6">
        <v>0</v>
      </c>
      <c r="AH498" s="6">
        <v>0</v>
      </c>
      <c r="AI498" s="6" t="s">
        <v>1885</v>
      </c>
      <c r="AJ498" s="6" t="s">
        <v>735</v>
      </c>
      <c r="AK498" s="6" t="s">
        <v>13</v>
      </c>
      <c r="AL498" s="6" t="s">
        <v>45</v>
      </c>
      <c r="AM498" s="6" t="s">
        <v>736</v>
      </c>
      <c r="AN498" s="6" t="s">
        <v>20</v>
      </c>
      <c r="AO498" s="6" t="s">
        <v>597</v>
      </c>
      <c r="AP498" s="6" t="s">
        <v>339</v>
      </c>
      <c r="AQ498" s="6" t="s">
        <v>25</v>
      </c>
    </row>
    <row r="499" spans="1:43" hidden="1" x14ac:dyDescent="0.25">
      <c r="A499" s="6">
        <v>24413912</v>
      </c>
      <c r="B499" s="6">
        <v>25215418</v>
      </c>
      <c r="C499" s="6" t="s">
        <v>269</v>
      </c>
      <c r="D499" s="14">
        <v>46119.685925925929</v>
      </c>
      <c r="E499" s="14">
        <v>46153.739814814813</v>
      </c>
      <c r="F499" s="6" t="s">
        <v>19</v>
      </c>
      <c r="G499" s="6" t="s">
        <v>177</v>
      </c>
      <c r="H499" s="6">
        <v>22395344</v>
      </c>
      <c r="I499" s="6" t="s">
        <v>13</v>
      </c>
      <c r="J499" s="6" t="s">
        <v>1886</v>
      </c>
      <c r="K499" s="6" t="s">
        <v>507</v>
      </c>
      <c r="L499" s="6" t="s">
        <v>507</v>
      </c>
      <c r="M499" s="14">
        <v>46114.60833333333</v>
      </c>
      <c r="N499" s="6">
        <v>4681322</v>
      </c>
      <c r="O499" s="6" t="s">
        <v>47</v>
      </c>
      <c r="P499" s="6" t="s">
        <v>287</v>
      </c>
      <c r="Q499" s="6" t="s">
        <v>276</v>
      </c>
      <c r="R499" s="6" t="s">
        <v>276</v>
      </c>
      <c r="S499" s="6" t="s">
        <v>9</v>
      </c>
      <c r="T499" s="6" t="s">
        <v>277</v>
      </c>
      <c r="U499" s="6" t="s">
        <v>127</v>
      </c>
      <c r="V499" s="6" t="s">
        <v>1817</v>
      </c>
      <c r="W499" s="6" t="s">
        <v>47</v>
      </c>
      <c r="X499" s="6" t="s">
        <v>47</v>
      </c>
      <c r="Y499" s="6" t="s">
        <v>47</v>
      </c>
      <c r="Z499" s="6" t="s">
        <v>61</v>
      </c>
      <c r="AA499" s="6" t="s">
        <v>47</v>
      </c>
      <c r="AB499" s="6">
        <v>784.22</v>
      </c>
      <c r="AC499" s="6">
        <v>0</v>
      </c>
      <c r="AD499" s="6">
        <v>0</v>
      </c>
      <c r="AE499" s="6">
        <v>0</v>
      </c>
      <c r="AF499" s="6">
        <v>0</v>
      </c>
      <c r="AG499" s="6">
        <v>0</v>
      </c>
      <c r="AH499" s="6">
        <v>0</v>
      </c>
      <c r="AI499" s="6" t="s">
        <v>1887</v>
      </c>
      <c r="AJ499" s="6" t="s">
        <v>735</v>
      </c>
      <c r="AK499" s="6" t="s">
        <v>13</v>
      </c>
      <c r="AL499" s="6" t="s">
        <v>45</v>
      </c>
      <c r="AM499" s="6" t="s">
        <v>736</v>
      </c>
      <c r="AN499" s="6" t="s">
        <v>20</v>
      </c>
      <c r="AO499" s="6" t="s">
        <v>597</v>
      </c>
      <c r="AP499" s="6" t="s">
        <v>339</v>
      </c>
      <c r="AQ499" s="6" t="s">
        <v>25</v>
      </c>
    </row>
    <row r="500" spans="1:43" hidden="1" x14ac:dyDescent="0.25">
      <c r="A500" s="6">
        <v>24485318</v>
      </c>
      <c r="B500" s="6">
        <v>25295369</v>
      </c>
      <c r="C500" s="6" t="s">
        <v>269</v>
      </c>
      <c r="D500" s="14">
        <v>46134.773090277777</v>
      </c>
      <c r="E500" s="14">
        <v>46153.739050925928</v>
      </c>
      <c r="F500" s="6" t="s">
        <v>19</v>
      </c>
      <c r="G500" s="6" t="s">
        <v>174</v>
      </c>
      <c r="H500" s="6" t="s">
        <v>1888</v>
      </c>
      <c r="I500" s="6" t="s">
        <v>13</v>
      </c>
      <c r="J500" s="6" t="s">
        <v>1889</v>
      </c>
      <c r="K500" s="6" t="s">
        <v>507</v>
      </c>
      <c r="L500" s="6" t="s">
        <v>507</v>
      </c>
      <c r="M500" s="14">
        <v>46134.767361111109</v>
      </c>
      <c r="N500" s="6">
        <v>4689238</v>
      </c>
      <c r="O500" s="6" t="s">
        <v>47</v>
      </c>
      <c r="P500" s="6" t="s">
        <v>287</v>
      </c>
      <c r="Q500" s="6" t="s">
        <v>288</v>
      </c>
      <c r="R500" s="6" t="s">
        <v>289</v>
      </c>
      <c r="S500" s="6" t="s">
        <v>7</v>
      </c>
      <c r="T500" s="6" t="s">
        <v>277</v>
      </c>
      <c r="U500" s="6" t="s">
        <v>127</v>
      </c>
      <c r="V500" s="6" t="s">
        <v>1890</v>
      </c>
      <c r="W500" s="6" t="s">
        <v>47</v>
      </c>
      <c r="X500" s="6" t="s">
        <v>337</v>
      </c>
      <c r="Y500" s="6">
        <v>2302356235</v>
      </c>
      <c r="Z500" s="6" t="s">
        <v>61</v>
      </c>
      <c r="AA500" s="6" t="s">
        <v>47</v>
      </c>
      <c r="AB500" s="6">
        <v>0</v>
      </c>
      <c r="AC500" s="6">
        <v>0</v>
      </c>
      <c r="AD500" s="6">
        <v>0</v>
      </c>
      <c r="AE500" s="6">
        <v>0</v>
      </c>
      <c r="AF500" s="6">
        <v>0</v>
      </c>
      <c r="AG500" s="6">
        <v>0</v>
      </c>
      <c r="AH500" s="6">
        <v>0</v>
      </c>
      <c r="AI500" s="6" t="s">
        <v>1891</v>
      </c>
      <c r="AJ500" s="6" t="s">
        <v>1892</v>
      </c>
      <c r="AK500" s="6" t="s">
        <v>13</v>
      </c>
      <c r="AL500" s="6" t="s">
        <v>62</v>
      </c>
      <c r="AM500" s="6" t="s">
        <v>674</v>
      </c>
      <c r="AN500" s="6" t="s">
        <v>20</v>
      </c>
      <c r="AO500" s="6" t="s">
        <v>282</v>
      </c>
      <c r="AP500" s="6" t="s">
        <v>283</v>
      </c>
      <c r="AQ500" s="6" t="s">
        <v>18</v>
      </c>
    </row>
    <row r="501" spans="1:43" hidden="1" x14ac:dyDescent="0.25">
      <c r="A501" s="6">
        <v>24514925</v>
      </c>
      <c r="B501" s="6">
        <v>25330596</v>
      </c>
      <c r="C501" s="6" t="s">
        <v>269</v>
      </c>
      <c r="D501" s="14">
        <v>46141.447604166657</v>
      </c>
      <c r="E501" s="14">
        <v>46141.488541666673</v>
      </c>
      <c r="F501" s="46" t="s">
        <v>23</v>
      </c>
      <c r="G501" s="46" t="s">
        <v>23</v>
      </c>
      <c r="H501" s="6" t="s">
        <v>1893</v>
      </c>
      <c r="I501" s="6" t="s">
        <v>13</v>
      </c>
      <c r="J501" s="6" t="s">
        <v>1894</v>
      </c>
      <c r="K501" s="6" t="s">
        <v>1895</v>
      </c>
      <c r="L501" s="6" t="s">
        <v>1895</v>
      </c>
      <c r="M501" s="14">
        <v>46140.600694444453</v>
      </c>
      <c r="N501" s="6">
        <v>4680863</v>
      </c>
      <c r="O501" s="6" t="s">
        <v>47</v>
      </c>
      <c r="P501" s="6" t="s">
        <v>275</v>
      </c>
      <c r="Q501" s="6" t="s">
        <v>276</v>
      </c>
      <c r="R501" s="6" t="s">
        <v>276</v>
      </c>
      <c r="S501" s="6" t="s">
        <v>9</v>
      </c>
      <c r="T501" s="6" t="s">
        <v>277</v>
      </c>
      <c r="U501" s="6" t="s">
        <v>127</v>
      </c>
      <c r="V501" s="6" t="s">
        <v>1817</v>
      </c>
      <c r="W501" s="6" t="s">
        <v>47</v>
      </c>
      <c r="X501" s="6" t="s">
        <v>47</v>
      </c>
      <c r="Y501" s="6" t="s">
        <v>47</v>
      </c>
      <c r="Z501" s="6" t="s">
        <v>61</v>
      </c>
      <c r="AA501" s="6" t="s">
        <v>47</v>
      </c>
      <c r="AB501" s="6">
        <v>330</v>
      </c>
      <c r="AC501" s="6">
        <v>0</v>
      </c>
      <c r="AD501" s="6">
        <v>0</v>
      </c>
      <c r="AE501" s="6">
        <v>0</v>
      </c>
      <c r="AF501" s="6">
        <v>0</v>
      </c>
      <c r="AG501" s="6">
        <v>0</v>
      </c>
      <c r="AH501" s="6">
        <v>0</v>
      </c>
      <c r="AI501" s="6" t="s">
        <v>1896</v>
      </c>
      <c r="AJ501" s="6" t="s">
        <v>735</v>
      </c>
      <c r="AK501" s="6" t="s">
        <v>13</v>
      </c>
      <c r="AL501" s="6" t="s">
        <v>45</v>
      </c>
      <c r="AM501" s="6" t="s">
        <v>736</v>
      </c>
      <c r="AN501" s="6" t="s">
        <v>20</v>
      </c>
      <c r="AO501" s="6" t="s">
        <v>597</v>
      </c>
      <c r="AP501" s="6" t="s">
        <v>339</v>
      </c>
      <c r="AQ501" s="6" t="s">
        <v>25</v>
      </c>
    </row>
    <row r="502" spans="1:43" hidden="1" x14ac:dyDescent="0.25">
      <c r="A502" s="6">
        <v>24483618</v>
      </c>
      <c r="B502" s="6">
        <v>25292834</v>
      </c>
      <c r="C502" s="6" t="s">
        <v>269</v>
      </c>
      <c r="D502" s="14">
        <v>46134.634340277778</v>
      </c>
      <c r="E502" s="14">
        <v>46153.750671296293</v>
      </c>
      <c r="F502" s="6" t="s">
        <v>19</v>
      </c>
      <c r="G502" s="6" t="s">
        <v>174</v>
      </c>
      <c r="H502" s="6" t="s">
        <v>1897</v>
      </c>
      <c r="I502" s="6" t="s">
        <v>13</v>
      </c>
      <c r="J502" s="6" t="s">
        <v>1898</v>
      </c>
      <c r="K502" s="6" t="s">
        <v>1899</v>
      </c>
      <c r="L502" s="6" t="s">
        <v>1899</v>
      </c>
      <c r="M502" s="14">
        <v>46134</v>
      </c>
      <c r="N502" s="6">
        <v>4680024</v>
      </c>
      <c r="O502" s="6" t="s">
        <v>47</v>
      </c>
      <c r="P502" s="6" t="s">
        <v>275</v>
      </c>
      <c r="Q502" s="6" t="s">
        <v>510</v>
      </c>
      <c r="R502" s="6" t="s">
        <v>510</v>
      </c>
      <c r="S502" s="6" t="s">
        <v>9</v>
      </c>
      <c r="T502" s="6" t="s">
        <v>277</v>
      </c>
      <c r="U502" s="6" t="s">
        <v>127</v>
      </c>
      <c r="V502" s="6" t="s">
        <v>1817</v>
      </c>
      <c r="W502" s="6" t="s">
        <v>47</v>
      </c>
      <c r="X502" s="6" t="s">
        <v>47</v>
      </c>
      <c r="Y502" s="6" t="s">
        <v>47</v>
      </c>
      <c r="Z502" s="6" t="s">
        <v>61</v>
      </c>
      <c r="AA502" s="6" t="s">
        <v>47</v>
      </c>
      <c r="AB502" s="6">
        <v>150</v>
      </c>
      <c r="AC502" s="6">
        <v>0</v>
      </c>
      <c r="AD502" s="6">
        <v>0</v>
      </c>
      <c r="AE502" s="6">
        <v>0</v>
      </c>
      <c r="AF502" s="6">
        <v>0</v>
      </c>
      <c r="AG502" s="6">
        <v>0</v>
      </c>
      <c r="AH502" s="6">
        <v>0</v>
      </c>
      <c r="AI502" s="6" t="s">
        <v>1900</v>
      </c>
      <c r="AJ502" s="6" t="s">
        <v>735</v>
      </c>
      <c r="AK502" s="6" t="s">
        <v>13</v>
      </c>
      <c r="AL502" s="6" t="s">
        <v>45</v>
      </c>
      <c r="AM502" s="6" t="s">
        <v>736</v>
      </c>
      <c r="AN502" s="6" t="s">
        <v>20</v>
      </c>
      <c r="AO502" s="6" t="s">
        <v>597</v>
      </c>
      <c r="AP502" s="6" t="s">
        <v>339</v>
      </c>
      <c r="AQ502" s="6" t="s">
        <v>25</v>
      </c>
    </row>
    <row r="503" spans="1:43" hidden="1" x14ac:dyDescent="0.25">
      <c r="A503" s="6">
        <v>24419104</v>
      </c>
      <c r="B503" s="6">
        <v>25221097</v>
      </c>
      <c r="C503" s="6" t="s">
        <v>269</v>
      </c>
      <c r="D503" s="14">
        <v>46120.640925925924</v>
      </c>
      <c r="E503" s="14">
        <v>46153.73982638889</v>
      </c>
      <c r="F503" s="6" t="s">
        <v>19</v>
      </c>
      <c r="G503" s="6" t="s">
        <v>177</v>
      </c>
      <c r="H503" s="6" t="s">
        <v>1901</v>
      </c>
      <c r="I503" s="6" t="s">
        <v>13</v>
      </c>
      <c r="J503" s="6" t="s">
        <v>1902</v>
      </c>
      <c r="K503" s="6" t="s">
        <v>1899</v>
      </c>
      <c r="L503" s="6" t="s">
        <v>1899</v>
      </c>
      <c r="M503" s="14">
        <v>46120</v>
      </c>
      <c r="N503" s="6">
        <v>4680310</v>
      </c>
      <c r="O503" s="6" t="s">
        <v>47</v>
      </c>
      <c r="P503" s="6" t="s">
        <v>275</v>
      </c>
      <c r="Q503" s="6" t="s">
        <v>276</v>
      </c>
      <c r="R503" s="6" t="s">
        <v>276</v>
      </c>
      <c r="S503" s="6" t="s">
        <v>9</v>
      </c>
      <c r="T503" s="6" t="s">
        <v>277</v>
      </c>
      <c r="U503" s="6" t="s">
        <v>127</v>
      </c>
      <c r="V503" s="6" t="s">
        <v>1817</v>
      </c>
      <c r="W503" s="6" t="s">
        <v>47</v>
      </c>
      <c r="X503" s="6" t="s">
        <v>47</v>
      </c>
      <c r="Y503" s="6" t="s">
        <v>47</v>
      </c>
      <c r="Z503" s="6" t="s">
        <v>61</v>
      </c>
      <c r="AA503" s="6" t="s">
        <v>47</v>
      </c>
      <c r="AB503" s="6">
        <v>280</v>
      </c>
      <c r="AC503" s="6">
        <v>0</v>
      </c>
      <c r="AD503" s="6">
        <v>0</v>
      </c>
      <c r="AE503" s="6">
        <v>0</v>
      </c>
      <c r="AF503" s="6">
        <v>0</v>
      </c>
      <c r="AG503" s="6">
        <v>0</v>
      </c>
      <c r="AH503" s="6">
        <v>0</v>
      </c>
      <c r="AI503" s="6" t="s">
        <v>1903</v>
      </c>
      <c r="AJ503" s="6" t="s">
        <v>735</v>
      </c>
      <c r="AK503" s="6" t="s">
        <v>13</v>
      </c>
      <c r="AL503" s="6" t="s">
        <v>45</v>
      </c>
      <c r="AM503" s="6" t="s">
        <v>736</v>
      </c>
      <c r="AN503" s="6" t="s">
        <v>20</v>
      </c>
      <c r="AO503" s="6" t="s">
        <v>597</v>
      </c>
      <c r="AP503" s="6" t="s">
        <v>339</v>
      </c>
      <c r="AQ503" s="6" t="s">
        <v>25</v>
      </c>
    </row>
    <row r="504" spans="1:43" hidden="1" x14ac:dyDescent="0.25">
      <c r="A504" s="6">
        <v>24442973</v>
      </c>
      <c r="B504" s="6">
        <v>25248089</v>
      </c>
      <c r="C504" s="6" t="s">
        <v>269</v>
      </c>
      <c r="D504" s="14">
        <v>46125.751944444448</v>
      </c>
      <c r="E504" s="14">
        <v>46153.739918981482</v>
      </c>
      <c r="F504" s="6" t="s">
        <v>19</v>
      </c>
      <c r="G504" s="6" t="s">
        <v>177</v>
      </c>
      <c r="H504" s="6" t="s">
        <v>1904</v>
      </c>
      <c r="I504" s="6" t="s">
        <v>13</v>
      </c>
      <c r="J504" s="6" t="s">
        <v>1905</v>
      </c>
      <c r="K504" s="6" t="s">
        <v>1899</v>
      </c>
      <c r="L504" s="6" t="s">
        <v>1899</v>
      </c>
      <c r="M504" s="14">
        <v>46125</v>
      </c>
      <c r="N504" s="6">
        <v>4682667</v>
      </c>
      <c r="O504" s="6" t="s">
        <v>47</v>
      </c>
      <c r="P504" s="6" t="s">
        <v>275</v>
      </c>
      <c r="Q504" s="6" t="s">
        <v>276</v>
      </c>
      <c r="R504" s="6" t="s">
        <v>276</v>
      </c>
      <c r="S504" s="6" t="s">
        <v>9</v>
      </c>
      <c r="T504" s="6" t="s">
        <v>277</v>
      </c>
      <c r="U504" s="6" t="s">
        <v>127</v>
      </c>
      <c r="V504" s="6" t="s">
        <v>1817</v>
      </c>
      <c r="W504" s="6" t="s">
        <v>47</v>
      </c>
      <c r="X504" s="6" t="s">
        <v>47</v>
      </c>
      <c r="Y504" s="6" t="s">
        <v>47</v>
      </c>
      <c r="Z504" s="6" t="s">
        <v>61</v>
      </c>
      <c r="AA504" s="6" t="s">
        <v>47</v>
      </c>
      <c r="AB504" s="6">
        <v>150</v>
      </c>
      <c r="AC504" s="6">
        <v>0</v>
      </c>
      <c r="AD504" s="6">
        <v>0</v>
      </c>
      <c r="AE504" s="6">
        <v>0</v>
      </c>
      <c r="AF504" s="6">
        <v>0</v>
      </c>
      <c r="AG504" s="6">
        <v>0</v>
      </c>
      <c r="AH504" s="6">
        <v>0</v>
      </c>
      <c r="AI504" s="6" t="s">
        <v>1906</v>
      </c>
      <c r="AJ504" s="6" t="s">
        <v>735</v>
      </c>
      <c r="AK504" s="6" t="s">
        <v>13</v>
      </c>
      <c r="AL504" s="6" t="s">
        <v>45</v>
      </c>
      <c r="AM504" s="6" t="s">
        <v>736</v>
      </c>
      <c r="AN504" s="6" t="s">
        <v>20</v>
      </c>
      <c r="AO504" s="6" t="s">
        <v>597</v>
      </c>
      <c r="AP504" s="6" t="s">
        <v>339</v>
      </c>
      <c r="AQ504" s="6" t="s">
        <v>25</v>
      </c>
    </row>
    <row r="505" spans="1:43" hidden="1" x14ac:dyDescent="0.25">
      <c r="A505" s="6">
        <v>24475552</v>
      </c>
      <c r="B505" s="6">
        <v>25283306</v>
      </c>
      <c r="C505" s="6" t="s">
        <v>269</v>
      </c>
      <c r="D505" s="14">
        <v>46132.746400462973</v>
      </c>
      <c r="E505" s="14">
        <v>46153.746944444443</v>
      </c>
      <c r="F505" s="6" t="s">
        <v>19</v>
      </c>
      <c r="G505" s="6" t="s">
        <v>174</v>
      </c>
      <c r="H505" s="6" t="s">
        <v>1907</v>
      </c>
      <c r="I505" s="6" t="s">
        <v>13</v>
      </c>
      <c r="J505" s="6" t="s">
        <v>1854</v>
      </c>
      <c r="K505" s="6" t="s">
        <v>1899</v>
      </c>
      <c r="L505" s="6" t="s">
        <v>1899</v>
      </c>
      <c r="M505" s="14">
        <v>46122</v>
      </c>
      <c r="N505" s="6">
        <v>4679482</v>
      </c>
      <c r="O505" s="6" t="s">
        <v>47</v>
      </c>
      <c r="P505" s="6" t="s">
        <v>275</v>
      </c>
      <c r="Q505" s="6" t="s">
        <v>276</v>
      </c>
      <c r="R505" s="6" t="s">
        <v>276</v>
      </c>
      <c r="S505" s="6" t="s">
        <v>9</v>
      </c>
      <c r="T505" s="6" t="s">
        <v>277</v>
      </c>
      <c r="U505" s="6" t="s">
        <v>127</v>
      </c>
      <c r="V505" s="6" t="s">
        <v>1817</v>
      </c>
      <c r="W505" s="6" t="s">
        <v>47</v>
      </c>
      <c r="X505" s="6" t="s">
        <v>47</v>
      </c>
      <c r="Y505" s="6" t="s">
        <v>47</v>
      </c>
      <c r="Z505" s="6" t="s">
        <v>61</v>
      </c>
      <c r="AA505" s="6" t="s">
        <v>47</v>
      </c>
      <c r="AB505" s="6">
        <v>20574.72</v>
      </c>
      <c r="AC505" s="6">
        <v>0</v>
      </c>
      <c r="AD505" s="6">
        <v>0</v>
      </c>
      <c r="AE505" s="6">
        <v>0</v>
      </c>
      <c r="AF505" s="6">
        <v>0</v>
      </c>
      <c r="AG505" s="6">
        <v>0</v>
      </c>
      <c r="AH505" s="6">
        <v>0</v>
      </c>
      <c r="AI505" s="6" t="s">
        <v>1908</v>
      </c>
      <c r="AJ505" s="6" t="s">
        <v>735</v>
      </c>
      <c r="AK505" s="6" t="s">
        <v>13</v>
      </c>
      <c r="AL505" s="6" t="s">
        <v>45</v>
      </c>
      <c r="AM505" s="6" t="s">
        <v>736</v>
      </c>
      <c r="AN505" s="6" t="s">
        <v>20</v>
      </c>
      <c r="AO505" s="6" t="s">
        <v>597</v>
      </c>
      <c r="AP505" s="6" t="s">
        <v>339</v>
      </c>
      <c r="AQ505" s="6" t="s">
        <v>25</v>
      </c>
    </row>
    <row r="506" spans="1:43" hidden="1" x14ac:dyDescent="0.25">
      <c r="A506" s="6">
        <v>24475553</v>
      </c>
      <c r="B506" s="6">
        <v>25283307</v>
      </c>
      <c r="C506" s="6" t="s">
        <v>269</v>
      </c>
      <c r="D506" s="14">
        <v>46132.746412037042</v>
      </c>
      <c r="E506" s="14">
        <v>46153.74695601852</v>
      </c>
      <c r="F506" s="6" t="s">
        <v>19</v>
      </c>
      <c r="G506" s="6" t="s">
        <v>174</v>
      </c>
      <c r="H506" s="6" t="s">
        <v>1909</v>
      </c>
      <c r="I506" s="6" t="s">
        <v>13</v>
      </c>
      <c r="J506" s="6" t="s">
        <v>1910</v>
      </c>
      <c r="K506" s="6" t="s">
        <v>1899</v>
      </c>
      <c r="L506" s="6" t="s">
        <v>1899</v>
      </c>
      <c r="M506" s="14">
        <v>46122</v>
      </c>
      <c r="N506" s="6">
        <v>4679754</v>
      </c>
      <c r="O506" s="6" t="s">
        <v>47</v>
      </c>
      <c r="P506" s="6" t="s">
        <v>275</v>
      </c>
      <c r="Q506" s="6" t="s">
        <v>288</v>
      </c>
      <c r="R506" s="6" t="s">
        <v>289</v>
      </c>
      <c r="S506" s="6" t="s">
        <v>9</v>
      </c>
      <c r="T506" s="6" t="s">
        <v>277</v>
      </c>
      <c r="U506" s="6" t="s">
        <v>127</v>
      </c>
      <c r="V506" s="6" t="s">
        <v>1822</v>
      </c>
      <c r="W506" s="6" t="s">
        <v>47</v>
      </c>
      <c r="X506" s="6" t="s">
        <v>47</v>
      </c>
      <c r="Y506" s="6" t="s">
        <v>47</v>
      </c>
      <c r="Z506" s="6" t="s">
        <v>61</v>
      </c>
      <c r="AA506" s="6" t="s">
        <v>47</v>
      </c>
      <c r="AB506" s="6">
        <v>20512.259999999998</v>
      </c>
      <c r="AC506" s="6">
        <v>0</v>
      </c>
      <c r="AD506" s="6">
        <v>0</v>
      </c>
      <c r="AE506" s="6">
        <v>0</v>
      </c>
      <c r="AF506" s="6">
        <v>0</v>
      </c>
      <c r="AG506" s="6">
        <v>0</v>
      </c>
      <c r="AH506" s="6">
        <v>0</v>
      </c>
      <c r="AI506" s="6" t="s">
        <v>1911</v>
      </c>
      <c r="AJ506" s="6" t="s">
        <v>735</v>
      </c>
      <c r="AK506" s="6" t="s">
        <v>13</v>
      </c>
      <c r="AL506" s="6" t="s">
        <v>45</v>
      </c>
      <c r="AM506" s="6" t="s">
        <v>736</v>
      </c>
      <c r="AN506" s="6" t="s">
        <v>20</v>
      </c>
      <c r="AO506" s="6" t="s">
        <v>597</v>
      </c>
      <c r="AP506" s="6" t="s">
        <v>339</v>
      </c>
      <c r="AQ506" s="6" t="s">
        <v>25</v>
      </c>
    </row>
    <row r="507" spans="1:43" hidden="1" x14ac:dyDescent="0.25">
      <c r="A507" s="6">
        <v>24569148</v>
      </c>
      <c r="B507" s="6">
        <v>25392482</v>
      </c>
      <c r="C507" s="6" t="s">
        <v>269</v>
      </c>
      <c r="D507" s="14">
        <v>46153.3909375</v>
      </c>
      <c r="E507" s="14">
        <v>46153.392534722218</v>
      </c>
      <c r="F507" s="6" t="s">
        <v>19</v>
      </c>
      <c r="G507" s="6" t="s">
        <v>19</v>
      </c>
      <c r="H507" s="6" t="s">
        <v>1912</v>
      </c>
      <c r="I507" s="6" t="s">
        <v>13</v>
      </c>
      <c r="J507" s="6" t="s">
        <v>1894</v>
      </c>
      <c r="K507" s="6" t="s">
        <v>1899</v>
      </c>
      <c r="L507" s="6" t="s">
        <v>1899</v>
      </c>
      <c r="M507" s="14">
        <v>46153</v>
      </c>
      <c r="N507" s="6">
        <v>4680872</v>
      </c>
      <c r="O507" s="6" t="s">
        <v>47</v>
      </c>
      <c r="P507" s="6" t="s">
        <v>275</v>
      </c>
      <c r="Q507" s="6" t="s">
        <v>510</v>
      </c>
      <c r="R507" s="6" t="s">
        <v>510</v>
      </c>
      <c r="S507" s="6" t="s">
        <v>9</v>
      </c>
      <c r="T507" s="6" t="s">
        <v>277</v>
      </c>
      <c r="U507" s="6" t="s">
        <v>127</v>
      </c>
      <c r="V507" s="6" t="s">
        <v>1817</v>
      </c>
      <c r="W507" s="6" t="s">
        <v>47</v>
      </c>
      <c r="X507" s="6" t="s">
        <v>47</v>
      </c>
      <c r="Y507" s="6" t="s">
        <v>47</v>
      </c>
      <c r="Z507" s="6" t="s">
        <v>61</v>
      </c>
      <c r="AA507" s="6" t="s">
        <v>47</v>
      </c>
      <c r="AB507" s="6">
        <v>170</v>
      </c>
      <c r="AC507" s="6">
        <v>0</v>
      </c>
      <c r="AD507" s="6">
        <v>0</v>
      </c>
      <c r="AE507" s="6">
        <v>0</v>
      </c>
      <c r="AF507" s="6">
        <v>0</v>
      </c>
      <c r="AG507" s="6">
        <v>0</v>
      </c>
      <c r="AH507" s="6">
        <v>0</v>
      </c>
      <c r="AI507" s="6" t="s">
        <v>1913</v>
      </c>
      <c r="AJ507" s="6" t="s">
        <v>735</v>
      </c>
      <c r="AK507" s="6" t="s">
        <v>13</v>
      </c>
      <c r="AL507" s="6" t="s">
        <v>45</v>
      </c>
      <c r="AM507" s="6" t="s">
        <v>736</v>
      </c>
      <c r="AN507" s="6" t="s">
        <v>20</v>
      </c>
      <c r="AO507" s="6" t="s">
        <v>597</v>
      </c>
      <c r="AP507" s="6" t="s">
        <v>339</v>
      </c>
      <c r="AQ507" s="6" t="s">
        <v>25</v>
      </c>
    </row>
    <row r="508" spans="1:43" hidden="1" x14ac:dyDescent="0.25">
      <c r="A508" s="6">
        <v>24604078</v>
      </c>
      <c r="B508" s="6">
        <v>25430676</v>
      </c>
      <c r="C508" s="6" t="s">
        <v>269</v>
      </c>
      <c r="D508" s="14">
        <v>46158.341944444437</v>
      </c>
      <c r="E508" s="14">
        <v>46158.34412037037</v>
      </c>
      <c r="F508" s="6" t="s">
        <v>370</v>
      </c>
      <c r="G508" s="6" t="s">
        <v>370</v>
      </c>
      <c r="H508" s="6">
        <v>22958267</v>
      </c>
      <c r="I508" s="6" t="s">
        <v>13</v>
      </c>
      <c r="J508" s="6" t="s">
        <v>1914</v>
      </c>
      <c r="K508" s="6" t="s">
        <v>1666</v>
      </c>
      <c r="L508" s="6" t="s">
        <v>1666</v>
      </c>
      <c r="M508" s="14">
        <v>46168</v>
      </c>
      <c r="N508" s="6">
        <v>4698632</v>
      </c>
      <c r="O508" s="6" t="s">
        <v>47</v>
      </c>
      <c r="P508" s="6" t="s">
        <v>275</v>
      </c>
      <c r="Q508" s="6" t="s">
        <v>276</v>
      </c>
      <c r="R508" s="6" t="s">
        <v>276</v>
      </c>
      <c r="S508" s="6" t="s">
        <v>9</v>
      </c>
      <c r="T508" s="6" t="s">
        <v>277</v>
      </c>
      <c r="U508" s="6" t="s">
        <v>179</v>
      </c>
      <c r="V508" s="6" t="s">
        <v>1915</v>
      </c>
      <c r="W508" s="6" t="s">
        <v>47</v>
      </c>
      <c r="X508" s="6" t="s">
        <v>1916</v>
      </c>
      <c r="Y508" s="6" t="s">
        <v>47</v>
      </c>
      <c r="Z508" s="6" t="s">
        <v>106</v>
      </c>
      <c r="AA508" s="6" t="s">
        <v>47</v>
      </c>
      <c r="AB508" s="6">
        <v>1107</v>
      </c>
      <c r="AC508" s="6">
        <v>0</v>
      </c>
      <c r="AD508" s="6">
        <v>0</v>
      </c>
      <c r="AE508" s="6">
        <v>0</v>
      </c>
      <c r="AF508" s="6">
        <v>0</v>
      </c>
      <c r="AG508" s="6">
        <v>0</v>
      </c>
      <c r="AH508" s="6">
        <v>0</v>
      </c>
      <c r="AI508" s="6" t="s">
        <v>1917</v>
      </c>
      <c r="AJ508" s="6" t="s">
        <v>1660</v>
      </c>
      <c r="AK508" s="6" t="s">
        <v>13</v>
      </c>
      <c r="AL508" s="6" t="s">
        <v>46</v>
      </c>
      <c r="AM508" s="6" t="s">
        <v>613</v>
      </c>
      <c r="AN508" s="6" t="s">
        <v>22</v>
      </c>
      <c r="AO508" s="6" t="s">
        <v>282</v>
      </c>
      <c r="AP508" s="6" t="s">
        <v>283</v>
      </c>
      <c r="AQ508" s="6" t="s">
        <v>91</v>
      </c>
    </row>
    <row r="509" spans="1:43" hidden="1" x14ac:dyDescent="0.25">
      <c r="A509" s="6">
        <v>24604811</v>
      </c>
      <c r="B509" s="6">
        <v>25431580</v>
      </c>
      <c r="C509" s="6" t="s">
        <v>269</v>
      </c>
      <c r="D509" s="14">
        <v>46158.49490740741</v>
      </c>
      <c r="E509" s="14">
        <v>46158.503738425927</v>
      </c>
      <c r="F509" s="6" t="s">
        <v>370</v>
      </c>
      <c r="G509" s="6" t="s">
        <v>370</v>
      </c>
      <c r="H509" s="6">
        <v>22958745</v>
      </c>
      <c r="I509" s="6" t="s">
        <v>13</v>
      </c>
      <c r="J509" s="6" t="s">
        <v>1918</v>
      </c>
      <c r="K509" s="6" t="s">
        <v>1666</v>
      </c>
      <c r="L509" s="6" t="s">
        <v>1666</v>
      </c>
      <c r="M509" s="14">
        <v>46158</v>
      </c>
      <c r="N509" s="6">
        <v>4699459</v>
      </c>
      <c r="O509" s="6" t="s">
        <v>47</v>
      </c>
      <c r="P509" s="6" t="s">
        <v>275</v>
      </c>
      <c r="Q509" s="6" t="s">
        <v>276</v>
      </c>
      <c r="R509" s="6" t="s">
        <v>276</v>
      </c>
      <c r="S509" s="6" t="s">
        <v>9</v>
      </c>
      <c r="T509" s="6" t="s">
        <v>277</v>
      </c>
      <c r="U509" s="6" t="s">
        <v>179</v>
      </c>
      <c r="V509" s="6" t="s">
        <v>1915</v>
      </c>
      <c r="W509" s="6" t="s">
        <v>47</v>
      </c>
      <c r="X509" s="6" t="s">
        <v>47</v>
      </c>
      <c r="Y509" s="6" t="s">
        <v>47</v>
      </c>
      <c r="Z509" s="6" t="s">
        <v>106</v>
      </c>
      <c r="AA509" s="6" t="s">
        <v>47</v>
      </c>
      <c r="AB509" s="6">
        <v>312</v>
      </c>
      <c r="AC509" s="6">
        <v>15.6</v>
      </c>
      <c r="AD509" s="6">
        <v>0</v>
      </c>
      <c r="AE509" s="6">
        <v>0</v>
      </c>
      <c r="AF509" s="6">
        <v>0</v>
      </c>
      <c r="AG509" s="6">
        <v>0</v>
      </c>
      <c r="AH509" s="6">
        <v>0</v>
      </c>
      <c r="AI509" s="6" t="s">
        <v>1919</v>
      </c>
      <c r="AJ509" s="6" t="s">
        <v>735</v>
      </c>
      <c r="AK509" s="6" t="s">
        <v>13</v>
      </c>
      <c r="AL509" s="6" t="s">
        <v>45</v>
      </c>
      <c r="AM509" s="6" t="s">
        <v>736</v>
      </c>
      <c r="AN509" s="6" t="s">
        <v>20</v>
      </c>
      <c r="AO509" s="6" t="s">
        <v>597</v>
      </c>
      <c r="AP509" s="6" t="s">
        <v>339</v>
      </c>
      <c r="AQ509" s="6" t="s">
        <v>25</v>
      </c>
    </row>
    <row r="510" spans="1:43" hidden="1" x14ac:dyDescent="0.25">
      <c r="A510" s="6">
        <v>24481521</v>
      </c>
      <c r="B510" s="6">
        <v>25290454</v>
      </c>
      <c r="C510" s="6" t="s">
        <v>269</v>
      </c>
      <c r="D510" s="14">
        <v>46134.391006944446</v>
      </c>
      <c r="E510" s="14">
        <v>46153.750636574077</v>
      </c>
      <c r="F510" s="6" t="s">
        <v>19</v>
      </c>
      <c r="G510" s="6" t="s">
        <v>174</v>
      </c>
      <c r="H510" s="6">
        <v>5439283</v>
      </c>
      <c r="I510" s="6" t="s">
        <v>13</v>
      </c>
      <c r="J510" s="6" t="s">
        <v>1920</v>
      </c>
      <c r="K510" s="6" t="s">
        <v>1666</v>
      </c>
      <c r="L510" s="6" t="s">
        <v>1666</v>
      </c>
      <c r="M510" s="14">
        <v>46106</v>
      </c>
      <c r="N510" s="6">
        <v>4676342</v>
      </c>
      <c r="O510" s="6" t="s">
        <v>47</v>
      </c>
      <c r="P510" s="6" t="s">
        <v>275</v>
      </c>
      <c r="Q510" s="6" t="s">
        <v>288</v>
      </c>
      <c r="R510" s="6" t="s">
        <v>289</v>
      </c>
      <c r="S510" s="6" t="s">
        <v>9</v>
      </c>
      <c r="T510" s="6" t="s">
        <v>277</v>
      </c>
      <c r="U510" s="6" t="s">
        <v>179</v>
      </c>
      <c r="V510" s="6" t="s">
        <v>1915</v>
      </c>
      <c r="W510" s="6" t="s">
        <v>47</v>
      </c>
      <c r="X510" s="6" t="s">
        <v>47</v>
      </c>
      <c r="Y510" s="6" t="s">
        <v>47</v>
      </c>
      <c r="Z510" s="6" t="s">
        <v>106</v>
      </c>
      <c r="AA510" s="6" t="s">
        <v>47</v>
      </c>
      <c r="AB510" s="6">
        <v>170.67</v>
      </c>
      <c r="AC510" s="6">
        <v>0</v>
      </c>
      <c r="AD510" s="6">
        <v>0</v>
      </c>
      <c r="AE510" s="6">
        <v>0</v>
      </c>
      <c r="AF510" s="6">
        <v>0</v>
      </c>
      <c r="AG510" s="6">
        <v>0</v>
      </c>
      <c r="AH510" s="6">
        <v>0</v>
      </c>
      <c r="AI510" s="6" t="s">
        <v>1921</v>
      </c>
      <c r="AJ510" s="6" t="s">
        <v>735</v>
      </c>
      <c r="AK510" s="6" t="s">
        <v>13</v>
      </c>
      <c r="AL510" s="6" t="s">
        <v>45</v>
      </c>
      <c r="AM510" s="6" t="s">
        <v>736</v>
      </c>
      <c r="AN510" s="6" t="s">
        <v>20</v>
      </c>
      <c r="AO510" s="6" t="s">
        <v>597</v>
      </c>
      <c r="AP510" s="6" t="s">
        <v>339</v>
      </c>
      <c r="AQ510" s="6" t="s">
        <v>25</v>
      </c>
    </row>
    <row r="511" spans="1:43" hidden="1" x14ac:dyDescent="0.25">
      <c r="A511" s="6">
        <v>24475483</v>
      </c>
      <c r="B511" s="6">
        <v>25283233</v>
      </c>
      <c r="C511" s="6" t="s">
        <v>269</v>
      </c>
      <c r="D511" s="14">
        <v>46132.745289351849</v>
      </c>
      <c r="E511" s="14">
        <v>46153.746932870366</v>
      </c>
      <c r="F511" s="6" t="s">
        <v>19</v>
      </c>
      <c r="G511" s="6" t="s">
        <v>174</v>
      </c>
      <c r="H511" s="6">
        <v>22200648</v>
      </c>
      <c r="I511" s="6" t="s">
        <v>13</v>
      </c>
      <c r="J511" s="6" t="s">
        <v>1922</v>
      </c>
      <c r="K511" s="6" t="s">
        <v>1666</v>
      </c>
      <c r="L511" s="6" t="s">
        <v>1666</v>
      </c>
      <c r="M511" s="14">
        <v>46099</v>
      </c>
      <c r="N511" s="6">
        <v>4673601</v>
      </c>
      <c r="O511" s="6" t="s">
        <v>47</v>
      </c>
      <c r="P511" s="6" t="s">
        <v>275</v>
      </c>
      <c r="Q511" s="6" t="s">
        <v>276</v>
      </c>
      <c r="R511" s="6" t="s">
        <v>276</v>
      </c>
      <c r="S511" s="6" t="s">
        <v>9</v>
      </c>
      <c r="T511" s="6" t="s">
        <v>277</v>
      </c>
      <c r="U511" s="6" t="s">
        <v>179</v>
      </c>
      <c r="V511" s="6" t="s">
        <v>1915</v>
      </c>
      <c r="W511" s="6" t="s">
        <v>47</v>
      </c>
      <c r="X511" s="6" t="s">
        <v>47</v>
      </c>
      <c r="Y511" s="6" t="s">
        <v>47</v>
      </c>
      <c r="Z511" s="6" t="s">
        <v>106</v>
      </c>
      <c r="AA511" s="6" t="s">
        <v>47</v>
      </c>
      <c r="AB511" s="6">
        <v>1176</v>
      </c>
      <c r="AC511" s="6">
        <v>0</v>
      </c>
      <c r="AD511" s="6">
        <v>0</v>
      </c>
      <c r="AE511" s="6">
        <v>0</v>
      </c>
      <c r="AF511" s="6">
        <v>0</v>
      </c>
      <c r="AG511" s="6">
        <v>0</v>
      </c>
      <c r="AH511" s="6">
        <v>0</v>
      </c>
      <c r="AI511" s="6" t="s">
        <v>1923</v>
      </c>
      <c r="AJ511" s="6" t="s">
        <v>735</v>
      </c>
      <c r="AK511" s="6" t="s">
        <v>13</v>
      </c>
      <c r="AL511" s="6" t="s">
        <v>45</v>
      </c>
      <c r="AM511" s="6" t="s">
        <v>736</v>
      </c>
      <c r="AN511" s="6" t="s">
        <v>20</v>
      </c>
      <c r="AO511" s="6" t="s">
        <v>597</v>
      </c>
      <c r="AP511" s="6" t="s">
        <v>339</v>
      </c>
      <c r="AQ511" s="6" t="s">
        <v>25</v>
      </c>
    </row>
    <row r="512" spans="1:43" hidden="1" x14ac:dyDescent="0.25">
      <c r="A512" s="6">
        <v>24424895</v>
      </c>
      <c r="B512" s="6">
        <v>25227250</v>
      </c>
      <c r="C512" s="6" t="s">
        <v>269</v>
      </c>
      <c r="D512" s="14">
        <v>46121.72420138889</v>
      </c>
      <c r="E512" s="14">
        <v>46153.739861111113</v>
      </c>
      <c r="F512" s="6" t="s">
        <v>19</v>
      </c>
      <c r="G512" s="6" t="s">
        <v>177</v>
      </c>
      <c r="H512" s="6">
        <v>22481746</v>
      </c>
      <c r="I512" s="6" t="s">
        <v>13</v>
      </c>
      <c r="J512" s="6" t="s">
        <v>1924</v>
      </c>
      <c r="K512" s="6" t="s">
        <v>1666</v>
      </c>
      <c r="L512" s="6" t="s">
        <v>1666</v>
      </c>
      <c r="M512" s="14">
        <v>46121</v>
      </c>
      <c r="N512" s="6">
        <v>4684227</v>
      </c>
      <c r="O512" s="6" t="s">
        <v>47</v>
      </c>
      <c r="P512" s="6" t="s">
        <v>275</v>
      </c>
      <c r="Q512" s="6" t="s">
        <v>276</v>
      </c>
      <c r="R512" s="6" t="s">
        <v>276</v>
      </c>
      <c r="S512" s="6" t="s">
        <v>9</v>
      </c>
      <c r="T512" s="6" t="s">
        <v>277</v>
      </c>
      <c r="U512" s="6" t="s">
        <v>179</v>
      </c>
      <c r="V512" s="6" t="s">
        <v>1915</v>
      </c>
      <c r="W512" s="6" t="s">
        <v>47</v>
      </c>
      <c r="X512" s="6" t="s">
        <v>47</v>
      </c>
      <c r="Y512" s="6" t="s">
        <v>47</v>
      </c>
      <c r="Z512" s="6" t="s">
        <v>106</v>
      </c>
      <c r="AA512" s="6" t="s">
        <v>47</v>
      </c>
      <c r="AB512" s="6">
        <v>306.89999999999998</v>
      </c>
      <c r="AC512" s="6">
        <v>0</v>
      </c>
      <c r="AD512" s="6">
        <v>0</v>
      </c>
      <c r="AE512" s="6">
        <v>0</v>
      </c>
      <c r="AF512" s="6">
        <v>0</v>
      </c>
      <c r="AG512" s="6">
        <v>0</v>
      </c>
      <c r="AH512" s="6">
        <v>0</v>
      </c>
      <c r="AI512" s="6" t="s">
        <v>1925</v>
      </c>
      <c r="AJ512" s="6" t="s">
        <v>735</v>
      </c>
      <c r="AK512" s="6" t="s">
        <v>13</v>
      </c>
      <c r="AL512" s="6" t="s">
        <v>45</v>
      </c>
      <c r="AM512" s="6" t="s">
        <v>736</v>
      </c>
      <c r="AN512" s="6" t="s">
        <v>20</v>
      </c>
      <c r="AO512" s="6" t="s">
        <v>597</v>
      </c>
      <c r="AP512" s="6" t="s">
        <v>339</v>
      </c>
      <c r="AQ512" s="6" t="s">
        <v>25</v>
      </c>
    </row>
    <row r="513" spans="1:43" hidden="1" x14ac:dyDescent="0.25">
      <c r="A513" s="6">
        <v>24533714</v>
      </c>
      <c r="B513" s="6">
        <v>25354837</v>
      </c>
      <c r="C513" s="6" t="s">
        <v>269</v>
      </c>
      <c r="D513" s="14">
        <v>46146.668877314813</v>
      </c>
      <c r="E513" s="14">
        <v>46146.670798611107</v>
      </c>
      <c r="F513" s="6" t="s">
        <v>21</v>
      </c>
      <c r="G513" s="6" t="s">
        <v>21</v>
      </c>
      <c r="H513" s="6">
        <v>5519562</v>
      </c>
      <c r="I513" s="6" t="s">
        <v>13</v>
      </c>
      <c r="J513" s="6" t="s">
        <v>1926</v>
      </c>
      <c r="K513" s="6" t="s">
        <v>1666</v>
      </c>
      <c r="L513" s="6" t="s">
        <v>1666</v>
      </c>
      <c r="M513" s="14">
        <v>46146</v>
      </c>
      <c r="N513" s="6">
        <v>4693583</v>
      </c>
      <c r="O513" s="6" t="s">
        <v>47</v>
      </c>
      <c r="P513" s="6" t="s">
        <v>275</v>
      </c>
      <c r="Q513" s="6" t="s">
        <v>288</v>
      </c>
      <c r="R513" s="6" t="s">
        <v>289</v>
      </c>
      <c r="S513" s="6" t="s">
        <v>9</v>
      </c>
      <c r="T513" s="6" t="s">
        <v>277</v>
      </c>
      <c r="U513" s="6" t="s">
        <v>179</v>
      </c>
      <c r="V513" s="6" t="s">
        <v>1915</v>
      </c>
      <c r="W513" s="6" t="s">
        <v>47</v>
      </c>
      <c r="X513" s="6" t="s">
        <v>47</v>
      </c>
      <c r="Y513" s="6" t="s">
        <v>47</v>
      </c>
      <c r="Z513" s="6" t="s">
        <v>106</v>
      </c>
      <c r="AA513" s="6" t="s">
        <v>47</v>
      </c>
      <c r="AB513" s="6">
        <v>173.33</v>
      </c>
      <c r="AC513" s="6">
        <v>0</v>
      </c>
      <c r="AD513" s="6">
        <v>0</v>
      </c>
      <c r="AE513" s="6">
        <v>0</v>
      </c>
      <c r="AF513" s="6">
        <v>0</v>
      </c>
      <c r="AG513" s="6">
        <v>0</v>
      </c>
      <c r="AH513" s="6">
        <v>0</v>
      </c>
      <c r="AI513" s="6" t="s">
        <v>1927</v>
      </c>
      <c r="AJ513" s="6" t="s">
        <v>735</v>
      </c>
      <c r="AK513" s="6" t="s">
        <v>13</v>
      </c>
      <c r="AL513" s="6" t="s">
        <v>45</v>
      </c>
      <c r="AM513" s="6" t="s">
        <v>736</v>
      </c>
      <c r="AN513" s="6" t="s">
        <v>20</v>
      </c>
      <c r="AO513" s="6" t="s">
        <v>597</v>
      </c>
      <c r="AP513" s="6" t="s">
        <v>339</v>
      </c>
      <c r="AQ513" s="6" t="s">
        <v>25</v>
      </c>
    </row>
    <row r="514" spans="1:43" hidden="1" x14ac:dyDescent="0.25">
      <c r="A514" s="6">
        <v>24580771</v>
      </c>
      <c r="B514" s="6">
        <v>25404523</v>
      </c>
      <c r="C514" s="6" t="s">
        <v>269</v>
      </c>
      <c r="D514" s="14">
        <v>46154.773425925923</v>
      </c>
      <c r="E514" s="14">
        <v>46154.803194444437</v>
      </c>
      <c r="F514" s="6" t="s">
        <v>19</v>
      </c>
      <c r="G514" s="6" t="s">
        <v>19</v>
      </c>
      <c r="H514" s="6">
        <v>22848945</v>
      </c>
      <c r="I514" s="6" t="s">
        <v>13</v>
      </c>
      <c r="J514" s="6" t="s">
        <v>1928</v>
      </c>
      <c r="K514" s="6" t="s">
        <v>507</v>
      </c>
      <c r="L514" s="6" t="s">
        <v>507</v>
      </c>
      <c r="M514" s="14">
        <v>46150.578472222223</v>
      </c>
      <c r="N514" s="6">
        <v>4696472</v>
      </c>
      <c r="O514" s="6" t="s">
        <v>47</v>
      </c>
      <c r="P514" s="6" t="s">
        <v>287</v>
      </c>
      <c r="Q514" s="6" t="s">
        <v>276</v>
      </c>
      <c r="R514" s="6" t="s">
        <v>276</v>
      </c>
      <c r="S514" s="6" t="s">
        <v>9</v>
      </c>
      <c r="T514" s="6" t="s">
        <v>277</v>
      </c>
      <c r="U514" s="6" t="s">
        <v>179</v>
      </c>
      <c r="V514" s="6" t="s">
        <v>1915</v>
      </c>
      <c r="W514" s="6" t="s">
        <v>47</v>
      </c>
      <c r="X514" s="6" t="s">
        <v>47</v>
      </c>
      <c r="Y514" s="6" t="s">
        <v>47</v>
      </c>
      <c r="Z514" s="6" t="s">
        <v>106</v>
      </c>
      <c r="AA514" s="6" t="s">
        <v>47</v>
      </c>
      <c r="AB514" s="6">
        <v>340</v>
      </c>
      <c r="AC514" s="6">
        <v>0</v>
      </c>
      <c r="AD514" s="6">
        <v>0</v>
      </c>
      <c r="AE514" s="6">
        <v>0</v>
      </c>
      <c r="AF514" s="6">
        <v>0</v>
      </c>
      <c r="AG514" s="6">
        <v>0</v>
      </c>
      <c r="AH514" s="6">
        <v>0</v>
      </c>
      <c r="AI514" s="6" t="s">
        <v>1929</v>
      </c>
      <c r="AJ514" s="6" t="s">
        <v>735</v>
      </c>
      <c r="AK514" s="6" t="s">
        <v>13</v>
      </c>
      <c r="AL514" s="6" t="s">
        <v>45</v>
      </c>
      <c r="AM514" s="6" t="s">
        <v>736</v>
      </c>
      <c r="AN514" s="6" t="s">
        <v>20</v>
      </c>
      <c r="AO514" s="6" t="s">
        <v>597</v>
      </c>
      <c r="AP514" s="6" t="s">
        <v>339</v>
      </c>
      <c r="AQ514" s="6" t="s">
        <v>25</v>
      </c>
    </row>
    <row r="515" spans="1:43" hidden="1" x14ac:dyDescent="0.25">
      <c r="A515" s="6">
        <v>24575100</v>
      </c>
      <c r="B515" s="6">
        <v>25398697</v>
      </c>
      <c r="C515" s="6" t="s">
        <v>269</v>
      </c>
      <c r="D515" s="14">
        <v>46153.939583333333</v>
      </c>
      <c r="E515" s="14">
        <v>46153.941493055558</v>
      </c>
      <c r="F515" s="6" t="s">
        <v>19</v>
      </c>
      <c r="G515" s="6" t="s">
        <v>19</v>
      </c>
      <c r="H515" s="6">
        <v>22884305</v>
      </c>
      <c r="I515" s="6" t="s">
        <v>13</v>
      </c>
      <c r="J515" s="6" t="s">
        <v>1930</v>
      </c>
      <c r="K515" s="6" t="s">
        <v>507</v>
      </c>
      <c r="L515" s="6" t="s">
        <v>507</v>
      </c>
      <c r="M515" s="14">
        <v>46153.926388888889</v>
      </c>
      <c r="N515" s="6">
        <v>4697557</v>
      </c>
      <c r="O515" s="6" t="s">
        <v>47</v>
      </c>
      <c r="P515" s="6" t="s">
        <v>287</v>
      </c>
      <c r="Q515" s="6" t="s">
        <v>276</v>
      </c>
      <c r="R515" s="6" t="s">
        <v>276</v>
      </c>
      <c r="S515" s="6" t="s">
        <v>9</v>
      </c>
      <c r="T515" s="6" t="s">
        <v>277</v>
      </c>
      <c r="U515" s="6" t="s">
        <v>179</v>
      </c>
      <c r="V515" s="6" t="s">
        <v>1915</v>
      </c>
      <c r="W515" s="6" t="s">
        <v>47</v>
      </c>
      <c r="X515" s="6" t="s">
        <v>47</v>
      </c>
      <c r="Y515" s="6" t="s">
        <v>47</v>
      </c>
      <c r="Z515" s="6" t="s">
        <v>106</v>
      </c>
      <c r="AA515" s="6" t="s">
        <v>47</v>
      </c>
      <c r="AB515" s="6">
        <v>498</v>
      </c>
      <c r="AC515" s="6">
        <v>0</v>
      </c>
      <c r="AD515" s="6">
        <v>0</v>
      </c>
      <c r="AE515" s="6">
        <v>0</v>
      </c>
      <c r="AF515" s="6">
        <v>0</v>
      </c>
      <c r="AG515" s="6">
        <v>0</v>
      </c>
      <c r="AH515" s="6">
        <v>0</v>
      </c>
      <c r="AI515" s="6" t="s">
        <v>1931</v>
      </c>
      <c r="AJ515" s="6" t="s">
        <v>735</v>
      </c>
      <c r="AK515" s="6" t="s">
        <v>13</v>
      </c>
      <c r="AL515" s="6" t="s">
        <v>45</v>
      </c>
      <c r="AM515" s="6" t="s">
        <v>736</v>
      </c>
      <c r="AN515" s="6" t="s">
        <v>20</v>
      </c>
      <c r="AO515" s="6" t="s">
        <v>597</v>
      </c>
      <c r="AP515" s="6" t="s">
        <v>339</v>
      </c>
      <c r="AQ515" s="6" t="s">
        <v>25</v>
      </c>
    </row>
    <row r="516" spans="1:43" hidden="1" x14ac:dyDescent="0.25">
      <c r="A516" s="6">
        <v>24599298</v>
      </c>
      <c r="B516" s="6">
        <v>25425595</v>
      </c>
      <c r="C516" s="6" t="s">
        <v>269</v>
      </c>
      <c r="D516" s="14">
        <v>46157.554976851847</v>
      </c>
      <c r="E516" s="14">
        <v>46157.569675925923</v>
      </c>
      <c r="F516" s="6" t="s">
        <v>17</v>
      </c>
      <c r="G516" s="6" t="s">
        <v>17</v>
      </c>
      <c r="H516" s="6" t="s">
        <v>1932</v>
      </c>
      <c r="I516" s="6" t="s">
        <v>15</v>
      </c>
      <c r="J516" s="6" t="s">
        <v>1933</v>
      </c>
      <c r="K516" s="6" t="s">
        <v>1021</v>
      </c>
      <c r="L516" s="6" t="s">
        <v>1021</v>
      </c>
      <c r="M516" s="14">
        <v>46157.554861111108</v>
      </c>
      <c r="N516" s="6" t="s">
        <v>47</v>
      </c>
      <c r="O516" s="6" t="s">
        <v>47</v>
      </c>
      <c r="P516" s="6" t="s">
        <v>275</v>
      </c>
      <c r="Q516" s="6" t="s">
        <v>288</v>
      </c>
      <c r="R516" s="6" t="s">
        <v>289</v>
      </c>
      <c r="S516" s="6" t="s">
        <v>9</v>
      </c>
      <c r="T516" s="6" t="s">
        <v>277</v>
      </c>
      <c r="U516" s="6" t="s">
        <v>153</v>
      </c>
      <c r="V516" s="6" t="s">
        <v>1934</v>
      </c>
      <c r="W516" s="6" t="s">
        <v>47</v>
      </c>
      <c r="X516" s="6" t="s">
        <v>1935</v>
      </c>
      <c r="Y516" s="6" t="s">
        <v>47</v>
      </c>
      <c r="Z516" s="6" t="s">
        <v>1936</v>
      </c>
      <c r="AA516" s="6" t="s">
        <v>47</v>
      </c>
      <c r="AB516" s="6">
        <v>613.08000000000004</v>
      </c>
      <c r="AC516" s="6">
        <v>0</v>
      </c>
      <c r="AD516" s="6">
        <v>0</v>
      </c>
      <c r="AE516" s="6">
        <v>0</v>
      </c>
      <c r="AF516" s="6">
        <v>0</v>
      </c>
      <c r="AG516" s="6">
        <v>15.33</v>
      </c>
      <c r="AH516" s="6">
        <v>0</v>
      </c>
      <c r="AI516" s="6" t="s">
        <v>47</v>
      </c>
      <c r="AJ516" s="6" t="s">
        <v>883</v>
      </c>
      <c r="AK516" s="6" t="s">
        <v>15</v>
      </c>
      <c r="AL516" s="6" t="s">
        <v>54</v>
      </c>
      <c r="AM516" s="6" t="s">
        <v>884</v>
      </c>
      <c r="AN516" s="6" t="s">
        <v>20</v>
      </c>
      <c r="AO516" s="6" t="s">
        <v>282</v>
      </c>
      <c r="AP516" s="6" t="s">
        <v>283</v>
      </c>
      <c r="AQ516" s="6" t="s">
        <v>91</v>
      </c>
    </row>
    <row r="517" spans="1:43" hidden="1" x14ac:dyDescent="0.25">
      <c r="A517" s="6">
        <v>24558023</v>
      </c>
      <c r="B517" s="6">
        <v>25381190</v>
      </c>
      <c r="C517" s="6" t="s">
        <v>269</v>
      </c>
      <c r="D517" s="14">
        <v>46150.731736111113</v>
      </c>
      <c r="E517" s="14">
        <v>46155.719259259262</v>
      </c>
      <c r="F517" s="6" t="s">
        <v>17</v>
      </c>
      <c r="G517" s="6" t="s">
        <v>21</v>
      </c>
      <c r="H517" s="6" t="s">
        <v>1937</v>
      </c>
      <c r="I517" s="6" t="s">
        <v>16</v>
      </c>
      <c r="J517" s="6" t="s">
        <v>1938</v>
      </c>
      <c r="K517" s="6" t="s">
        <v>1603</v>
      </c>
      <c r="L517" s="6" t="s">
        <v>1939</v>
      </c>
      <c r="M517" s="14">
        <v>46147.353472222218</v>
      </c>
      <c r="N517" s="6" t="s">
        <v>1940</v>
      </c>
      <c r="O517" s="6" t="s">
        <v>47</v>
      </c>
      <c r="P517" s="6" t="s">
        <v>275</v>
      </c>
      <c r="Q517" s="6" t="s">
        <v>276</v>
      </c>
      <c r="R517" s="6" t="s">
        <v>276</v>
      </c>
      <c r="S517" s="6" t="s">
        <v>7</v>
      </c>
      <c r="T517" s="6" t="s">
        <v>277</v>
      </c>
      <c r="U517" s="6" t="s">
        <v>187</v>
      </c>
      <c r="V517" s="6" t="s">
        <v>1941</v>
      </c>
      <c r="W517" s="6" t="s">
        <v>47</v>
      </c>
      <c r="X517" s="6" t="s">
        <v>768</v>
      </c>
      <c r="Y517" s="6" t="s">
        <v>47</v>
      </c>
      <c r="Z517" s="6" t="s">
        <v>108</v>
      </c>
      <c r="AA517" s="6" t="s">
        <v>47</v>
      </c>
      <c r="AB517" s="6">
        <v>38349.660000000003</v>
      </c>
      <c r="AC517" s="6">
        <v>64.56</v>
      </c>
      <c r="AD517" s="6">
        <v>397.47</v>
      </c>
      <c r="AE517" s="6">
        <v>0</v>
      </c>
      <c r="AF517" s="6">
        <v>0</v>
      </c>
      <c r="AG517" s="6">
        <v>0</v>
      </c>
      <c r="AH517" s="6">
        <v>0</v>
      </c>
      <c r="AI517" s="6" t="s">
        <v>544</v>
      </c>
      <c r="AJ517" s="6" t="s">
        <v>719</v>
      </c>
      <c r="AK517" s="6" t="s">
        <v>16</v>
      </c>
      <c r="AL517" s="6" t="s">
        <v>46</v>
      </c>
      <c r="AM517" s="6" t="s">
        <v>613</v>
      </c>
      <c r="AN517" s="6" t="s">
        <v>22</v>
      </c>
      <c r="AO517" s="6" t="s">
        <v>282</v>
      </c>
      <c r="AP517" s="6" t="s">
        <v>283</v>
      </c>
      <c r="AQ517" s="6" t="s">
        <v>27</v>
      </c>
    </row>
    <row r="518" spans="1:43" hidden="1" x14ac:dyDescent="0.25">
      <c r="A518" s="6">
        <v>24572135</v>
      </c>
      <c r="B518" s="6">
        <v>25395595</v>
      </c>
      <c r="C518" s="6" t="s">
        <v>269</v>
      </c>
      <c r="D518" s="14">
        <v>46153.711678240739</v>
      </c>
      <c r="E518" s="14">
        <v>46155.719282407408</v>
      </c>
      <c r="F518" s="6" t="s">
        <v>17</v>
      </c>
      <c r="G518" s="6" t="s">
        <v>19</v>
      </c>
      <c r="H518" s="6" t="s">
        <v>1942</v>
      </c>
      <c r="I518" s="6" t="s">
        <v>16</v>
      </c>
      <c r="J518" s="6" t="s">
        <v>1938</v>
      </c>
      <c r="K518" s="6" t="s">
        <v>1603</v>
      </c>
      <c r="L518" s="6" t="s">
        <v>1939</v>
      </c>
      <c r="M518" s="14">
        <v>46147.353472222218</v>
      </c>
      <c r="N518" s="6" t="s">
        <v>1940</v>
      </c>
      <c r="O518" s="6" t="s">
        <v>47</v>
      </c>
      <c r="P518" s="6" t="s">
        <v>275</v>
      </c>
      <c r="Q518" s="6" t="s">
        <v>276</v>
      </c>
      <c r="R518" s="6" t="s">
        <v>276</v>
      </c>
      <c r="S518" s="6" t="s">
        <v>7</v>
      </c>
      <c r="T518" s="6" t="s">
        <v>277</v>
      </c>
      <c r="U518" s="6" t="s">
        <v>187</v>
      </c>
      <c r="V518" s="6" t="s">
        <v>1941</v>
      </c>
      <c r="W518" s="6" t="s">
        <v>47</v>
      </c>
      <c r="X518" s="6" t="s">
        <v>768</v>
      </c>
      <c r="Y518" s="6" t="s">
        <v>47</v>
      </c>
      <c r="Z518" s="6" t="s">
        <v>108</v>
      </c>
      <c r="AA518" s="6" t="s">
        <v>47</v>
      </c>
      <c r="AB518" s="6">
        <v>38349.660000000003</v>
      </c>
      <c r="AC518" s="6">
        <v>64.56</v>
      </c>
      <c r="AD518" s="6">
        <v>397.47</v>
      </c>
      <c r="AE518" s="6">
        <v>0</v>
      </c>
      <c r="AF518" s="6">
        <v>0</v>
      </c>
      <c r="AG518" s="6">
        <v>0</v>
      </c>
      <c r="AH518" s="6">
        <v>0</v>
      </c>
      <c r="AI518" s="6" t="s">
        <v>544</v>
      </c>
      <c r="AJ518" s="6" t="s">
        <v>719</v>
      </c>
      <c r="AK518" s="6" t="s">
        <v>16</v>
      </c>
      <c r="AL518" s="6" t="s">
        <v>46</v>
      </c>
      <c r="AM518" s="6" t="s">
        <v>613</v>
      </c>
      <c r="AN518" s="6" t="s">
        <v>22</v>
      </c>
      <c r="AO518" s="6" t="s">
        <v>282</v>
      </c>
      <c r="AP518" s="6" t="s">
        <v>283</v>
      </c>
      <c r="AQ518" s="6" t="s">
        <v>27</v>
      </c>
    </row>
    <row r="519" spans="1:43" hidden="1" x14ac:dyDescent="0.25">
      <c r="A519" s="6">
        <v>24557115</v>
      </c>
      <c r="B519" s="6">
        <v>25380262</v>
      </c>
      <c r="C519" s="6" t="s">
        <v>269</v>
      </c>
      <c r="D519" s="14">
        <v>46150.703252314823</v>
      </c>
      <c r="E519" s="14">
        <v>46155.719247685192</v>
      </c>
      <c r="F519" s="6" t="s">
        <v>17</v>
      </c>
      <c r="G519" s="6" t="s">
        <v>21</v>
      </c>
      <c r="H519" s="6" t="s">
        <v>1940</v>
      </c>
      <c r="I519" s="6" t="s">
        <v>16</v>
      </c>
      <c r="J519" s="6" t="s">
        <v>1938</v>
      </c>
      <c r="K519" s="6" t="s">
        <v>1603</v>
      </c>
      <c r="L519" s="6" t="s">
        <v>1939</v>
      </c>
      <c r="M519" s="14">
        <v>46147.353472222218</v>
      </c>
      <c r="N519" s="6" t="s">
        <v>1940</v>
      </c>
      <c r="O519" s="6" t="s">
        <v>47</v>
      </c>
      <c r="P519" s="6" t="s">
        <v>275</v>
      </c>
      <c r="Q519" s="6" t="s">
        <v>276</v>
      </c>
      <c r="R519" s="6" t="s">
        <v>276</v>
      </c>
      <c r="S519" s="6" t="s">
        <v>7</v>
      </c>
      <c r="T519" s="6" t="s">
        <v>277</v>
      </c>
      <c r="U519" s="6" t="s">
        <v>187</v>
      </c>
      <c r="V519" s="6" t="s">
        <v>1941</v>
      </c>
      <c r="W519" s="6" t="s">
        <v>47</v>
      </c>
      <c r="X519" s="6" t="s">
        <v>768</v>
      </c>
      <c r="Y519" s="6" t="s">
        <v>47</v>
      </c>
      <c r="Z519" s="6" t="s">
        <v>108</v>
      </c>
      <c r="AA519" s="6" t="s">
        <v>47</v>
      </c>
      <c r="AB519" s="6">
        <v>38349.660000000003</v>
      </c>
      <c r="AC519" s="6">
        <v>64.56</v>
      </c>
      <c r="AD519" s="6">
        <v>397.47</v>
      </c>
      <c r="AE519" s="6">
        <v>0</v>
      </c>
      <c r="AF519" s="6">
        <v>0</v>
      </c>
      <c r="AG519" s="6">
        <v>0</v>
      </c>
      <c r="AH519" s="6">
        <v>0</v>
      </c>
      <c r="AI519" s="6" t="s">
        <v>544</v>
      </c>
      <c r="AJ519" s="6" t="s">
        <v>719</v>
      </c>
      <c r="AK519" s="6" t="s">
        <v>16</v>
      </c>
      <c r="AL519" s="6" t="s">
        <v>46</v>
      </c>
      <c r="AM519" s="6" t="s">
        <v>613</v>
      </c>
      <c r="AN519" s="6" t="s">
        <v>22</v>
      </c>
      <c r="AO519" s="6" t="s">
        <v>282</v>
      </c>
      <c r="AP519" s="6" t="s">
        <v>283</v>
      </c>
      <c r="AQ519" s="6" t="s">
        <v>27</v>
      </c>
    </row>
    <row r="520" spans="1:43" hidden="1" x14ac:dyDescent="0.25">
      <c r="A520" s="6">
        <v>24600579</v>
      </c>
      <c r="B520" s="6">
        <v>25426840</v>
      </c>
      <c r="C520" s="6" t="s">
        <v>269</v>
      </c>
      <c r="D520" s="14">
        <v>46157.738587962973</v>
      </c>
      <c r="E520" s="14">
        <v>46157.739976851852</v>
      </c>
      <c r="F520" s="6" t="s">
        <v>17</v>
      </c>
      <c r="G520" s="6" t="s">
        <v>17</v>
      </c>
      <c r="H520" s="6" t="s">
        <v>1943</v>
      </c>
      <c r="I520" s="6" t="s">
        <v>16</v>
      </c>
      <c r="J520" s="6" t="s">
        <v>1944</v>
      </c>
      <c r="K520" s="6" t="s">
        <v>947</v>
      </c>
      <c r="L520" s="6" t="s">
        <v>1939</v>
      </c>
      <c r="M520" s="14">
        <v>46157.574999999997</v>
      </c>
      <c r="N520" s="6" t="s">
        <v>702</v>
      </c>
      <c r="O520" s="6" t="s">
        <v>47</v>
      </c>
      <c r="P520" s="6" t="s">
        <v>275</v>
      </c>
      <c r="Q520" s="6" t="s">
        <v>717</v>
      </c>
      <c r="R520" s="6" t="s">
        <v>948</v>
      </c>
      <c r="S520" s="6" t="s">
        <v>7</v>
      </c>
      <c r="T520" s="6" t="s">
        <v>277</v>
      </c>
      <c r="U520" s="6" t="s">
        <v>187</v>
      </c>
      <c r="V520" s="6" t="s">
        <v>1941</v>
      </c>
      <c r="W520" s="6" t="s">
        <v>47</v>
      </c>
      <c r="X520" s="6" t="s">
        <v>373</v>
      </c>
      <c r="Y520" s="6">
        <v>2615388001</v>
      </c>
      <c r="Z520" s="6" t="s">
        <v>108</v>
      </c>
      <c r="AA520" s="6" t="s">
        <v>47</v>
      </c>
      <c r="AB520" s="6">
        <v>0</v>
      </c>
      <c r="AC520" s="6">
        <v>0</v>
      </c>
      <c r="AD520" s="6">
        <v>500</v>
      </c>
      <c r="AE520" s="6">
        <v>0</v>
      </c>
      <c r="AF520" s="6">
        <v>3.92</v>
      </c>
      <c r="AG520" s="6">
        <v>0</v>
      </c>
      <c r="AH520" s="6">
        <v>0</v>
      </c>
      <c r="AI520" s="6" t="s">
        <v>544</v>
      </c>
      <c r="AJ520" s="6" t="s">
        <v>680</v>
      </c>
      <c r="AK520" s="6" t="s">
        <v>16</v>
      </c>
      <c r="AL520" s="6" t="s">
        <v>66</v>
      </c>
      <c r="AM520" s="6" t="s">
        <v>681</v>
      </c>
      <c r="AN520" s="6" t="s">
        <v>20</v>
      </c>
      <c r="AO520" s="6" t="s">
        <v>282</v>
      </c>
      <c r="AP520" s="6" t="s">
        <v>283</v>
      </c>
      <c r="AQ520" s="6" t="s">
        <v>27</v>
      </c>
    </row>
    <row r="521" spans="1:43" hidden="1" x14ac:dyDescent="0.25">
      <c r="A521" s="6">
        <v>24600580</v>
      </c>
      <c r="B521" s="6">
        <v>25426841</v>
      </c>
      <c r="C521" s="6" t="s">
        <v>269</v>
      </c>
      <c r="D521" s="14">
        <v>46157.738634259258</v>
      </c>
      <c r="E521" s="14">
        <v>46157.795451388891</v>
      </c>
      <c r="F521" s="6" t="s">
        <v>17</v>
      </c>
      <c r="G521" s="6" t="s">
        <v>17</v>
      </c>
      <c r="H521" s="6" t="s">
        <v>1945</v>
      </c>
      <c r="I521" s="6" t="s">
        <v>16</v>
      </c>
      <c r="J521" s="6" t="s">
        <v>1946</v>
      </c>
      <c r="K521" s="6" t="s">
        <v>947</v>
      </c>
      <c r="L521" s="6" t="s">
        <v>1939</v>
      </c>
      <c r="M521" s="14">
        <v>46157.594444444447</v>
      </c>
      <c r="N521" s="6" t="s">
        <v>702</v>
      </c>
      <c r="O521" s="6" t="s">
        <v>47</v>
      </c>
      <c r="P521" s="6" t="s">
        <v>275</v>
      </c>
      <c r="Q521" s="6" t="s">
        <v>717</v>
      </c>
      <c r="R521" s="6" t="s">
        <v>948</v>
      </c>
      <c r="S521" s="6" t="s">
        <v>7</v>
      </c>
      <c r="T521" s="6" t="s">
        <v>277</v>
      </c>
      <c r="U521" s="6" t="s">
        <v>187</v>
      </c>
      <c r="V521" s="6" t="s">
        <v>1941</v>
      </c>
      <c r="W521" s="6" t="s">
        <v>47</v>
      </c>
      <c r="X521" s="6" t="s">
        <v>373</v>
      </c>
      <c r="Y521" s="6">
        <v>2615388003</v>
      </c>
      <c r="Z521" s="6" t="s">
        <v>108</v>
      </c>
      <c r="AA521" s="6" t="s">
        <v>47</v>
      </c>
      <c r="AB521" s="6">
        <v>0</v>
      </c>
      <c r="AC521" s="6">
        <v>0</v>
      </c>
      <c r="AD521" s="6">
        <v>500</v>
      </c>
      <c r="AE521" s="6">
        <v>0</v>
      </c>
      <c r="AF521" s="6">
        <v>36.119999999999997</v>
      </c>
      <c r="AG521" s="6">
        <v>0</v>
      </c>
      <c r="AH521" s="6">
        <v>0</v>
      </c>
      <c r="AI521" s="6" t="s">
        <v>544</v>
      </c>
      <c r="AJ521" s="6" t="s">
        <v>680</v>
      </c>
      <c r="AK521" s="6" t="s">
        <v>16</v>
      </c>
      <c r="AL521" s="6" t="s">
        <v>66</v>
      </c>
      <c r="AM521" s="6" t="s">
        <v>681</v>
      </c>
      <c r="AN521" s="6" t="s">
        <v>20</v>
      </c>
      <c r="AO521" s="6" t="s">
        <v>282</v>
      </c>
      <c r="AP521" s="6" t="s">
        <v>283</v>
      </c>
      <c r="AQ521" s="6" t="s">
        <v>27</v>
      </c>
    </row>
    <row r="522" spans="1:43" hidden="1" x14ac:dyDescent="0.25">
      <c r="A522" s="6">
        <v>24604383</v>
      </c>
      <c r="B522" s="6">
        <v>25431020</v>
      </c>
      <c r="C522" s="6" t="s">
        <v>269</v>
      </c>
      <c r="D522" s="14">
        <v>46158.425636574073</v>
      </c>
      <c r="E522" s="14">
        <v>46158.431319444448</v>
      </c>
      <c r="F522" s="6" t="s">
        <v>370</v>
      </c>
      <c r="G522" s="6" t="s">
        <v>370</v>
      </c>
      <c r="H522" s="6" t="s">
        <v>1947</v>
      </c>
      <c r="I522" s="6" t="s">
        <v>16</v>
      </c>
      <c r="J522" s="6" t="s">
        <v>1948</v>
      </c>
      <c r="K522" s="6" t="s">
        <v>947</v>
      </c>
      <c r="L522" s="6" t="s">
        <v>1949</v>
      </c>
      <c r="M522" s="14">
        <v>46157.677083333343</v>
      </c>
      <c r="N522" s="6" t="s">
        <v>1950</v>
      </c>
      <c r="O522" s="6" t="s">
        <v>47</v>
      </c>
      <c r="P522" s="6" t="s">
        <v>275</v>
      </c>
      <c r="Q522" s="6" t="s">
        <v>717</v>
      </c>
      <c r="R522" s="6" t="s">
        <v>948</v>
      </c>
      <c r="S522" s="6" t="s">
        <v>7</v>
      </c>
      <c r="T522" s="6" t="s">
        <v>277</v>
      </c>
      <c r="U522" s="6" t="s">
        <v>187</v>
      </c>
      <c r="V522" s="6" t="s">
        <v>1941</v>
      </c>
      <c r="W522" s="6" t="s">
        <v>47</v>
      </c>
      <c r="X522" s="6" t="s">
        <v>373</v>
      </c>
      <c r="Y522" s="6">
        <v>2615388005</v>
      </c>
      <c r="Z522" s="6" t="s">
        <v>108</v>
      </c>
      <c r="AA522" s="6" t="s">
        <v>47</v>
      </c>
      <c r="AB522" s="6">
        <v>0</v>
      </c>
      <c r="AC522" s="6">
        <v>0</v>
      </c>
      <c r="AD522" s="6">
        <v>500</v>
      </c>
      <c r="AE522" s="6">
        <v>0</v>
      </c>
      <c r="AF522" s="6">
        <v>0</v>
      </c>
      <c r="AG522" s="6">
        <v>0</v>
      </c>
      <c r="AH522" s="6">
        <v>0</v>
      </c>
      <c r="AI522" s="6" t="s">
        <v>544</v>
      </c>
      <c r="AJ522" s="6" t="s">
        <v>680</v>
      </c>
      <c r="AK522" s="6" t="s">
        <v>16</v>
      </c>
      <c r="AL522" s="6" t="s">
        <v>66</v>
      </c>
      <c r="AM522" s="6" t="s">
        <v>681</v>
      </c>
      <c r="AN522" s="6" t="s">
        <v>20</v>
      </c>
      <c r="AO522" s="6" t="s">
        <v>282</v>
      </c>
      <c r="AP522" s="6" t="s">
        <v>283</v>
      </c>
      <c r="AQ522" s="6" t="s">
        <v>27</v>
      </c>
    </row>
    <row r="523" spans="1:43" hidden="1" x14ac:dyDescent="0.25">
      <c r="A523" s="6">
        <v>24601657</v>
      </c>
      <c r="B523" s="6">
        <v>25428026</v>
      </c>
      <c r="C523" s="6" t="s">
        <v>269</v>
      </c>
      <c r="D523" s="14">
        <v>46157.816319444442</v>
      </c>
      <c r="E523" s="14">
        <v>46157.8825462963</v>
      </c>
      <c r="F523" s="6" t="s">
        <v>17</v>
      </c>
      <c r="G523" s="6" t="s">
        <v>17</v>
      </c>
      <c r="H523" s="6" t="s">
        <v>1951</v>
      </c>
      <c r="I523" s="6" t="s">
        <v>271</v>
      </c>
      <c r="J523" s="6" t="s">
        <v>1952</v>
      </c>
      <c r="K523" s="6" t="s">
        <v>286</v>
      </c>
      <c r="L523" s="6" t="s">
        <v>286</v>
      </c>
      <c r="M523" s="14">
        <v>46157.690972222219</v>
      </c>
      <c r="N523" s="6">
        <v>33741</v>
      </c>
      <c r="O523" s="6" t="s">
        <v>1953</v>
      </c>
      <c r="P523" s="6" t="s">
        <v>287</v>
      </c>
      <c r="Q523" s="6" t="s">
        <v>288</v>
      </c>
      <c r="R523" s="6" t="s">
        <v>289</v>
      </c>
      <c r="S523" s="6" t="s">
        <v>8</v>
      </c>
      <c r="T523" s="6" t="s">
        <v>277</v>
      </c>
      <c r="U523" s="6" t="s">
        <v>146</v>
      </c>
      <c r="V523" s="6" t="s">
        <v>1954</v>
      </c>
      <c r="W523" s="6" t="s">
        <v>47</v>
      </c>
      <c r="X523" s="6" t="s">
        <v>47</v>
      </c>
      <c r="Y523" s="6" t="s">
        <v>47</v>
      </c>
      <c r="Z523" s="6" t="s">
        <v>81</v>
      </c>
      <c r="AA523" s="6" t="s">
        <v>47</v>
      </c>
      <c r="AB523" s="6">
        <v>189.52</v>
      </c>
      <c r="AC523" s="6">
        <v>0</v>
      </c>
      <c r="AD523" s="6">
        <v>0</v>
      </c>
      <c r="AE523" s="6">
        <v>0</v>
      </c>
      <c r="AF523" s="6">
        <v>0</v>
      </c>
      <c r="AG523" s="6">
        <v>0</v>
      </c>
      <c r="AH523" s="6">
        <v>0</v>
      </c>
      <c r="AI523" s="6" t="s">
        <v>1955</v>
      </c>
      <c r="AJ523" s="6" t="s">
        <v>735</v>
      </c>
      <c r="AK523" s="6" t="s">
        <v>12</v>
      </c>
      <c r="AL523" s="6" t="s">
        <v>45</v>
      </c>
      <c r="AM523" s="6" t="s">
        <v>736</v>
      </c>
      <c r="AN523" s="6" t="s">
        <v>20</v>
      </c>
      <c r="AO523" s="6" t="s">
        <v>282</v>
      </c>
      <c r="AP523" s="6" t="s">
        <v>283</v>
      </c>
      <c r="AQ523" s="6" t="s">
        <v>18</v>
      </c>
    </row>
    <row r="524" spans="1:43" hidden="1" x14ac:dyDescent="0.25">
      <c r="A524" s="6">
        <v>24595762</v>
      </c>
      <c r="B524" s="6">
        <v>25421331</v>
      </c>
      <c r="C524" s="6" t="s">
        <v>269</v>
      </c>
      <c r="D524" s="14">
        <v>46156.799050925933</v>
      </c>
      <c r="E524" s="14">
        <v>46156.827164351853</v>
      </c>
      <c r="F524" s="6" t="s">
        <v>17</v>
      </c>
      <c r="G524" s="6" t="s">
        <v>17</v>
      </c>
      <c r="H524" s="6" t="s">
        <v>1956</v>
      </c>
      <c r="I524" s="6" t="s">
        <v>271</v>
      </c>
      <c r="J524" s="6" t="s">
        <v>1957</v>
      </c>
      <c r="K524" s="6" t="s">
        <v>286</v>
      </c>
      <c r="L524" s="6" t="s">
        <v>286</v>
      </c>
      <c r="M524" s="14">
        <v>46156.74722222222</v>
      </c>
      <c r="N524" s="6">
        <v>33720</v>
      </c>
      <c r="O524" s="6" t="s">
        <v>1958</v>
      </c>
      <c r="P524" s="6" t="s">
        <v>287</v>
      </c>
      <c r="Q524" s="6" t="s">
        <v>288</v>
      </c>
      <c r="R524" s="6" t="s">
        <v>289</v>
      </c>
      <c r="S524" s="6" t="s">
        <v>8</v>
      </c>
      <c r="T524" s="6" t="s">
        <v>277</v>
      </c>
      <c r="U524" s="6" t="s">
        <v>146</v>
      </c>
      <c r="V524" s="6" t="s">
        <v>1954</v>
      </c>
      <c r="W524" s="6" t="s">
        <v>47</v>
      </c>
      <c r="X524" s="6" t="s">
        <v>47</v>
      </c>
      <c r="Y524" s="6" t="s">
        <v>47</v>
      </c>
      <c r="Z524" s="6" t="s">
        <v>81</v>
      </c>
      <c r="AA524" s="6" t="s">
        <v>47</v>
      </c>
      <c r="AB524" s="6">
        <v>308.69</v>
      </c>
      <c r="AC524" s="6">
        <v>0</v>
      </c>
      <c r="AD524" s="6">
        <v>0</v>
      </c>
      <c r="AE524" s="6">
        <v>0</v>
      </c>
      <c r="AF524" s="6">
        <v>0</v>
      </c>
      <c r="AG524" s="6">
        <v>0</v>
      </c>
      <c r="AH524" s="6">
        <v>0</v>
      </c>
      <c r="AI524" s="6" t="s">
        <v>1959</v>
      </c>
      <c r="AJ524" s="6" t="s">
        <v>735</v>
      </c>
      <c r="AK524" s="6" t="s">
        <v>12</v>
      </c>
      <c r="AL524" s="6" t="s">
        <v>45</v>
      </c>
      <c r="AM524" s="6" t="s">
        <v>736</v>
      </c>
      <c r="AN524" s="6" t="s">
        <v>20</v>
      </c>
      <c r="AO524" s="6" t="s">
        <v>282</v>
      </c>
      <c r="AP524" s="6" t="s">
        <v>283</v>
      </c>
      <c r="AQ524" s="6" t="s">
        <v>18</v>
      </c>
    </row>
    <row r="525" spans="1:43" hidden="1" x14ac:dyDescent="0.25">
      <c r="A525" s="6">
        <v>24588668</v>
      </c>
      <c r="B525" s="6">
        <v>25413096</v>
      </c>
      <c r="C525" s="6" t="s">
        <v>269</v>
      </c>
      <c r="D525" s="14">
        <v>46155.788148148153</v>
      </c>
      <c r="E525" s="14">
        <v>46155.827546296299</v>
      </c>
      <c r="F525" s="6" t="s">
        <v>17</v>
      </c>
      <c r="G525" s="6" t="s">
        <v>17</v>
      </c>
      <c r="H525" s="6" t="s">
        <v>1960</v>
      </c>
      <c r="I525" s="6" t="s">
        <v>271</v>
      </c>
      <c r="J525" s="6" t="s">
        <v>1961</v>
      </c>
      <c r="K525" s="6" t="s">
        <v>286</v>
      </c>
      <c r="L525" s="6" t="s">
        <v>286</v>
      </c>
      <c r="M525" s="14">
        <v>46155.743055555547</v>
      </c>
      <c r="N525" s="6">
        <v>33664</v>
      </c>
      <c r="O525" s="6" t="s">
        <v>1732</v>
      </c>
      <c r="P525" s="6" t="s">
        <v>287</v>
      </c>
      <c r="Q525" s="6" t="s">
        <v>288</v>
      </c>
      <c r="R525" s="6" t="s">
        <v>289</v>
      </c>
      <c r="S525" s="6" t="s">
        <v>8</v>
      </c>
      <c r="T525" s="6" t="s">
        <v>277</v>
      </c>
      <c r="U525" s="6" t="s">
        <v>146</v>
      </c>
      <c r="V525" s="6" t="s">
        <v>1954</v>
      </c>
      <c r="W525" s="6" t="s">
        <v>47</v>
      </c>
      <c r="X525" s="6" t="s">
        <v>47</v>
      </c>
      <c r="Y525" s="6" t="s">
        <v>47</v>
      </c>
      <c r="Z525" s="6" t="s">
        <v>81</v>
      </c>
      <c r="AA525" s="6" t="s">
        <v>47</v>
      </c>
      <c r="AB525" s="6">
        <v>369.78</v>
      </c>
      <c r="AC525" s="6">
        <v>0</v>
      </c>
      <c r="AD525" s="6">
        <v>0</v>
      </c>
      <c r="AE525" s="6">
        <v>0</v>
      </c>
      <c r="AF525" s="6">
        <v>0</v>
      </c>
      <c r="AG525" s="6">
        <v>0</v>
      </c>
      <c r="AH525" s="6">
        <v>0</v>
      </c>
      <c r="AI525" s="6" t="s">
        <v>1962</v>
      </c>
      <c r="AJ525" s="6" t="s">
        <v>735</v>
      </c>
      <c r="AK525" s="6" t="s">
        <v>12</v>
      </c>
      <c r="AL525" s="6" t="s">
        <v>45</v>
      </c>
      <c r="AM525" s="6" t="s">
        <v>736</v>
      </c>
      <c r="AN525" s="6" t="s">
        <v>20</v>
      </c>
      <c r="AO525" s="6" t="s">
        <v>282</v>
      </c>
      <c r="AP525" s="6" t="s">
        <v>283</v>
      </c>
      <c r="AQ525" s="6" t="s">
        <v>18</v>
      </c>
    </row>
    <row r="526" spans="1:43" hidden="1" x14ac:dyDescent="0.25">
      <c r="A526" s="6">
        <v>24597602</v>
      </c>
      <c r="B526" s="6">
        <v>25423514</v>
      </c>
      <c r="C526" s="6" t="s">
        <v>269</v>
      </c>
      <c r="D526" s="14">
        <v>46157.040312500001</v>
      </c>
      <c r="E526" s="14">
        <v>46160.215428240743</v>
      </c>
      <c r="F526" s="6" t="s">
        <v>370</v>
      </c>
      <c r="G526" s="6" t="s">
        <v>17</v>
      </c>
      <c r="H526" s="6" t="s">
        <v>1963</v>
      </c>
      <c r="I526" s="6" t="s">
        <v>271</v>
      </c>
      <c r="J526" s="6" t="s">
        <v>1964</v>
      </c>
      <c r="K526" s="6" t="s">
        <v>286</v>
      </c>
      <c r="L526" s="6" t="s">
        <v>286</v>
      </c>
      <c r="M526" s="14">
        <v>46156.722222222219</v>
      </c>
      <c r="N526" s="6">
        <v>33710</v>
      </c>
      <c r="O526" s="6" t="s">
        <v>47</v>
      </c>
      <c r="P526" s="6" t="s">
        <v>275</v>
      </c>
      <c r="Q526" s="6" t="s">
        <v>288</v>
      </c>
      <c r="R526" s="6" t="s">
        <v>289</v>
      </c>
      <c r="S526" s="6" t="s">
        <v>3</v>
      </c>
      <c r="T526" s="6" t="s">
        <v>277</v>
      </c>
      <c r="U526" s="6" t="s">
        <v>146</v>
      </c>
      <c r="V526" s="6" t="s">
        <v>1954</v>
      </c>
      <c r="W526" s="6" t="s">
        <v>47</v>
      </c>
      <c r="X526" s="6" t="s">
        <v>47</v>
      </c>
      <c r="Y526" s="6" t="s">
        <v>47</v>
      </c>
      <c r="Z526" s="6" t="s">
        <v>81</v>
      </c>
      <c r="AA526" s="6" t="s">
        <v>47</v>
      </c>
      <c r="AB526" s="6">
        <v>104.09</v>
      </c>
      <c r="AC526" s="6">
        <v>16.649999999999999</v>
      </c>
      <c r="AD526" s="6">
        <v>0</v>
      </c>
      <c r="AE526" s="6">
        <v>0</v>
      </c>
      <c r="AF526" s="6">
        <v>0</v>
      </c>
      <c r="AG526" s="6">
        <v>0</v>
      </c>
      <c r="AH526" s="6">
        <v>0</v>
      </c>
      <c r="AI526" s="6" t="s">
        <v>1965</v>
      </c>
      <c r="AJ526" s="6" t="s">
        <v>735</v>
      </c>
      <c r="AK526" s="6" t="s">
        <v>12</v>
      </c>
      <c r="AL526" s="6" t="s">
        <v>45</v>
      </c>
      <c r="AM526" s="6" t="s">
        <v>736</v>
      </c>
      <c r="AN526" s="6" t="s">
        <v>20</v>
      </c>
      <c r="AO526" s="6" t="s">
        <v>282</v>
      </c>
      <c r="AP526" s="6" t="s">
        <v>283</v>
      </c>
      <c r="AQ526" s="6" t="s">
        <v>18</v>
      </c>
    </row>
    <row r="527" spans="1:43" hidden="1" x14ac:dyDescent="0.25">
      <c r="A527" s="6">
        <v>24421119</v>
      </c>
      <c r="B527" s="6">
        <v>25223254</v>
      </c>
      <c r="C527" s="6" t="s">
        <v>269</v>
      </c>
      <c r="D527" s="14">
        <v>46121.049525462957</v>
      </c>
      <c r="E527" s="14">
        <v>46153.739895833343</v>
      </c>
      <c r="F527" s="6" t="s">
        <v>19</v>
      </c>
      <c r="G527" s="6" t="s">
        <v>177</v>
      </c>
      <c r="H527" s="6" t="s">
        <v>1966</v>
      </c>
      <c r="I527" s="6" t="s">
        <v>271</v>
      </c>
      <c r="J527" s="6" t="s">
        <v>1967</v>
      </c>
      <c r="K527" s="6" t="s">
        <v>286</v>
      </c>
      <c r="L527" s="6" t="s">
        <v>286</v>
      </c>
      <c r="M527" s="14">
        <v>46120.927777777782</v>
      </c>
      <c r="N527" s="6">
        <v>32477</v>
      </c>
      <c r="O527" s="6" t="s">
        <v>47</v>
      </c>
      <c r="P527" s="6" t="s">
        <v>287</v>
      </c>
      <c r="Q527" s="6" t="s">
        <v>1149</v>
      </c>
      <c r="R527" s="6" t="s">
        <v>1149</v>
      </c>
      <c r="S527" s="6" t="s">
        <v>9</v>
      </c>
      <c r="T527" s="6" t="s">
        <v>277</v>
      </c>
      <c r="U527" s="6" t="s">
        <v>146</v>
      </c>
      <c r="V527" s="6" t="s">
        <v>1954</v>
      </c>
      <c r="W527" s="6" t="s">
        <v>47</v>
      </c>
      <c r="X527" s="6" t="s">
        <v>1968</v>
      </c>
      <c r="Y527" s="6" t="s">
        <v>47</v>
      </c>
      <c r="Z527" s="6" t="s">
        <v>81</v>
      </c>
      <c r="AA527" s="6" t="s">
        <v>47</v>
      </c>
      <c r="AB527" s="6">
        <v>565</v>
      </c>
      <c r="AC527" s="6">
        <v>0</v>
      </c>
      <c r="AD527" s="6">
        <v>0</v>
      </c>
      <c r="AE527" s="6">
        <v>0</v>
      </c>
      <c r="AF527" s="6">
        <v>0</v>
      </c>
      <c r="AG527" s="6">
        <v>28.24</v>
      </c>
      <c r="AH527" s="6">
        <v>0</v>
      </c>
      <c r="AI527" s="6" t="s">
        <v>1969</v>
      </c>
      <c r="AJ527" s="6" t="s">
        <v>1152</v>
      </c>
      <c r="AK527" s="6" t="s">
        <v>12</v>
      </c>
      <c r="AL527" s="6" t="s">
        <v>46</v>
      </c>
      <c r="AM527" s="6" t="s">
        <v>613</v>
      </c>
      <c r="AN527" s="6" t="s">
        <v>22</v>
      </c>
      <c r="AO527" s="6" t="s">
        <v>282</v>
      </c>
      <c r="AP527" s="6" t="s">
        <v>283</v>
      </c>
      <c r="AQ527" s="6" t="s">
        <v>91</v>
      </c>
    </row>
    <row r="528" spans="1:43" hidden="1" x14ac:dyDescent="0.25">
      <c r="A528" s="6">
        <v>24421121</v>
      </c>
      <c r="B528" s="6">
        <v>25223256</v>
      </c>
      <c r="C528" s="6" t="s">
        <v>269</v>
      </c>
      <c r="D528" s="14">
        <v>46121.049629629633</v>
      </c>
      <c r="E528" s="14">
        <v>46153.74</v>
      </c>
      <c r="F528" s="6" t="s">
        <v>19</v>
      </c>
      <c r="G528" s="6" t="s">
        <v>177</v>
      </c>
      <c r="H528" s="6" t="s">
        <v>1970</v>
      </c>
      <c r="I528" s="6" t="s">
        <v>271</v>
      </c>
      <c r="J528" s="6" t="s">
        <v>1971</v>
      </c>
      <c r="K528" s="6" t="s">
        <v>286</v>
      </c>
      <c r="L528" s="6" t="s">
        <v>286</v>
      </c>
      <c r="M528" s="14">
        <v>46120.87222222222</v>
      </c>
      <c r="N528" s="6">
        <v>32471</v>
      </c>
      <c r="O528" s="6" t="s">
        <v>47</v>
      </c>
      <c r="P528" s="6" t="s">
        <v>287</v>
      </c>
      <c r="Q528" s="6" t="s">
        <v>1149</v>
      </c>
      <c r="R528" s="6" t="s">
        <v>1149</v>
      </c>
      <c r="S528" s="6" t="s">
        <v>9</v>
      </c>
      <c r="T528" s="6" t="s">
        <v>277</v>
      </c>
      <c r="U528" s="6" t="s">
        <v>146</v>
      </c>
      <c r="V528" s="6" t="s">
        <v>1954</v>
      </c>
      <c r="W528" s="6" t="s">
        <v>47</v>
      </c>
      <c r="X528" s="6" t="s">
        <v>1968</v>
      </c>
      <c r="Y528" s="6" t="s">
        <v>47</v>
      </c>
      <c r="Z528" s="6" t="s">
        <v>81</v>
      </c>
      <c r="AA528" s="6" t="s">
        <v>47</v>
      </c>
      <c r="AB528" s="6">
        <v>565</v>
      </c>
      <c r="AC528" s="6">
        <v>0</v>
      </c>
      <c r="AD528" s="6">
        <v>0</v>
      </c>
      <c r="AE528" s="6">
        <v>0</v>
      </c>
      <c r="AF528" s="6">
        <v>0</v>
      </c>
      <c r="AG528" s="6">
        <v>28.24</v>
      </c>
      <c r="AH528" s="6">
        <v>0</v>
      </c>
      <c r="AI528" s="6" t="s">
        <v>1972</v>
      </c>
      <c r="AJ528" s="6" t="s">
        <v>1152</v>
      </c>
      <c r="AK528" s="6" t="s">
        <v>12</v>
      </c>
      <c r="AL528" s="6" t="s">
        <v>46</v>
      </c>
      <c r="AM528" s="6" t="s">
        <v>613</v>
      </c>
      <c r="AN528" s="6" t="s">
        <v>22</v>
      </c>
      <c r="AO528" s="6" t="s">
        <v>282</v>
      </c>
      <c r="AP528" s="6" t="s">
        <v>283</v>
      </c>
      <c r="AQ528" s="6" t="s">
        <v>91</v>
      </c>
    </row>
    <row r="529" spans="1:43" x14ac:dyDescent="0.25">
      <c r="A529" s="6">
        <v>24421122</v>
      </c>
      <c r="B529" s="6">
        <v>25223257</v>
      </c>
      <c r="C529" s="6" t="s">
        <v>269</v>
      </c>
      <c r="D529" s="14">
        <v>46121.049710648149</v>
      </c>
      <c r="E529" s="14">
        <v>46153.740069444437</v>
      </c>
      <c r="F529" s="6" t="s">
        <v>19</v>
      </c>
      <c r="G529" s="6" t="s">
        <v>177</v>
      </c>
      <c r="H529" s="6" t="s">
        <v>1973</v>
      </c>
      <c r="I529" s="6" t="s">
        <v>271</v>
      </c>
      <c r="J529" s="6" t="s">
        <v>1974</v>
      </c>
      <c r="K529" s="6" t="s">
        <v>286</v>
      </c>
      <c r="L529" s="6" t="s">
        <v>286</v>
      </c>
      <c r="M529" s="14">
        <v>46120.87222222222</v>
      </c>
      <c r="N529" s="6">
        <v>32470</v>
      </c>
      <c r="O529" s="6" t="s">
        <v>47</v>
      </c>
      <c r="P529" s="6" t="s">
        <v>287</v>
      </c>
      <c r="Q529" s="6" t="s">
        <v>1149</v>
      </c>
      <c r="R529" s="6" t="s">
        <v>1149</v>
      </c>
      <c r="S529" s="6" t="s">
        <v>9</v>
      </c>
      <c r="T529" s="6" t="s">
        <v>277</v>
      </c>
      <c r="U529" s="6" t="s">
        <v>146</v>
      </c>
      <c r="V529" s="6" t="s">
        <v>1954</v>
      </c>
      <c r="W529" s="6" t="s">
        <v>47</v>
      </c>
      <c r="X529" s="6" t="s">
        <v>1968</v>
      </c>
      <c r="Y529" s="6" t="s">
        <v>47</v>
      </c>
      <c r="Z529" s="6" t="s">
        <v>81</v>
      </c>
      <c r="AA529" s="6" t="s">
        <v>47</v>
      </c>
      <c r="AB529" s="6">
        <v>565</v>
      </c>
      <c r="AC529" s="6">
        <v>0</v>
      </c>
      <c r="AD529" s="6">
        <v>0</v>
      </c>
      <c r="AE529" s="6">
        <v>0</v>
      </c>
      <c r="AF529" s="6">
        <v>0</v>
      </c>
      <c r="AG529" s="6">
        <v>28.24</v>
      </c>
      <c r="AH529" s="6">
        <v>0</v>
      </c>
      <c r="AI529" s="6" t="s">
        <v>1975</v>
      </c>
      <c r="AJ529" s="6" t="s">
        <v>1152</v>
      </c>
      <c r="AK529" s="6" t="s">
        <v>12</v>
      </c>
      <c r="AL529" s="6" t="s">
        <v>46</v>
      </c>
      <c r="AM529" s="6" t="s">
        <v>613</v>
      </c>
      <c r="AN529" s="6" t="s">
        <v>22</v>
      </c>
      <c r="AO529" s="6" t="s">
        <v>282</v>
      </c>
      <c r="AP529" s="6" t="s">
        <v>283</v>
      </c>
      <c r="AQ529" s="6" t="s">
        <v>91</v>
      </c>
    </row>
    <row r="530" spans="1:43" x14ac:dyDescent="0.25">
      <c r="A530" s="6">
        <v>24511414</v>
      </c>
      <c r="B530" s="6">
        <v>25326498</v>
      </c>
      <c r="C530" s="6" t="s">
        <v>269</v>
      </c>
      <c r="D530" s="14">
        <v>46140.569710648153</v>
      </c>
      <c r="E530" s="14">
        <v>46153.556342592587</v>
      </c>
      <c r="F530" s="6" t="s">
        <v>19</v>
      </c>
      <c r="G530" s="6" t="s">
        <v>23</v>
      </c>
      <c r="H530" s="6" t="s">
        <v>1976</v>
      </c>
      <c r="I530" s="6" t="s">
        <v>271</v>
      </c>
      <c r="J530" s="6" t="s">
        <v>1974</v>
      </c>
      <c r="K530" s="6" t="s">
        <v>286</v>
      </c>
      <c r="L530" s="6" t="s">
        <v>286</v>
      </c>
      <c r="M530" s="14">
        <v>46140.461805555547</v>
      </c>
      <c r="N530" s="6">
        <v>33084</v>
      </c>
      <c r="O530" s="6" t="s">
        <v>47</v>
      </c>
      <c r="P530" s="6" t="s">
        <v>287</v>
      </c>
      <c r="Q530" s="6" t="s">
        <v>1149</v>
      </c>
      <c r="R530" s="6" t="s">
        <v>1149</v>
      </c>
      <c r="S530" s="6" t="s">
        <v>9</v>
      </c>
      <c r="T530" s="6" t="s">
        <v>277</v>
      </c>
      <c r="U530" s="6" t="s">
        <v>146</v>
      </c>
      <c r="V530" s="6" t="s">
        <v>1954</v>
      </c>
      <c r="W530" s="6" t="s">
        <v>47</v>
      </c>
      <c r="X530" s="6" t="s">
        <v>1968</v>
      </c>
      <c r="Y530" s="6" t="s">
        <v>47</v>
      </c>
      <c r="Z530" s="6" t="s">
        <v>81</v>
      </c>
      <c r="AA530" s="6" t="s">
        <v>47</v>
      </c>
      <c r="AB530" s="6">
        <v>565</v>
      </c>
      <c r="AC530" s="6">
        <v>0</v>
      </c>
      <c r="AD530" s="6">
        <v>0</v>
      </c>
      <c r="AE530" s="6">
        <v>0</v>
      </c>
      <c r="AF530" s="6">
        <v>0</v>
      </c>
      <c r="AG530" s="6">
        <v>28.24</v>
      </c>
      <c r="AH530" s="6">
        <v>0</v>
      </c>
      <c r="AI530" s="6" t="s">
        <v>1977</v>
      </c>
      <c r="AJ530" s="6" t="s">
        <v>1152</v>
      </c>
      <c r="AK530" s="6" t="s">
        <v>12</v>
      </c>
      <c r="AL530" s="6" t="s">
        <v>46</v>
      </c>
      <c r="AM530" s="6" t="s">
        <v>613</v>
      </c>
      <c r="AN530" s="6" t="s">
        <v>22</v>
      </c>
      <c r="AO530" s="6" t="s">
        <v>282</v>
      </c>
      <c r="AP530" s="6" t="s">
        <v>283</v>
      </c>
      <c r="AQ530" s="6" t="s">
        <v>91</v>
      </c>
    </row>
    <row r="531" spans="1:43" x14ac:dyDescent="0.25">
      <c r="A531" s="6">
        <v>24511415</v>
      </c>
      <c r="B531" s="6">
        <v>25326499</v>
      </c>
      <c r="C531" s="6" t="s">
        <v>269</v>
      </c>
      <c r="D531" s="14">
        <v>46140.569768518522</v>
      </c>
      <c r="E531" s="14">
        <v>46153.556388888886</v>
      </c>
      <c r="F531" s="6" t="s">
        <v>19</v>
      </c>
      <c r="G531" s="6" t="s">
        <v>23</v>
      </c>
      <c r="H531" s="6" t="s">
        <v>1978</v>
      </c>
      <c r="I531" s="6" t="s">
        <v>271</v>
      </c>
      <c r="J531" s="6" t="s">
        <v>1971</v>
      </c>
      <c r="K531" s="6" t="s">
        <v>286</v>
      </c>
      <c r="L531" s="6" t="s">
        <v>286</v>
      </c>
      <c r="M531" s="14">
        <v>46140.462500000001</v>
      </c>
      <c r="N531" s="6">
        <v>33083</v>
      </c>
      <c r="O531" s="6" t="s">
        <v>47</v>
      </c>
      <c r="P531" s="6" t="s">
        <v>287</v>
      </c>
      <c r="Q531" s="6" t="s">
        <v>1149</v>
      </c>
      <c r="R531" s="6" t="s">
        <v>1149</v>
      </c>
      <c r="S531" s="6" t="s">
        <v>9</v>
      </c>
      <c r="T531" s="6" t="s">
        <v>277</v>
      </c>
      <c r="U531" s="6" t="s">
        <v>146</v>
      </c>
      <c r="V531" s="6" t="s">
        <v>1954</v>
      </c>
      <c r="W531" s="6" t="s">
        <v>47</v>
      </c>
      <c r="X531" s="6" t="s">
        <v>1968</v>
      </c>
      <c r="Y531" s="6" t="s">
        <v>47</v>
      </c>
      <c r="Z531" s="6" t="s">
        <v>81</v>
      </c>
      <c r="AA531" s="6" t="s">
        <v>47</v>
      </c>
      <c r="AB531" s="6">
        <v>565</v>
      </c>
      <c r="AC531" s="6">
        <v>0</v>
      </c>
      <c r="AD531" s="6">
        <v>0</v>
      </c>
      <c r="AE531" s="6">
        <v>0</v>
      </c>
      <c r="AF531" s="6">
        <v>0</v>
      </c>
      <c r="AG531" s="6">
        <v>28.24</v>
      </c>
      <c r="AH531" s="6">
        <v>0</v>
      </c>
      <c r="AI531" s="6" t="s">
        <v>1979</v>
      </c>
      <c r="AJ531" s="6" t="s">
        <v>1152</v>
      </c>
      <c r="AK531" s="6" t="s">
        <v>12</v>
      </c>
      <c r="AL531" s="6" t="s">
        <v>46</v>
      </c>
      <c r="AM531" s="6" t="s">
        <v>613</v>
      </c>
      <c r="AN531" s="6" t="s">
        <v>22</v>
      </c>
      <c r="AO531" s="6" t="s">
        <v>282</v>
      </c>
      <c r="AP531" s="6" t="s">
        <v>283</v>
      </c>
      <c r="AQ531" s="6" t="s">
        <v>91</v>
      </c>
    </row>
    <row r="532" spans="1:43" x14ac:dyDescent="0.25">
      <c r="A532" s="6">
        <v>24560963</v>
      </c>
      <c r="B532" s="6">
        <v>25384151</v>
      </c>
      <c r="C532" s="6" t="s">
        <v>269</v>
      </c>
      <c r="D532" s="14">
        <v>46151.210277777784</v>
      </c>
      <c r="E532" s="14">
        <v>46160.215416666673</v>
      </c>
      <c r="F532" s="6" t="s">
        <v>370</v>
      </c>
      <c r="G532" s="6" t="s">
        <v>21</v>
      </c>
      <c r="H532" s="6" t="s">
        <v>1980</v>
      </c>
      <c r="I532" s="6" t="s">
        <v>271</v>
      </c>
      <c r="J532" s="6" t="s">
        <v>1981</v>
      </c>
      <c r="K532" s="6" t="s">
        <v>286</v>
      </c>
      <c r="L532" s="6" t="s">
        <v>286</v>
      </c>
      <c r="M532" s="14">
        <v>46150.46597222222</v>
      </c>
      <c r="N532" s="6">
        <v>33430</v>
      </c>
      <c r="O532" s="6" t="s">
        <v>47</v>
      </c>
      <c r="P532" s="6" t="s">
        <v>275</v>
      </c>
      <c r="Q532" s="6" t="s">
        <v>288</v>
      </c>
      <c r="R532" s="6" t="s">
        <v>289</v>
      </c>
      <c r="S532" s="6" t="s">
        <v>3</v>
      </c>
      <c r="T532" s="6" t="s">
        <v>277</v>
      </c>
      <c r="U532" s="6" t="s">
        <v>146</v>
      </c>
      <c r="V532" s="6" t="s">
        <v>1954</v>
      </c>
      <c r="W532" s="6" t="s">
        <v>47</v>
      </c>
      <c r="X532" s="6" t="s">
        <v>47</v>
      </c>
      <c r="Y532" s="6" t="s">
        <v>47</v>
      </c>
      <c r="Z532" s="6" t="s">
        <v>81</v>
      </c>
      <c r="AA532" s="6" t="s">
        <v>47</v>
      </c>
      <c r="AB532" s="6">
        <v>154.9</v>
      </c>
      <c r="AC532" s="6">
        <v>24.78</v>
      </c>
      <c r="AD532" s="6">
        <v>0</v>
      </c>
      <c r="AE532" s="6">
        <v>0</v>
      </c>
      <c r="AF532" s="6">
        <v>0</v>
      </c>
      <c r="AG532" s="6">
        <v>0</v>
      </c>
      <c r="AH532" s="6">
        <v>0</v>
      </c>
      <c r="AI532" s="6" t="s">
        <v>1982</v>
      </c>
      <c r="AJ532" s="6" t="s">
        <v>735</v>
      </c>
      <c r="AK532" s="6" t="s">
        <v>12</v>
      </c>
      <c r="AL532" s="6" t="s">
        <v>45</v>
      </c>
      <c r="AM532" s="6" t="s">
        <v>736</v>
      </c>
      <c r="AN532" s="6" t="s">
        <v>20</v>
      </c>
      <c r="AO532" s="6" t="s">
        <v>282</v>
      </c>
      <c r="AP532" s="6" t="s">
        <v>283</v>
      </c>
      <c r="AQ532" s="6" t="s">
        <v>18</v>
      </c>
    </row>
    <row r="533" spans="1:43" x14ac:dyDescent="0.25">
      <c r="A533" s="6">
        <v>24560964</v>
      </c>
      <c r="B533" s="6">
        <v>25384152</v>
      </c>
      <c r="C533" s="6" t="s">
        <v>269</v>
      </c>
      <c r="D533" s="14">
        <v>46151.210289351853</v>
      </c>
      <c r="E533" s="14">
        <v>46160.215416666673</v>
      </c>
      <c r="F533" s="6" t="s">
        <v>370</v>
      </c>
      <c r="G533" s="6" t="s">
        <v>21</v>
      </c>
      <c r="H533" s="6" t="s">
        <v>1983</v>
      </c>
      <c r="I533" s="6" t="s">
        <v>271</v>
      </c>
      <c r="J533" s="6" t="s">
        <v>1981</v>
      </c>
      <c r="K533" s="6" t="s">
        <v>286</v>
      </c>
      <c r="L533" s="6" t="s">
        <v>286</v>
      </c>
      <c r="M533" s="14">
        <v>46150.46597222222</v>
      </c>
      <c r="N533" s="6">
        <v>33430</v>
      </c>
      <c r="O533" s="6" t="s">
        <v>47</v>
      </c>
      <c r="P533" s="6" t="s">
        <v>275</v>
      </c>
      <c r="Q533" s="6" t="s">
        <v>288</v>
      </c>
      <c r="R533" s="6" t="s">
        <v>289</v>
      </c>
      <c r="S533" s="6" t="s">
        <v>3</v>
      </c>
      <c r="T533" s="6" t="s">
        <v>277</v>
      </c>
      <c r="U533" s="6" t="s">
        <v>146</v>
      </c>
      <c r="V533" s="6" t="s">
        <v>1954</v>
      </c>
      <c r="W533" s="6" t="s">
        <v>47</v>
      </c>
      <c r="X533" s="6" t="s">
        <v>47</v>
      </c>
      <c r="Y533" s="6" t="s">
        <v>47</v>
      </c>
      <c r="Z533" s="6" t="s">
        <v>81</v>
      </c>
      <c r="AA533" s="6" t="s">
        <v>47</v>
      </c>
      <c r="AB533" s="6">
        <v>154.9</v>
      </c>
      <c r="AC533" s="6">
        <v>24.78</v>
      </c>
      <c r="AD533" s="6">
        <v>0</v>
      </c>
      <c r="AE533" s="6">
        <v>0</v>
      </c>
      <c r="AF533" s="6">
        <v>0</v>
      </c>
      <c r="AG533" s="6">
        <v>0</v>
      </c>
      <c r="AH533" s="6">
        <v>0</v>
      </c>
      <c r="AI533" s="6" t="s">
        <v>1982</v>
      </c>
      <c r="AJ533" s="6" t="s">
        <v>735</v>
      </c>
      <c r="AK533" s="6" t="s">
        <v>12</v>
      </c>
      <c r="AL533" s="6" t="s">
        <v>45</v>
      </c>
      <c r="AM533" s="6" t="s">
        <v>736</v>
      </c>
      <c r="AN533" s="6" t="s">
        <v>20</v>
      </c>
      <c r="AO533" s="6" t="s">
        <v>282</v>
      </c>
      <c r="AP533" s="6" t="s">
        <v>283</v>
      </c>
      <c r="AQ533" s="6" t="s">
        <v>18</v>
      </c>
    </row>
    <row r="534" spans="1:43" x14ac:dyDescent="0.25">
      <c r="A534" s="6">
        <v>24566800</v>
      </c>
      <c r="B534" s="6">
        <v>25390181</v>
      </c>
      <c r="C534" s="6" t="s">
        <v>269</v>
      </c>
      <c r="D534" s="14">
        <v>46152.730486111112</v>
      </c>
      <c r="E534" s="14">
        <v>46153.594513888893</v>
      </c>
      <c r="F534" s="6" t="s">
        <v>19</v>
      </c>
      <c r="G534" s="6" t="s">
        <v>19</v>
      </c>
      <c r="H534" s="6" t="s">
        <v>1984</v>
      </c>
      <c r="I534" s="6" t="s">
        <v>271</v>
      </c>
      <c r="J534" s="6" t="s">
        <v>1985</v>
      </c>
      <c r="K534" s="6" t="s">
        <v>286</v>
      </c>
      <c r="L534" s="6" t="s">
        <v>286</v>
      </c>
      <c r="M534" s="14">
        <v>46152.62777777778</v>
      </c>
      <c r="N534" s="6">
        <v>33421</v>
      </c>
      <c r="O534" s="6" t="s">
        <v>47</v>
      </c>
      <c r="P534" s="6" t="s">
        <v>287</v>
      </c>
      <c r="Q534" s="6" t="s">
        <v>1149</v>
      </c>
      <c r="R534" s="6" t="s">
        <v>1149</v>
      </c>
      <c r="S534" s="6" t="s">
        <v>9</v>
      </c>
      <c r="T534" s="6" t="s">
        <v>277</v>
      </c>
      <c r="U534" s="6" t="s">
        <v>146</v>
      </c>
      <c r="V534" s="6" t="s">
        <v>1954</v>
      </c>
      <c r="W534" s="6" t="s">
        <v>47</v>
      </c>
      <c r="X534" s="6" t="s">
        <v>1986</v>
      </c>
      <c r="Y534" s="6" t="s">
        <v>47</v>
      </c>
      <c r="Z534" s="6" t="s">
        <v>81</v>
      </c>
      <c r="AA534" s="6" t="s">
        <v>47</v>
      </c>
      <c r="AB534" s="6">
        <v>2046.99</v>
      </c>
      <c r="AC534" s="6">
        <v>0</v>
      </c>
      <c r="AD534" s="6">
        <v>0</v>
      </c>
      <c r="AE534" s="6">
        <v>0</v>
      </c>
      <c r="AF534" s="6">
        <v>0</v>
      </c>
      <c r="AG534" s="6">
        <v>102.36</v>
      </c>
      <c r="AH534" s="6">
        <v>0</v>
      </c>
      <c r="AI534" s="6" t="s">
        <v>1987</v>
      </c>
      <c r="AJ534" s="6" t="s">
        <v>1157</v>
      </c>
      <c r="AK534" s="6" t="s">
        <v>12</v>
      </c>
      <c r="AL534" s="6" t="s">
        <v>46</v>
      </c>
      <c r="AM534" s="6" t="s">
        <v>613</v>
      </c>
      <c r="AN534" s="6" t="s">
        <v>22</v>
      </c>
      <c r="AO534" s="6" t="s">
        <v>282</v>
      </c>
      <c r="AP534" s="6" t="s">
        <v>283</v>
      </c>
      <c r="AQ534" s="6" t="s">
        <v>91</v>
      </c>
    </row>
    <row r="535" spans="1:43" x14ac:dyDescent="0.25">
      <c r="A535" s="6">
        <v>24493039</v>
      </c>
      <c r="B535" s="6">
        <v>25304318</v>
      </c>
      <c r="C535" s="6" t="s">
        <v>269</v>
      </c>
      <c r="D535" s="14">
        <v>46136.257939814823</v>
      </c>
      <c r="E535" s="14">
        <v>46153.743518518517</v>
      </c>
      <c r="F535" s="6" t="s">
        <v>19</v>
      </c>
      <c r="G535" s="6" t="s">
        <v>174</v>
      </c>
      <c r="H535" s="6" t="s">
        <v>1988</v>
      </c>
      <c r="I535" s="6" t="s">
        <v>271</v>
      </c>
      <c r="J535" s="6" t="s">
        <v>1989</v>
      </c>
      <c r="K535" s="6" t="s">
        <v>1990</v>
      </c>
      <c r="L535" s="6" t="s">
        <v>1990</v>
      </c>
      <c r="M535" s="14">
        <v>46135.751388888893</v>
      </c>
      <c r="N535" s="6">
        <v>32919</v>
      </c>
      <c r="O535" s="6" t="s">
        <v>47</v>
      </c>
      <c r="P535" s="6" t="s">
        <v>275</v>
      </c>
      <c r="Q535" s="6" t="s">
        <v>276</v>
      </c>
      <c r="R535" s="6" t="s">
        <v>276</v>
      </c>
      <c r="S535" s="6" t="s">
        <v>3</v>
      </c>
      <c r="T535" s="6" t="s">
        <v>277</v>
      </c>
      <c r="U535" s="6" t="s">
        <v>146</v>
      </c>
      <c r="V535" s="6" t="s">
        <v>1954</v>
      </c>
      <c r="W535" s="6" t="s">
        <v>47</v>
      </c>
      <c r="X535" s="6" t="s">
        <v>47</v>
      </c>
      <c r="Y535" s="6" t="s">
        <v>47</v>
      </c>
      <c r="Z535" s="6" t="s">
        <v>81</v>
      </c>
      <c r="AA535" s="6" t="s">
        <v>47</v>
      </c>
      <c r="AB535" s="6">
        <v>143</v>
      </c>
      <c r="AC535" s="6">
        <v>0</v>
      </c>
      <c r="AD535" s="6">
        <v>0</v>
      </c>
      <c r="AE535" s="6">
        <v>0</v>
      </c>
      <c r="AF535" s="6">
        <v>0</v>
      </c>
      <c r="AG535" s="6">
        <v>0</v>
      </c>
      <c r="AH535" s="6">
        <v>0</v>
      </c>
      <c r="AI535" s="6" t="s">
        <v>1991</v>
      </c>
      <c r="AJ535" s="6" t="s">
        <v>735</v>
      </c>
      <c r="AK535" s="6" t="s">
        <v>12</v>
      </c>
      <c r="AL535" s="6" t="s">
        <v>45</v>
      </c>
      <c r="AM535" s="6" t="s">
        <v>736</v>
      </c>
      <c r="AN535" s="6" t="s">
        <v>20</v>
      </c>
      <c r="AO535" s="6" t="s">
        <v>282</v>
      </c>
      <c r="AP535" s="6" t="s">
        <v>283</v>
      </c>
      <c r="AQ535" s="6" t="s">
        <v>18</v>
      </c>
    </row>
    <row r="536" spans="1:43" hidden="1" x14ac:dyDescent="0.25">
      <c r="A536" s="6">
        <v>24601659</v>
      </c>
      <c r="B536" s="6">
        <v>25428028</v>
      </c>
      <c r="C536" s="6" t="s">
        <v>269</v>
      </c>
      <c r="D536" s="14">
        <v>46157.816388888888</v>
      </c>
      <c r="E536" s="14">
        <v>46157.882673611108</v>
      </c>
      <c r="F536" s="6" t="s">
        <v>17</v>
      </c>
      <c r="G536" s="6" t="s">
        <v>17</v>
      </c>
      <c r="H536" s="6" t="s">
        <v>1992</v>
      </c>
      <c r="I536" s="6" t="s">
        <v>271</v>
      </c>
      <c r="J536" s="6" t="s">
        <v>1964</v>
      </c>
      <c r="K536" s="6" t="s">
        <v>1993</v>
      </c>
      <c r="L536" s="6" t="s">
        <v>1993</v>
      </c>
      <c r="M536" s="14">
        <v>46157.621527777781</v>
      </c>
      <c r="N536" s="6">
        <v>33711</v>
      </c>
      <c r="O536" s="6" t="s">
        <v>1994</v>
      </c>
      <c r="P536" s="6" t="s">
        <v>275</v>
      </c>
      <c r="Q536" s="6" t="s">
        <v>288</v>
      </c>
      <c r="R536" s="6" t="s">
        <v>289</v>
      </c>
      <c r="S536" s="6" t="s">
        <v>8</v>
      </c>
      <c r="T536" s="6" t="s">
        <v>277</v>
      </c>
      <c r="U536" s="6" t="s">
        <v>146</v>
      </c>
      <c r="V536" s="6" t="s">
        <v>1954</v>
      </c>
      <c r="W536" s="6" t="s">
        <v>47</v>
      </c>
      <c r="X536" s="6" t="s">
        <v>47</v>
      </c>
      <c r="Y536" s="6" t="s">
        <v>47</v>
      </c>
      <c r="Z536" s="6" t="s">
        <v>81</v>
      </c>
      <c r="AA536" s="6" t="s">
        <v>47</v>
      </c>
      <c r="AB536" s="6">
        <v>906</v>
      </c>
      <c r="AC536" s="6">
        <v>0</v>
      </c>
      <c r="AD536" s="6">
        <v>0</v>
      </c>
      <c r="AE536" s="6">
        <v>0</v>
      </c>
      <c r="AF536" s="6">
        <v>0</v>
      </c>
      <c r="AG536" s="6">
        <v>0</v>
      </c>
      <c r="AH536" s="6">
        <v>0</v>
      </c>
      <c r="AI536" s="6" t="s">
        <v>1995</v>
      </c>
      <c r="AJ536" s="6" t="s">
        <v>735</v>
      </c>
      <c r="AK536" s="6" t="s">
        <v>12</v>
      </c>
      <c r="AL536" s="6" t="s">
        <v>45</v>
      </c>
      <c r="AM536" s="6" t="s">
        <v>736</v>
      </c>
      <c r="AN536" s="6" t="s">
        <v>20</v>
      </c>
      <c r="AO536" s="6" t="s">
        <v>282</v>
      </c>
      <c r="AP536" s="6" t="s">
        <v>283</v>
      </c>
      <c r="AQ536" s="6" t="s">
        <v>18</v>
      </c>
    </row>
    <row r="537" spans="1:43" hidden="1" x14ac:dyDescent="0.25">
      <c r="A537" s="6">
        <v>24487260</v>
      </c>
      <c r="B537" s="6">
        <v>25297690</v>
      </c>
      <c r="C537" s="6" t="s">
        <v>269</v>
      </c>
      <c r="D537" s="14">
        <v>46134.993136574078</v>
      </c>
      <c r="E537" s="14">
        <v>46153.743368055562</v>
      </c>
      <c r="F537" s="6" t="s">
        <v>19</v>
      </c>
      <c r="G537" s="6" t="s">
        <v>174</v>
      </c>
      <c r="H537" s="6" t="s">
        <v>1996</v>
      </c>
      <c r="I537" s="6" t="s">
        <v>271</v>
      </c>
      <c r="J537" s="6" t="s">
        <v>1997</v>
      </c>
      <c r="K537" s="6" t="s">
        <v>1993</v>
      </c>
      <c r="L537" s="6" t="s">
        <v>1993</v>
      </c>
      <c r="M537" s="14">
        <v>46134.788194444453</v>
      </c>
      <c r="N537" s="6">
        <v>32900</v>
      </c>
      <c r="O537" s="6" t="s">
        <v>47</v>
      </c>
      <c r="P537" s="6" t="s">
        <v>275</v>
      </c>
      <c r="Q537" s="6" t="s">
        <v>276</v>
      </c>
      <c r="R537" s="6" t="s">
        <v>276</v>
      </c>
      <c r="S537" s="6" t="s">
        <v>3</v>
      </c>
      <c r="T537" s="6" t="s">
        <v>277</v>
      </c>
      <c r="U537" s="6" t="s">
        <v>146</v>
      </c>
      <c r="V537" s="6" t="s">
        <v>1954</v>
      </c>
      <c r="W537" s="6" t="s">
        <v>47</v>
      </c>
      <c r="X537" s="6" t="s">
        <v>47</v>
      </c>
      <c r="Y537" s="6" t="s">
        <v>47</v>
      </c>
      <c r="Z537" s="6" t="s">
        <v>81</v>
      </c>
      <c r="AA537" s="6" t="s">
        <v>47</v>
      </c>
      <c r="AB537" s="6">
        <v>279</v>
      </c>
      <c r="AC537" s="6">
        <v>0</v>
      </c>
      <c r="AD537" s="6">
        <v>0</v>
      </c>
      <c r="AE537" s="6">
        <v>0</v>
      </c>
      <c r="AF537" s="6">
        <v>0</v>
      </c>
      <c r="AG537" s="6">
        <v>0</v>
      </c>
      <c r="AH537" s="6">
        <v>0</v>
      </c>
      <c r="AI537" s="6" t="s">
        <v>1998</v>
      </c>
      <c r="AJ537" s="6" t="s">
        <v>735</v>
      </c>
      <c r="AK537" s="6" t="s">
        <v>12</v>
      </c>
      <c r="AL537" s="6" t="s">
        <v>45</v>
      </c>
      <c r="AM537" s="6" t="s">
        <v>736</v>
      </c>
      <c r="AN537" s="6" t="s">
        <v>20</v>
      </c>
      <c r="AO537" s="6" t="s">
        <v>282</v>
      </c>
      <c r="AP537" s="6" t="s">
        <v>283</v>
      </c>
      <c r="AQ537" s="6" t="s">
        <v>18</v>
      </c>
    </row>
    <row r="538" spans="1:43" x14ac:dyDescent="0.25">
      <c r="A538" s="6">
        <v>24485209</v>
      </c>
      <c r="B538" s="6">
        <v>25295251</v>
      </c>
      <c r="C538" s="6" t="s">
        <v>269</v>
      </c>
      <c r="D538" s="14">
        <v>46134.769525462973</v>
      </c>
      <c r="E538" s="14">
        <v>46153.743368055562</v>
      </c>
      <c r="F538" s="6" t="s">
        <v>19</v>
      </c>
      <c r="G538" s="6" t="s">
        <v>174</v>
      </c>
      <c r="H538" s="6" t="s">
        <v>1999</v>
      </c>
      <c r="I538" s="6" t="s">
        <v>271</v>
      </c>
      <c r="J538" s="6" t="s">
        <v>2000</v>
      </c>
      <c r="K538" s="6" t="s">
        <v>1993</v>
      </c>
      <c r="L538" s="6" t="s">
        <v>1993</v>
      </c>
      <c r="M538" s="14">
        <v>46134.502083333333</v>
      </c>
      <c r="N538" s="6">
        <v>32831</v>
      </c>
      <c r="O538" s="6" t="s">
        <v>47</v>
      </c>
      <c r="P538" s="6" t="s">
        <v>275</v>
      </c>
      <c r="Q538" s="6" t="s">
        <v>276</v>
      </c>
      <c r="R538" s="6" t="s">
        <v>276</v>
      </c>
      <c r="S538" s="6" t="s">
        <v>3</v>
      </c>
      <c r="T538" s="6" t="s">
        <v>277</v>
      </c>
      <c r="U538" s="6" t="s">
        <v>146</v>
      </c>
      <c r="V538" s="6" t="s">
        <v>1954</v>
      </c>
      <c r="W538" s="6" t="s">
        <v>47</v>
      </c>
      <c r="X538" s="6" t="s">
        <v>47</v>
      </c>
      <c r="Y538" s="6" t="s">
        <v>47</v>
      </c>
      <c r="Z538" s="6" t="s">
        <v>81</v>
      </c>
      <c r="AA538" s="6" t="s">
        <v>47</v>
      </c>
      <c r="AB538" s="6">
        <v>90</v>
      </c>
      <c r="AC538" s="6">
        <v>0</v>
      </c>
      <c r="AD538" s="6">
        <v>0</v>
      </c>
      <c r="AE538" s="6">
        <v>0</v>
      </c>
      <c r="AF538" s="6">
        <v>0</v>
      </c>
      <c r="AG538" s="6">
        <v>0</v>
      </c>
      <c r="AH538" s="6">
        <v>0</v>
      </c>
      <c r="AI538" s="6" t="s">
        <v>2001</v>
      </c>
      <c r="AJ538" s="6" t="s">
        <v>735</v>
      </c>
      <c r="AK538" s="6" t="s">
        <v>12</v>
      </c>
      <c r="AL538" s="6" t="s">
        <v>45</v>
      </c>
      <c r="AM538" s="6" t="s">
        <v>736</v>
      </c>
      <c r="AN538" s="6" t="s">
        <v>20</v>
      </c>
      <c r="AO538" s="6" t="s">
        <v>282</v>
      </c>
      <c r="AP538" s="6" t="s">
        <v>283</v>
      </c>
      <c r="AQ538" s="6" t="s">
        <v>18</v>
      </c>
    </row>
    <row r="539" spans="1:43" x14ac:dyDescent="0.25">
      <c r="A539" s="6">
        <v>24523562</v>
      </c>
      <c r="B539" s="6">
        <v>25341014</v>
      </c>
      <c r="C539" s="6" t="s">
        <v>269</v>
      </c>
      <c r="D539" s="14">
        <v>46142.867534722223</v>
      </c>
      <c r="E539" s="14">
        <v>46142.90421296296</v>
      </c>
      <c r="F539" s="46" t="s">
        <v>23</v>
      </c>
      <c r="G539" s="46" t="s">
        <v>23</v>
      </c>
      <c r="H539" s="6" t="s">
        <v>2002</v>
      </c>
      <c r="I539" s="6" t="s">
        <v>271</v>
      </c>
      <c r="J539" s="6" t="s">
        <v>1989</v>
      </c>
      <c r="K539" s="6" t="s">
        <v>1993</v>
      </c>
      <c r="L539" s="6" t="s">
        <v>1993</v>
      </c>
      <c r="M539" s="14">
        <v>46142.734722222223</v>
      </c>
      <c r="N539" s="6">
        <v>33165</v>
      </c>
      <c r="O539" s="6" t="s">
        <v>47</v>
      </c>
      <c r="P539" s="6" t="s">
        <v>275</v>
      </c>
      <c r="Q539" s="6" t="s">
        <v>276</v>
      </c>
      <c r="R539" s="6" t="s">
        <v>276</v>
      </c>
      <c r="S539" s="6" t="s">
        <v>3</v>
      </c>
      <c r="T539" s="6" t="s">
        <v>277</v>
      </c>
      <c r="U539" s="6" t="s">
        <v>146</v>
      </c>
      <c r="V539" s="6" t="s">
        <v>1954</v>
      </c>
      <c r="W539" s="6" t="s">
        <v>47</v>
      </c>
      <c r="X539" s="6" t="s">
        <v>47</v>
      </c>
      <c r="Y539" s="6" t="s">
        <v>47</v>
      </c>
      <c r="Z539" s="6" t="s">
        <v>81</v>
      </c>
      <c r="AA539" s="6" t="s">
        <v>47</v>
      </c>
      <c r="AB539" s="6">
        <v>80</v>
      </c>
      <c r="AC539" s="6">
        <v>0</v>
      </c>
      <c r="AD539" s="6">
        <v>0</v>
      </c>
      <c r="AE539" s="6">
        <v>0</v>
      </c>
      <c r="AF539" s="6">
        <v>0</v>
      </c>
      <c r="AG539" s="6">
        <v>0</v>
      </c>
      <c r="AH539" s="6">
        <v>0</v>
      </c>
      <c r="AI539" s="6" t="s">
        <v>2003</v>
      </c>
      <c r="AJ539" s="6" t="s">
        <v>735</v>
      </c>
      <c r="AK539" s="6" t="s">
        <v>12</v>
      </c>
      <c r="AL539" s="6" t="s">
        <v>45</v>
      </c>
      <c r="AM539" s="6" t="s">
        <v>736</v>
      </c>
      <c r="AN539" s="6" t="s">
        <v>20</v>
      </c>
      <c r="AO539" s="6" t="s">
        <v>282</v>
      </c>
      <c r="AP539" s="6" t="s">
        <v>283</v>
      </c>
      <c r="AQ539" s="6" t="s">
        <v>18</v>
      </c>
    </row>
    <row r="540" spans="1:43" x14ac:dyDescent="0.25">
      <c r="A540" s="6">
        <v>24592530</v>
      </c>
      <c r="B540" s="6">
        <v>25417492</v>
      </c>
      <c r="C540" s="6" t="s">
        <v>269</v>
      </c>
      <c r="D540" s="14">
        <v>46156.472916666673</v>
      </c>
      <c r="E540" s="14">
        <v>46156.475787037038</v>
      </c>
      <c r="F540" s="6" t="s">
        <v>17</v>
      </c>
      <c r="G540" s="6" t="s">
        <v>17</v>
      </c>
      <c r="H540" s="6" t="s">
        <v>2004</v>
      </c>
      <c r="I540" s="6" t="s">
        <v>15</v>
      </c>
      <c r="J540" s="6" t="s">
        <v>2005</v>
      </c>
      <c r="K540" s="6" t="s">
        <v>2006</v>
      </c>
      <c r="L540" s="6" t="s">
        <v>2006</v>
      </c>
      <c r="M540" s="14">
        <v>46129.73333333333</v>
      </c>
      <c r="N540" s="6">
        <v>32784</v>
      </c>
      <c r="O540" s="6" t="s">
        <v>47</v>
      </c>
      <c r="P540" s="6" t="s">
        <v>275</v>
      </c>
      <c r="Q540" s="6" t="s">
        <v>288</v>
      </c>
      <c r="R540" s="6" t="s">
        <v>289</v>
      </c>
      <c r="S540" s="6" t="s">
        <v>3</v>
      </c>
      <c r="T540" s="6" t="s">
        <v>277</v>
      </c>
      <c r="U540" s="6" t="s">
        <v>146</v>
      </c>
      <c r="V540" s="6" t="s">
        <v>1954</v>
      </c>
      <c r="W540" s="6" t="s">
        <v>47</v>
      </c>
      <c r="X540" s="6" t="s">
        <v>2007</v>
      </c>
      <c r="Y540" s="6" t="s">
        <v>47</v>
      </c>
      <c r="Z540" s="6" t="s">
        <v>81</v>
      </c>
      <c r="AA540" s="6" t="s">
        <v>47</v>
      </c>
      <c r="AB540" s="6">
        <v>317.73</v>
      </c>
      <c r="AC540" s="6">
        <v>0</v>
      </c>
      <c r="AD540" s="6">
        <v>0</v>
      </c>
      <c r="AE540" s="6">
        <v>0</v>
      </c>
      <c r="AF540" s="6">
        <v>0</v>
      </c>
      <c r="AG540" s="6">
        <v>0</v>
      </c>
      <c r="AH540" s="6">
        <v>0</v>
      </c>
      <c r="AI540" s="6" t="s">
        <v>2008</v>
      </c>
      <c r="AJ540" s="6" t="s">
        <v>2009</v>
      </c>
      <c r="AK540" s="6" t="s">
        <v>15</v>
      </c>
      <c r="AL540" s="6" t="s">
        <v>54</v>
      </c>
      <c r="AM540" s="6" t="s">
        <v>884</v>
      </c>
      <c r="AN540" s="6" t="s">
        <v>20</v>
      </c>
      <c r="AO540" s="6" t="s">
        <v>282</v>
      </c>
      <c r="AP540" s="6" t="s">
        <v>283</v>
      </c>
      <c r="AQ540" s="6" t="s">
        <v>91</v>
      </c>
    </row>
    <row r="541" spans="1:43" x14ac:dyDescent="0.25">
      <c r="A541" s="6">
        <v>24599637</v>
      </c>
      <c r="B541" s="6">
        <v>25425675</v>
      </c>
      <c r="C541" s="6" t="s">
        <v>269</v>
      </c>
      <c r="D541" s="14">
        <v>46157.586678240739</v>
      </c>
      <c r="E541" s="14">
        <v>46157.587731481479</v>
      </c>
      <c r="F541" s="6" t="s">
        <v>17</v>
      </c>
      <c r="G541" s="6" t="s">
        <v>17</v>
      </c>
      <c r="H541" s="6" t="s">
        <v>2010</v>
      </c>
      <c r="I541" s="6" t="s">
        <v>14</v>
      </c>
      <c r="J541" s="6" t="s">
        <v>2011</v>
      </c>
      <c r="K541" s="6" t="s">
        <v>2012</v>
      </c>
      <c r="L541" s="6" t="s">
        <v>2012</v>
      </c>
      <c r="M541" s="14">
        <v>46157.436805555553</v>
      </c>
      <c r="N541" s="6">
        <v>19250988</v>
      </c>
      <c r="O541" s="6" t="s">
        <v>2013</v>
      </c>
      <c r="P541" s="6" t="s">
        <v>275</v>
      </c>
      <c r="Q541" s="6" t="s">
        <v>895</v>
      </c>
      <c r="R541" s="6" t="s">
        <v>510</v>
      </c>
      <c r="S541" s="6" t="s">
        <v>8</v>
      </c>
      <c r="T541" s="6" t="s">
        <v>277</v>
      </c>
      <c r="U541" s="6" t="s">
        <v>118</v>
      </c>
      <c r="V541" s="6" t="s">
        <v>2014</v>
      </c>
      <c r="W541" s="6" t="s">
        <v>47</v>
      </c>
      <c r="X541" s="6" t="s">
        <v>47</v>
      </c>
      <c r="Y541" s="6" t="s">
        <v>47</v>
      </c>
      <c r="Z541" s="6" t="s">
        <v>51</v>
      </c>
      <c r="AA541" s="6" t="s">
        <v>47</v>
      </c>
      <c r="AB541" s="6">
        <v>1254.72</v>
      </c>
      <c r="AC541" s="6">
        <v>0</v>
      </c>
      <c r="AD541" s="6">
        <v>829.73</v>
      </c>
      <c r="AE541" s="6">
        <v>0</v>
      </c>
      <c r="AF541" s="6">
        <v>0</v>
      </c>
      <c r="AG541" s="6">
        <v>0</v>
      </c>
      <c r="AH541" s="6">
        <v>0</v>
      </c>
      <c r="AI541" s="6" t="s">
        <v>2015</v>
      </c>
      <c r="AJ541" s="6" t="s">
        <v>735</v>
      </c>
      <c r="AK541" s="6" t="s">
        <v>14</v>
      </c>
      <c r="AL541" s="6" t="s">
        <v>45</v>
      </c>
      <c r="AM541" s="6" t="s">
        <v>736</v>
      </c>
      <c r="AN541" s="6" t="s">
        <v>20</v>
      </c>
      <c r="AO541" s="6" t="s">
        <v>282</v>
      </c>
      <c r="AP541" s="6" t="s">
        <v>283</v>
      </c>
      <c r="AQ541" s="6" t="s">
        <v>18</v>
      </c>
    </row>
    <row r="542" spans="1:43" x14ac:dyDescent="0.25">
      <c r="A542" s="6">
        <v>24598208</v>
      </c>
      <c r="B542" s="6">
        <v>25424104</v>
      </c>
      <c r="C542" s="6" t="s">
        <v>269</v>
      </c>
      <c r="D542" s="14">
        <v>46157.377708333333</v>
      </c>
      <c r="E542" s="14">
        <v>46157.380416666667</v>
      </c>
      <c r="F542" s="6" t="s">
        <v>17</v>
      </c>
      <c r="G542" s="6" t="s">
        <v>17</v>
      </c>
      <c r="H542" s="6" t="s">
        <v>2016</v>
      </c>
      <c r="I542" s="6" t="s">
        <v>14</v>
      </c>
      <c r="J542" s="6" t="s">
        <v>2017</v>
      </c>
      <c r="K542" s="6" t="s">
        <v>2012</v>
      </c>
      <c r="L542" s="6" t="s">
        <v>2012</v>
      </c>
      <c r="M542" s="14">
        <v>46156.681250000001</v>
      </c>
      <c r="N542" s="6">
        <v>19246458</v>
      </c>
      <c r="O542" s="6" t="s">
        <v>2018</v>
      </c>
      <c r="P542" s="6" t="s">
        <v>275</v>
      </c>
      <c r="Q542" s="6" t="s">
        <v>895</v>
      </c>
      <c r="R542" s="6" t="s">
        <v>510</v>
      </c>
      <c r="S542" s="6" t="s">
        <v>8</v>
      </c>
      <c r="T542" s="6" t="s">
        <v>277</v>
      </c>
      <c r="U542" s="6" t="s">
        <v>118</v>
      </c>
      <c r="V542" s="6" t="s">
        <v>2014</v>
      </c>
      <c r="W542" s="6" t="s">
        <v>47</v>
      </c>
      <c r="X542" s="6" t="s">
        <v>47</v>
      </c>
      <c r="Y542" s="6" t="s">
        <v>47</v>
      </c>
      <c r="Z542" s="6" t="s">
        <v>51</v>
      </c>
      <c r="AA542" s="6" t="s">
        <v>47</v>
      </c>
      <c r="AB542" s="6">
        <v>712.44</v>
      </c>
      <c r="AC542" s="6">
        <v>0</v>
      </c>
      <c r="AD542" s="6">
        <v>0</v>
      </c>
      <c r="AE542" s="6">
        <v>0</v>
      </c>
      <c r="AF542" s="6">
        <v>0</v>
      </c>
      <c r="AG542" s="6">
        <v>0</v>
      </c>
      <c r="AH542" s="6">
        <v>0</v>
      </c>
      <c r="AI542" s="6" t="s">
        <v>2019</v>
      </c>
      <c r="AJ542" s="6" t="s">
        <v>735</v>
      </c>
      <c r="AK542" s="6" t="s">
        <v>14</v>
      </c>
      <c r="AL542" s="6" t="s">
        <v>45</v>
      </c>
      <c r="AM542" s="6" t="s">
        <v>736</v>
      </c>
      <c r="AN542" s="6" t="s">
        <v>20</v>
      </c>
      <c r="AO542" s="6" t="s">
        <v>282</v>
      </c>
      <c r="AP542" s="6" t="s">
        <v>283</v>
      </c>
      <c r="AQ542" s="6" t="s">
        <v>18</v>
      </c>
    </row>
    <row r="543" spans="1:43" hidden="1" x14ac:dyDescent="0.25">
      <c r="A543" s="6">
        <v>24598396</v>
      </c>
      <c r="B543" s="6">
        <v>25424310</v>
      </c>
      <c r="C543" s="6" t="s">
        <v>269</v>
      </c>
      <c r="D543" s="14">
        <v>46157.418449074074</v>
      </c>
      <c r="E543" s="14">
        <v>46157.421909722223</v>
      </c>
      <c r="F543" s="6" t="s">
        <v>17</v>
      </c>
      <c r="G543" s="6" t="s">
        <v>17</v>
      </c>
      <c r="H543" s="6" t="s">
        <v>2020</v>
      </c>
      <c r="I543" s="6" t="s">
        <v>14</v>
      </c>
      <c r="J543" s="6" t="s">
        <v>2021</v>
      </c>
      <c r="K543" s="6" t="s">
        <v>2012</v>
      </c>
      <c r="L543" s="6" t="s">
        <v>2012</v>
      </c>
      <c r="M543" s="14">
        <v>46155.666666666657</v>
      </c>
      <c r="N543" s="6">
        <v>19227828</v>
      </c>
      <c r="O543" s="6" t="s">
        <v>2022</v>
      </c>
      <c r="P543" s="6" t="s">
        <v>275</v>
      </c>
      <c r="Q543" s="6" t="s">
        <v>895</v>
      </c>
      <c r="R543" s="6" t="s">
        <v>510</v>
      </c>
      <c r="S543" s="6" t="s">
        <v>8</v>
      </c>
      <c r="T543" s="6" t="s">
        <v>277</v>
      </c>
      <c r="U543" s="6" t="s">
        <v>118</v>
      </c>
      <c r="V543" s="6" t="s">
        <v>2014</v>
      </c>
      <c r="W543" s="6" t="s">
        <v>47</v>
      </c>
      <c r="X543" s="6" t="s">
        <v>47</v>
      </c>
      <c r="Y543" s="6" t="s">
        <v>47</v>
      </c>
      <c r="Z543" s="6" t="s">
        <v>51</v>
      </c>
      <c r="AA543" s="6" t="s">
        <v>47</v>
      </c>
      <c r="AB543" s="6">
        <v>356.25</v>
      </c>
      <c r="AC543" s="6">
        <v>119.52</v>
      </c>
      <c r="AD543" s="6">
        <v>325.95</v>
      </c>
      <c r="AE543" s="6">
        <v>0</v>
      </c>
      <c r="AF543" s="6">
        <v>0</v>
      </c>
      <c r="AG543" s="6">
        <v>0</v>
      </c>
      <c r="AH543" s="6">
        <v>0</v>
      </c>
      <c r="AI543" s="6" t="s">
        <v>2023</v>
      </c>
      <c r="AJ543" s="6" t="s">
        <v>735</v>
      </c>
      <c r="AK543" s="6" t="s">
        <v>14</v>
      </c>
      <c r="AL543" s="6" t="s">
        <v>45</v>
      </c>
      <c r="AM543" s="6" t="s">
        <v>736</v>
      </c>
      <c r="AN543" s="6" t="s">
        <v>20</v>
      </c>
      <c r="AO543" s="6" t="s">
        <v>282</v>
      </c>
      <c r="AP543" s="6" t="s">
        <v>283</v>
      </c>
      <c r="AQ543" s="6" t="s">
        <v>18</v>
      </c>
    </row>
    <row r="544" spans="1:43" hidden="1" x14ac:dyDescent="0.25">
      <c r="A544" s="6">
        <v>24581449</v>
      </c>
      <c r="B544" s="6">
        <v>25405204</v>
      </c>
      <c r="C544" s="6" t="s">
        <v>269</v>
      </c>
      <c r="D544" s="14">
        <v>46154.79446759259</v>
      </c>
      <c r="E544" s="14">
        <v>46154.798645833333</v>
      </c>
      <c r="F544" s="6" t="s">
        <v>19</v>
      </c>
      <c r="G544" s="6" t="s">
        <v>19</v>
      </c>
      <c r="H544" s="6" t="s">
        <v>2024</v>
      </c>
      <c r="I544" s="6" t="s">
        <v>14</v>
      </c>
      <c r="J544" s="6" t="s">
        <v>2025</v>
      </c>
      <c r="K544" s="6" t="s">
        <v>2012</v>
      </c>
      <c r="L544" s="6" t="s">
        <v>2012</v>
      </c>
      <c r="M544" s="14">
        <v>46154.701388888891</v>
      </c>
      <c r="N544" s="6">
        <v>19227428</v>
      </c>
      <c r="O544" s="6" t="s">
        <v>2026</v>
      </c>
      <c r="P544" s="6" t="s">
        <v>275</v>
      </c>
      <c r="Q544" s="6" t="s">
        <v>895</v>
      </c>
      <c r="R544" s="6" t="s">
        <v>510</v>
      </c>
      <c r="S544" s="6" t="s">
        <v>8</v>
      </c>
      <c r="T544" s="6" t="s">
        <v>277</v>
      </c>
      <c r="U544" s="6" t="s">
        <v>118</v>
      </c>
      <c r="V544" s="6" t="s">
        <v>2014</v>
      </c>
      <c r="W544" s="6" t="s">
        <v>47</v>
      </c>
      <c r="X544" s="6" t="s">
        <v>47</v>
      </c>
      <c r="Y544" s="6" t="s">
        <v>47</v>
      </c>
      <c r="Z544" s="6" t="s">
        <v>51</v>
      </c>
      <c r="AA544" s="6" t="s">
        <v>47</v>
      </c>
      <c r="AB544" s="6">
        <v>259.66000000000003</v>
      </c>
      <c r="AC544" s="6">
        <v>40.26</v>
      </c>
      <c r="AD544" s="6">
        <v>75.8</v>
      </c>
      <c r="AE544" s="6">
        <v>0</v>
      </c>
      <c r="AF544" s="6">
        <v>0</v>
      </c>
      <c r="AG544" s="6">
        <v>0</v>
      </c>
      <c r="AH544" s="6">
        <v>0</v>
      </c>
      <c r="AI544" s="6" t="s">
        <v>2027</v>
      </c>
      <c r="AJ544" s="6" t="s">
        <v>735</v>
      </c>
      <c r="AK544" s="6" t="s">
        <v>14</v>
      </c>
      <c r="AL544" s="6" t="s">
        <v>45</v>
      </c>
      <c r="AM544" s="6" t="s">
        <v>736</v>
      </c>
      <c r="AN544" s="6" t="s">
        <v>20</v>
      </c>
      <c r="AO544" s="6" t="s">
        <v>282</v>
      </c>
      <c r="AP544" s="6" t="s">
        <v>283</v>
      </c>
      <c r="AQ544" s="6" t="s">
        <v>18</v>
      </c>
    </row>
    <row r="545" spans="1:43" hidden="1" x14ac:dyDescent="0.25">
      <c r="A545" s="6">
        <v>24577468</v>
      </c>
      <c r="B545" s="6">
        <v>25401014</v>
      </c>
      <c r="C545" s="6" t="s">
        <v>269</v>
      </c>
      <c r="D545" s="14">
        <v>46154.500717592593</v>
      </c>
      <c r="E545" s="14">
        <v>46154.504363425927</v>
      </c>
      <c r="F545" s="6" t="s">
        <v>19</v>
      </c>
      <c r="G545" s="6" t="s">
        <v>19</v>
      </c>
      <c r="H545" s="6" t="s">
        <v>2028</v>
      </c>
      <c r="I545" s="6" t="s">
        <v>14</v>
      </c>
      <c r="J545" s="6" t="s">
        <v>2029</v>
      </c>
      <c r="K545" s="6" t="s">
        <v>2012</v>
      </c>
      <c r="L545" s="6" t="s">
        <v>2012</v>
      </c>
      <c r="M545" s="14">
        <v>46154</v>
      </c>
      <c r="N545" s="6">
        <v>19155853</v>
      </c>
      <c r="O545" s="6" t="s">
        <v>47</v>
      </c>
      <c r="P545" s="6" t="s">
        <v>275</v>
      </c>
      <c r="Q545" s="6" t="s">
        <v>276</v>
      </c>
      <c r="R545" s="6" t="s">
        <v>276</v>
      </c>
      <c r="S545" s="6" t="s">
        <v>9</v>
      </c>
      <c r="T545" s="6" t="s">
        <v>277</v>
      </c>
      <c r="U545" s="6" t="s">
        <v>118</v>
      </c>
      <c r="V545" s="6" t="s">
        <v>2014</v>
      </c>
      <c r="W545" s="6" t="s">
        <v>47</v>
      </c>
      <c r="X545" s="6" t="s">
        <v>47</v>
      </c>
      <c r="Y545" s="6" t="s">
        <v>47</v>
      </c>
      <c r="Z545" s="6" t="s">
        <v>51</v>
      </c>
      <c r="AA545" s="6" t="s">
        <v>47</v>
      </c>
      <c r="AB545" s="6">
        <v>205.28</v>
      </c>
      <c r="AC545" s="6">
        <v>0</v>
      </c>
      <c r="AD545" s="6">
        <v>0</v>
      </c>
      <c r="AE545" s="6">
        <v>0</v>
      </c>
      <c r="AF545" s="6">
        <v>0</v>
      </c>
      <c r="AG545" s="6">
        <v>0</v>
      </c>
      <c r="AH545" s="6">
        <v>0</v>
      </c>
      <c r="AI545" s="6" t="s">
        <v>2030</v>
      </c>
      <c r="AJ545" s="6" t="s">
        <v>735</v>
      </c>
      <c r="AK545" s="6" t="s">
        <v>14</v>
      </c>
      <c r="AL545" s="6" t="s">
        <v>45</v>
      </c>
      <c r="AM545" s="6" t="s">
        <v>736</v>
      </c>
      <c r="AN545" s="6" t="s">
        <v>20</v>
      </c>
      <c r="AO545" s="6" t="s">
        <v>282</v>
      </c>
      <c r="AP545" s="6" t="s">
        <v>283</v>
      </c>
      <c r="AQ545" s="6" t="s">
        <v>18</v>
      </c>
    </row>
    <row r="546" spans="1:43" hidden="1" x14ac:dyDescent="0.25">
      <c r="A546" s="6">
        <v>24578552</v>
      </c>
      <c r="B546" s="6">
        <v>25402208</v>
      </c>
      <c r="C546" s="6" t="s">
        <v>269</v>
      </c>
      <c r="D546" s="14">
        <v>46154.583854166667</v>
      </c>
      <c r="E546" s="14">
        <v>46154.58421296296</v>
      </c>
      <c r="F546" s="6" t="s">
        <v>19</v>
      </c>
      <c r="G546" s="6" t="s">
        <v>19</v>
      </c>
      <c r="H546" s="6" t="s">
        <v>2031</v>
      </c>
      <c r="I546" s="6" t="s">
        <v>14</v>
      </c>
      <c r="J546" s="6" t="s">
        <v>2032</v>
      </c>
      <c r="K546" s="6" t="s">
        <v>2012</v>
      </c>
      <c r="L546" s="6" t="s">
        <v>2012</v>
      </c>
      <c r="M546" s="14">
        <v>46144.363194444442</v>
      </c>
      <c r="N546" s="6">
        <v>18989715</v>
      </c>
      <c r="O546" s="6" t="s">
        <v>2033</v>
      </c>
      <c r="P546" s="6" t="s">
        <v>275</v>
      </c>
      <c r="Q546" s="6" t="s">
        <v>288</v>
      </c>
      <c r="R546" s="6" t="s">
        <v>289</v>
      </c>
      <c r="S546" s="6" t="s">
        <v>8</v>
      </c>
      <c r="T546" s="6" t="s">
        <v>277</v>
      </c>
      <c r="U546" s="6" t="s">
        <v>118</v>
      </c>
      <c r="V546" s="6" t="s">
        <v>2014</v>
      </c>
      <c r="W546" s="6" t="s">
        <v>47</v>
      </c>
      <c r="X546" s="6" t="s">
        <v>47</v>
      </c>
      <c r="Y546" s="6" t="s">
        <v>47</v>
      </c>
      <c r="Z546" s="6" t="s">
        <v>51</v>
      </c>
      <c r="AA546" s="6" t="s">
        <v>47</v>
      </c>
      <c r="AB546" s="6">
        <v>451.95</v>
      </c>
      <c r="AC546" s="6">
        <v>67.88</v>
      </c>
      <c r="AD546" s="6">
        <v>113.7</v>
      </c>
      <c r="AE546" s="6">
        <v>0</v>
      </c>
      <c r="AF546" s="6">
        <v>0</v>
      </c>
      <c r="AG546" s="6">
        <v>0</v>
      </c>
      <c r="AH546" s="6">
        <v>0</v>
      </c>
      <c r="AI546" s="6" t="s">
        <v>2034</v>
      </c>
      <c r="AJ546" s="6" t="s">
        <v>735</v>
      </c>
      <c r="AK546" s="6" t="s">
        <v>14</v>
      </c>
      <c r="AL546" s="6" t="s">
        <v>45</v>
      </c>
      <c r="AM546" s="6" t="s">
        <v>736</v>
      </c>
      <c r="AN546" s="6" t="s">
        <v>20</v>
      </c>
      <c r="AO546" s="6" t="s">
        <v>282</v>
      </c>
      <c r="AP546" s="6" t="s">
        <v>283</v>
      </c>
      <c r="AQ546" s="6" t="s">
        <v>18</v>
      </c>
    </row>
    <row r="547" spans="1:43" hidden="1" x14ac:dyDescent="0.25">
      <c r="A547" s="6">
        <v>24592438</v>
      </c>
      <c r="B547" s="6">
        <v>25417351</v>
      </c>
      <c r="C547" s="6" t="s">
        <v>269</v>
      </c>
      <c r="D547" s="14">
        <v>46156.459537037037</v>
      </c>
      <c r="E547" s="14">
        <v>46156.462870370371</v>
      </c>
      <c r="F547" s="6" t="s">
        <v>17</v>
      </c>
      <c r="G547" s="6" t="s">
        <v>17</v>
      </c>
      <c r="H547" s="6" t="s">
        <v>2035</v>
      </c>
      <c r="I547" s="6" t="s">
        <v>14</v>
      </c>
      <c r="J547" s="6" t="s">
        <v>2036</v>
      </c>
      <c r="K547" s="6" t="s">
        <v>2012</v>
      </c>
      <c r="L547" s="6" t="s">
        <v>2012</v>
      </c>
      <c r="M547" s="14">
        <v>46156</v>
      </c>
      <c r="N547" s="6">
        <v>19193181</v>
      </c>
      <c r="O547" s="6" t="s">
        <v>47</v>
      </c>
      <c r="P547" s="6" t="s">
        <v>275</v>
      </c>
      <c r="Q547" s="6" t="s">
        <v>276</v>
      </c>
      <c r="R547" s="6" t="s">
        <v>276</v>
      </c>
      <c r="S547" s="6" t="s">
        <v>9</v>
      </c>
      <c r="T547" s="6" t="s">
        <v>277</v>
      </c>
      <c r="U547" s="6" t="s">
        <v>118</v>
      </c>
      <c r="V547" s="6" t="s">
        <v>2014</v>
      </c>
      <c r="W547" s="6" t="s">
        <v>47</v>
      </c>
      <c r="X547" s="6" t="s">
        <v>47</v>
      </c>
      <c r="Y547" s="6" t="s">
        <v>47</v>
      </c>
      <c r="Z547" s="6" t="s">
        <v>51</v>
      </c>
      <c r="AA547" s="6" t="s">
        <v>47</v>
      </c>
      <c r="AB547" s="6">
        <v>217.8</v>
      </c>
      <c r="AC547" s="6">
        <v>0</v>
      </c>
      <c r="AD547" s="6">
        <v>0</v>
      </c>
      <c r="AE547" s="6">
        <v>0</v>
      </c>
      <c r="AF547" s="6">
        <v>0</v>
      </c>
      <c r="AG547" s="6">
        <v>0</v>
      </c>
      <c r="AH547" s="6">
        <v>0</v>
      </c>
      <c r="AI547" s="6" t="s">
        <v>2037</v>
      </c>
      <c r="AJ547" s="6" t="s">
        <v>735</v>
      </c>
      <c r="AK547" s="6" t="s">
        <v>14</v>
      </c>
      <c r="AL547" s="6" t="s">
        <v>45</v>
      </c>
      <c r="AM547" s="6" t="s">
        <v>736</v>
      </c>
      <c r="AN547" s="6" t="s">
        <v>20</v>
      </c>
      <c r="AO547" s="6" t="s">
        <v>282</v>
      </c>
      <c r="AP547" s="6" t="s">
        <v>283</v>
      </c>
      <c r="AQ547" s="6" t="s">
        <v>18</v>
      </c>
    </row>
    <row r="548" spans="1:43" hidden="1" x14ac:dyDescent="0.25">
      <c r="A548" s="6">
        <v>24600299</v>
      </c>
      <c r="B548" s="6">
        <v>25426476</v>
      </c>
      <c r="C548" s="6" t="s">
        <v>269</v>
      </c>
      <c r="D548" s="14">
        <v>46157.710960648154</v>
      </c>
      <c r="E548" s="14">
        <v>46157.713750000003</v>
      </c>
      <c r="F548" s="6" t="s">
        <v>17</v>
      </c>
      <c r="G548" s="6" t="s">
        <v>17</v>
      </c>
      <c r="H548" s="6" t="s">
        <v>2038</v>
      </c>
      <c r="I548" s="6" t="s">
        <v>14</v>
      </c>
      <c r="J548" s="6" t="s">
        <v>2039</v>
      </c>
      <c r="K548" s="6" t="s">
        <v>2012</v>
      </c>
      <c r="L548" s="6" t="s">
        <v>2012</v>
      </c>
      <c r="M548" s="14">
        <v>46156.677777777782</v>
      </c>
      <c r="N548" s="6">
        <v>19242263</v>
      </c>
      <c r="O548" s="6" t="s">
        <v>2018</v>
      </c>
      <c r="P548" s="6" t="s">
        <v>275</v>
      </c>
      <c r="Q548" s="6" t="s">
        <v>895</v>
      </c>
      <c r="R548" s="6" t="s">
        <v>510</v>
      </c>
      <c r="S548" s="6" t="s">
        <v>8</v>
      </c>
      <c r="T548" s="6" t="s">
        <v>277</v>
      </c>
      <c r="U548" s="6" t="s">
        <v>118</v>
      </c>
      <c r="V548" s="6" t="s">
        <v>2014</v>
      </c>
      <c r="W548" s="6" t="s">
        <v>47</v>
      </c>
      <c r="X548" s="6" t="s">
        <v>47</v>
      </c>
      <c r="Y548" s="6" t="s">
        <v>47</v>
      </c>
      <c r="Z548" s="6" t="s">
        <v>51</v>
      </c>
      <c r="AA548" s="6" t="s">
        <v>47</v>
      </c>
      <c r="AB548" s="6">
        <v>675.28</v>
      </c>
      <c r="AC548" s="6">
        <v>0</v>
      </c>
      <c r="AD548" s="6">
        <v>0</v>
      </c>
      <c r="AE548" s="6">
        <v>0</v>
      </c>
      <c r="AF548" s="6">
        <v>0</v>
      </c>
      <c r="AG548" s="6">
        <v>0</v>
      </c>
      <c r="AH548" s="6">
        <v>0</v>
      </c>
      <c r="AI548" s="6" t="s">
        <v>2040</v>
      </c>
      <c r="AJ548" s="6" t="s">
        <v>735</v>
      </c>
      <c r="AK548" s="6" t="s">
        <v>14</v>
      </c>
      <c r="AL548" s="6" t="s">
        <v>45</v>
      </c>
      <c r="AM548" s="6" t="s">
        <v>736</v>
      </c>
      <c r="AN548" s="6" t="s">
        <v>20</v>
      </c>
      <c r="AO548" s="6" t="s">
        <v>282</v>
      </c>
      <c r="AP548" s="6" t="s">
        <v>283</v>
      </c>
      <c r="AQ548" s="6" t="s">
        <v>18</v>
      </c>
    </row>
    <row r="549" spans="1:43" hidden="1" x14ac:dyDescent="0.25">
      <c r="A549" s="6">
        <v>24600310</v>
      </c>
      <c r="B549" s="6">
        <v>25426489</v>
      </c>
      <c r="C549" s="6" t="s">
        <v>269</v>
      </c>
      <c r="D549" s="14">
        <v>46157.711469907408</v>
      </c>
      <c r="E549" s="14">
        <v>46157.71429398148</v>
      </c>
      <c r="F549" s="6" t="s">
        <v>17</v>
      </c>
      <c r="G549" s="6" t="s">
        <v>17</v>
      </c>
      <c r="H549" s="6" t="s">
        <v>2041</v>
      </c>
      <c r="I549" s="6" t="s">
        <v>14</v>
      </c>
      <c r="J549" s="6" t="s">
        <v>2039</v>
      </c>
      <c r="K549" s="6" t="s">
        <v>2012</v>
      </c>
      <c r="L549" s="6" t="s">
        <v>2012</v>
      </c>
      <c r="M549" s="14">
        <v>46156.70416666667</v>
      </c>
      <c r="N549" s="6">
        <v>19246496</v>
      </c>
      <c r="O549" s="6" t="s">
        <v>2018</v>
      </c>
      <c r="P549" s="6" t="s">
        <v>275</v>
      </c>
      <c r="Q549" s="6" t="s">
        <v>895</v>
      </c>
      <c r="R549" s="6" t="s">
        <v>510</v>
      </c>
      <c r="S549" s="6" t="s">
        <v>8</v>
      </c>
      <c r="T549" s="6" t="s">
        <v>277</v>
      </c>
      <c r="U549" s="6" t="s">
        <v>118</v>
      </c>
      <c r="V549" s="6" t="s">
        <v>2014</v>
      </c>
      <c r="W549" s="6" t="s">
        <v>47</v>
      </c>
      <c r="X549" s="6" t="s">
        <v>47</v>
      </c>
      <c r="Y549" s="6" t="s">
        <v>47</v>
      </c>
      <c r="Z549" s="6" t="s">
        <v>51</v>
      </c>
      <c r="AA549" s="6" t="s">
        <v>47</v>
      </c>
      <c r="AB549" s="6">
        <v>712.44</v>
      </c>
      <c r="AC549" s="6">
        <v>0</v>
      </c>
      <c r="AD549" s="6">
        <v>0</v>
      </c>
      <c r="AE549" s="6">
        <v>0</v>
      </c>
      <c r="AF549" s="6">
        <v>0</v>
      </c>
      <c r="AG549" s="6">
        <v>0</v>
      </c>
      <c r="AH549" s="6">
        <v>0</v>
      </c>
      <c r="AI549" s="6" t="s">
        <v>2042</v>
      </c>
      <c r="AJ549" s="6" t="s">
        <v>735</v>
      </c>
      <c r="AK549" s="6" t="s">
        <v>14</v>
      </c>
      <c r="AL549" s="6" t="s">
        <v>45</v>
      </c>
      <c r="AM549" s="6" t="s">
        <v>736</v>
      </c>
      <c r="AN549" s="6" t="s">
        <v>20</v>
      </c>
      <c r="AO549" s="6" t="s">
        <v>282</v>
      </c>
      <c r="AP549" s="6" t="s">
        <v>283</v>
      </c>
      <c r="AQ549" s="6" t="s">
        <v>18</v>
      </c>
    </row>
    <row r="550" spans="1:43" hidden="1" x14ac:dyDescent="0.25">
      <c r="A550" s="6">
        <v>24463556</v>
      </c>
      <c r="B550" s="6">
        <v>25270462</v>
      </c>
      <c r="C550" s="6" t="s">
        <v>269</v>
      </c>
      <c r="D550" s="14">
        <v>46129.583726851852</v>
      </c>
      <c r="E550" s="14">
        <v>46153.737835648149</v>
      </c>
      <c r="F550" s="6" t="s">
        <v>19</v>
      </c>
      <c r="G550" s="6" t="s">
        <v>177</v>
      </c>
      <c r="H550" s="6" t="s">
        <v>2043</v>
      </c>
      <c r="I550" s="6" t="s">
        <v>14</v>
      </c>
      <c r="J550" s="6" t="s">
        <v>2044</v>
      </c>
      <c r="K550" s="6" t="s">
        <v>2012</v>
      </c>
      <c r="L550" s="6" t="s">
        <v>2012</v>
      </c>
      <c r="M550" s="14">
        <v>46114.718055555553</v>
      </c>
      <c r="N550" s="6">
        <v>18926351</v>
      </c>
      <c r="O550" s="6" t="s">
        <v>47</v>
      </c>
      <c r="P550" s="6" t="s">
        <v>275</v>
      </c>
      <c r="Q550" s="6" t="s">
        <v>288</v>
      </c>
      <c r="R550" s="6" t="s">
        <v>289</v>
      </c>
      <c r="S550" s="6" t="s">
        <v>3</v>
      </c>
      <c r="T550" s="6" t="s">
        <v>277</v>
      </c>
      <c r="U550" s="6" t="s">
        <v>118</v>
      </c>
      <c r="V550" s="6" t="s">
        <v>2014</v>
      </c>
      <c r="W550" s="6" t="s">
        <v>47</v>
      </c>
      <c r="X550" s="6" t="s">
        <v>47</v>
      </c>
      <c r="Y550" s="6" t="s">
        <v>47</v>
      </c>
      <c r="Z550" s="6" t="s">
        <v>51</v>
      </c>
      <c r="AA550" s="6" t="s">
        <v>47</v>
      </c>
      <c r="AB550" s="6">
        <v>977.63</v>
      </c>
      <c r="AC550" s="6">
        <v>0</v>
      </c>
      <c r="AD550" s="6">
        <v>0</v>
      </c>
      <c r="AE550" s="6">
        <v>0</v>
      </c>
      <c r="AF550" s="6">
        <v>0</v>
      </c>
      <c r="AG550" s="6">
        <v>0</v>
      </c>
      <c r="AH550" s="6">
        <v>0</v>
      </c>
      <c r="AI550" s="6" t="s">
        <v>2045</v>
      </c>
      <c r="AJ550" s="6" t="s">
        <v>735</v>
      </c>
      <c r="AK550" s="6" t="s">
        <v>14</v>
      </c>
      <c r="AL550" s="6" t="s">
        <v>45</v>
      </c>
      <c r="AM550" s="6" t="s">
        <v>736</v>
      </c>
      <c r="AN550" s="6" t="s">
        <v>20</v>
      </c>
      <c r="AO550" s="6" t="s">
        <v>282</v>
      </c>
      <c r="AP550" s="6" t="s">
        <v>283</v>
      </c>
      <c r="AQ550" s="6" t="s">
        <v>18</v>
      </c>
    </row>
    <row r="551" spans="1:43" hidden="1" x14ac:dyDescent="0.25">
      <c r="A551" s="6">
        <v>24537797</v>
      </c>
      <c r="B551" s="6">
        <v>25359789</v>
      </c>
      <c r="C551" s="6" t="s">
        <v>269</v>
      </c>
      <c r="D551" s="14">
        <v>46147.458784722221</v>
      </c>
      <c r="E551" s="14">
        <v>46147.459108796298</v>
      </c>
      <c r="F551" s="6" t="s">
        <v>21</v>
      </c>
      <c r="G551" s="6" t="s">
        <v>21</v>
      </c>
      <c r="H551" s="6" t="s">
        <v>2046</v>
      </c>
      <c r="I551" s="6" t="s">
        <v>14</v>
      </c>
      <c r="J551" s="6" t="s">
        <v>2047</v>
      </c>
      <c r="K551" s="6" t="s">
        <v>2012</v>
      </c>
      <c r="L551" s="6" t="s">
        <v>2012</v>
      </c>
      <c r="M551" s="14">
        <v>46120.397916666669</v>
      </c>
      <c r="N551" s="6">
        <v>18973576</v>
      </c>
      <c r="O551" s="6" t="s">
        <v>47</v>
      </c>
      <c r="P551" s="6" t="s">
        <v>275</v>
      </c>
      <c r="Q551" s="6" t="s">
        <v>288</v>
      </c>
      <c r="R551" s="6" t="s">
        <v>289</v>
      </c>
      <c r="S551" s="6" t="s">
        <v>3</v>
      </c>
      <c r="T551" s="6" t="s">
        <v>277</v>
      </c>
      <c r="U551" s="6" t="s">
        <v>118</v>
      </c>
      <c r="V551" s="6" t="s">
        <v>2014</v>
      </c>
      <c r="W551" s="6" t="s">
        <v>47</v>
      </c>
      <c r="X551" s="6" t="s">
        <v>47</v>
      </c>
      <c r="Y551" s="6" t="s">
        <v>47</v>
      </c>
      <c r="Z551" s="6" t="s">
        <v>51</v>
      </c>
      <c r="AA551" s="6" t="s">
        <v>47</v>
      </c>
      <c r="AB551" s="6">
        <v>3023.65</v>
      </c>
      <c r="AC551" s="6">
        <v>0</v>
      </c>
      <c r="AD551" s="6">
        <v>0</v>
      </c>
      <c r="AE551" s="6">
        <v>0</v>
      </c>
      <c r="AF551" s="6">
        <v>0</v>
      </c>
      <c r="AG551" s="6">
        <v>0</v>
      </c>
      <c r="AH551" s="6">
        <v>0</v>
      </c>
      <c r="AI551" s="6" t="s">
        <v>2048</v>
      </c>
      <c r="AJ551" s="6" t="s">
        <v>735</v>
      </c>
      <c r="AK551" s="6" t="s">
        <v>14</v>
      </c>
      <c r="AL551" s="6" t="s">
        <v>45</v>
      </c>
      <c r="AM551" s="6" t="s">
        <v>736</v>
      </c>
      <c r="AN551" s="6" t="s">
        <v>20</v>
      </c>
      <c r="AO551" s="6" t="s">
        <v>282</v>
      </c>
      <c r="AP551" s="6" t="s">
        <v>283</v>
      </c>
      <c r="AQ551" s="6" t="s">
        <v>18</v>
      </c>
    </row>
    <row r="552" spans="1:43" hidden="1" x14ac:dyDescent="0.25">
      <c r="A552" s="6">
        <v>24538628</v>
      </c>
      <c r="B552" s="6">
        <v>25360849</v>
      </c>
      <c r="C552" s="6" t="s">
        <v>269</v>
      </c>
      <c r="D552" s="14">
        <v>46147.625787037039</v>
      </c>
      <c r="E552" s="14">
        <v>46147.629502314812</v>
      </c>
      <c r="F552" s="6" t="s">
        <v>21</v>
      </c>
      <c r="G552" s="6" t="s">
        <v>21</v>
      </c>
      <c r="H552" s="6" t="s">
        <v>2049</v>
      </c>
      <c r="I552" s="6" t="s">
        <v>14</v>
      </c>
      <c r="J552" s="6" t="s">
        <v>2050</v>
      </c>
      <c r="K552" s="6" t="s">
        <v>2012</v>
      </c>
      <c r="L552" s="6" t="s">
        <v>2012</v>
      </c>
      <c r="M552" s="14">
        <v>46147</v>
      </c>
      <c r="N552" s="6">
        <v>19147265</v>
      </c>
      <c r="O552" s="6" t="s">
        <v>47</v>
      </c>
      <c r="P552" s="6" t="s">
        <v>275</v>
      </c>
      <c r="Q552" s="6" t="s">
        <v>276</v>
      </c>
      <c r="R552" s="6" t="s">
        <v>276</v>
      </c>
      <c r="S552" s="6" t="s">
        <v>9</v>
      </c>
      <c r="T552" s="6" t="s">
        <v>277</v>
      </c>
      <c r="U552" s="6" t="s">
        <v>118</v>
      </c>
      <c r="V552" s="6" t="s">
        <v>2014</v>
      </c>
      <c r="W552" s="6" t="s">
        <v>47</v>
      </c>
      <c r="X552" s="6" t="s">
        <v>47</v>
      </c>
      <c r="Y552" s="6" t="s">
        <v>47</v>
      </c>
      <c r="Z552" s="6" t="s">
        <v>51</v>
      </c>
      <c r="AA552" s="6" t="s">
        <v>47</v>
      </c>
      <c r="AB552" s="6">
        <v>521.4</v>
      </c>
      <c r="AC552" s="6">
        <v>0</v>
      </c>
      <c r="AD552" s="6">
        <v>0</v>
      </c>
      <c r="AE552" s="6">
        <v>0</v>
      </c>
      <c r="AF552" s="6">
        <v>0</v>
      </c>
      <c r="AG552" s="6">
        <v>0</v>
      </c>
      <c r="AH552" s="6">
        <v>0</v>
      </c>
      <c r="AI552" s="6" t="s">
        <v>2051</v>
      </c>
      <c r="AJ552" s="6" t="s">
        <v>735</v>
      </c>
      <c r="AK552" s="6" t="s">
        <v>14</v>
      </c>
      <c r="AL552" s="6" t="s">
        <v>45</v>
      </c>
      <c r="AM552" s="6" t="s">
        <v>736</v>
      </c>
      <c r="AN552" s="6" t="s">
        <v>20</v>
      </c>
      <c r="AO552" s="6" t="s">
        <v>282</v>
      </c>
      <c r="AP552" s="6" t="s">
        <v>283</v>
      </c>
      <c r="AQ552" s="6" t="s">
        <v>18</v>
      </c>
    </row>
    <row r="553" spans="1:43" hidden="1" x14ac:dyDescent="0.25">
      <c r="A553" s="6">
        <v>24534691</v>
      </c>
      <c r="B553" s="6">
        <v>25355992</v>
      </c>
      <c r="C553" s="6" t="s">
        <v>269</v>
      </c>
      <c r="D553" s="14">
        <v>46146.751354166663</v>
      </c>
      <c r="E553" s="14">
        <v>46146.755335648151</v>
      </c>
      <c r="F553" s="6" t="s">
        <v>21</v>
      </c>
      <c r="G553" s="6" t="s">
        <v>21</v>
      </c>
      <c r="H553" s="6" t="s">
        <v>2052</v>
      </c>
      <c r="I553" s="6" t="s">
        <v>14</v>
      </c>
      <c r="J553" s="6" t="s">
        <v>2011</v>
      </c>
      <c r="K553" s="6" t="s">
        <v>2012</v>
      </c>
      <c r="L553" s="6" t="s">
        <v>2012</v>
      </c>
      <c r="M553" s="14">
        <v>46146.643055555563</v>
      </c>
      <c r="N553" s="6">
        <v>19156802</v>
      </c>
      <c r="O553" s="6" t="s">
        <v>2013</v>
      </c>
      <c r="P553" s="6" t="s">
        <v>275</v>
      </c>
      <c r="Q553" s="6" t="s">
        <v>895</v>
      </c>
      <c r="R553" s="6" t="s">
        <v>510</v>
      </c>
      <c r="S553" s="6" t="s">
        <v>8</v>
      </c>
      <c r="T553" s="6" t="s">
        <v>277</v>
      </c>
      <c r="U553" s="6" t="s">
        <v>118</v>
      </c>
      <c r="V553" s="6" t="s">
        <v>2014</v>
      </c>
      <c r="W553" s="6" t="s">
        <v>47</v>
      </c>
      <c r="X553" s="6" t="s">
        <v>47</v>
      </c>
      <c r="Y553" s="6" t="s">
        <v>47</v>
      </c>
      <c r="Z553" s="6" t="s">
        <v>51</v>
      </c>
      <c r="AA553" s="6" t="s">
        <v>47</v>
      </c>
      <c r="AB553" s="6">
        <v>1005.72</v>
      </c>
      <c r="AC553" s="6">
        <v>175.26</v>
      </c>
      <c r="AD553" s="6">
        <v>454.8</v>
      </c>
      <c r="AE553" s="6">
        <v>0</v>
      </c>
      <c r="AF553" s="6">
        <v>0</v>
      </c>
      <c r="AG553" s="6">
        <v>0</v>
      </c>
      <c r="AH553" s="6">
        <v>0</v>
      </c>
      <c r="AI553" s="6" t="s">
        <v>2053</v>
      </c>
      <c r="AJ553" s="6" t="s">
        <v>735</v>
      </c>
      <c r="AK553" s="6" t="s">
        <v>14</v>
      </c>
      <c r="AL553" s="6" t="s">
        <v>45</v>
      </c>
      <c r="AM553" s="6" t="s">
        <v>736</v>
      </c>
      <c r="AN553" s="6" t="s">
        <v>20</v>
      </c>
      <c r="AO553" s="6" t="s">
        <v>282</v>
      </c>
      <c r="AP553" s="6" t="s">
        <v>283</v>
      </c>
      <c r="AQ553" s="6" t="s">
        <v>18</v>
      </c>
    </row>
    <row r="554" spans="1:43" hidden="1" x14ac:dyDescent="0.25">
      <c r="A554" s="6">
        <v>24533642</v>
      </c>
      <c r="B554" s="6">
        <v>25354760</v>
      </c>
      <c r="C554" s="6" t="s">
        <v>269</v>
      </c>
      <c r="D554" s="14">
        <v>46146.667037037027</v>
      </c>
      <c r="E554" s="14">
        <v>46146.66747685185</v>
      </c>
      <c r="F554" s="6" t="s">
        <v>21</v>
      </c>
      <c r="G554" s="6" t="s">
        <v>21</v>
      </c>
      <c r="H554" s="6" t="s">
        <v>2054</v>
      </c>
      <c r="I554" s="6" t="s">
        <v>14</v>
      </c>
      <c r="J554" s="6" t="s">
        <v>2055</v>
      </c>
      <c r="K554" s="6" t="s">
        <v>2012</v>
      </c>
      <c r="L554" s="6" t="s">
        <v>2012</v>
      </c>
      <c r="M554" s="14">
        <v>46146</v>
      </c>
      <c r="N554" s="6">
        <v>19117538</v>
      </c>
      <c r="O554" s="6" t="s">
        <v>47</v>
      </c>
      <c r="P554" s="6" t="s">
        <v>275</v>
      </c>
      <c r="Q554" s="6" t="s">
        <v>276</v>
      </c>
      <c r="R554" s="6" t="s">
        <v>276</v>
      </c>
      <c r="S554" s="6" t="s">
        <v>9</v>
      </c>
      <c r="T554" s="6" t="s">
        <v>277</v>
      </c>
      <c r="U554" s="6" t="s">
        <v>118</v>
      </c>
      <c r="V554" s="6" t="s">
        <v>2014</v>
      </c>
      <c r="W554" s="6" t="s">
        <v>47</v>
      </c>
      <c r="X554" s="6" t="s">
        <v>47</v>
      </c>
      <c r="Y554" s="6" t="s">
        <v>47</v>
      </c>
      <c r="Z554" s="6" t="s">
        <v>51</v>
      </c>
      <c r="AA554" s="6" t="s">
        <v>47</v>
      </c>
      <c r="AB554" s="6">
        <v>242</v>
      </c>
      <c r="AC554" s="6">
        <v>0</v>
      </c>
      <c r="AD554" s="6">
        <v>0</v>
      </c>
      <c r="AE554" s="6">
        <v>0</v>
      </c>
      <c r="AF554" s="6">
        <v>0</v>
      </c>
      <c r="AG554" s="6">
        <v>0</v>
      </c>
      <c r="AH554" s="6">
        <v>0</v>
      </c>
      <c r="AI554" s="6" t="s">
        <v>2056</v>
      </c>
      <c r="AJ554" s="6" t="s">
        <v>735</v>
      </c>
      <c r="AK554" s="6" t="s">
        <v>14</v>
      </c>
      <c r="AL554" s="6" t="s">
        <v>45</v>
      </c>
      <c r="AM554" s="6" t="s">
        <v>736</v>
      </c>
      <c r="AN554" s="6" t="s">
        <v>20</v>
      </c>
      <c r="AO554" s="6" t="s">
        <v>282</v>
      </c>
      <c r="AP554" s="6" t="s">
        <v>283</v>
      </c>
      <c r="AQ554" s="6" t="s">
        <v>18</v>
      </c>
    </row>
    <row r="555" spans="1:43" hidden="1" x14ac:dyDescent="0.25">
      <c r="A555" s="6">
        <v>24533643</v>
      </c>
      <c r="B555" s="6">
        <v>25354761</v>
      </c>
      <c r="C555" s="6" t="s">
        <v>269</v>
      </c>
      <c r="D555" s="14">
        <v>46146.667048611111</v>
      </c>
      <c r="E555" s="14">
        <v>46146.66747685185</v>
      </c>
      <c r="F555" s="6" t="s">
        <v>21</v>
      </c>
      <c r="G555" s="6" t="s">
        <v>21</v>
      </c>
      <c r="H555" s="6" t="s">
        <v>2057</v>
      </c>
      <c r="I555" s="6" t="s">
        <v>14</v>
      </c>
      <c r="J555" s="6" t="s">
        <v>2058</v>
      </c>
      <c r="K555" s="6" t="s">
        <v>2012</v>
      </c>
      <c r="L555" s="6" t="s">
        <v>2012</v>
      </c>
      <c r="M555" s="14">
        <v>46144.505555555559</v>
      </c>
      <c r="N555" s="6">
        <v>19122563</v>
      </c>
      <c r="O555" s="6" t="s">
        <v>2059</v>
      </c>
      <c r="P555" s="6" t="s">
        <v>275</v>
      </c>
      <c r="Q555" s="6" t="s">
        <v>895</v>
      </c>
      <c r="R555" s="6" t="s">
        <v>510</v>
      </c>
      <c r="S555" s="6" t="s">
        <v>8</v>
      </c>
      <c r="T555" s="6" t="s">
        <v>277</v>
      </c>
      <c r="U555" s="6" t="s">
        <v>118</v>
      </c>
      <c r="V555" s="6" t="s">
        <v>2014</v>
      </c>
      <c r="W555" s="6" t="s">
        <v>47</v>
      </c>
      <c r="X555" s="6" t="s">
        <v>47</v>
      </c>
      <c r="Y555" s="6" t="s">
        <v>47</v>
      </c>
      <c r="Z555" s="6" t="s">
        <v>51</v>
      </c>
      <c r="AA555" s="6" t="s">
        <v>47</v>
      </c>
      <c r="AB555" s="6">
        <v>344.25</v>
      </c>
      <c r="AC555" s="6">
        <v>168.65</v>
      </c>
      <c r="AD555" s="6">
        <v>0</v>
      </c>
      <c r="AE555" s="6">
        <v>0</v>
      </c>
      <c r="AF555" s="6">
        <v>0</v>
      </c>
      <c r="AG555" s="6">
        <v>0</v>
      </c>
      <c r="AH555" s="6">
        <v>0</v>
      </c>
      <c r="AI555" s="6" t="s">
        <v>2060</v>
      </c>
      <c r="AJ555" s="6" t="s">
        <v>735</v>
      </c>
      <c r="AK555" s="6" t="s">
        <v>14</v>
      </c>
      <c r="AL555" s="6" t="s">
        <v>45</v>
      </c>
      <c r="AM555" s="6" t="s">
        <v>736</v>
      </c>
      <c r="AN555" s="6" t="s">
        <v>20</v>
      </c>
      <c r="AO555" s="6" t="s">
        <v>282</v>
      </c>
      <c r="AP555" s="6" t="s">
        <v>283</v>
      </c>
      <c r="AQ555" s="6" t="s">
        <v>18</v>
      </c>
    </row>
    <row r="556" spans="1:43" hidden="1" x14ac:dyDescent="0.25">
      <c r="A556" s="6">
        <v>24555527</v>
      </c>
      <c r="B556" s="6">
        <v>25378520</v>
      </c>
      <c r="C556" s="6" t="s">
        <v>269</v>
      </c>
      <c r="D556" s="14">
        <v>46150.461493055547</v>
      </c>
      <c r="E556" s="14">
        <v>46150.465729166674</v>
      </c>
      <c r="F556" s="6" t="s">
        <v>21</v>
      </c>
      <c r="G556" s="6" t="s">
        <v>21</v>
      </c>
      <c r="H556" s="6" t="s">
        <v>2061</v>
      </c>
      <c r="I556" s="6" t="s">
        <v>14</v>
      </c>
      <c r="J556" s="6" t="s">
        <v>2044</v>
      </c>
      <c r="K556" s="6" t="s">
        <v>2012</v>
      </c>
      <c r="L556" s="6" t="s">
        <v>2012</v>
      </c>
      <c r="M556" s="14">
        <v>46149.723611111112</v>
      </c>
      <c r="N556" s="6">
        <v>19189670</v>
      </c>
      <c r="O556" s="6" t="s">
        <v>47</v>
      </c>
      <c r="P556" s="6" t="s">
        <v>275</v>
      </c>
      <c r="Q556" s="6" t="s">
        <v>288</v>
      </c>
      <c r="R556" s="6" t="s">
        <v>289</v>
      </c>
      <c r="S556" s="6" t="s">
        <v>3</v>
      </c>
      <c r="T556" s="6" t="s">
        <v>277</v>
      </c>
      <c r="U556" s="6" t="s">
        <v>118</v>
      </c>
      <c r="V556" s="6" t="s">
        <v>2014</v>
      </c>
      <c r="W556" s="6" t="s">
        <v>47</v>
      </c>
      <c r="X556" s="6" t="s">
        <v>47</v>
      </c>
      <c r="Y556" s="6" t="s">
        <v>47</v>
      </c>
      <c r="Z556" s="6" t="s">
        <v>51</v>
      </c>
      <c r="AA556" s="6" t="s">
        <v>47</v>
      </c>
      <c r="AB556" s="6">
        <v>48914.28</v>
      </c>
      <c r="AC556" s="6">
        <v>0</v>
      </c>
      <c r="AD556" s="6">
        <v>0</v>
      </c>
      <c r="AE556" s="6">
        <v>0</v>
      </c>
      <c r="AF556" s="6">
        <v>0</v>
      </c>
      <c r="AG556" s="6">
        <v>0</v>
      </c>
      <c r="AH556" s="6">
        <v>0</v>
      </c>
      <c r="AI556" s="6" t="s">
        <v>2062</v>
      </c>
      <c r="AJ556" s="6" t="s">
        <v>735</v>
      </c>
      <c r="AK556" s="6" t="s">
        <v>14</v>
      </c>
      <c r="AL556" s="6" t="s">
        <v>45</v>
      </c>
      <c r="AM556" s="6" t="s">
        <v>736</v>
      </c>
      <c r="AN556" s="6" t="s">
        <v>20</v>
      </c>
      <c r="AO556" s="6" t="s">
        <v>282</v>
      </c>
      <c r="AP556" s="6" t="s">
        <v>283</v>
      </c>
      <c r="AQ556" s="6" t="s">
        <v>18</v>
      </c>
    </row>
    <row r="557" spans="1:43" x14ac:dyDescent="0.25">
      <c r="A557" s="6">
        <v>24550436</v>
      </c>
      <c r="B557" s="6">
        <v>25373726</v>
      </c>
      <c r="C557" s="6" t="s">
        <v>269</v>
      </c>
      <c r="D557" s="14">
        <v>46149.584999999999</v>
      </c>
      <c r="E557" s="14">
        <v>46149.588252314818</v>
      </c>
      <c r="F557" s="6" t="s">
        <v>21</v>
      </c>
      <c r="G557" s="6" t="s">
        <v>21</v>
      </c>
      <c r="H557" s="6" t="s">
        <v>2063</v>
      </c>
      <c r="I557" s="6" t="s">
        <v>14</v>
      </c>
      <c r="J557" s="6" t="s">
        <v>2044</v>
      </c>
      <c r="K557" s="6" t="s">
        <v>2012</v>
      </c>
      <c r="L557" s="6" t="s">
        <v>2012</v>
      </c>
      <c r="M557" s="14">
        <v>46147.415277777778</v>
      </c>
      <c r="N557" s="6">
        <v>19162659</v>
      </c>
      <c r="O557" s="6" t="s">
        <v>47</v>
      </c>
      <c r="P557" s="6" t="s">
        <v>275</v>
      </c>
      <c r="Q557" s="6" t="s">
        <v>288</v>
      </c>
      <c r="R557" s="6" t="s">
        <v>289</v>
      </c>
      <c r="S557" s="6" t="s">
        <v>3</v>
      </c>
      <c r="T557" s="6" t="s">
        <v>277</v>
      </c>
      <c r="U557" s="6" t="s">
        <v>118</v>
      </c>
      <c r="V557" s="6" t="s">
        <v>2014</v>
      </c>
      <c r="W557" s="6" t="s">
        <v>47</v>
      </c>
      <c r="X557" s="6" t="s">
        <v>47</v>
      </c>
      <c r="Y557" s="6" t="s">
        <v>47</v>
      </c>
      <c r="Z557" s="6" t="s">
        <v>51</v>
      </c>
      <c r="AA557" s="6" t="s">
        <v>47</v>
      </c>
      <c r="AB557" s="6">
        <v>14460.96</v>
      </c>
      <c r="AC557" s="6">
        <v>0</v>
      </c>
      <c r="AD557" s="6">
        <v>0</v>
      </c>
      <c r="AE557" s="6">
        <v>0</v>
      </c>
      <c r="AF557" s="6">
        <v>0</v>
      </c>
      <c r="AG557" s="6">
        <v>0</v>
      </c>
      <c r="AH557" s="6">
        <v>0</v>
      </c>
      <c r="AI557" s="6" t="s">
        <v>2064</v>
      </c>
      <c r="AJ557" s="6" t="s">
        <v>735</v>
      </c>
      <c r="AK557" s="6" t="s">
        <v>14</v>
      </c>
      <c r="AL557" s="6" t="s">
        <v>45</v>
      </c>
      <c r="AM557" s="6" t="s">
        <v>736</v>
      </c>
      <c r="AN557" s="6" t="s">
        <v>20</v>
      </c>
      <c r="AO557" s="6" t="s">
        <v>282</v>
      </c>
      <c r="AP557" s="6" t="s">
        <v>283</v>
      </c>
      <c r="AQ557" s="6" t="s">
        <v>18</v>
      </c>
    </row>
    <row r="558" spans="1:43" x14ac:dyDescent="0.25">
      <c r="A558" s="6">
        <v>24550672</v>
      </c>
      <c r="B558" s="6">
        <v>25373974</v>
      </c>
      <c r="C558" s="6" t="s">
        <v>269</v>
      </c>
      <c r="D558" s="14">
        <v>46149.625520833331</v>
      </c>
      <c r="E558" s="14">
        <v>46149.625891203701</v>
      </c>
      <c r="F558" s="6" t="s">
        <v>21</v>
      </c>
      <c r="G558" s="6" t="s">
        <v>21</v>
      </c>
      <c r="H558" s="6" t="s">
        <v>2065</v>
      </c>
      <c r="I558" s="6" t="s">
        <v>14</v>
      </c>
      <c r="J558" s="6" t="s">
        <v>2066</v>
      </c>
      <c r="K558" s="6" t="s">
        <v>1895</v>
      </c>
      <c r="L558" s="6" t="s">
        <v>1895</v>
      </c>
      <c r="M558" s="14">
        <v>46146</v>
      </c>
      <c r="N558" s="6">
        <v>19025505</v>
      </c>
      <c r="O558" s="6" t="s">
        <v>47</v>
      </c>
      <c r="P558" s="6" t="s">
        <v>275</v>
      </c>
      <c r="Q558" s="6" t="s">
        <v>288</v>
      </c>
      <c r="R558" s="6" t="s">
        <v>289</v>
      </c>
      <c r="S558" s="6" t="s">
        <v>9</v>
      </c>
      <c r="T558" s="6" t="s">
        <v>277</v>
      </c>
      <c r="U558" s="6" t="s">
        <v>118</v>
      </c>
      <c r="V558" s="6" t="s">
        <v>2014</v>
      </c>
      <c r="W558" s="6" t="s">
        <v>47</v>
      </c>
      <c r="X558" s="6" t="s">
        <v>47</v>
      </c>
      <c r="Y558" s="6" t="s">
        <v>47</v>
      </c>
      <c r="Z558" s="6" t="s">
        <v>51</v>
      </c>
      <c r="AA558" s="6" t="s">
        <v>47</v>
      </c>
      <c r="AB558" s="6">
        <v>460</v>
      </c>
      <c r="AC558" s="6">
        <v>0</v>
      </c>
      <c r="AD558" s="6">
        <v>0</v>
      </c>
      <c r="AE558" s="6">
        <v>0</v>
      </c>
      <c r="AF558" s="6">
        <v>0</v>
      </c>
      <c r="AG558" s="6">
        <v>0</v>
      </c>
      <c r="AH558" s="6">
        <v>0</v>
      </c>
      <c r="AI558" s="6" t="s">
        <v>2067</v>
      </c>
      <c r="AJ558" s="6" t="s">
        <v>735</v>
      </c>
      <c r="AK558" s="6" t="s">
        <v>14</v>
      </c>
      <c r="AL558" s="6" t="s">
        <v>45</v>
      </c>
      <c r="AM558" s="6" t="s">
        <v>736</v>
      </c>
      <c r="AN558" s="6" t="s">
        <v>20</v>
      </c>
      <c r="AO558" s="6" t="s">
        <v>282</v>
      </c>
      <c r="AP558" s="6" t="s">
        <v>283</v>
      </c>
      <c r="AQ558" s="6" t="s">
        <v>18</v>
      </c>
    </row>
    <row r="559" spans="1:43" x14ac:dyDescent="0.25">
      <c r="A559" s="6">
        <v>24576519</v>
      </c>
      <c r="B559" s="6">
        <v>25399911</v>
      </c>
      <c r="C559" s="6" t="s">
        <v>269</v>
      </c>
      <c r="D559" s="14">
        <v>46154.334166666667</v>
      </c>
      <c r="E559" s="14">
        <v>46154.337673611109</v>
      </c>
      <c r="F559" s="6" t="s">
        <v>19</v>
      </c>
      <c r="G559" s="6" t="s">
        <v>19</v>
      </c>
      <c r="H559" s="6" t="s">
        <v>2068</v>
      </c>
      <c r="I559" s="6" t="s">
        <v>14</v>
      </c>
      <c r="J559" s="6" t="s">
        <v>2069</v>
      </c>
      <c r="K559" s="6" t="s">
        <v>1014</v>
      </c>
      <c r="L559" s="6" t="s">
        <v>1014</v>
      </c>
      <c r="M559" s="14">
        <v>46153</v>
      </c>
      <c r="N559" s="6">
        <v>19214827</v>
      </c>
      <c r="O559" s="6" t="s">
        <v>47</v>
      </c>
      <c r="P559" s="6" t="s">
        <v>287</v>
      </c>
      <c r="Q559" s="6" t="s">
        <v>276</v>
      </c>
      <c r="R559" s="6" t="s">
        <v>276</v>
      </c>
      <c r="S559" s="6" t="s">
        <v>9</v>
      </c>
      <c r="T559" s="6" t="s">
        <v>277</v>
      </c>
      <c r="U559" s="6" t="s">
        <v>118</v>
      </c>
      <c r="V559" s="6" t="s">
        <v>2014</v>
      </c>
      <c r="W559" s="6" t="s">
        <v>47</v>
      </c>
      <c r="X559" s="6" t="s">
        <v>47</v>
      </c>
      <c r="Y559" s="6" t="s">
        <v>47</v>
      </c>
      <c r="Z559" s="6" t="s">
        <v>51</v>
      </c>
      <c r="AA559" s="6" t="s">
        <v>47</v>
      </c>
      <c r="AB559" s="6">
        <v>347</v>
      </c>
      <c r="AC559" s="6">
        <v>0</v>
      </c>
      <c r="AD559" s="6">
        <v>0</v>
      </c>
      <c r="AE559" s="6">
        <v>0</v>
      </c>
      <c r="AF559" s="6">
        <v>0</v>
      </c>
      <c r="AG559" s="6">
        <v>17.350000000000001</v>
      </c>
      <c r="AH559" s="6">
        <v>0</v>
      </c>
      <c r="AI559" s="6" t="s">
        <v>2070</v>
      </c>
      <c r="AJ559" s="6" t="s">
        <v>735</v>
      </c>
      <c r="AK559" s="6" t="s">
        <v>14</v>
      </c>
      <c r="AL559" s="6" t="s">
        <v>45</v>
      </c>
      <c r="AM559" s="6" t="s">
        <v>736</v>
      </c>
      <c r="AN559" s="6" t="s">
        <v>20</v>
      </c>
      <c r="AO559" s="6" t="s">
        <v>282</v>
      </c>
      <c r="AP559" s="6" t="s">
        <v>283</v>
      </c>
      <c r="AQ559" s="6" t="s">
        <v>18</v>
      </c>
    </row>
    <row r="560" spans="1:43" x14ac:dyDescent="0.25">
      <c r="A560" s="6">
        <v>24506746</v>
      </c>
      <c r="B560" s="6">
        <v>25320799</v>
      </c>
      <c r="C560" s="6" t="s">
        <v>269</v>
      </c>
      <c r="D560" s="14">
        <v>46139.667349537027</v>
      </c>
      <c r="E560" s="14">
        <v>46139.671076388891</v>
      </c>
      <c r="F560" s="46" t="s">
        <v>23</v>
      </c>
      <c r="G560" s="46" t="s">
        <v>23</v>
      </c>
      <c r="H560" s="6" t="s">
        <v>2071</v>
      </c>
      <c r="I560" s="6" t="s">
        <v>14</v>
      </c>
      <c r="J560" s="6" t="s">
        <v>2072</v>
      </c>
      <c r="K560" s="6" t="s">
        <v>2073</v>
      </c>
      <c r="L560" s="6" t="s">
        <v>2073</v>
      </c>
      <c r="M560" s="14">
        <v>46139</v>
      </c>
      <c r="N560" s="6">
        <v>19089839</v>
      </c>
      <c r="O560" s="6" t="s">
        <v>47</v>
      </c>
      <c r="P560" s="6" t="s">
        <v>275</v>
      </c>
      <c r="Q560" s="6" t="s">
        <v>288</v>
      </c>
      <c r="R560" s="6" t="s">
        <v>289</v>
      </c>
      <c r="S560" s="6" t="s">
        <v>9</v>
      </c>
      <c r="T560" s="6" t="s">
        <v>277</v>
      </c>
      <c r="U560" s="6" t="s">
        <v>118</v>
      </c>
      <c r="V560" s="6" t="s">
        <v>2014</v>
      </c>
      <c r="W560" s="6" t="s">
        <v>47</v>
      </c>
      <c r="X560" s="6" t="s">
        <v>47</v>
      </c>
      <c r="Y560" s="6" t="s">
        <v>47</v>
      </c>
      <c r="Z560" s="6" t="s">
        <v>51</v>
      </c>
      <c r="AA560" s="6" t="s">
        <v>47</v>
      </c>
      <c r="AB560" s="6">
        <v>286.62</v>
      </c>
      <c r="AC560" s="6">
        <v>0</v>
      </c>
      <c r="AD560" s="6">
        <v>0</v>
      </c>
      <c r="AE560" s="6">
        <v>0</v>
      </c>
      <c r="AF560" s="6">
        <v>0</v>
      </c>
      <c r="AG560" s="6">
        <v>0</v>
      </c>
      <c r="AH560" s="6">
        <v>0</v>
      </c>
      <c r="AI560" s="6" t="s">
        <v>2074</v>
      </c>
      <c r="AJ560" s="6" t="s">
        <v>735</v>
      </c>
      <c r="AK560" s="6" t="s">
        <v>14</v>
      </c>
      <c r="AL560" s="6" t="s">
        <v>45</v>
      </c>
      <c r="AM560" s="6" t="s">
        <v>736</v>
      </c>
      <c r="AN560" s="6" t="s">
        <v>20</v>
      </c>
      <c r="AO560" s="6" t="s">
        <v>282</v>
      </c>
      <c r="AP560" s="6" t="s">
        <v>283</v>
      </c>
      <c r="AQ560" s="6" t="s">
        <v>18</v>
      </c>
    </row>
    <row r="561" spans="1:43" x14ac:dyDescent="0.25">
      <c r="A561" s="6">
        <v>24515303</v>
      </c>
      <c r="B561" s="6">
        <v>25331022</v>
      </c>
      <c r="C561" s="6" t="s">
        <v>269</v>
      </c>
      <c r="D561" s="14">
        <v>46141.490011574067</v>
      </c>
      <c r="E561" s="14">
        <v>46141.494421296287</v>
      </c>
      <c r="F561" s="46" t="s">
        <v>23</v>
      </c>
      <c r="G561" s="46" t="s">
        <v>23</v>
      </c>
      <c r="H561" s="6" t="s">
        <v>2075</v>
      </c>
      <c r="I561" s="6" t="s">
        <v>14</v>
      </c>
      <c r="J561" s="6" t="s">
        <v>2076</v>
      </c>
      <c r="K561" s="6" t="s">
        <v>2073</v>
      </c>
      <c r="L561" s="6" t="s">
        <v>2073</v>
      </c>
      <c r="M561" s="14">
        <v>46140.654166666667</v>
      </c>
      <c r="N561" s="6">
        <v>19119219</v>
      </c>
      <c r="O561" s="6" t="s">
        <v>2077</v>
      </c>
      <c r="P561" s="6" t="s">
        <v>275</v>
      </c>
      <c r="Q561" s="6" t="s">
        <v>288</v>
      </c>
      <c r="R561" s="6" t="s">
        <v>289</v>
      </c>
      <c r="S561" s="6" t="s">
        <v>8</v>
      </c>
      <c r="T561" s="6" t="s">
        <v>277</v>
      </c>
      <c r="U561" s="6" t="s">
        <v>118</v>
      </c>
      <c r="V561" s="6" t="s">
        <v>2014</v>
      </c>
      <c r="W561" s="6" t="s">
        <v>47</v>
      </c>
      <c r="X561" s="6" t="s">
        <v>47</v>
      </c>
      <c r="Y561" s="6" t="s">
        <v>47</v>
      </c>
      <c r="Z561" s="6" t="s">
        <v>51</v>
      </c>
      <c r="AA561" s="6" t="s">
        <v>47</v>
      </c>
      <c r="AB561" s="6">
        <v>301.08</v>
      </c>
      <c r="AC561" s="6">
        <v>58.77</v>
      </c>
      <c r="AD561" s="6">
        <v>188.7</v>
      </c>
      <c r="AE561" s="6">
        <v>0</v>
      </c>
      <c r="AF561" s="6">
        <v>0</v>
      </c>
      <c r="AG561" s="6">
        <v>0</v>
      </c>
      <c r="AH561" s="6">
        <v>0</v>
      </c>
      <c r="AI561" s="6" t="s">
        <v>2078</v>
      </c>
      <c r="AJ561" s="6" t="s">
        <v>735</v>
      </c>
      <c r="AK561" s="6" t="s">
        <v>14</v>
      </c>
      <c r="AL561" s="6" t="s">
        <v>45</v>
      </c>
      <c r="AM561" s="6" t="s">
        <v>736</v>
      </c>
      <c r="AN561" s="6" t="s">
        <v>20</v>
      </c>
      <c r="AO561" s="6" t="s">
        <v>282</v>
      </c>
      <c r="AP561" s="6" t="s">
        <v>283</v>
      </c>
      <c r="AQ561" s="6" t="s">
        <v>18</v>
      </c>
    </row>
    <row r="562" spans="1:43" x14ac:dyDescent="0.25">
      <c r="A562" s="6">
        <v>24522110</v>
      </c>
      <c r="B562" s="6">
        <v>25339315</v>
      </c>
      <c r="C562" s="6" t="s">
        <v>269</v>
      </c>
      <c r="D562" s="14">
        <v>46142.711585648147</v>
      </c>
      <c r="E562" s="14">
        <v>46142.717372685183</v>
      </c>
      <c r="F562" s="46" t="s">
        <v>23</v>
      </c>
      <c r="G562" s="46" t="s">
        <v>23</v>
      </c>
      <c r="H562" s="6" t="s">
        <v>2079</v>
      </c>
      <c r="I562" s="6" t="s">
        <v>14</v>
      </c>
      <c r="J562" s="6" t="s">
        <v>2011</v>
      </c>
      <c r="K562" s="6" t="s">
        <v>2073</v>
      </c>
      <c r="L562" s="6" t="s">
        <v>2073</v>
      </c>
      <c r="M562" s="14">
        <v>46142.696527777778</v>
      </c>
      <c r="N562" s="6">
        <v>19142122</v>
      </c>
      <c r="O562" s="6" t="s">
        <v>2013</v>
      </c>
      <c r="P562" s="6" t="s">
        <v>275</v>
      </c>
      <c r="Q562" s="6" t="s">
        <v>288</v>
      </c>
      <c r="R562" s="6" t="s">
        <v>289</v>
      </c>
      <c r="S562" s="6" t="s">
        <v>8</v>
      </c>
      <c r="T562" s="6" t="s">
        <v>277</v>
      </c>
      <c r="U562" s="6" t="s">
        <v>118</v>
      </c>
      <c r="V562" s="6" t="s">
        <v>2014</v>
      </c>
      <c r="W562" s="6" t="s">
        <v>47</v>
      </c>
      <c r="X562" s="6" t="s">
        <v>47</v>
      </c>
      <c r="Y562" s="6" t="s">
        <v>47</v>
      </c>
      <c r="Z562" s="6" t="s">
        <v>51</v>
      </c>
      <c r="AA562" s="6" t="s">
        <v>47</v>
      </c>
      <c r="AB562" s="6">
        <v>335.24</v>
      </c>
      <c r="AC562" s="6">
        <v>58.42</v>
      </c>
      <c r="AD562" s="6">
        <v>151.6</v>
      </c>
      <c r="AE562" s="6">
        <v>0</v>
      </c>
      <c r="AF562" s="6">
        <v>0</v>
      </c>
      <c r="AG562" s="6">
        <v>0</v>
      </c>
      <c r="AH562" s="6">
        <v>0</v>
      </c>
      <c r="AI562" s="6" t="s">
        <v>2080</v>
      </c>
      <c r="AJ562" s="6" t="s">
        <v>735</v>
      </c>
      <c r="AK562" s="6" t="s">
        <v>14</v>
      </c>
      <c r="AL562" s="6" t="s">
        <v>45</v>
      </c>
      <c r="AM562" s="6" t="s">
        <v>736</v>
      </c>
      <c r="AN562" s="6" t="s">
        <v>20</v>
      </c>
      <c r="AO562" s="6" t="s">
        <v>282</v>
      </c>
      <c r="AP562" s="6" t="s">
        <v>283</v>
      </c>
      <c r="AQ562" s="6" t="s">
        <v>18</v>
      </c>
    </row>
    <row r="563" spans="1:43" x14ac:dyDescent="0.25">
      <c r="A563" s="6">
        <v>24600699</v>
      </c>
      <c r="B563" s="6">
        <v>25426991</v>
      </c>
      <c r="C563" s="6" t="s">
        <v>269</v>
      </c>
      <c r="D563" s="14">
        <v>46157.752141203702</v>
      </c>
      <c r="E563" s="14">
        <v>46157.754849537043</v>
      </c>
      <c r="F563" s="6" t="s">
        <v>17</v>
      </c>
      <c r="G563" s="6" t="s">
        <v>17</v>
      </c>
      <c r="H563" s="6" t="s">
        <v>2081</v>
      </c>
      <c r="I563" s="6" t="s">
        <v>14</v>
      </c>
      <c r="J563" s="6" t="s">
        <v>2082</v>
      </c>
      <c r="K563" s="6" t="s">
        <v>2073</v>
      </c>
      <c r="L563" s="6" t="s">
        <v>2073</v>
      </c>
      <c r="M563" s="14">
        <v>46157.661805555559</v>
      </c>
      <c r="N563" s="6">
        <v>19244251</v>
      </c>
      <c r="O563" s="6" t="s">
        <v>2083</v>
      </c>
      <c r="P563" s="6" t="s">
        <v>275</v>
      </c>
      <c r="Q563" s="6" t="s">
        <v>288</v>
      </c>
      <c r="R563" s="6" t="s">
        <v>289</v>
      </c>
      <c r="S563" s="6" t="s">
        <v>8</v>
      </c>
      <c r="T563" s="6" t="s">
        <v>277</v>
      </c>
      <c r="U563" s="6" t="s">
        <v>118</v>
      </c>
      <c r="V563" s="6" t="s">
        <v>2014</v>
      </c>
      <c r="W563" s="6" t="s">
        <v>47</v>
      </c>
      <c r="X563" s="6" t="s">
        <v>47</v>
      </c>
      <c r="Y563" s="6" t="s">
        <v>47</v>
      </c>
      <c r="Z563" s="6" t="s">
        <v>51</v>
      </c>
      <c r="AA563" s="6" t="s">
        <v>47</v>
      </c>
      <c r="AB563" s="6">
        <v>857.34</v>
      </c>
      <c r="AC563" s="6">
        <v>0</v>
      </c>
      <c r="AD563" s="6">
        <v>0</v>
      </c>
      <c r="AE563" s="6">
        <v>0</v>
      </c>
      <c r="AF563" s="6">
        <v>0</v>
      </c>
      <c r="AG563" s="6">
        <v>0</v>
      </c>
      <c r="AH563" s="6">
        <v>0</v>
      </c>
      <c r="AI563" s="6" t="s">
        <v>2084</v>
      </c>
      <c r="AJ563" s="6" t="s">
        <v>735</v>
      </c>
      <c r="AK563" s="6" t="s">
        <v>14</v>
      </c>
      <c r="AL563" s="6" t="s">
        <v>45</v>
      </c>
      <c r="AM563" s="6" t="s">
        <v>736</v>
      </c>
      <c r="AN563" s="6" t="s">
        <v>20</v>
      </c>
      <c r="AO563" s="6" t="s">
        <v>282</v>
      </c>
      <c r="AP563" s="6" t="s">
        <v>283</v>
      </c>
      <c r="AQ563" s="6" t="s">
        <v>18</v>
      </c>
    </row>
    <row r="564" spans="1:43" x14ac:dyDescent="0.25">
      <c r="A564" s="6">
        <v>24600703</v>
      </c>
      <c r="B564" s="6">
        <v>25426995</v>
      </c>
      <c r="C564" s="6" t="s">
        <v>269</v>
      </c>
      <c r="D564" s="14">
        <v>46157.752256944441</v>
      </c>
      <c r="E564" s="14">
        <v>46157.754849537043</v>
      </c>
      <c r="F564" s="6" t="s">
        <v>17</v>
      </c>
      <c r="G564" s="6" t="s">
        <v>17</v>
      </c>
      <c r="H564" s="6" t="s">
        <v>2085</v>
      </c>
      <c r="I564" s="6" t="s">
        <v>14</v>
      </c>
      <c r="J564" s="6" t="s">
        <v>2086</v>
      </c>
      <c r="K564" s="6" t="s">
        <v>2073</v>
      </c>
      <c r="L564" s="6" t="s">
        <v>2073</v>
      </c>
      <c r="M564" s="14">
        <v>46157.489583333343</v>
      </c>
      <c r="N564" s="6">
        <v>19244784</v>
      </c>
      <c r="O564" s="6" t="s">
        <v>2087</v>
      </c>
      <c r="P564" s="6" t="s">
        <v>275</v>
      </c>
      <c r="Q564" s="6" t="s">
        <v>288</v>
      </c>
      <c r="R564" s="6" t="s">
        <v>289</v>
      </c>
      <c r="S564" s="6" t="s">
        <v>8</v>
      </c>
      <c r="T564" s="6" t="s">
        <v>277</v>
      </c>
      <c r="U564" s="6" t="s">
        <v>118</v>
      </c>
      <c r="V564" s="6" t="s">
        <v>2014</v>
      </c>
      <c r="W564" s="6" t="s">
        <v>47</v>
      </c>
      <c r="X564" s="6" t="s">
        <v>47</v>
      </c>
      <c r="Y564" s="6" t="s">
        <v>47</v>
      </c>
      <c r="Z564" s="6" t="s">
        <v>51</v>
      </c>
      <c r="AA564" s="6" t="s">
        <v>47</v>
      </c>
      <c r="AB564" s="6">
        <v>941.4</v>
      </c>
      <c r="AC564" s="6">
        <v>0</v>
      </c>
      <c r="AD564" s="6">
        <v>0</v>
      </c>
      <c r="AE564" s="6">
        <v>0</v>
      </c>
      <c r="AF564" s="6">
        <v>0</v>
      </c>
      <c r="AG564" s="6">
        <v>0</v>
      </c>
      <c r="AH564" s="6">
        <v>0</v>
      </c>
      <c r="AI564" s="6" t="s">
        <v>2088</v>
      </c>
      <c r="AJ564" s="6" t="s">
        <v>735</v>
      </c>
      <c r="AK564" s="6" t="s">
        <v>14</v>
      </c>
      <c r="AL564" s="6" t="s">
        <v>45</v>
      </c>
      <c r="AM564" s="6" t="s">
        <v>736</v>
      </c>
      <c r="AN564" s="6" t="s">
        <v>20</v>
      </c>
      <c r="AO564" s="6" t="s">
        <v>282</v>
      </c>
      <c r="AP564" s="6" t="s">
        <v>283</v>
      </c>
      <c r="AQ564" s="6" t="s">
        <v>18</v>
      </c>
    </row>
    <row r="565" spans="1:43" x14ac:dyDescent="0.25">
      <c r="A565" s="6">
        <v>24600712</v>
      </c>
      <c r="B565" s="6">
        <v>25427005</v>
      </c>
      <c r="C565" s="6" t="s">
        <v>269</v>
      </c>
      <c r="D565" s="14">
        <v>46157.752569444441</v>
      </c>
      <c r="E565" s="14">
        <v>46157.755428240736</v>
      </c>
      <c r="F565" s="6" t="s">
        <v>17</v>
      </c>
      <c r="G565" s="6" t="s">
        <v>17</v>
      </c>
      <c r="H565" s="6" t="s">
        <v>2089</v>
      </c>
      <c r="I565" s="6" t="s">
        <v>14</v>
      </c>
      <c r="J565" s="6" t="s">
        <v>2017</v>
      </c>
      <c r="K565" s="6" t="s">
        <v>2073</v>
      </c>
      <c r="L565" s="6" t="s">
        <v>2073</v>
      </c>
      <c r="M565" s="14">
        <v>46157.397222222222</v>
      </c>
      <c r="N565" s="6">
        <v>19248707</v>
      </c>
      <c r="O565" s="6" t="s">
        <v>2018</v>
      </c>
      <c r="P565" s="6" t="s">
        <v>275</v>
      </c>
      <c r="Q565" s="6" t="s">
        <v>288</v>
      </c>
      <c r="R565" s="6" t="s">
        <v>289</v>
      </c>
      <c r="S565" s="6" t="s">
        <v>8</v>
      </c>
      <c r="T565" s="6" t="s">
        <v>277</v>
      </c>
      <c r="U565" s="6" t="s">
        <v>118</v>
      </c>
      <c r="V565" s="6" t="s">
        <v>2014</v>
      </c>
      <c r="W565" s="6" t="s">
        <v>47</v>
      </c>
      <c r="X565" s="6" t="s">
        <v>47</v>
      </c>
      <c r="Y565" s="6" t="s">
        <v>47</v>
      </c>
      <c r="Z565" s="6" t="s">
        <v>51</v>
      </c>
      <c r="AA565" s="6" t="s">
        <v>47</v>
      </c>
      <c r="AB565" s="6">
        <v>711.36</v>
      </c>
      <c r="AC565" s="6">
        <v>0</v>
      </c>
      <c r="AD565" s="6">
        <v>0</v>
      </c>
      <c r="AE565" s="6">
        <v>0</v>
      </c>
      <c r="AF565" s="6">
        <v>0</v>
      </c>
      <c r="AG565" s="6">
        <v>0</v>
      </c>
      <c r="AH565" s="6">
        <v>0</v>
      </c>
      <c r="AI565" s="6" t="s">
        <v>2090</v>
      </c>
      <c r="AJ565" s="6" t="s">
        <v>735</v>
      </c>
      <c r="AK565" s="6" t="s">
        <v>14</v>
      </c>
      <c r="AL565" s="6" t="s">
        <v>45</v>
      </c>
      <c r="AM565" s="6" t="s">
        <v>736</v>
      </c>
      <c r="AN565" s="6" t="s">
        <v>20</v>
      </c>
      <c r="AO565" s="6" t="s">
        <v>282</v>
      </c>
      <c r="AP565" s="6" t="s">
        <v>283</v>
      </c>
      <c r="AQ565" s="6" t="s">
        <v>18</v>
      </c>
    </row>
    <row r="566" spans="1:43" x14ac:dyDescent="0.25">
      <c r="A566" s="6">
        <v>24600714</v>
      </c>
      <c r="B566" s="6">
        <v>25427007</v>
      </c>
      <c r="C566" s="6" t="s">
        <v>269</v>
      </c>
      <c r="D566" s="14">
        <v>46157.752662037034</v>
      </c>
      <c r="E566" s="14">
        <v>46160.2575462963</v>
      </c>
      <c r="F566" s="6" t="s">
        <v>370</v>
      </c>
      <c r="G566" s="6" t="s">
        <v>17</v>
      </c>
      <c r="H566" s="6" t="s">
        <v>2091</v>
      </c>
      <c r="I566" s="6" t="s">
        <v>14</v>
      </c>
      <c r="J566" s="6" t="s">
        <v>2092</v>
      </c>
      <c r="K566" s="6" t="s">
        <v>2073</v>
      </c>
      <c r="L566" s="6" t="s">
        <v>2073</v>
      </c>
      <c r="M566" s="14">
        <v>46157.373611111107</v>
      </c>
      <c r="N566" s="6">
        <v>19250080</v>
      </c>
      <c r="O566" s="6" t="s">
        <v>2093</v>
      </c>
      <c r="P566" s="6" t="s">
        <v>287</v>
      </c>
      <c r="Q566" s="6" t="s">
        <v>288</v>
      </c>
      <c r="R566" s="6" t="s">
        <v>289</v>
      </c>
      <c r="S566" s="6" t="s">
        <v>8</v>
      </c>
      <c r="T566" s="6" t="s">
        <v>277</v>
      </c>
      <c r="U566" s="6" t="s">
        <v>118</v>
      </c>
      <c r="V566" s="6" t="s">
        <v>2014</v>
      </c>
      <c r="W566" s="6" t="s">
        <v>47</v>
      </c>
      <c r="X566" s="6" t="s">
        <v>47</v>
      </c>
      <c r="Y566" s="6" t="s">
        <v>47</v>
      </c>
      <c r="Z566" s="6" t="s">
        <v>51</v>
      </c>
      <c r="AA566" s="6" t="s">
        <v>47</v>
      </c>
      <c r="AB566" s="6">
        <v>355.36</v>
      </c>
      <c r="AC566" s="6">
        <v>94.2</v>
      </c>
      <c r="AD566" s="6">
        <v>272.72000000000003</v>
      </c>
      <c r="AE566" s="6">
        <v>0</v>
      </c>
      <c r="AF566" s="6">
        <v>0</v>
      </c>
      <c r="AG566" s="6">
        <v>0</v>
      </c>
      <c r="AH566" s="6">
        <v>0</v>
      </c>
      <c r="AI566" s="6" t="s">
        <v>2094</v>
      </c>
      <c r="AJ566" s="6" t="s">
        <v>735</v>
      </c>
      <c r="AK566" s="6" t="s">
        <v>14</v>
      </c>
      <c r="AL566" s="6" t="s">
        <v>45</v>
      </c>
      <c r="AM566" s="6" t="s">
        <v>736</v>
      </c>
      <c r="AN566" s="6" t="s">
        <v>20</v>
      </c>
      <c r="AO566" s="6" t="s">
        <v>282</v>
      </c>
      <c r="AP566" s="6" t="s">
        <v>283</v>
      </c>
      <c r="AQ566" s="6" t="s">
        <v>18</v>
      </c>
    </row>
    <row r="567" spans="1:43" x14ac:dyDescent="0.25">
      <c r="A567" s="6">
        <v>24598882</v>
      </c>
      <c r="B567" s="6">
        <v>25424882</v>
      </c>
      <c r="C567" s="6" t="s">
        <v>269</v>
      </c>
      <c r="D567" s="14">
        <v>46157.502905092602</v>
      </c>
      <c r="E567" s="14">
        <v>46157.505891203713</v>
      </c>
      <c r="F567" s="6" t="s">
        <v>17</v>
      </c>
      <c r="G567" s="6" t="s">
        <v>17</v>
      </c>
      <c r="H567" s="6" t="s">
        <v>2095</v>
      </c>
      <c r="I567" s="6" t="s">
        <v>14</v>
      </c>
      <c r="J567" s="6" t="s">
        <v>2096</v>
      </c>
      <c r="K567" s="6" t="s">
        <v>2073</v>
      </c>
      <c r="L567" s="6" t="s">
        <v>2073</v>
      </c>
      <c r="M567" s="14">
        <v>46157.381249999999</v>
      </c>
      <c r="N567" s="6">
        <v>19249692</v>
      </c>
      <c r="O567" s="6" t="s">
        <v>2097</v>
      </c>
      <c r="P567" s="6" t="s">
        <v>275</v>
      </c>
      <c r="Q567" s="6" t="s">
        <v>288</v>
      </c>
      <c r="R567" s="6" t="s">
        <v>289</v>
      </c>
      <c r="S567" s="6" t="s">
        <v>8</v>
      </c>
      <c r="T567" s="6" t="s">
        <v>277</v>
      </c>
      <c r="U567" s="6" t="s">
        <v>118</v>
      </c>
      <c r="V567" s="6" t="s">
        <v>2014</v>
      </c>
      <c r="W567" s="6" t="s">
        <v>47</v>
      </c>
      <c r="X567" s="6" t="s">
        <v>47</v>
      </c>
      <c r="Y567" s="6" t="s">
        <v>47</v>
      </c>
      <c r="Z567" s="6" t="s">
        <v>51</v>
      </c>
      <c r="AA567" s="6" t="s">
        <v>47</v>
      </c>
      <c r="AB567" s="6">
        <v>877.52</v>
      </c>
      <c r="AC567" s="6">
        <v>0</v>
      </c>
      <c r="AD567" s="6">
        <v>0</v>
      </c>
      <c r="AE567" s="6">
        <v>0</v>
      </c>
      <c r="AF567" s="6">
        <v>0</v>
      </c>
      <c r="AG567" s="6">
        <v>0</v>
      </c>
      <c r="AH567" s="6">
        <v>0</v>
      </c>
      <c r="AI567" s="6" t="s">
        <v>2098</v>
      </c>
      <c r="AJ567" s="6" t="s">
        <v>735</v>
      </c>
      <c r="AK567" s="6" t="s">
        <v>14</v>
      </c>
      <c r="AL567" s="6" t="s">
        <v>45</v>
      </c>
      <c r="AM567" s="6" t="s">
        <v>736</v>
      </c>
      <c r="AN567" s="6" t="s">
        <v>20</v>
      </c>
      <c r="AO567" s="6" t="s">
        <v>282</v>
      </c>
      <c r="AP567" s="6" t="s">
        <v>283</v>
      </c>
      <c r="AQ567" s="6" t="s">
        <v>18</v>
      </c>
    </row>
    <row r="568" spans="1:43" x14ac:dyDescent="0.25">
      <c r="A568" s="6">
        <v>24598206</v>
      </c>
      <c r="B568" s="6">
        <v>25424102</v>
      </c>
      <c r="C568" s="6" t="s">
        <v>269</v>
      </c>
      <c r="D568" s="14">
        <v>46157.377638888887</v>
      </c>
      <c r="E568" s="14">
        <v>46157.38040509259</v>
      </c>
      <c r="F568" s="6" t="s">
        <v>17</v>
      </c>
      <c r="G568" s="6" t="s">
        <v>17</v>
      </c>
      <c r="H568" s="6" t="s">
        <v>2099</v>
      </c>
      <c r="I568" s="6" t="s">
        <v>14</v>
      </c>
      <c r="J568" s="6" t="s">
        <v>2100</v>
      </c>
      <c r="K568" s="6" t="s">
        <v>2073</v>
      </c>
      <c r="L568" s="6" t="s">
        <v>2073</v>
      </c>
      <c r="M568" s="14">
        <v>46156.69027777778</v>
      </c>
      <c r="N568" s="6">
        <v>19245113</v>
      </c>
      <c r="O568" s="6" t="s">
        <v>2018</v>
      </c>
      <c r="P568" s="6" t="s">
        <v>275</v>
      </c>
      <c r="Q568" s="6" t="s">
        <v>288</v>
      </c>
      <c r="R568" s="6" t="s">
        <v>289</v>
      </c>
      <c r="S568" s="6" t="s">
        <v>8</v>
      </c>
      <c r="T568" s="6" t="s">
        <v>277</v>
      </c>
      <c r="U568" s="6" t="s">
        <v>118</v>
      </c>
      <c r="V568" s="6" t="s">
        <v>2014</v>
      </c>
      <c r="W568" s="6" t="s">
        <v>47</v>
      </c>
      <c r="X568" s="6" t="s">
        <v>47</v>
      </c>
      <c r="Y568" s="6" t="s">
        <v>47</v>
      </c>
      <c r="Z568" s="6" t="s">
        <v>51</v>
      </c>
      <c r="AA568" s="6" t="s">
        <v>47</v>
      </c>
      <c r="AB568" s="6">
        <v>534.33000000000004</v>
      </c>
      <c r="AC568" s="6">
        <v>0</v>
      </c>
      <c r="AD568" s="6">
        <v>0</v>
      </c>
      <c r="AE568" s="6">
        <v>0</v>
      </c>
      <c r="AF568" s="6">
        <v>0</v>
      </c>
      <c r="AG568" s="6">
        <v>0</v>
      </c>
      <c r="AH568" s="6">
        <v>0</v>
      </c>
      <c r="AI568" s="6" t="s">
        <v>2101</v>
      </c>
      <c r="AJ568" s="6" t="s">
        <v>735</v>
      </c>
      <c r="AK568" s="6" t="s">
        <v>14</v>
      </c>
      <c r="AL568" s="6" t="s">
        <v>45</v>
      </c>
      <c r="AM568" s="6" t="s">
        <v>736</v>
      </c>
      <c r="AN568" s="6" t="s">
        <v>20</v>
      </c>
      <c r="AO568" s="6" t="s">
        <v>282</v>
      </c>
      <c r="AP568" s="6" t="s">
        <v>283</v>
      </c>
      <c r="AQ568" s="6" t="s">
        <v>18</v>
      </c>
    </row>
    <row r="569" spans="1:43" x14ac:dyDescent="0.25">
      <c r="A569" s="6">
        <v>24598207</v>
      </c>
      <c r="B569" s="6">
        <v>25424103</v>
      </c>
      <c r="C569" s="6" t="s">
        <v>269</v>
      </c>
      <c r="D569" s="14">
        <v>46157.37767361111</v>
      </c>
      <c r="E569" s="14">
        <v>46157.380416666667</v>
      </c>
      <c r="F569" s="6" t="s">
        <v>17</v>
      </c>
      <c r="G569" s="6" t="s">
        <v>17</v>
      </c>
      <c r="H569" s="6" t="s">
        <v>2102</v>
      </c>
      <c r="I569" s="6" t="s">
        <v>14</v>
      </c>
      <c r="J569" s="6" t="s">
        <v>2100</v>
      </c>
      <c r="K569" s="6" t="s">
        <v>2073</v>
      </c>
      <c r="L569" s="6" t="s">
        <v>2073</v>
      </c>
      <c r="M569" s="14">
        <v>46156.682638888888</v>
      </c>
      <c r="N569" s="6">
        <v>19245482</v>
      </c>
      <c r="O569" s="6" t="s">
        <v>2103</v>
      </c>
      <c r="P569" s="6" t="s">
        <v>275</v>
      </c>
      <c r="Q569" s="6" t="s">
        <v>288</v>
      </c>
      <c r="R569" s="6" t="s">
        <v>289</v>
      </c>
      <c r="S569" s="6" t="s">
        <v>8</v>
      </c>
      <c r="T569" s="6" t="s">
        <v>277</v>
      </c>
      <c r="U569" s="6" t="s">
        <v>118</v>
      </c>
      <c r="V569" s="6" t="s">
        <v>2014</v>
      </c>
      <c r="W569" s="6" t="s">
        <v>47</v>
      </c>
      <c r="X569" s="6" t="s">
        <v>47</v>
      </c>
      <c r="Y569" s="6" t="s">
        <v>47</v>
      </c>
      <c r="Z569" s="6" t="s">
        <v>51</v>
      </c>
      <c r="AA569" s="6" t="s">
        <v>47</v>
      </c>
      <c r="AB569" s="6">
        <v>551.30999999999995</v>
      </c>
      <c r="AC569" s="6">
        <v>0</v>
      </c>
      <c r="AD569" s="6">
        <v>0</v>
      </c>
      <c r="AE569" s="6">
        <v>0</v>
      </c>
      <c r="AF569" s="6">
        <v>0</v>
      </c>
      <c r="AG569" s="6">
        <v>0</v>
      </c>
      <c r="AH569" s="6">
        <v>0</v>
      </c>
      <c r="AI569" s="6" t="s">
        <v>2104</v>
      </c>
      <c r="AJ569" s="6" t="s">
        <v>735</v>
      </c>
      <c r="AK569" s="6" t="s">
        <v>14</v>
      </c>
      <c r="AL569" s="6" t="s">
        <v>45</v>
      </c>
      <c r="AM569" s="6" t="s">
        <v>736</v>
      </c>
      <c r="AN569" s="6" t="s">
        <v>20</v>
      </c>
      <c r="AO569" s="6" t="s">
        <v>282</v>
      </c>
      <c r="AP569" s="6" t="s">
        <v>283</v>
      </c>
      <c r="AQ569" s="6" t="s">
        <v>18</v>
      </c>
    </row>
    <row r="570" spans="1:43" x14ac:dyDescent="0.25">
      <c r="A570" s="6">
        <v>24591921</v>
      </c>
      <c r="B570" s="6">
        <v>25416687</v>
      </c>
      <c r="C570" s="6" t="s">
        <v>269</v>
      </c>
      <c r="D570" s="14">
        <v>46156.376817129632</v>
      </c>
      <c r="E570" s="14">
        <v>46160.256944444453</v>
      </c>
      <c r="F570" s="6" t="s">
        <v>370</v>
      </c>
      <c r="G570" s="6" t="s">
        <v>17</v>
      </c>
      <c r="H570" s="6" t="s">
        <v>2105</v>
      </c>
      <c r="I570" s="6" t="s">
        <v>14</v>
      </c>
      <c r="J570" s="6" t="s">
        <v>2106</v>
      </c>
      <c r="K570" s="6" t="s">
        <v>2073</v>
      </c>
      <c r="L570" s="6" t="s">
        <v>2073</v>
      </c>
      <c r="M570" s="14">
        <v>46153.741666666669</v>
      </c>
      <c r="N570" s="6">
        <v>19217663</v>
      </c>
      <c r="O570" s="6" t="s">
        <v>2107</v>
      </c>
      <c r="P570" s="6" t="s">
        <v>287</v>
      </c>
      <c r="Q570" s="6" t="s">
        <v>288</v>
      </c>
      <c r="R570" s="6" t="s">
        <v>289</v>
      </c>
      <c r="S570" s="6" t="s">
        <v>8</v>
      </c>
      <c r="T570" s="6" t="s">
        <v>277</v>
      </c>
      <c r="U570" s="6" t="s">
        <v>118</v>
      </c>
      <c r="V570" s="6" t="s">
        <v>2014</v>
      </c>
      <c r="W570" s="6" t="s">
        <v>47</v>
      </c>
      <c r="X570" s="6" t="s">
        <v>47</v>
      </c>
      <c r="Y570" s="6" t="s">
        <v>47</v>
      </c>
      <c r="Z570" s="6" t="s">
        <v>51</v>
      </c>
      <c r="AA570" s="6" t="s">
        <v>47</v>
      </c>
      <c r="AB570" s="6">
        <v>309.95999999999998</v>
      </c>
      <c r="AC570" s="6">
        <v>77.180000000000007</v>
      </c>
      <c r="AD570" s="6">
        <v>204.54</v>
      </c>
      <c r="AE570" s="6">
        <v>0</v>
      </c>
      <c r="AF570" s="6">
        <v>0</v>
      </c>
      <c r="AG570" s="6">
        <v>0</v>
      </c>
      <c r="AH570" s="6">
        <v>0</v>
      </c>
      <c r="AI570" s="6" t="s">
        <v>2108</v>
      </c>
      <c r="AJ570" s="6" t="s">
        <v>735</v>
      </c>
      <c r="AK570" s="6" t="s">
        <v>14</v>
      </c>
      <c r="AL570" s="6" t="s">
        <v>45</v>
      </c>
      <c r="AM570" s="6" t="s">
        <v>736</v>
      </c>
      <c r="AN570" s="6" t="s">
        <v>20</v>
      </c>
      <c r="AO570" s="6" t="s">
        <v>282</v>
      </c>
      <c r="AP570" s="6" t="s">
        <v>283</v>
      </c>
      <c r="AQ570" s="6" t="s">
        <v>18</v>
      </c>
    </row>
    <row r="571" spans="1:43" x14ac:dyDescent="0.25">
      <c r="A571" s="6">
        <v>24591936</v>
      </c>
      <c r="B571" s="6">
        <v>25416700</v>
      </c>
      <c r="C571" s="6" t="s">
        <v>269</v>
      </c>
      <c r="D571" s="14">
        <v>46156.377638888887</v>
      </c>
      <c r="E571" s="14">
        <v>46160.256956018522</v>
      </c>
      <c r="F571" s="6" t="s">
        <v>370</v>
      </c>
      <c r="G571" s="6" t="s">
        <v>17</v>
      </c>
      <c r="H571" s="6" t="s">
        <v>2109</v>
      </c>
      <c r="I571" s="6" t="s">
        <v>14</v>
      </c>
      <c r="J571" s="6" t="s">
        <v>2110</v>
      </c>
      <c r="K571" s="6" t="s">
        <v>2073</v>
      </c>
      <c r="L571" s="6" t="s">
        <v>2073</v>
      </c>
      <c r="M571" s="14">
        <v>46155.784722222219</v>
      </c>
      <c r="N571" s="6">
        <v>19238862</v>
      </c>
      <c r="O571" s="6" t="s">
        <v>2111</v>
      </c>
      <c r="P571" s="6" t="s">
        <v>287</v>
      </c>
      <c r="Q571" s="6" t="s">
        <v>288</v>
      </c>
      <c r="R571" s="6" t="s">
        <v>289</v>
      </c>
      <c r="S571" s="6" t="s">
        <v>8</v>
      </c>
      <c r="T571" s="6" t="s">
        <v>277</v>
      </c>
      <c r="U571" s="6" t="s">
        <v>118</v>
      </c>
      <c r="V571" s="6" t="s">
        <v>2014</v>
      </c>
      <c r="W571" s="6" t="s">
        <v>47</v>
      </c>
      <c r="X571" s="6" t="s">
        <v>47</v>
      </c>
      <c r="Y571" s="6" t="s">
        <v>47</v>
      </c>
      <c r="Z571" s="6" t="s">
        <v>51</v>
      </c>
      <c r="AA571" s="6" t="s">
        <v>47</v>
      </c>
      <c r="AB571" s="6">
        <v>210.24</v>
      </c>
      <c r="AC571" s="6">
        <v>62.23</v>
      </c>
      <c r="AD571" s="6">
        <v>204.54</v>
      </c>
      <c r="AE571" s="6">
        <v>0</v>
      </c>
      <c r="AF571" s="6">
        <v>0</v>
      </c>
      <c r="AG571" s="6">
        <v>0</v>
      </c>
      <c r="AH571" s="6">
        <v>0</v>
      </c>
      <c r="AI571" s="6" t="s">
        <v>2112</v>
      </c>
      <c r="AJ571" s="6" t="s">
        <v>735</v>
      </c>
      <c r="AK571" s="6" t="s">
        <v>14</v>
      </c>
      <c r="AL571" s="6" t="s">
        <v>45</v>
      </c>
      <c r="AM571" s="6" t="s">
        <v>736</v>
      </c>
      <c r="AN571" s="6" t="s">
        <v>20</v>
      </c>
      <c r="AO571" s="6" t="s">
        <v>282</v>
      </c>
      <c r="AP571" s="6" t="s">
        <v>283</v>
      </c>
      <c r="AQ571" s="6" t="s">
        <v>18</v>
      </c>
    </row>
    <row r="572" spans="1:43" x14ac:dyDescent="0.25">
      <c r="A572" s="6">
        <v>24608720</v>
      </c>
      <c r="B572" s="6">
        <v>25436266</v>
      </c>
      <c r="C572" s="6" t="s">
        <v>269</v>
      </c>
      <c r="D572" s="14">
        <v>46159.583634259259</v>
      </c>
      <c r="E572" s="14">
        <v>46159.583773148152</v>
      </c>
      <c r="F572" s="6" t="s">
        <v>370</v>
      </c>
      <c r="G572" s="6" t="s">
        <v>370</v>
      </c>
      <c r="H572" s="6" t="s">
        <v>2113</v>
      </c>
      <c r="I572" s="6" t="s">
        <v>14</v>
      </c>
      <c r="J572" s="6" t="s">
        <v>2114</v>
      </c>
      <c r="K572" s="6" t="s">
        <v>2073</v>
      </c>
      <c r="L572" s="6" t="s">
        <v>2073</v>
      </c>
      <c r="M572" s="14">
        <v>46159</v>
      </c>
      <c r="N572" s="6">
        <v>19161003</v>
      </c>
      <c r="O572" s="6" t="s">
        <v>47</v>
      </c>
      <c r="P572" s="6" t="s">
        <v>275</v>
      </c>
      <c r="Q572" s="6" t="s">
        <v>276</v>
      </c>
      <c r="R572" s="6" t="s">
        <v>276</v>
      </c>
      <c r="S572" s="6" t="s">
        <v>9</v>
      </c>
      <c r="T572" s="6" t="s">
        <v>277</v>
      </c>
      <c r="U572" s="6" t="s">
        <v>118</v>
      </c>
      <c r="V572" s="6" t="s">
        <v>2014</v>
      </c>
      <c r="W572" s="6" t="s">
        <v>47</v>
      </c>
      <c r="X572" s="6" t="s">
        <v>47</v>
      </c>
      <c r="Y572" s="6" t="s">
        <v>47</v>
      </c>
      <c r="Z572" s="6" t="s">
        <v>51</v>
      </c>
      <c r="AA572" s="6" t="s">
        <v>47</v>
      </c>
      <c r="AB572" s="6">
        <v>472</v>
      </c>
      <c r="AC572" s="6">
        <v>0</v>
      </c>
      <c r="AD572" s="6">
        <v>0</v>
      </c>
      <c r="AE572" s="6">
        <v>0</v>
      </c>
      <c r="AF572" s="6">
        <v>0</v>
      </c>
      <c r="AG572" s="6">
        <v>0</v>
      </c>
      <c r="AH572" s="6">
        <v>0</v>
      </c>
      <c r="AI572" s="6" t="s">
        <v>2115</v>
      </c>
      <c r="AJ572" s="6" t="s">
        <v>735</v>
      </c>
      <c r="AK572" s="6" t="s">
        <v>14</v>
      </c>
      <c r="AL572" s="6" t="s">
        <v>45</v>
      </c>
      <c r="AM572" s="6" t="s">
        <v>736</v>
      </c>
      <c r="AN572" s="6" t="s">
        <v>20</v>
      </c>
      <c r="AO572" s="6" t="s">
        <v>282</v>
      </c>
      <c r="AP572" s="6" t="s">
        <v>283</v>
      </c>
      <c r="AQ572" s="6" t="s">
        <v>18</v>
      </c>
    </row>
    <row r="573" spans="1:43" x14ac:dyDescent="0.25">
      <c r="A573" s="6">
        <v>24608727</v>
      </c>
      <c r="B573" s="6">
        <v>25436274</v>
      </c>
      <c r="C573" s="6" t="s">
        <v>269</v>
      </c>
      <c r="D573" s="14">
        <v>46159.584502314807</v>
      </c>
      <c r="E573" s="14">
        <v>46159.588206018518</v>
      </c>
      <c r="F573" s="6" t="s">
        <v>370</v>
      </c>
      <c r="G573" s="6" t="s">
        <v>370</v>
      </c>
      <c r="H573" s="6" t="s">
        <v>2116</v>
      </c>
      <c r="I573" s="6" t="s">
        <v>14</v>
      </c>
      <c r="J573" s="6" t="s">
        <v>2117</v>
      </c>
      <c r="K573" s="6" t="s">
        <v>2073</v>
      </c>
      <c r="L573" s="6" t="s">
        <v>2073</v>
      </c>
      <c r="M573" s="14">
        <v>46159</v>
      </c>
      <c r="N573" s="6">
        <v>19250763</v>
      </c>
      <c r="O573" s="6" t="s">
        <v>47</v>
      </c>
      <c r="P573" s="6" t="s">
        <v>275</v>
      </c>
      <c r="Q573" s="6" t="s">
        <v>276</v>
      </c>
      <c r="R573" s="6" t="s">
        <v>276</v>
      </c>
      <c r="S573" s="6" t="s">
        <v>9</v>
      </c>
      <c r="T573" s="6" t="s">
        <v>277</v>
      </c>
      <c r="U573" s="6" t="s">
        <v>118</v>
      </c>
      <c r="V573" s="6" t="s">
        <v>2014</v>
      </c>
      <c r="W573" s="6" t="s">
        <v>47</v>
      </c>
      <c r="X573" s="6" t="s">
        <v>47</v>
      </c>
      <c r="Y573" s="6" t="s">
        <v>47</v>
      </c>
      <c r="Z573" s="6" t="s">
        <v>51</v>
      </c>
      <c r="AA573" s="6" t="s">
        <v>47</v>
      </c>
      <c r="AB573" s="6">
        <v>518.70000000000005</v>
      </c>
      <c r="AC573" s="6">
        <v>0</v>
      </c>
      <c r="AD573" s="6">
        <v>0</v>
      </c>
      <c r="AE573" s="6">
        <v>0</v>
      </c>
      <c r="AF573" s="6">
        <v>0</v>
      </c>
      <c r="AG573" s="6">
        <v>0</v>
      </c>
      <c r="AH573" s="6">
        <v>0</v>
      </c>
      <c r="AI573" s="6" t="s">
        <v>2118</v>
      </c>
      <c r="AJ573" s="6" t="s">
        <v>735</v>
      </c>
      <c r="AK573" s="6" t="s">
        <v>14</v>
      </c>
      <c r="AL573" s="6" t="s">
        <v>45</v>
      </c>
      <c r="AM573" s="6" t="s">
        <v>736</v>
      </c>
      <c r="AN573" s="6" t="s">
        <v>20</v>
      </c>
      <c r="AO573" s="6" t="s">
        <v>282</v>
      </c>
      <c r="AP573" s="6" t="s">
        <v>283</v>
      </c>
      <c r="AQ573" s="6" t="s">
        <v>18</v>
      </c>
    </row>
    <row r="574" spans="1:43" x14ac:dyDescent="0.25">
      <c r="A574" s="6">
        <v>24608432</v>
      </c>
      <c r="B574" s="6">
        <v>25435910</v>
      </c>
      <c r="C574" s="6" t="s">
        <v>269</v>
      </c>
      <c r="D574" s="14">
        <v>46159.543402777781</v>
      </c>
      <c r="E574" s="14">
        <v>46159.546087962961</v>
      </c>
      <c r="F574" s="6" t="s">
        <v>370</v>
      </c>
      <c r="G574" s="6" t="s">
        <v>370</v>
      </c>
      <c r="H574" s="6" t="s">
        <v>2119</v>
      </c>
      <c r="I574" s="6" t="s">
        <v>14</v>
      </c>
      <c r="J574" s="6" t="s">
        <v>2120</v>
      </c>
      <c r="K574" s="6" t="s">
        <v>2073</v>
      </c>
      <c r="L574" s="6" t="s">
        <v>2073</v>
      </c>
      <c r="M574" s="14">
        <v>46159</v>
      </c>
      <c r="N574" s="6">
        <v>19256250</v>
      </c>
      <c r="O574" s="6" t="s">
        <v>47</v>
      </c>
      <c r="P574" s="6" t="s">
        <v>275</v>
      </c>
      <c r="Q574" s="6" t="s">
        <v>276</v>
      </c>
      <c r="R574" s="6" t="s">
        <v>276</v>
      </c>
      <c r="S574" s="6" t="s">
        <v>9</v>
      </c>
      <c r="T574" s="6" t="s">
        <v>277</v>
      </c>
      <c r="U574" s="6" t="s">
        <v>118</v>
      </c>
      <c r="V574" s="6" t="s">
        <v>2014</v>
      </c>
      <c r="W574" s="6" t="s">
        <v>47</v>
      </c>
      <c r="X574" s="6" t="s">
        <v>47</v>
      </c>
      <c r="Y574" s="6" t="s">
        <v>47</v>
      </c>
      <c r="Z574" s="6" t="s">
        <v>51</v>
      </c>
      <c r="AA574" s="6" t="s">
        <v>47</v>
      </c>
      <c r="AB574" s="6">
        <v>305</v>
      </c>
      <c r="AC574" s="6">
        <v>0</v>
      </c>
      <c r="AD574" s="6">
        <v>0</v>
      </c>
      <c r="AE574" s="6">
        <v>0</v>
      </c>
      <c r="AF574" s="6">
        <v>0</v>
      </c>
      <c r="AG574" s="6">
        <v>9.15</v>
      </c>
      <c r="AH574" s="6">
        <v>0</v>
      </c>
      <c r="AI574" s="6" t="s">
        <v>2121</v>
      </c>
      <c r="AJ574" s="6" t="s">
        <v>735</v>
      </c>
      <c r="AK574" s="6" t="s">
        <v>14</v>
      </c>
      <c r="AL574" s="6" t="s">
        <v>45</v>
      </c>
      <c r="AM574" s="6" t="s">
        <v>736</v>
      </c>
      <c r="AN574" s="6" t="s">
        <v>20</v>
      </c>
      <c r="AO574" s="6" t="s">
        <v>282</v>
      </c>
      <c r="AP574" s="6" t="s">
        <v>283</v>
      </c>
      <c r="AQ574" s="6" t="s">
        <v>18</v>
      </c>
    </row>
    <row r="575" spans="1:43" x14ac:dyDescent="0.25">
      <c r="A575" s="6">
        <v>24608918</v>
      </c>
      <c r="B575" s="6">
        <v>25436527</v>
      </c>
      <c r="C575" s="6" t="s">
        <v>269</v>
      </c>
      <c r="D575" s="14">
        <v>46159.625659722216</v>
      </c>
      <c r="E575" s="14">
        <v>46159.626562500001</v>
      </c>
      <c r="F575" s="6" t="s">
        <v>370</v>
      </c>
      <c r="G575" s="6" t="s">
        <v>370</v>
      </c>
      <c r="H575" s="6" t="s">
        <v>2122</v>
      </c>
      <c r="I575" s="6" t="s">
        <v>14</v>
      </c>
      <c r="J575" s="6" t="s">
        <v>2123</v>
      </c>
      <c r="K575" s="6" t="s">
        <v>2073</v>
      </c>
      <c r="L575" s="6" t="s">
        <v>2073</v>
      </c>
      <c r="M575" s="14">
        <v>46159</v>
      </c>
      <c r="N575" s="6">
        <v>19152777</v>
      </c>
      <c r="O575" s="6" t="s">
        <v>47</v>
      </c>
      <c r="P575" s="6" t="s">
        <v>275</v>
      </c>
      <c r="Q575" s="6" t="s">
        <v>276</v>
      </c>
      <c r="R575" s="6" t="s">
        <v>276</v>
      </c>
      <c r="S575" s="6" t="s">
        <v>9</v>
      </c>
      <c r="T575" s="6" t="s">
        <v>277</v>
      </c>
      <c r="U575" s="6" t="s">
        <v>118</v>
      </c>
      <c r="V575" s="6" t="s">
        <v>2014</v>
      </c>
      <c r="W575" s="6" t="s">
        <v>47</v>
      </c>
      <c r="X575" s="6" t="s">
        <v>47</v>
      </c>
      <c r="Y575" s="6" t="s">
        <v>47</v>
      </c>
      <c r="Z575" s="6" t="s">
        <v>51</v>
      </c>
      <c r="AA575" s="6" t="s">
        <v>47</v>
      </c>
      <c r="AB575" s="6">
        <v>250</v>
      </c>
      <c r="AC575" s="6">
        <v>0</v>
      </c>
      <c r="AD575" s="6">
        <v>0</v>
      </c>
      <c r="AE575" s="6">
        <v>0</v>
      </c>
      <c r="AF575" s="6">
        <v>0</v>
      </c>
      <c r="AG575" s="6">
        <v>0</v>
      </c>
      <c r="AH575" s="6">
        <v>0</v>
      </c>
      <c r="AI575" s="6" t="s">
        <v>2124</v>
      </c>
      <c r="AJ575" s="6" t="s">
        <v>735</v>
      </c>
      <c r="AK575" s="6" t="s">
        <v>14</v>
      </c>
      <c r="AL575" s="6" t="s">
        <v>45</v>
      </c>
      <c r="AM575" s="6" t="s">
        <v>736</v>
      </c>
      <c r="AN575" s="6" t="s">
        <v>20</v>
      </c>
      <c r="AO575" s="6" t="s">
        <v>282</v>
      </c>
      <c r="AP575" s="6" t="s">
        <v>283</v>
      </c>
      <c r="AQ575" s="6" t="s">
        <v>18</v>
      </c>
    </row>
    <row r="576" spans="1:43" x14ac:dyDescent="0.25">
      <c r="A576" s="6">
        <v>24609134</v>
      </c>
      <c r="B576" s="6">
        <v>25436844</v>
      </c>
      <c r="C576" s="6" t="s">
        <v>269</v>
      </c>
      <c r="D576" s="14">
        <v>46159.667372685188</v>
      </c>
      <c r="E576" s="14">
        <v>46159.668449074074</v>
      </c>
      <c r="F576" s="6" t="s">
        <v>370</v>
      </c>
      <c r="G576" s="6" t="s">
        <v>370</v>
      </c>
      <c r="H576" s="6" t="s">
        <v>2125</v>
      </c>
      <c r="I576" s="6" t="s">
        <v>14</v>
      </c>
      <c r="J576" s="6" t="s">
        <v>2126</v>
      </c>
      <c r="K576" s="6" t="s">
        <v>2073</v>
      </c>
      <c r="L576" s="6" t="s">
        <v>2073</v>
      </c>
      <c r="M576" s="14">
        <v>46159</v>
      </c>
      <c r="N576" s="6">
        <v>19150038</v>
      </c>
      <c r="O576" s="6" t="s">
        <v>47</v>
      </c>
      <c r="P576" s="6" t="s">
        <v>275</v>
      </c>
      <c r="Q576" s="6" t="s">
        <v>276</v>
      </c>
      <c r="R576" s="6" t="s">
        <v>276</v>
      </c>
      <c r="S576" s="6" t="s">
        <v>9</v>
      </c>
      <c r="T576" s="6" t="s">
        <v>277</v>
      </c>
      <c r="U576" s="6" t="s">
        <v>118</v>
      </c>
      <c r="V576" s="6" t="s">
        <v>2014</v>
      </c>
      <c r="W576" s="6" t="s">
        <v>47</v>
      </c>
      <c r="X576" s="6" t="s">
        <v>47</v>
      </c>
      <c r="Y576" s="6" t="s">
        <v>47</v>
      </c>
      <c r="Z576" s="6" t="s">
        <v>51</v>
      </c>
      <c r="AA576" s="6" t="s">
        <v>47</v>
      </c>
      <c r="AB576" s="6">
        <v>1200</v>
      </c>
      <c r="AC576" s="6">
        <v>0</v>
      </c>
      <c r="AD576" s="6">
        <v>0</v>
      </c>
      <c r="AE576" s="6">
        <v>0</v>
      </c>
      <c r="AF576" s="6">
        <v>0</v>
      </c>
      <c r="AG576" s="6">
        <v>0</v>
      </c>
      <c r="AH576" s="6">
        <v>0</v>
      </c>
      <c r="AI576" s="6" t="s">
        <v>2127</v>
      </c>
      <c r="AJ576" s="6" t="s">
        <v>735</v>
      </c>
      <c r="AK576" s="6" t="s">
        <v>14</v>
      </c>
      <c r="AL576" s="6" t="s">
        <v>45</v>
      </c>
      <c r="AM576" s="6" t="s">
        <v>736</v>
      </c>
      <c r="AN576" s="6" t="s">
        <v>20</v>
      </c>
      <c r="AO576" s="6" t="s">
        <v>282</v>
      </c>
      <c r="AP576" s="6" t="s">
        <v>283</v>
      </c>
      <c r="AQ576" s="6" t="s">
        <v>18</v>
      </c>
    </row>
    <row r="577" spans="1:43" x14ac:dyDescent="0.25">
      <c r="A577" s="6">
        <v>24608427</v>
      </c>
      <c r="B577" s="6">
        <v>25435904</v>
      </c>
      <c r="C577" s="6" t="s">
        <v>269</v>
      </c>
      <c r="D577" s="14">
        <v>46159.542592592603</v>
      </c>
      <c r="E577" s="14">
        <v>46159.545937499999</v>
      </c>
      <c r="F577" s="6" t="s">
        <v>370</v>
      </c>
      <c r="G577" s="6" t="s">
        <v>370</v>
      </c>
      <c r="H577" s="6" t="s">
        <v>2128</v>
      </c>
      <c r="I577" s="6" t="s">
        <v>14</v>
      </c>
      <c r="J577" s="6" t="s">
        <v>2021</v>
      </c>
      <c r="K577" s="6" t="s">
        <v>2073</v>
      </c>
      <c r="L577" s="6" t="s">
        <v>2073</v>
      </c>
      <c r="M577" s="14">
        <v>46157.673611111109</v>
      </c>
      <c r="N577" s="6">
        <v>19230210</v>
      </c>
      <c r="O577" s="6" t="s">
        <v>2129</v>
      </c>
      <c r="P577" s="6" t="s">
        <v>275</v>
      </c>
      <c r="Q577" s="6" t="s">
        <v>288</v>
      </c>
      <c r="R577" s="6" t="s">
        <v>289</v>
      </c>
      <c r="S577" s="6" t="s">
        <v>8</v>
      </c>
      <c r="T577" s="6" t="s">
        <v>277</v>
      </c>
      <c r="U577" s="6" t="s">
        <v>118</v>
      </c>
      <c r="V577" s="6" t="s">
        <v>2014</v>
      </c>
      <c r="W577" s="6" t="s">
        <v>47</v>
      </c>
      <c r="X577" s="6" t="s">
        <v>47</v>
      </c>
      <c r="Y577" s="6" t="s">
        <v>47</v>
      </c>
      <c r="Z577" s="6" t="s">
        <v>51</v>
      </c>
      <c r="AA577" s="6" t="s">
        <v>47</v>
      </c>
      <c r="AB577" s="6">
        <v>762.65</v>
      </c>
      <c r="AC577" s="6">
        <v>0</v>
      </c>
      <c r="AD577" s="6">
        <v>0.1</v>
      </c>
      <c r="AE577" s="6">
        <v>0</v>
      </c>
      <c r="AF577" s="6">
        <v>0</v>
      </c>
      <c r="AG577" s="6">
        <v>0</v>
      </c>
      <c r="AH577" s="6">
        <v>0</v>
      </c>
      <c r="AI577" s="6" t="s">
        <v>2130</v>
      </c>
      <c r="AJ577" s="6" t="s">
        <v>735</v>
      </c>
      <c r="AK577" s="6" t="s">
        <v>14</v>
      </c>
      <c r="AL577" s="6" t="s">
        <v>45</v>
      </c>
      <c r="AM577" s="6" t="s">
        <v>736</v>
      </c>
      <c r="AN577" s="6" t="s">
        <v>20</v>
      </c>
      <c r="AO577" s="6" t="s">
        <v>282</v>
      </c>
      <c r="AP577" s="6" t="s">
        <v>283</v>
      </c>
      <c r="AQ577" s="6" t="s">
        <v>18</v>
      </c>
    </row>
    <row r="578" spans="1:43" x14ac:dyDescent="0.25">
      <c r="A578" s="6">
        <v>24608429</v>
      </c>
      <c r="B578" s="6">
        <v>25435907</v>
      </c>
      <c r="C578" s="6" t="s">
        <v>269</v>
      </c>
      <c r="D578" s="14">
        <v>46159.542662037027</v>
      </c>
      <c r="E578" s="14">
        <v>46159.546076388891</v>
      </c>
      <c r="F578" s="6" t="s">
        <v>370</v>
      </c>
      <c r="G578" s="6" t="s">
        <v>370</v>
      </c>
      <c r="H578" s="6" t="s">
        <v>2131</v>
      </c>
      <c r="I578" s="6" t="s">
        <v>14</v>
      </c>
      <c r="J578" s="6" t="s">
        <v>2100</v>
      </c>
      <c r="K578" s="6" t="s">
        <v>2073</v>
      </c>
      <c r="L578" s="6" t="s">
        <v>2073</v>
      </c>
      <c r="M578" s="14">
        <v>46157.646527777782</v>
      </c>
      <c r="N578" s="6">
        <v>19235190</v>
      </c>
      <c r="O578" s="6" t="s">
        <v>2018</v>
      </c>
      <c r="P578" s="6" t="s">
        <v>275</v>
      </c>
      <c r="Q578" s="6" t="s">
        <v>288</v>
      </c>
      <c r="R578" s="6" t="s">
        <v>289</v>
      </c>
      <c r="S578" s="6" t="s">
        <v>8</v>
      </c>
      <c r="T578" s="6" t="s">
        <v>277</v>
      </c>
      <c r="U578" s="6" t="s">
        <v>118</v>
      </c>
      <c r="V578" s="6" t="s">
        <v>2014</v>
      </c>
      <c r="W578" s="6" t="s">
        <v>47</v>
      </c>
      <c r="X578" s="6" t="s">
        <v>47</v>
      </c>
      <c r="Y578" s="6" t="s">
        <v>47</v>
      </c>
      <c r="Z578" s="6" t="s">
        <v>51</v>
      </c>
      <c r="AA578" s="6" t="s">
        <v>47</v>
      </c>
      <c r="AB578" s="6">
        <v>313.11</v>
      </c>
      <c r="AC578" s="6">
        <v>0</v>
      </c>
      <c r="AD578" s="6">
        <v>164.92</v>
      </c>
      <c r="AE578" s="6">
        <v>0</v>
      </c>
      <c r="AF578" s="6">
        <v>0</v>
      </c>
      <c r="AG578" s="6">
        <v>0</v>
      </c>
      <c r="AH578" s="6">
        <v>0</v>
      </c>
      <c r="AI578" s="6" t="s">
        <v>2132</v>
      </c>
      <c r="AJ578" s="6" t="s">
        <v>735</v>
      </c>
      <c r="AK578" s="6" t="s">
        <v>14</v>
      </c>
      <c r="AL578" s="6" t="s">
        <v>45</v>
      </c>
      <c r="AM578" s="6" t="s">
        <v>736</v>
      </c>
      <c r="AN578" s="6" t="s">
        <v>20</v>
      </c>
      <c r="AO578" s="6" t="s">
        <v>282</v>
      </c>
      <c r="AP578" s="6" t="s">
        <v>283</v>
      </c>
      <c r="AQ578" s="6" t="s">
        <v>18</v>
      </c>
    </row>
    <row r="579" spans="1:43" x14ac:dyDescent="0.25">
      <c r="A579" s="6">
        <v>24608430</v>
      </c>
      <c r="B579" s="6">
        <v>25435908</v>
      </c>
      <c r="C579" s="6" t="s">
        <v>269</v>
      </c>
      <c r="D579" s="14">
        <v>46159.542719907397</v>
      </c>
      <c r="E579" s="14">
        <v>46159.546076388891</v>
      </c>
      <c r="F579" s="6" t="s">
        <v>370</v>
      </c>
      <c r="G579" s="6" t="s">
        <v>370</v>
      </c>
      <c r="H579" s="6" t="s">
        <v>2133</v>
      </c>
      <c r="I579" s="6" t="s">
        <v>14</v>
      </c>
      <c r="J579" s="6" t="s">
        <v>2017</v>
      </c>
      <c r="K579" s="6" t="s">
        <v>2073</v>
      </c>
      <c r="L579" s="6" t="s">
        <v>2073</v>
      </c>
      <c r="M579" s="14">
        <v>46157.668749999997</v>
      </c>
      <c r="N579" s="6">
        <v>19240628</v>
      </c>
      <c r="O579" s="6" t="s">
        <v>2018</v>
      </c>
      <c r="P579" s="6" t="s">
        <v>275</v>
      </c>
      <c r="Q579" s="6" t="s">
        <v>288</v>
      </c>
      <c r="R579" s="6" t="s">
        <v>289</v>
      </c>
      <c r="S579" s="6" t="s">
        <v>8</v>
      </c>
      <c r="T579" s="6" t="s">
        <v>277</v>
      </c>
      <c r="U579" s="6" t="s">
        <v>118</v>
      </c>
      <c r="V579" s="6" t="s">
        <v>2014</v>
      </c>
      <c r="W579" s="6" t="s">
        <v>47</v>
      </c>
      <c r="X579" s="6" t="s">
        <v>47</v>
      </c>
      <c r="Y579" s="6" t="s">
        <v>47</v>
      </c>
      <c r="Z579" s="6" t="s">
        <v>51</v>
      </c>
      <c r="AA579" s="6" t="s">
        <v>47</v>
      </c>
      <c r="AB579" s="6">
        <v>658.44</v>
      </c>
      <c r="AC579" s="6">
        <v>0</v>
      </c>
      <c r="AD579" s="6">
        <v>0</v>
      </c>
      <c r="AE579" s="6">
        <v>0</v>
      </c>
      <c r="AF579" s="6">
        <v>0</v>
      </c>
      <c r="AG579" s="6">
        <v>0</v>
      </c>
      <c r="AH579" s="6">
        <v>0</v>
      </c>
      <c r="AI579" s="6" t="s">
        <v>2134</v>
      </c>
      <c r="AJ579" s="6" t="s">
        <v>735</v>
      </c>
      <c r="AK579" s="6" t="s">
        <v>14</v>
      </c>
      <c r="AL579" s="6" t="s">
        <v>45</v>
      </c>
      <c r="AM579" s="6" t="s">
        <v>736</v>
      </c>
      <c r="AN579" s="6" t="s">
        <v>20</v>
      </c>
      <c r="AO579" s="6" t="s">
        <v>282</v>
      </c>
      <c r="AP579" s="6" t="s">
        <v>283</v>
      </c>
      <c r="AQ579" s="6" t="s">
        <v>18</v>
      </c>
    </row>
    <row r="580" spans="1:43" x14ac:dyDescent="0.25">
      <c r="A580" s="6">
        <v>24579915</v>
      </c>
      <c r="B580" s="6">
        <v>25403655</v>
      </c>
      <c r="C580" s="6" t="s">
        <v>269</v>
      </c>
      <c r="D580" s="14">
        <v>46154.750972222217</v>
      </c>
      <c r="E580" s="14">
        <v>46155.255057870367</v>
      </c>
      <c r="F580" s="6" t="s">
        <v>17</v>
      </c>
      <c r="G580" s="6" t="s">
        <v>19</v>
      </c>
      <c r="H580" s="6" t="s">
        <v>2135</v>
      </c>
      <c r="I580" s="6" t="s">
        <v>14</v>
      </c>
      <c r="J580" s="6" t="s">
        <v>2136</v>
      </c>
      <c r="K580" s="6" t="s">
        <v>1014</v>
      </c>
      <c r="L580" s="6" t="s">
        <v>1014</v>
      </c>
      <c r="M580" s="14">
        <v>46142</v>
      </c>
      <c r="N580" s="6">
        <v>19143867</v>
      </c>
      <c r="O580" s="6" t="s">
        <v>47</v>
      </c>
      <c r="P580" s="6" t="s">
        <v>287</v>
      </c>
      <c r="Q580" s="6" t="s">
        <v>276</v>
      </c>
      <c r="R580" s="6" t="s">
        <v>276</v>
      </c>
      <c r="S580" s="6" t="s">
        <v>9</v>
      </c>
      <c r="T580" s="6" t="s">
        <v>277</v>
      </c>
      <c r="U580" s="6" t="s">
        <v>118</v>
      </c>
      <c r="V580" s="6" t="s">
        <v>2014</v>
      </c>
      <c r="W580" s="6" t="s">
        <v>47</v>
      </c>
      <c r="X580" s="6" t="s">
        <v>2137</v>
      </c>
      <c r="Y580" s="6" t="s">
        <v>47</v>
      </c>
      <c r="Z580" s="6" t="s">
        <v>51</v>
      </c>
      <c r="AA580" s="6" t="s">
        <v>47</v>
      </c>
      <c r="AB580" s="6">
        <v>520</v>
      </c>
      <c r="AC580" s="6">
        <v>0</v>
      </c>
      <c r="AD580" s="6">
        <v>0</v>
      </c>
      <c r="AE580" s="6">
        <v>0</v>
      </c>
      <c r="AF580" s="6">
        <v>0</v>
      </c>
      <c r="AG580" s="6">
        <v>26</v>
      </c>
      <c r="AH580" s="6">
        <v>0</v>
      </c>
      <c r="AI580" s="6" t="s">
        <v>2138</v>
      </c>
      <c r="AJ580" s="6" t="s">
        <v>2139</v>
      </c>
      <c r="AK580" s="6" t="s">
        <v>14</v>
      </c>
      <c r="AL580" s="6" t="s">
        <v>54</v>
      </c>
      <c r="AM580" s="6" t="s">
        <v>884</v>
      </c>
      <c r="AN580" s="6" t="s">
        <v>20</v>
      </c>
      <c r="AO580" s="6" t="s">
        <v>282</v>
      </c>
      <c r="AP580" s="6" t="s">
        <v>283</v>
      </c>
      <c r="AQ580" s="6" t="s">
        <v>18</v>
      </c>
    </row>
    <row r="581" spans="1:43" x14ac:dyDescent="0.25">
      <c r="A581" s="6">
        <v>24587627</v>
      </c>
      <c r="B581" s="6">
        <v>25411936</v>
      </c>
      <c r="C581" s="6" t="s">
        <v>269</v>
      </c>
      <c r="D581" s="14">
        <v>46155.710636574076</v>
      </c>
      <c r="E581" s="14">
        <v>46155.714305555557</v>
      </c>
      <c r="F581" s="6" t="s">
        <v>17</v>
      </c>
      <c r="G581" s="6" t="s">
        <v>17</v>
      </c>
      <c r="H581" s="6" t="s">
        <v>2140</v>
      </c>
      <c r="I581" s="6" t="s">
        <v>14</v>
      </c>
      <c r="J581" s="6" t="s">
        <v>2141</v>
      </c>
      <c r="K581" s="6" t="s">
        <v>1014</v>
      </c>
      <c r="L581" s="6" t="s">
        <v>1014</v>
      </c>
      <c r="M581" s="14">
        <v>46155</v>
      </c>
      <c r="N581" s="6">
        <v>19236668</v>
      </c>
      <c r="O581" s="6" t="s">
        <v>47</v>
      </c>
      <c r="P581" s="6" t="s">
        <v>287</v>
      </c>
      <c r="Q581" s="6" t="s">
        <v>276</v>
      </c>
      <c r="R581" s="6" t="s">
        <v>276</v>
      </c>
      <c r="S581" s="6" t="s">
        <v>9</v>
      </c>
      <c r="T581" s="6" t="s">
        <v>277</v>
      </c>
      <c r="U581" s="6" t="s">
        <v>118</v>
      </c>
      <c r="V581" s="6" t="s">
        <v>2014</v>
      </c>
      <c r="W581" s="6" t="s">
        <v>47</v>
      </c>
      <c r="X581" s="6" t="s">
        <v>47</v>
      </c>
      <c r="Y581" s="6" t="s">
        <v>47</v>
      </c>
      <c r="Z581" s="6" t="s">
        <v>51</v>
      </c>
      <c r="AA581" s="6" t="s">
        <v>47</v>
      </c>
      <c r="AB581" s="6">
        <v>1002</v>
      </c>
      <c r="AC581" s="6">
        <v>0</v>
      </c>
      <c r="AD581" s="6">
        <v>0</v>
      </c>
      <c r="AE581" s="6">
        <v>0</v>
      </c>
      <c r="AF581" s="6">
        <v>0</v>
      </c>
      <c r="AG581" s="6">
        <v>80.099999999999994</v>
      </c>
      <c r="AH581" s="6">
        <v>0</v>
      </c>
      <c r="AI581" s="6" t="s">
        <v>2142</v>
      </c>
      <c r="AJ581" s="6" t="s">
        <v>735</v>
      </c>
      <c r="AK581" s="6" t="s">
        <v>14</v>
      </c>
      <c r="AL581" s="6" t="s">
        <v>45</v>
      </c>
      <c r="AM581" s="6" t="s">
        <v>736</v>
      </c>
      <c r="AN581" s="6" t="s">
        <v>20</v>
      </c>
      <c r="AO581" s="6" t="s">
        <v>282</v>
      </c>
      <c r="AP581" s="6" t="s">
        <v>283</v>
      </c>
      <c r="AQ581" s="6" t="s">
        <v>18</v>
      </c>
    </row>
    <row r="582" spans="1:43" x14ac:dyDescent="0.25">
      <c r="A582" s="6">
        <v>24579958</v>
      </c>
      <c r="B582" s="6">
        <v>25403698</v>
      </c>
      <c r="C582" s="6" t="s">
        <v>269</v>
      </c>
      <c r="D582" s="14">
        <v>46154.752326388887</v>
      </c>
      <c r="E582" s="14">
        <v>46155.25508101852</v>
      </c>
      <c r="F582" s="6" t="s">
        <v>17</v>
      </c>
      <c r="G582" s="6" t="s">
        <v>19</v>
      </c>
      <c r="H582" s="6" t="s">
        <v>2143</v>
      </c>
      <c r="I582" s="6" t="s">
        <v>14</v>
      </c>
      <c r="J582" s="6" t="s">
        <v>2136</v>
      </c>
      <c r="K582" s="6" t="s">
        <v>1014</v>
      </c>
      <c r="L582" s="6" t="s">
        <v>1014</v>
      </c>
      <c r="M582" s="14">
        <v>46152</v>
      </c>
      <c r="N582" s="6">
        <v>19206146</v>
      </c>
      <c r="O582" s="6" t="s">
        <v>47</v>
      </c>
      <c r="P582" s="6" t="s">
        <v>287</v>
      </c>
      <c r="Q582" s="6" t="s">
        <v>276</v>
      </c>
      <c r="R582" s="6" t="s">
        <v>276</v>
      </c>
      <c r="S582" s="6" t="s">
        <v>9</v>
      </c>
      <c r="T582" s="6" t="s">
        <v>277</v>
      </c>
      <c r="U582" s="6" t="s">
        <v>118</v>
      </c>
      <c r="V582" s="6" t="s">
        <v>2014</v>
      </c>
      <c r="W582" s="6" t="s">
        <v>47</v>
      </c>
      <c r="X582" s="6" t="s">
        <v>2137</v>
      </c>
      <c r="Y582" s="6" t="s">
        <v>47</v>
      </c>
      <c r="Z582" s="6" t="s">
        <v>51</v>
      </c>
      <c r="AA582" s="6" t="s">
        <v>47</v>
      </c>
      <c r="AB582" s="6">
        <v>260</v>
      </c>
      <c r="AC582" s="6">
        <v>0</v>
      </c>
      <c r="AD582" s="6">
        <v>0</v>
      </c>
      <c r="AE582" s="6">
        <v>0</v>
      </c>
      <c r="AF582" s="6">
        <v>0</v>
      </c>
      <c r="AG582" s="6">
        <v>13</v>
      </c>
      <c r="AH582" s="6">
        <v>0</v>
      </c>
      <c r="AI582" s="6" t="s">
        <v>2144</v>
      </c>
      <c r="AJ582" s="6" t="s">
        <v>2139</v>
      </c>
      <c r="AK582" s="6" t="s">
        <v>14</v>
      </c>
      <c r="AL582" s="6" t="s">
        <v>54</v>
      </c>
      <c r="AM582" s="6" t="s">
        <v>884</v>
      </c>
      <c r="AN582" s="6" t="s">
        <v>20</v>
      </c>
      <c r="AO582" s="6" t="s">
        <v>282</v>
      </c>
      <c r="AP582" s="6" t="s">
        <v>283</v>
      </c>
      <c r="AQ582" s="6" t="s">
        <v>18</v>
      </c>
    </row>
    <row r="583" spans="1:43" x14ac:dyDescent="0.25">
      <c r="A583" s="6">
        <v>24592731</v>
      </c>
      <c r="B583" s="6">
        <v>25417728</v>
      </c>
      <c r="C583" s="6" t="s">
        <v>269</v>
      </c>
      <c r="D583" s="14">
        <v>46156.50267361111</v>
      </c>
      <c r="E583" s="14">
        <v>46156.506018518521</v>
      </c>
      <c r="F583" s="6" t="s">
        <v>17</v>
      </c>
      <c r="G583" s="6" t="s">
        <v>17</v>
      </c>
      <c r="H583" s="6" t="s">
        <v>2145</v>
      </c>
      <c r="I583" s="6" t="s">
        <v>14</v>
      </c>
      <c r="J583" s="6" t="s">
        <v>2146</v>
      </c>
      <c r="K583" s="6" t="s">
        <v>1014</v>
      </c>
      <c r="L583" s="6" t="s">
        <v>1014</v>
      </c>
      <c r="M583" s="14">
        <v>46156</v>
      </c>
      <c r="N583" s="6">
        <v>19242702</v>
      </c>
      <c r="O583" s="6" t="s">
        <v>47</v>
      </c>
      <c r="P583" s="6" t="s">
        <v>287</v>
      </c>
      <c r="Q583" s="6" t="s">
        <v>276</v>
      </c>
      <c r="R583" s="6" t="s">
        <v>276</v>
      </c>
      <c r="S583" s="6" t="s">
        <v>9</v>
      </c>
      <c r="T583" s="6" t="s">
        <v>277</v>
      </c>
      <c r="U583" s="6" t="s">
        <v>118</v>
      </c>
      <c r="V583" s="6" t="s">
        <v>2014</v>
      </c>
      <c r="W583" s="6" t="s">
        <v>47</v>
      </c>
      <c r="X583" s="6" t="s">
        <v>47</v>
      </c>
      <c r="Y583" s="6" t="s">
        <v>47</v>
      </c>
      <c r="Z583" s="6" t="s">
        <v>51</v>
      </c>
      <c r="AA583" s="6" t="s">
        <v>47</v>
      </c>
      <c r="AB583" s="6">
        <v>267.75</v>
      </c>
      <c r="AC583" s="6">
        <v>0</v>
      </c>
      <c r="AD583" s="6">
        <v>0</v>
      </c>
      <c r="AE583" s="6">
        <v>0</v>
      </c>
      <c r="AF583" s="6">
        <v>0</v>
      </c>
      <c r="AG583" s="6">
        <v>10.199999999999999</v>
      </c>
      <c r="AH583" s="6">
        <v>0</v>
      </c>
      <c r="AI583" s="6" t="s">
        <v>2147</v>
      </c>
      <c r="AJ583" s="6" t="s">
        <v>735</v>
      </c>
      <c r="AK583" s="6" t="s">
        <v>14</v>
      </c>
      <c r="AL583" s="6" t="s">
        <v>45</v>
      </c>
      <c r="AM583" s="6" t="s">
        <v>736</v>
      </c>
      <c r="AN583" s="6" t="s">
        <v>20</v>
      </c>
      <c r="AO583" s="6" t="s">
        <v>282</v>
      </c>
      <c r="AP583" s="6" t="s">
        <v>283</v>
      </c>
      <c r="AQ583" s="6" t="s">
        <v>18</v>
      </c>
    </row>
    <row r="584" spans="1:43" x14ac:dyDescent="0.25">
      <c r="A584" s="6">
        <v>24599636</v>
      </c>
      <c r="B584" s="6">
        <v>25425674</v>
      </c>
      <c r="C584" s="6" t="s">
        <v>269</v>
      </c>
      <c r="D584" s="14">
        <v>46157.58666666667</v>
      </c>
      <c r="E584" s="14">
        <v>46157.587719907409</v>
      </c>
      <c r="F584" s="6" t="s">
        <v>17</v>
      </c>
      <c r="G584" s="6" t="s">
        <v>17</v>
      </c>
      <c r="H584" s="6" t="s">
        <v>2148</v>
      </c>
      <c r="I584" s="6" t="s">
        <v>14</v>
      </c>
      <c r="J584" s="6" t="s">
        <v>2149</v>
      </c>
      <c r="K584" s="6" t="s">
        <v>1014</v>
      </c>
      <c r="L584" s="6" t="s">
        <v>1014</v>
      </c>
      <c r="M584" s="14">
        <v>46157</v>
      </c>
      <c r="N584" s="6">
        <v>19250957</v>
      </c>
      <c r="O584" s="6" t="s">
        <v>47</v>
      </c>
      <c r="P584" s="6" t="s">
        <v>287</v>
      </c>
      <c r="Q584" s="6" t="s">
        <v>276</v>
      </c>
      <c r="R584" s="6" t="s">
        <v>276</v>
      </c>
      <c r="S584" s="6" t="s">
        <v>9</v>
      </c>
      <c r="T584" s="6" t="s">
        <v>277</v>
      </c>
      <c r="U584" s="6" t="s">
        <v>118</v>
      </c>
      <c r="V584" s="6" t="s">
        <v>2014</v>
      </c>
      <c r="W584" s="6" t="s">
        <v>47</v>
      </c>
      <c r="X584" s="6" t="s">
        <v>47</v>
      </c>
      <c r="Y584" s="6" t="s">
        <v>47</v>
      </c>
      <c r="Z584" s="6" t="s">
        <v>51</v>
      </c>
      <c r="AA584" s="6" t="s">
        <v>47</v>
      </c>
      <c r="AB584" s="6">
        <v>540.6</v>
      </c>
      <c r="AC584" s="6">
        <v>0</v>
      </c>
      <c r="AD584" s="6">
        <v>0</v>
      </c>
      <c r="AE584" s="6">
        <v>0</v>
      </c>
      <c r="AF584" s="6">
        <v>0</v>
      </c>
      <c r="AG584" s="6">
        <v>100</v>
      </c>
      <c r="AH584" s="6">
        <v>0</v>
      </c>
      <c r="AI584" s="6" t="s">
        <v>2150</v>
      </c>
      <c r="AJ584" s="6" t="s">
        <v>735</v>
      </c>
      <c r="AK584" s="6" t="s">
        <v>14</v>
      </c>
      <c r="AL584" s="6" t="s">
        <v>45</v>
      </c>
      <c r="AM584" s="6" t="s">
        <v>736</v>
      </c>
      <c r="AN584" s="6" t="s">
        <v>20</v>
      </c>
      <c r="AO584" s="6" t="s">
        <v>282</v>
      </c>
      <c r="AP584" s="6" t="s">
        <v>283</v>
      </c>
      <c r="AQ584" s="6" t="s">
        <v>18</v>
      </c>
    </row>
    <row r="585" spans="1:43" x14ac:dyDescent="0.25">
      <c r="A585" s="6">
        <v>24599821</v>
      </c>
      <c r="B585" s="6">
        <v>25425883</v>
      </c>
      <c r="C585" s="6" t="s">
        <v>269</v>
      </c>
      <c r="D585" s="14">
        <v>46157.628935185188</v>
      </c>
      <c r="E585" s="14">
        <v>46157.635208333333</v>
      </c>
      <c r="F585" s="6" t="s">
        <v>17</v>
      </c>
      <c r="G585" s="6" t="s">
        <v>17</v>
      </c>
      <c r="H585" s="6" t="s">
        <v>2151</v>
      </c>
      <c r="I585" s="6" t="s">
        <v>14</v>
      </c>
      <c r="J585" s="6" t="s">
        <v>2152</v>
      </c>
      <c r="K585" s="6" t="s">
        <v>1014</v>
      </c>
      <c r="L585" s="6" t="s">
        <v>1014</v>
      </c>
      <c r="M585" s="14">
        <v>46157</v>
      </c>
      <c r="N585" s="6">
        <v>19254479</v>
      </c>
      <c r="O585" s="6" t="s">
        <v>47</v>
      </c>
      <c r="P585" s="6" t="s">
        <v>287</v>
      </c>
      <c r="Q585" s="6" t="s">
        <v>276</v>
      </c>
      <c r="R585" s="6" t="s">
        <v>276</v>
      </c>
      <c r="S585" s="6" t="s">
        <v>9</v>
      </c>
      <c r="T585" s="6" t="s">
        <v>277</v>
      </c>
      <c r="U585" s="6" t="s">
        <v>118</v>
      </c>
      <c r="V585" s="6" t="s">
        <v>2014</v>
      </c>
      <c r="W585" s="6" t="s">
        <v>47</v>
      </c>
      <c r="X585" s="6" t="s">
        <v>47</v>
      </c>
      <c r="Y585" s="6" t="s">
        <v>47</v>
      </c>
      <c r="Z585" s="6" t="s">
        <v>51</v>
      </c>
      <c r="AA585" s="6" t="s">
        <v>47</v>
      </c>
      <c r="AB585" s="6">
        <v>429</v>
      </c>
      <c r="AC585" s="6">
        <v>0</v>
      </c>
      <c r="AD585" s="6">
        <v>0</v>
      </c>
      <c r="AE585" s="6">
        <v>0</v>
      </c>
      <c r="AF585" s="6">
        <v>0</v>
      </c>
      <c r="AG585" s="6">
        <v>0</v>
      </c>
      <c r="AH585" s="6">
        <v>0</v>
      </c>
      <c r="AI585" s="6" t="s">
        <v>2153</v>
      </c>
      <c r="AJ585" s="6" t="s">
        <v>735</v>
      </c>
      <c r="AK585" s="6" t="s">
        <v>14</v>
      </c>
      <c r="AL585" s="6" t="s">
        <v>45</v>
      </c>
      <c r="AM585" s="6" t="s">
        <v>736</v>
      </c>
      <c r="AN585" s="6" t="s">
        <v>20</v>
      </c>
      <c r="AO585" s="6" t="s">
        <v>282</v>
      </c>
      <c r="AP585" s="6" t="s">
        <v>283</v>
      </c>
      <c r="AQ585" s="6" t="s">
        <v>18</v>
      </c>
    </row>
    <row r="586" spans="1:43" x14ac:dyDescent="0.25">
      <c r="A586" s="6">
        <v>24600339</v>
      </c>
      <c r="B586" s="6">
        <v>25426517</v>
      </c>
      <c r="C586" s="6" t="s">
        <v>269</v>
      </c>
      <c r="D586" s="14">
        <v>46157.712083333332</v>
      </c>
      <c r="E586" s="14">
        <v>46160.2575462963</v>
      </c>
      <c r="F586" s="6" t="s">
        <v>370</v>
      </c>
      <c r="G586" s="6" t="s">
        <v>17</v>
      </c>
      <c r="H586" s="6" t="s">
        <v>2154</v>
      </c>
      <c r="I586" s="6" t="s">
        <v>14</v>
      </c>
      <c r="J586" s="6" t="s">
        <v>2155</v>
      </c>
      <c r="K586" s="6" t="s">
        <v>1014</v>
      </c>
      <c r="L586" s="6" t="s">
        <v>1014</v>
      </c>
      <c r="M586" s="14">
        <v>46157</v>
      </c>
      <c r="N586" s="6">
        <v>19256967</v>
      </c>
      <c r="O586" s="6" t="s">
        <v>47</v>
      </c>
      <c r="P586" s="6" t="s">
        <v>287</v>
      </c>
      <c r="Q586" s="6" t="s">
        <v>276</v>
      </c>
      <c r="R586" s="6" t="s">
        <v>276</v>
      </c>
      <c r="S586" s="6" t="s">
        <v>9</v>
      </c>
      <c r="T586" s="6" t="s">
        <v>277</v>
      </c>
      <c r="U586" s="6" t="s">
        <v>118</v>
      </c>
      <c r="V586" s="6" t="s">
        <v>2014</v>
      </c>
      <c r="W586" s="6" t="s">
        <v>47</v>
      </c>
      <c r="X586" s="6" t="s">
        <v>2156</v>
      </c>
      <c r="Y586" s="6" t="s">
        <v>47</v>
      </c>
      <c r="Z586" s="6" t="s">
        <v>51</v>
      </c>
      <c r="AA586" s="6" t="s">
        <v>47</v>
      </c>
      <c r="AB586" s="6">
        <v>450</v>
      </c>
      <c r="AC586" s="6">
        <v>0</v>
      </c>
      <c r="AD586" s="6">
        <v>0</v>
      </c>
      <c r="AE586" s="6">
        <v>0</v>
      </c>
      <c r="AF586" s="6">
        <v>0</v>
      </c>
      <c r="AG586" s="6">
        <v>0</v>
      </c>
      <c r="AH586" s="6">
        <v>0</v>
      </c>
      <c r="AI586" s="6" t="s">
        <v>2157</v>
      </c>
      <c r="AJ586" s="6" t="s">
        <v>2158</v>
      </c>
      <c r="AK586" s="6" t="s">
        <v>14</v>
      </c>
      <c r="AL586" s="6" t="s">
        <v>54</v>
      </c>
      <c r="AM586" s="6" t="s">
        <v>884</v>
      </c>
      <c r="AN586" s="6" t="s">
        <v>20</v>
      </c>
      <c r="AO586" s="6" t="s">
        <v>282</v>
      </c>
      <c r="AP586" s="6" t="s">
        <v>283</v>
      </c>
      <c r="AQ586" s="6" t="s">
        <v>18</v>
      </c>
    </row>
    <row r="587" spans="1:43" x14ac:dyDescent="0.25">
      <c r="A587" s="6">
        <v>24569339</v>
      </c>
      <c r="B587" s="6">
        <v>25392673</v>
      </c>
      <c r="C587" s="6" t="s">
        <v>269</v>
      </c>
      <c r="D587" s="14">
        <v>46153.41847222222</v>
      </c>
      <c r="E587" s="14">
        <v>46153.545891203707</v>
      </c>
      <c r="F587" s="6" t="s">
        <v>19</v>
      </c>
      <c r="G587" s="6" t="s">
        <v>19</v>
      </c>
      <c r="H587" s="6" t="s">
        <v>2159</v>
      </c>
      <c r="I587" s="6" t="s">
        <v>14</v>
      </c>
      <c r="J587" s="6" t="s">
        <v>2160</v>
      </c>
      <c r="K587" s="6" t="s">
        <v>1014</v>
      </c>
      <c r="L587" s="6" t="s">
        <v>1014</v>
      </c>
      <c r="M587" s="14">
        <v>46150</v>
      </c>
      <c r="N587" s="6">
        <v>19204706</v>
      </c>
      <c r="O587" s="6" t="s">
        <v>47</v>
      </c>
      <c r="P587" s="6" t="s">
        <v>287</v>
      </c>
      <c r="Q587" s="6" t="s">
        <v>276</v>
      </c>
      <c r="R587" s="6" t="s">
        <v>276</v>
      </c>
      <c r="S587" s="6" t="s">
        <v>9</v>
      </c>
      <c r="T587" s="6" t="s">
        <v>277</v>
      </c>
      <c r="U587" s="6" t="s">
        <v>118</v>
      </c>
      <c r="V587" s="6" t="s">
        <v>2014</v>
      </c>
      <c r="W587" s="6" t="s">
        <v>47</v>
      </c>
      <c r="X587" s="6" t="s">
        <v>2156</v>
      </c>
      <c r="Y587" s="6" t="s">
        <v>47</v>
      </c>
      <c r="Z587" s="6" t="s">
        <v>51</v>
      </c>
      <c r="AA587" s="6" t="s">
        <v>47</v>
      </c>
      <c r="AB587" s="6">
        <v>295</v>
      </c>
      <c r="AC587" s="6">
        <v>0</v>
      </c>
      <c r="AD587" s="6">
        <v>0</v>
      </c>
      <c r="AE587" s="6">
        <v>0</v>
      </c>
      <c r="AF587" s="6">
        <v>0</v>
      </c>
      <c r="AG587" s="6">
        <v>0</v>
      </c>
      <c r="AH587" s="6">
        <v>0</v>
      </c>
      <c r="AI587" s="6" t="s">
        <v>2161</v>
      </c>
      <c r="AJ587" s="6" t="s">
        <v>2158</v>
      </c>
      <c r="AK587" s="6" t="s">
        <v>14</v>
      </c>
      <c r="AL587" s="6" t="s">
        <v>54</v>
      </c>
      <c r="AM587" s="6" t="s">
        <v>884</v>
      </c>
      <c r="AN587" s="6" t="s">
        <v>20</v>
      </c>
      <c r="AO587" s="6" t="s">
        <v>282</v>
      </c>
      <c r="AP587" s="6" t="s">
        <v>283</v>
      </c>
      <c r="AQ587" s="6" t="s">
        <v>18</v>
      </c>
    </row>
    <row r="588" spans="1:43" x14ac:dyDescent="0.25">
      <c r="A588" s="6">
        <v>24556839</v>
      </c>
      <c r="B588" s="6">
        <v>25379937</v>
      </c>
      <c r="C588" s="6" t="s">
        <v>269</v>
      </c>
      <c r="D588" s="14">
        <v>46150.669988425929</v>
      </c>
      <c r="E588" s="14">
        <v>46150.673738425918</v>
      </c>
      <c r="F588" s="6" t="s">
        <v>21</v>
      </c>
      <c r="G588" s="6" t="s">
        <v>21</v>
      </c>
      <c r="H588" s="6" t="s">
        <v>2162</v>
      </c>
      <c r="I588" s="6" t="s">
        <v>14</v>
      </c>
      <c r="J588" s="6" t="s">
        <v>2163</v>
      </c>
      <c r="K588" s="6" t="s">
        <v>1014</v>
      </c>
      <c r="L588" s="6" t="s">
        <v>1014</v>
      </c>
      <c r="M588" s="14">
        <v>46150</v>
      </c>
      <c r="N588" s="6">
        <v>19195181</v>
      </c>
      <c r="O588" s="6" t="s">
        <v>47</v>
      </c>
      <c r="P588" s="6" t="s">
        <v>287</v>
      </c>
      <c r="Q588" s="6" t="s">
        <v>276</v>
      </c>
      <c r="R588" s="6" t="s">
        <v>276</v>
      </c>
      <c r="S588" s="6" t="s">
        <v>9</v>
      </c>
      <c r="T588" s="6" t="s">
        <v>277</v>
      </c>
      <c r="U588" s="6" t="s">
        <v>118</v>
      </c>
      <c r="V588" s="6" t="s">
        <v>2014</v>
      </c>
      <c r="W588" s="6" t="s">
        <v>47</v>
      </c>
      <c r="X588" s="6" t="s">
        <v>47</v>
      </c>
      <c r="Y588" s="6" t="s">
        <v>47</v>
      </c>
      <c r="Z588" s="6" t="s">
        <v>51</v>
      </c>
      <c r="AA588" s="6" t="s">
        <v>47</v>
      </c>
      <c r="AB588" s="6">
        <v>1096</v>
      </c>
      <c r="AC588" s="6">
        <v>0</v>
      </c>
      <c r="AD588" s="6">
        <v>0</v>
      </c>
      <c r="AE588" s="6">
        <v>0</v>
      </c>
      <c r="AF588" s="6">
        <v>0</v>
      </c>
      <c r="AG588" s="6">
        <v>0</v>
      </c>
      <c r="AH588" s="6">
        <v>0</v>
      </c>
      <c r="AI588" s="6" t="s">
        <v>2164</v>
      </c>
      <c r="AJ588" s="6" t="s">
        <v>735</v>
      </c>
      <c r="AK588" s="6" t="s">
        <v>14</v>
      </c>
      <c r="AL588" s="6" t="s">
        <v>45</v>
      </c>
      <c r="AM588" s="6" t="s">
        <v>736</v>
      </c>
      <c r="AN588" s="6" t="s">
        <v>20</v>
      </c>
      <c r="AO588" s="6" t="s">
        <v>282</v>
      </c>
      <c r="AP588" s="6" t="s">
        <v>283</v>
      </c>
      <c r="AQ588" s="6" t="s">
        <v>18</v>
      </c>
    </row>
    <row r="589" spans="1:43" x14ac:dyDescent="0.25">
      <c r="A589" s="6">
        <v>24571744</v>
      </c>
      <c r="B589" s="6">
        <v>25395188</v>
      </c>
      <c r="C589" s="6" t="s">
        <v>269</v>
      </c>
      <c r="D589" s="14">
        <v>46153.667824074073</v>
      </c>
      <c r="E589" s="14">
        <v>46154.255381944437</v>
      </c>
      <c r="F589" s="6" t="s">
        <v>19</v>
      </c>
      <c r="G589" s="6" t="s">
        <v>19</v>
      </c>
      <c r="H589" s="6" t="s">
        <v>2165</v>
      </c>
      <c r="I589" s="6" t="s">
        <v>14</v>
      </c>
      <c r="J589" s="6" t="s">
        <v>2166</v>
      </c>
      <c r="K589" s="6" t="s">
        <v>1014</v>
      </c>
      <c r="L589" s="6" t="s">
        <v>1014</v>
      </c>
      <c r="M589" s="14">
        <v>46153</v>
      </c>
      <c r="N589" s="6">
        <v>19208571</v>
      </c>
      <c r="O589" s="6" t="s">
        <v>47</v>
      </c>
      <c r="P589" s="6" t="s">
        <v>287</v>
      </c>
      <c r="Q589" s="6" t="s">
        <v>276</v>
      </c>
      <c r="R589" s="6" t="s">
        <v>276</v>
      </c>
      <c r="S589" s="6" t="s">
        <v>9</v>
      </c>
      <c r="T589" s="6" t="s">
        <v>277</v>
      </c>
      <c r="U589" s="6" t="s">
        <v>118</v>
      </c>
      <c r="V589" s="6" t="s">
        <v>2014</v>
      </c>
      <c r="W589" s="6" t="s">
        <v>47</v>
      </c>
      <c r="X589" s="6" t="s">
        <v>2167</v>
      </c>
      <c r="Y589" s="6" t="s">
        <v>47</v>
      </c>
      <c r="Z589" s="6" t="s">
        <v>51</v>
      </c>
      <c r="AA589" s="6" t="s">
        <v>47</v>
      </c>
      <c r="AB589" s="6">
        <v>420</v>
      </c>
      <c r="AC589" s="6">
        <v>0</v>
      </c>
      <c r="AD589" s="6">
        <v>0</v>
      </c>
      <c r="AE589" s="6">
        <v>0</v>
      </c>
      <c r="AF589" s="6">
        <v>0</v>
      </c>
      <c r="AG589" s="6">
        <v>0</v>
      </c>
      <c r="AH589" s="6">
        <v>0</v>
      </c>
      <c r="AI589" s="6" t="s">
        <v>2168</v>
      </c>
      <c r="AJ589" s="6" t="s">
        <v>2169</v>
      </c>
      <c r="AK589" s="6" t="s">
        <v>14</v>
      </c>
      <c r="AL589" s="6" t="s">
        <v>54</v>
      </c>
      <c r="AM589" s="6" t="s">
        <v>884</v>
      </c>
      <c r="AN589" s="6" t="s">
        <v>20</v>
      </c>
      <c r="AO589" s="6" t="s">
        <v>282</v>
      </c>
      <c r="AP589" s="6" t="s">
        <v>283</v>
      </c>
      <c r="AQ589" s="6" t="s">
        <v>18</v>
      </c>
    </row>
    <row r="590" spans="1:43" x14ac:dyDescent="0.25">
      <c r="A590" s="6">
        <v>24572112</v>
      </c>
      <c r="B590" s="6">
        <v>25395568</v>
      </c>
      <c r="C590" s="6" t="s">
        <v>269</v>
      </c>
      <c r="D590" s="14">
        <v>46153.709618055553</v>
      </c>
      <c r="E590" s="14">
        <v>46153.714502314811</v>
      </c>
      <c r="F590" s="6" t="s">
        <v>19</v>
      </c>
      <c r="G590" s="6" t="s">
        <v>19</v>
      </c>
      <c r="H590" s="6" t="s">
        <v>2170</v>
      </c>
      <c r="I590" s="6" t="s">
        <v>14</v>
      </c>
      <c r="J590" s="6" t="s">
        <v>2171</v>
      </c>
      <c r="K590" s="6" t="s">
        <v>1014</v>
      </c>
      <c r="L590" s="6" t="s">
        <v>1014</v>
      </c>
      <c r="M590" s="14">
        <v>46153</v>
      </c>
      <c r="N590" s="6">
        <v>19215700</v>
      </c>
      <c r="O590" s="6" t="s">
        <v>47</v>
      </c>
      <c r="P590" s="6" t="s">
        <v>287</v>
      </c>
      <c r="Q590" s="6" t="s">
        <v>276</v>
      </c>
      <c r="R590" s="6" t="s">
        <v>276</v>
      </c>
      <c r="S590" s="6" t="s">
        <v>9</v>
      </c>
      <c r="T590" s="6" t="s">
        <v>277</v>
      </c>
      <c r="U590" s="6" t="s">
        <v>118</v>
      </c>
      <c r="V590" s="6" t="s">
        <v>2014</v>
      </c>
      <c r="W590" s="6" t="s">
        <v>47</v>
      </c>
      <c r="X590" s="6" t="s">
        <v>47</v>
      </c>
      <c r="Y590" s="6" t="s">
        <v>47</v>
      </c>
      <c r="Z590" s="6" t="s">
        <v>51</v>
      </c>
      <c r="AA590" s="6" t="s">
        <v>47</v>
      </c>
      <c r="AB590" s="6">
        <v>900</v>
      </c>
      <c r="AC590" s="6">
        <v>0</v>
      </c>
      <c r="AD590" s="6">
        <v>0</v>
      </c>
      <c r="AE590" s="6">
        <v>0</v>
      </c>
      <c r="AF590" s="6">
        <v>0</v>
      </c>
      <c r="AG590" s="6">
        <v>0</v>
      </c>
      <c r="AH590" s="6">
        <v>0</v>
      </c>
      <c r="AI590" s="6" t="s">
        <v>2172</v>
      </c>
      <c r="AJ590" s="6" t="s">
        <v>735</v>
      </c>
      <c r="AK590" s="6" t="s">
        <v>14</v>
      </c>
      <c r="AL590" s="6" t="s">
        <v>45</v>
      </c>
      <c r="AM590" s="6" t="s">
        <v>736</v>
      </c>
      <c r="AN590" s="6" t="s">
        <v>20</v>
      </c>
      <c r="AO590" s="6" t="s">
        <v>282</v>
      </c>
      <c r="AP590" s="6" t="s">
        <v>283</v>
      </c>
      <c r="AQ590" s="6" t="s">
        <v>18</v>
      </c>
    </row>
    <row r="591" spans="1:43" x14ac:dyDescent="0.25">
      <c r="A591" s="6">
        <v>24579959</v>
      </c>
      <c r="B591" s="6">
        <v>25403699</v>
      </c>
      <c r="C591" s="6" t="s">
        <v>269</v>
      </c>
      <c r="D591" s="14">
        <v>46154.752326388887</v>
      </c>
      <c r="E591" s="14">
        <v>46155.255104166667</v>
      </c>
      <c r="F591" s="6" t="s">
        <v>17</v>
      </c>
      <c r="G591" s="6" t="s">
        <v>19</v>
      </c>
      <c r="H591" s="6" t="s">
        <v>2173</v>
      </c>
      <c r="I591" s="6" t="s">
        <v>14</v>
      </c>
      <c r="J591" s="6" t="s">
        <v>2136</v>
      </c>
      <c r="K591" s="6" t="s">
        <v>1014</v>
      </c>
      <c r="L591" s="6" t="s">
        <v>1014</v>
      </c>
      <c r="M591" s="14">
        <v>46152</v>
      </c>
      <c r="N591" s="6">
        <v>19206153</v>
      </c>
      <c r="O591" s="6" t="s">
        <v>47</v>
      </c>
      <c r="P591" s="6" t="s">
        <v>287</v>
      </c>
      <c r="Q591" s="6" t="s">
        <v>276</v>
      </c>
      <c r="R591" s="6" t="s">
        <v>276</v>
      </c>
      <c r="S591" s="6" t="s">
        <v>9</v>
      </c>
      <c r="T591" s="6" t="s">
        <v>277</v>
      </c>
      <c r="U591" s="6" t="s">
        <v>118</v>
      </c>
      <c r="V591" s="6" t="s">
        <v>2014</v>
      </c>
      <c r="W591" s="6" t="s">
        <v>47</v>
      </c>
      <c r="X591" s="6" t="s">
        <v>2137</v>
      </c>
      <c r="Y591" s="6" t="s">
        <v>47</v>
      </c>
      <c r="Z591" s="6" t="s">
        <v>51</v>
      </c>
      <c r="AA591" s="6" t="s">
        <v>47</v>
      </c>
      <c r="AB591" s="6">
        <v>260</v>
      </c>
      <c r="AC591" s="6">
        <v>0</v>
      </c>
      <c r="AD591" s="6">
        <v>0</v>
      </c>
      <c r="AE591" s="6">
        <v>0</v>
      </c>
      <c r="AF591" s="6">
        <v>0</v>
      </c>
      <c r="AG591" s="6">
        <v>13</v>
      </c>
      <c r="AH591" s="6">
        <v>0</v>
      </c>
      <c r="AI591" s="6" t="s">
        <v>2174</v>
      </c>
      <c r="AJ591" s="6" t="s">
        <v>2139</v>
      </c>
      <c r="AK591" s="6" t="s">
        <v>14</v>
      </c>
      <c r="AL591" s="6" t="s">
        <v>54</v>
      </c>
      <c r="AM591" s="6" t="s">
        <v>884</v>
      </c>
      <c r="AN591" s="6" t="s">
        <v>20</v>
      </c>
      <c r="AO591" s="6" t="s">
        <v>282</v>
      </c>
      <c r="AP591" s="6" t="s">
        <v>283</v>
      </c>
      <c r="AQ591" s="6" t="s">
        <v>18</v>
      </c>
    </row>
    <row r="592" spans="1:43" x14ac:dyDescent="0.25">
      <c r="A592" s="6">
        <v>24555539</v>
      </c>
      <c r="B592" s="6">
        <v>25378533</v>
      </c>
      <c r="C592" s="6" t="s">
        <v>269</v>
      </c>
      <c r="D592" s="14">
        <v>46150.461736111109</v>
      </c>
      <c r="E592" s="14">
        <v>46150.467974537038</v>
      </c>
      <c r="F592" s="6" t="s">
        <v>21</v>
      </c>
      <c r="G592" s="6" t="s">
        <v>21</v>
      </c>
      <c r="H592" s="6" t="s">
        <v>2175</v>
      </c>
      <c r="I592" s="6" t="s">
        <v>14</v>
      </c>
      <c r="J592" s="6" t="s">
        <v>2176</v>
      </c>
      <c r="K592" s="6" t="s">
        <v>1014</v>
      </c>
      <c r="L592" s="6" t="s">
        <v>1014</v>
      </c>
      <c r="M592" s="14">
        <v>46149</v>
      </c>
      <c r="N592" s="6">
        <v>19190938</v>
      </c>
      <c r="O592" s="6" t="s">
        <v>47</v>
      </c>
      <c r="P592" s="6" t="s">
        <v>287</v>
      </c>
      <c r="Q592" s="6" t="s">
        <v>276</v>
      </c>
      <c r="R592" s="6" t="s">
        <v>276</v>
      </c>
      <c r="S592" s="6" t="s">
        <v>9</v>
      </c>
      <c r="T592" s="6" t="s">
        <v>277</v>
      </c>
      <c r="U592" s="6" t="s">
        <v>118</v>
      </c>
      <c r="V592" s="6" t="s">
        <v>2014</v>
      </c>
      <c r="W592" s="6" t="s">
        <v>47</v>
      </c>
      <c r="X592" s="6" t="s">
        <v>47</v>
      </c>
      <c r="Y592" s="6" t="s">
        <v>47</v>
      </c>
      <c r="Z592" s="6" t="s">
        <v>51</v>
      </c>
      <c r="AA592" s="6" t="s">
        <v>47</v>
      </c>
      <c r="AB592" s="6">
        <v>264</v>
      </c>
      <c r="AC592" s="6">
        <v>0</v>
      </c>
      <c r="AD592" s="6">
        <v>0</v>
      </c>
      <c r="AE592" s="6">
        <v>0</v>
      </c>
      <c r="AF592" s="6">
        <v>0</v>
      </c>
      <c r="AG592" s="6">
        <v>0</v>
      </c>
      <c r="AH592" s="6">
        <v>0</v>
      </c>
      <c r="AI592" s="6" t="s">
        <v>2177</v>
      </c>
      <c r="AJ592" s="6" t="s">
        <v>735</v>
      </c>
      <c r="AK592" s="6" t="s">
        <v>14</v>
      </c>
      <c r="AL592" s="6" t="s">
        <v>45</v>
      </c>
      <c r="AM592" s="6" t="s">
        <v>736</v>
      </c>
      <c r="AN592" s="6" t="s">
        <v>20</v>
      </c>
      <c r="AO592" s="6" t="s">
        <v>282</v>
      </c>
      <c r="AP592" s="6" t="s">
        <v>283</v>
      </c>
      <c r="AQ592" s="6" t="s">
        <v>18</v>
      </c>
    </row>
    <row r="593" spans="1:43" x14ac:dyDescent="0.25">
      <c r="A593" s="6">
        <v>24552704</v>
      </c>
      <c r="B593" s="6">
        <v>25376013</v>
      </c>
      <c r="C593" s="6" t="s">
        <v>269</v>
      </c>
      <c r="D593" s="14">
        <v>46149.794861111113</v>
      </c>
      <c r="E593" s="14">
        <v>46149.797581018523</v>
      </c>
      <c r="F593" s="6" t="s">
        <v>21</v>
      </c>
      <c r="G593" s="6" t="s">
        <v>21</v>
      </c>
      <c r="H593" s="6" t="s">
        <v>2178</v>
      </c>
      <c r="I593" s="6" t="s">
        <v>14</v>
      </c>
      <c r="J593" s="6" t="s">
        <v>2036</v>
      </c>
      <c r="K593" s="6" t="s">
        <v>1014</v>
      </c>
      <c r="L593" s="6" t="s">
        <v>1014</v>
      </c>
      <c r="M593" s="14">
        <v>46149</v>
      </c>
      <c r="N593" s="6">
        <v>19193219</v>
      </c>
      <c r="O593" s="6" t="s">
        <v>47</v>
      </c>
      <c r="P593" s="6" t="s">
        <v>287</v>
      </c>
      <c r="Q593" s="6" t="s">
        <v>276</v>
      </c>
      <c r="R593" s="6" t="s">
        <v>276</v>
      </c>
      <c r="S593" s="6" t="s">
        <v>9</v>
      </c>
      <c r="T593" s="6" t="s">
        <v>277</v>
      </c>
      <c r="U593" s="6" t="s">
        <v>118</v>
      </c>
      <c r="V593" s="6" t="s">
        <v>2014</v>
      </c>
      <c r="W593" s="6" t="s">
        <v>47</v>
      </c>
      <c r="X593" s="6" t="s">
        <v>47</v>
      </c>
      <c r="Y593" s="6" t="s">
        <v>47</v>
      </c>
      <c r="Z593" s="6" t="s">
        <v>51</v>
      </c>
      <c r="AA593" s="6" t="s">
        <v>47</v>
      </c>
      <c r="AB593" s="6">
        <v>242</v>
      </c>
      <c r="AC593" s="6">
        <v>0</v>
      </c>
      <c r="AD593" s="6">
        <v>0</v>
      </c>
      <c r="AE593" s="6">
        <v>0</v>
      </c>
      <c r="AF593" s="6">
        <v>0</v>
      </c>
      <c r="AG593" s="6">
        <v>0</v>
      </c>
      <c r="AH593" s="6">
        <v>0</v>
      </c>
      <c r="AI593" s="6" t="s">
        <v>2179</v>
      </c>
      <c r="AJ593" s="6" t="s">
        <v>735</v>
      </c>
      <c r="AK593" s="6" t="s">
        <v>14</v>
      </c>
      <c r="AL593" s="6" t="s">
        <v>45</v>
      </c>
      <c r="AM593" s="6" t="s">
        <v>736</v>
      </c>
      <c r="AN593" s="6" t="s">
        <v>20</v>
      </c>
      <c r="AO593" s="6" t="s">
        <v>282</v>
      </c>
      <c r="AP593" s="6" t="s">
        <v>283</v>
      </c>
      <c r="AQ593" s="6" t="s">
        <v>18</v>
      </c>
    </row>
    <row r="594" spans="1:43" x14ac:dyDescent="0.25">
      <c r="A594" s="6">
        <v>24543887</v>
      </c>
      <c r="B594" s="6">
        <v>25367114</v>
      </c>
      <c r="C594" s="6" t="s">
        <v>269</v>
      </c>
      <c r="D594" s="14">
        <v>46148.543692129628</v>
      </c>
      <c r="E594" s="14">
        <v>46148.546481481477</v>
      </c>
      <c r="F594" s="6" t="s">
        <v>21</v>
      </c>
      <c r="G594" s="6" t="s">
        <v>21</v>
      </c>
      <c r="H594" s="6" t="s">
        <v>2180</v>
      </c>
      <c r="I594" s="6" t="s">
        <v>14</v>
      </c>
      <c r="J594" s="6" t="s">
        <v>2181</v>
      </c>
      <c r="K594" s="6" t="s">
        <v>1014</v>
      </c>
      <c r="L594" s="6" t="s">
        <v>1014</v>
      </c>
      <c r="M594" s="14">
        <v>46148</v>
      </c>
      <c r="N594" s="6">
        <v>19175120</v>
      </c>
      <c r="O594" s="6" t="s">
        <v>47</v>
      </c>
      <c r="P594" s="6" t="s">
        <v>287</v>
      </c>
      <c r="Q594" s="6" t="s">
        <v>276</v>
      </c>
      <c r="R594" s="6" t="s">
        <v>276</v>
      </c>
      <c r="S594" s="6" t="s">
        <v>9</v>
      </c>
      <c r="T594" s="6" t="s">
        <v>277</v>
      </c>
      <c r="U594" s="6" t="s">
        <v>118</v>
      </c>
      <c r="V594" s="6" t="s">
        <v>2014</v>
      </c>
      <c r="W594" s="6" t="s">
        <v>47</v>
      </c>
      <c r="X594" s="6" t="s">
        <v>47</v>
      </c>
      <c r="Y594" s="6" t="s">
        <v>47</v>
      </c>
      <c r="Z594" s="6" t="s">
        <v>51</v>
      </c>
      <c r="AA594" s="6" t="s">
        <v>47</v>
      </c>
      <c r="AB594" s="6">
        <v>230</v>
      </c>
      <c r="AC594" s="6">
        <v>0</v>
      </c>
      <c r="AD594" s="6">
        <v>0</v>
      </c>
      <c r="AE594" s="6">
        <v>0</v>
      </c>
      <c r="AF594" s="6">
        <v>0</v>
      </c>
      <c r="AG594" s="6">
        <v>11.5</v>
      </c>
      <c r="AH594" s="6">
        <v>0</v>
      </c>
      <c r="AI594" s="6" t="s">
        <v>2182</v>
      </c>
      <c r="AJ594" s="6" t="s">
        <v>735</v>
      </c>
      <c r="AK594" s="6" t="s">
        <v>14</v>
      </c>
      <c r="AL594" s="6" t="s">
        <v>45</v>
      </c>
      <c r="AM594" s="6" t="s">
        <v>736</v>
      </c>
      <c r="AN594" s="6" t="s">
        <v>20</v>
      </c>
      <c r="AO594" s="6" t="s">
        <v>282</v>
      </c>
      <c r="AP594" s="6" t="s">
        <v>283</v>
      </c>
      <c r="AQ594" s="6" t="s">
        <v>18</v>
      </c>
    </row>
    <row r="595" spans="1:43" x14ac:dyDescent="0.25">
      <c r="A595" s="6">
        <v>24546327</v>
      </c>
      <c r="B595" s="6">
        <v>25369738</v>
      </c>
      <c r="C595" s="6" t="s">
        <v>269</v>
      </c>
      <c r="D595" s="14">
        <v>46148.753634259258</v>
      </c>
      <c r="E595" s="14">
        <v>46148.760266203702</v>
      </c>
      <c r="F595" s="6" t="s">
        <v>21</v>
      </c>
      <c r="G595" s="6" t="s">
        <v>21</v>
      </c>
      <c r="H595" s="6" t="s">
        <v>2183</v>
      </c>
      <c r="I595" s="6" t="s">
        <v>14</v>
      </c>
      <c r="J595" s="6" t="s">
        <v>2184</v>
      </c>
      <c r="K595" s="6" t="s">
        <v>1014</v>
      </c>
      <c r="L595" s="6" t="s">
        <v>1014</v>
      </c>
      <c r="M595" s="14">
        <v>46148</v>
      </c>
      <c r="N595" s="6">
        <v>19181838</v>
      </c>
      <c r="O595" s="6" t="s">
        <v>47</v>
      </c>
      <c r="P595" s="6" t="s">
        <v>287</v>
      </c>
      <c r="Q595" s="6" t="s">
        <v>276</v>
      </c>
      <c r="R595" s="6" t="s">
        <v>276</v>
      </c>
      <c r="S595" s="6" t="s">
        <v>9</v>
      </c>
      <c r="T595" s="6" t="s">
        <v>277</v>
      </c>
      <c r="U595" s="6" t="s">
        <v>118</v>
      </c>
      <c r="V595" s="6" t="s">
        <v>2014</v>
      </c>
      <c r="W595" s="6" t="s">
        <v>47</v>
      </c>
      <c r="X595" s="6" t="s">
        <v>47</v>
      </c>
      <c r="Y595" s="6" t="s">
        <v>47</v>
      </c>
      <c r="Z595" s="6" t="s">
        <v>51</v>
      </c>
      <c r="AA595" s="6" t="s">
        <v>47</v>
      </c>
      <c r="AB595" s="6">
        <v>638</v>
      </c>
      <c r="AC595" s="6">
        <v>0</v>
      </c>
      <c r="AD595" s="6">
        <v>0</v>
      </c>
      <c r="AE595" s="6">
        <v>0</v>
      </c>
      <c r="AF595" s="6">
        <v>0</v>
      </c>
      <c r="AG595" s="6">
        <v>0</v>
      </c>
      <c r="AH595" s="6">
        <v>0</v>
      </c>
      <c r="AI595" s="6" t="s">
        <v>2185</v>
      </c>
      <c r="AJ595" s="6" t="s">
        <v>735</v>
      </c>
      <c r="AK595" s="6" t="s">
        <v>14</v>
      </c>
      <c r="AL595" s="6" t="s">
        <v>45</v>
      </c>
      <c r="AM595" s="6" t="s">
        <v>736</v>
      </c>
      <c r="AN595" s="6" t="s">
        <v>20</v>
      </c>
      <c r="AO595" s="6" t="s">
        <v>282</v>
      </c>
      <c r="AP595" s="6" t="s">
        <v>283</v>
      </c>
      <c r="AQ595" s="6" t="s">
        <v>18</v>
      </c>
    </row>
    <row r="596" spans="1:43" x14ac:dyDescent="0.25">
      <c r="A596" s="6">
        <v>24539987</v>
      </c>
      <c r="B596" s="6">
        <v>25362391</v>
      </c>
      <c r="C596" s="6" t="s">
        <v>269</v>
      </c>
      <c r="D596" s="14">
        <v>46147.710057870368</v>
      </c>
      <c r="E596" s="14">
        <v>46147.713171296287</v>
      </c>
      <c r="F596" s="6" t="s">
        <v>21</v>
      </c>
      <c r="G596" s="6" t="s">
        <v>21</v>
      </c>
      <c r="H596" s="6" t="s">
        <v>2186</v>
      </c>
      <c r="I596" s="6" t="s">
        <v>14</v>
      </c>
      <c r="J596" s="6" t="s">
        <v>2187</v>
      </c>
      <c r="K596" s="6" t="s">
        <v>1014</v>
      </c>
      <c r="L596" s="6" t="s">
        <v>1014</v>
      </c>
      <c r="M596" s="14">
        <v>46147</v>
      </c>
      <c r="N596" s="6">
        <v>19163795</v>
      </c>
      <c r="O596" s="6" t="s">
        <v>47</v>
      </c>
      <c r="P596" s="6" t="s">
        <v>287</v>
      </c>
      <c r="Q596" s="6" t="s">
        <v>276</v>
      </c>
      <c r="R596" s="6" t="s">
        <v>276</v>
      </c>
      <c r="S596" s="6" t="s">
        <v>9</v>
      </c>
      <c r="T596" s="6" t="s">
        <v>277</v>
      </c>
      <c r="U596" s="6" t="s">
        <v>118</v>
      </c>
      <c r="V596" s="6" t="s">
        <v>2014</v>
      </c>
      <c r="W596" s="6" t="s">
        <v>47</v>
      </c>
      <c r="X596" s="6" t="s">
        <v>47</v>
      </c>
      <c r="Y596" s="6" t="s">
        <v>47</v>
      </c>
      <c r="Z596" s="6" t="s">
        <v>51</v>
      </c>
      <c r="AA596" s="6" t="s">
        <v>47</v>
      </c>
      <c r="AB596" s="6">
        <v>1232</v>
      </c>
      <c r="AC596" s="6">
        <v>0</v>
      </c>
      <c r="AD596" s="6">
        <v>0</v>
      </c>
      <c r="AE596" s="6">
        <v>0</v>
      </c>
      <c r="AF596" s="6">
        <v>0</v>
      </c>
      <c r="AG596" s="6">
        <v>0</v>
      </c>
      <c r="AH596" s="6">
        <v>0</v>
      </c>
      <c r="AI596" s="6" t="s">
        <v>2188</v>
      </c>
      <c r="AJ596" s="6" t="s">
        <v>735</v>
      </c>
      <c r="AK596" s="6" t="s">
        <v>14</v>
      </c>
      <c r="AL596" s="6" t="s">
        <v>45</v>
      </c>
      <c r="AM596" s="6" t="s">
        <v>736</v>
      </c>
      <c r="AN596" s="6" t="s">
        <v>20</v>
      </c>
      <c r="AO596" s="6" t="s">
        <v>282</v>
      </c>
      <c r="AP596" s="6" t="s">
        <v>283</v>
      </c>
      <c r="AQ596" s="6" t="s">
        <v>18</v>
      </c>
    </row>
    <row r="597" spans="1:43" x14ac:dyDescent="0.25">
      <c r="A597" s="6">
        <v>24534315</v>
      </c>
      <c r="B597" s="6">
        <v>25355528</v>
      </c>
      <c r="C597" s="6" t="s">
        <v>269</v>
      </c>
      <c r="D597" s="14">
        <v>46146.709004629629</v>
      </c>
      <c r="E597" s="14">
        <v>46146.71366898148</v>
      </c>
      <c r="F597" s="6" t="s">
        <v>21</v>
      </c>
      <c r="G597" s="6" t="s">
        <v>21</v>
      </c>
      <c r="H597" s="6" t="s">
        <v>2189</v>
      </c>
      <c r="I597" s="6" t="s">
        <v>14</v>
      </c>
      <c r="J597" s="6" t="s">
        <v>2190</v>
      </c>
      <c r="K597" s="6" t="s">
        <v>1014</v>
      </c>
      <c r="L597" s="6" t="s">
        <v>1014</v>
      </c>
      <c r="M597" s="14">
        <v>46144</v>
      </c>
      <c r="N597" s="6">
        <v>19146984</v>
      </c>
      <c r="O597" s="6" t="s">
        <v>47</v>
      </c>
      <c r="P597" s="6" t="s">
        <v>287</v>
      </c>
      <c r="Q597" s="6" t="s">
        <v>276</v>
      </c>
      <c r="R597" s="6" t="s">
        <v>276</v>
      </c>
      <c r="S597" s="6" t="s">
        <v>9</v>
      </c>
      <c r="T597" s="6" t="s">
        <v>277</v>
      </c>
      <c r="U597" s="6" t="s">
        <v>118</v>
      </c>
      <c r="V597" s="6" t="s">
        <v>2014</v>
      </c>
      <c r="W597" s="6" t="s">
        <v>47</v>
      </c>
      <c r="X597" s="6" t="s">
        <v>47</v>
      </c>
      <c r="Y597" s="6" t="s">
        <v>47</v>
      </c>
      <c r="Z597" s="6" t="s">
        <v>51</v>
      </c>
      <c r="AA597" s="6" t="s">
        <v>47</v>
      </c>
      <c r="AB597" s="6">
        <v>262.39999999999998</v>
      </c>
      <c r="AC597" s="6">
        <v>0</v>
      </c>
      <c r="AD597" s="6">
        <v>0</v>
      </c>
      <c r="AE597" s="6">
        <v>0</v>
      </c>
      <c r="AF597" s="6">
        <v>0</v>
      </c>
      <c r="AG597" s="6">
        <v>0</v>
      </c>
      <c r="AH597" s="6">
        <v>0</v>
      </c>
      <c r="AI597" s="6" t="s">
        <v>2191</v>
      </c>
      <c r="AJ597" s="6" t="s">
        <v>735</v>
      </c>
      <c r="AK597" s="6" t="s">
        <v>14</v>
      </c>
      <c r="AL597" s="6" t="s">
        <v>45</v>
      </c>
      <c r="AM597" s="6" t="s">
        <v>736</v>
      </c>
      <c r="AN597" s="6" t="s">
        <v>20</v>
      </c>
      <c r="AO597" s="6" t="s">
        <v>282</v>
      </c>
      <c r="AP597" s="6" t="s">
        <v>283</v>
      </c>
      <c r="AQ597" s="6" t="s">
        <v>18</v>
      </c>
    </row>
    <row r="598" spans="1:43" hidden="1" x14ac:dyDescent="0.25">
      <c r="A598" s="6">
        <v>24534327</v>
      </c>
      <c r="B598" s="6">
        <v>25355540</v>
      </c>
      <c r="C598" s="6" t="s">
        <v>269</v>
      </c>
      <c r="D598" s="14">
        <v>46146.709328703713</v>
      </c>
      <c r="E598" s="14">
        <v>46146.714479166672</v>
      </c>
      <c r="F598" s="6" t="s">
        <v>21</v>
      </c>
      <c r="G598" s="6" t="s">
        <v>21</v>
      </c>
      <c r="H598" s="6" t="s">
        <v>2192</v>
      </c>
      <c r="I598" s="6" t="s">
        <v>14</v>
      </c>
      <c r="J598" s="6" t="s">
        <v>2193</v>
      </c>
      <c r="K598" s="6" t="s">
        <v>1014</v>
      </c>
      <c r="L598" s="6" t="s">
        <v>1014</v>
      </c>
      <c r="M598" s="14">
        <v>46146</v>
      </c>
      <c r="N598" s="6">
        <v>19154233</v>
      </c>
      <c r="O598" s="6" t="s">
        <v>47</v>
      </c>
      <c r="P598" s="6" t="s">
        <v>287</v>
      </c>
      <c r="Q598" s="6" t="s">
        <v>276</v>
      </c>
      <c r="R598" s="6" t="s">
        <v>276</v>
      </c>
      <c r="S598" s="6" t="s">
        <v>9</v>
      </c>
      <c r="T598" s="6" t="s">
        <v>277</v>
      </c>
      <c r="U598" s="6" t="s">
        <v>118</v>
      </c>
      <c r="V598" s="6" t="s">
        <v>2014</v>
      </c>
      <c r="W598" s="6" t="s">
        <v>47</v>
      </c>
      <c r="X598" s="6" t="s">
        <v>47</v>
      </c>
      <c r="Y598" s="6" t="s">
        <v>47</v>
      </c>
      <c r="Z598" s="6" t="s">
        <v>51</v>
      </c>
      <c r="AA598" s="6" t="s">
        <v>47</v>
      </c>
      <c r="AB598" s="6">
        <v>486</v>
      </c>
      <c r="AC598" s="6">
        <v>0</v>
      </c>
      <c r="AD598" s="6">
        <v>0</v>
      </c>
      <c r="AE598" s="6">
        <v>0</v>
      </c>
      <c r="AF598" s="6">
        <v>0</v>
      </c>
      <c r="AG598" s="6">
        <v>0</v>
      </c>
      <c r="AH598" s="6">
        <v>0</v>
      </c>
      <c r="AI598" s="6" t="s">
        <v>2194</v>
      </c>
      <c r="AJ598" s="6" t="s">
        <v>735</v>
      </c>
      <c r="AK598" s="6" t="s">
        <v>14</v>
      </c>
      <c r="AL598" s="6" t="s">
        <v>45</v>
      </c>
      <c r="AM598" s="6" t="s">
        <v>736</v>
      </c>
      <c r="AN598" s="6" t="s">
        <v>20</v>
      </c>
      <c r="AO598" s="6" t="s">
        <v>282</v>
      </c>
      <c r="AP598" s="6" t="s">
        <v>283</v>
      </c>
      <c r="AQ598" s="6" t="s">
        <v>18</v>
      </c>
    </row>
    <row r="599" spans="1:43" x14ac:dyDescent="0.25">
      <c r="A599" s="6">
        <v>24538650</v>
      </c>
      <c r="B599" s="6">
        <v>25360876</v>
      </c>
      <c r="C599" s="6" t="s">
        <v>269</v>
      </c>
      <c r="D599" s="14">
        <v>46147.626782407409</v>
      </c>
      <c r="E599" s="14">
        <v>46147.631631944438</v>
      </c>
      <c r="F599" s="6" t="s">
        <v>21</v>
      </c>
      <c r="G599" s="6" t="s">
        <v>21</v>
      </c>
      <c r="H599" s="6" t="s">
        <v>2195</v>
      </c>
      <c r="I599" s="6" t="s">
        <v>14</v>
      </c>
      <c r="J599" s="6" t="s">
        <v>2196</v>
      </c>
      <c r="K599" s="6" t="s">
        <v>1014</v>
      </c>
      <c r="L599" s="6" t="s">
        <v>1014</v>
      </c>
      <c r="M599" s="14">
        <v>46146</v>
      </c>
      <c r="N599" s="6">
        <v>19160464</v>
      </c>
      <c r="O599" s="6" t="s">
        <v>47</v>
      </c>
      <c r="P599" s="6" t="s">
        <v>287</v>
      </c>
      <c r="Q599" s="6" t="s">
        <v>276</v>
      </c>
      <c r="R599" s="6" t="s">
        <v>276</v>
      </c>
      <c r="S599" s="6" t="s">
        <v>9</v>
      </c>
      <c r="T599" s="6" t="s">
        <v>277</v>
      </c>
      <c r="U599" s="6" t="s">
        <v>118</v>
      </c>
      <c r="V599" s="6" t="s">
        <v>2014</v>
      </c>
      <c r="W599" s="6" t="s">
        <v>47</v>
      </c>
      <c r="X599" s="6" t="s">
        <v>47</v>
      </c>
      <c r="Y599" s="6" t="s">
        <v>47</v>
      </c>
      <c r="Z599" s="6" t="s">
        <v>51</v>
      </c>
      <c r="AA599" s="6" t="s">
        <v>47</v>
      </c>
      <c r="AB599" s="6">
        <v>262.39999999999998</v>
      </c>
      <c r="AC599" s="6">
        <v>0</v>
      </c>
      <c r="AD599" s="6">
        <v>0</v>
      </c>
      <c r="AE599" s="6">
        <v>0</v>
      </c>
      <c r="AF599" s="6">
        <v>0</v>
      </c>
      <c r="AG599" s="6">
        <v>0</v>
      </c>
      <c r="AH599" s="6">
        <v>0</v>
      </c>
      <c r="AI599" s="6" t="s">
        <v>2197</v>
      </c>
      <c r="AJ599" s="6" t="s">
        <v>735</v>
      </c>
      <c r="AK599" s="6" t="s">
        <v>14</v>
      </c>
      <c r="AL599" s="6" t="s">
        <v>45</v>
      </c>
      <c r="AM599" s="6" t="s">
        <v>736</v>
      </c>
      <c r="AN599" s="6" t="s">
        <v>20</v>
      </c>
      <c r="AO599" s="6" t="s">
        <v>282</v>
      </c>
      <c r="AP599" s="6" t="s">
        <v>283</v>
      </c>
      <c r="AQ599" s="6" t="s">
        <v>18</v>
      </c>
    </row>
    <row r="600" spans="1:43" x14ac:dyDescent="0.25">
      <c r="A600" s="6">
        <v>24520522</v>
      </c>
      <c r="B600" s="6">
        <v>25337469</v>
      </c>
      <c r="C600" s="6" t="s">
        <v>269</v>
      </c>
      <c r="D600" s="14">
        <v>46142.586122685178</v>
      </c>
      <c r="E600" s="14">
        <v>46142.589525462958</v>
      </c>
      <c r="F600" s="46" t="s">
        <v>23</v>
      </c>
      <c r="G600" s="46" t="s">
        <v>23</v>
      </c>
      <c r="H600" s="6" t="s">
        <v>2198</v>
      </c>
      <c r="I600" s="6" t="s">
        <v>14</v>
      </c>
      <c r="J600" s="6" t="s">
        <v>2199</v>
      </c>
      <c r="K600" s="6" t="s">
        <v>1014</v>
      </c>
      <c r="L600" s="6" t="s">
        <v>1014</v>
      </c>
      <c r="M600" s="14">
        <v>46142</v>
      </c>
      <c r="N600" s="6">
        <v>19138298</v>
      </c>
      <c r="O600" s="6" t="s">
        <v>47</v>
      </c>
      <c r="P600" s="6" t="s">
        <v>287</v>
      </c>
      <c r="Q600" s="6" t="s">
        <v>276</v>
      </c>
      <c r="R600" s="6" t="s">
        <v>276</v>
      </c>
      <c r="S600" s="6" t="s">
        <v>9</v>
      </c>
      <c r="T600" s="6" t="s">
        <v>277</v>
      </c>
      <c r="U600" s="6" t="s">
        <v>118</v>
      </c>
      <c r="V600" s="6" t="s">
        <v>2014</v>
      </c>
      <c r="W600" s="6" t="s">
        <v>47</v>
      </c>
      <c r="X600" s="6" t="s">
        <v>47</v>
      </c>
      <c r="Y600" s="6" t="s">
        <v>47</v>
      </c>
      <c r="Z600" s="6" t="s">
        <v>51</v>
      </c>
      <c r="AA600" s="6" t="s">
        <v>47</v>
      </c>
      <c r="AB600" s="6">
        <v>747</v>
      </c>
      <c r="AC600" s="6">
        <v>0</v>
      </c>
      <c r="AD600" s="6">
        <v>0</v>
      </c>
      <c r="AE600" s="6">
        <v>0</v>
      </c>
      <c r="AF600" s="6">
        <v>0</v>
      </c>
      <c r="AG600" s="6">
        <v>18.68</v>
      </c>
      <c r="AH600" s="6">
        <v>0</v>
      </c>
      <c r="AI600" s="6" t="s">
        <v>2200</v>
      </c>
      <c r="AJ600" s="6" t="s">
        <v>735</v>
      </c>
      <c r="AK600" s="6" t="s">
        <v>14</v>
      </c>
      <c r="AL600" s="6" t="s">
        <v>45</v>
      </c>
      <c r="AM600" s="6" t="s">
        <v>736</v>
      </c>
      <c r="AN600" s="6" t="s">
        <v>20</v>
      </c>
      <c r="AO600" s="6" t="s">
        <v>282</v>
      </c>
      <c r="AP600" s="6" t="s">
        <v>283</v>
      </c>
      <c r="AQ600" s="6" t="s">
        <v>18</v>
      </c>
    </row>
    <row r="601" spans="1:43" x14ac:dyDescent="0.25">
      <c r="A601" s="6">
        <v>24493120</v>
      </c>
      <c r="B601" s="6">
        <v>25304397</v>
      </c>
      <c r="C601" s="6" t="s">
        <v>269</v>
      </c>
      <c r="D601" s="14">
        <v>46136.335219907407</v>
      </c>
      <c r="E601" s="14">
        <v>46153.737881944442</v>
      </c>
      <c r="F601" s="6" t="s">
        <v>19</v>
      </c>
      <c r="G601" s="6" t="s">
        <v>174</v>
      </c>
      <c r="H601" s="6" t="s">
        <v>2201</v>
      </c>
      <c r="I601" s="6" t="s">
        <v>14</v>
      </c>
      <c r="J601" s="6" t="s">
        <v>2166</v>
      </c>
      <c r="K601" s="6" t="s">
        <v>1014</v>
      </c>
      <c r="L601" s="6" t="s">
        <v>1014</v>
      </c>
      <c r="M601" s="14">
        <v>46135</v>
      </c>
      <c r="N601" s="6">
        <v>19087397</v>
      </c>
      <c r="O601" s="6" t="s">
        <v>47</v>
      </c>
      <c r="P601" s="6" t="s">
        <v>287</v>
      </c>
      <c r="Q601" s="6" t="s">
        <v>276</v>
      </c>
      <c r="R601" s="6" t="s">
        <v>276</v>
      </c>
      <c r="S601" s="6" t="s">
        <v>9</v>
      </c>
      <c r="T601" s="6" t="s">
        <v>277</v>
      </c>
      <c r="U601" s="6" t="s">
        <v>118</v>
      </c>
      <c r="V601" s="6" t="s">
        <v>2014</v>
      </c>
      <c r="W601" s="6" t="s">
        <v>47</v>
      </c>
      <c r="X601" s="6" t="s">
        <v>47</v>
      </c>
      <c r="Y601" s="6" t="s">
        <v>47</v>
      </c>
      <c r="Z601" s="6" t="s">
        <v>51</v>
      </c>
      <c r="AA601" s="6" t="s">
        <v>47</v>
      </c>
      <c r="AB601" s="6">
        <v>243</v>
      </c>
      <c r="AC601" s="6">
        <v>0</v>
      </c>
      <c r="AD601" s="6">
        <v>0</v>
      </c>
      <c r="AE601" s="6">
        <v>0</v>
      </c>
      <c r="AF601" s="6">
        <v>0</v>
      </c>
      <c r="AG601" s="6">
        <v>7.29</v>
      </c>
      <c r="AH601" s="6">
        <v>0</v>
      </c>
      <c r="AI601" s="6" t="s">
        <v>2202</v>
      </c>
      <c r="AJ601" s="6" t="s">
        <v>735</v>
      </c>
      <c r="AK601" s="6" t="s">
        <v>14</v>
      </c>
      <c r="AL601" s="6" t="s">
        <v>45</v>
      </c>
      <c r="AM601" s="6" t="s">
        <v>736</v>
      </c>
      <c r="AN601" s="6" t="s">
        <v>20</v>
      </c>
      <c r="AO601" s="6" t="s">
        <v>282</v>
      </c>
      <c r="AP601" s="6" t="s">
        <v>283</v>
      </c>
      <c r="AQ601" s="6" t="s">
        <v>18</v>
      </c>
    </row>
    <row r="602" spans="1:43" x14ac:dyDescent="0.25">
      <c r="A602" s="6">
        <v>24495252</v>
      </c>
      <c r="B602" s="6">
        <v>25306944</v>
      </c>
      <c r="C602" s="6" t="s">
        <v>269</v>
      </c>
      <c r="D602" s="14">
        <v>46136.711597222216</v>
      </c>
      <c r="E602" s="14">
        <v>46153.737905092603</v>
      </c>
      <c r="F602" s="6" t="s">
        <v>19</v>
      </c>
      <c r="G602" s="6" t="s">
        <v>174</v>
      </c>
      <c r="H602" s="6" t="s">
        <v>2203</v>
      </c>
      <c r="I602" s="6" t="s">
        <v>14</v>
      </c>
      <c r="J602" s="6" t="s">
        <v>2204</v>
      </c>
      <c r="K602" s="6" t="s">
        <v>1014</v>
      </c>
      <c r="L602" s="6" t="s">
        <v>1014</v>
      </c>
      <c r="M602" s="14">
        <v>46136</v>
      </c>
      <c r="N602" s="6">
        <v>19094963</v>
      </c>
      <c r="O602" s="6" t="s">
        <v>47</v>
      </c>
      <c r="P602" s="6" t="s">
        <v>287</v>
      </c>
      <c r="Q602" s="6" t="s">
        <v>276</v>
      </c>
      <c r="R602" s="6" t="s">
        <v>276</v>
      </c>
      <c r="S602" s="6" t="s">
        <v>9</v>
      </c>
      <c r="T602" s="6" t="s">
        <v>277</v>
      </c>
      <c r="U602" s="6" t="s">
        <v>118</v>
      </c>
      <c r="V602" s="6" t="s">
        <v>2014</v>
      </c>
      <c r="W602" s="6" t="s">
        <v>47</v>
      </c>
      <c r="X602" s="6" t="s">
        <v>47</v>
      </c>
      <c r="Y602" s="6" t="s">
        <v>47</v>
      </c>
      <c r="Z602" s="6" t="s">
        <v>51</v>
      </c>
      <c r="AA602" s="6" t="s">
        <v>47</v>
      </c>
      <c r="AB602" s="6">
        <v>432</v>
      </c>
      <c r="AC602" s="6">
        <v>0</v>
      </c>
      <c r="AD602" s="6">
        <v>0</v>
      </c>
      <c r="AE602" s="6">
        <v>0</v>
      </c>
      <c r="AF602" s="6">
        <v>0</v>
      </c>
      <c r="AG602" s="6">
        <v>21.6</v>
      </c>
      <c r="AH602" s="6">
        <v>0</v>
      </c>
      <c r="AI602" s="6" t="s">
        <v>2205</v>
      </c>
      <c r="AJ602" s="6" t="s">
        <v>735</v>
      </c>
      <c r="AK602" s="6" t="s">
        <v>14</v>
      </c>
      <c r="AL602" s="6" t="s">
        <v>45</v>
      </c>
      <c r="AM602" s="6" t="s">
        <v>736</v>
      </c>
      <c r="AN602" s="6" t="s">
        <v>20</v>
      </c>
      <c r="AO602" s="6" t="s">
        <v>282</v>
      </c>
      <c r="AP602" s="6" t="s">
        <v>283</v>
      </c>
      <c r="AQ602" s="6" t="s">
        <v>18</v>
      </c>
    </row>
    <row r="603" spans="1:43" x14ac:dyDescent="0.25">
      <c r="A603" s="6">
        <v>24512541</v>
      </c>
      <c r="B603" s="6">
        <v>25327844</v>
      </c>
      <c r="C603" s="6" t="s">
        <v>269</v>
      </c>
      <c r="D603" s="14">
        <v>46140.709976851853</v>
      </c>
      <c r="E603" s="14">
        <v>46140.713379629633</v>
      </c>
      <c r="F603" s="46" t="s">
        <v>23</v>
      </c>
      <c r="G603" s="46" t="s">
        <v>23</v>
      </c>
      <c r="H603" s="6" t="s">
        <v>2206</v>
      </c>
      <c r="I603" s="6" t="s">
        <v>14</v>
      </c>
      <c r="J603" s="6" t="s">
        <v>2207</v>
      </c>
      <c r="K603" s="6" t="s">
        <v>1014</v>
      </c>
      <c r="L603" s="6" t="s">
        <v>1014</v>
      </c>
      <c r="M603" s="14">
        <v>46140</v>
      </c>
      <c r="N603" s="6">
        <v>19113350</v>
      </c>
      <c r="O603" s="6" t="s">
        <v>47</v>
      </c>
      <c r="P603" s="6" t="s">
        <v>287</v>
      </c>
      <c r="Q603" s="6" t="s">
        <v>276</v>
      </c>
      <c r="R603" s="6" t="s">
        <v>276</v>
      </c>
      <c r="S603" s="6" t="s">
        <v>9</v>
      </c>
      <c r="T603" s="6" t="s">
        <v>277</v>
      </c>
      <c r="U603" s="6" t="s">
        <v>118</v>
      </c>
      <c r="V603" s="6" t="s">
        <v>2014</v>
      </c>
      <c r="W603" s="6" t="s">
        <v>47</v>
      </c>
      <c r="X603" s="6" t="s">
        <v>47</v>
      </c>
      <c r="Y603" s="6" t="s">
        <v>47</v>
      </c>
      <c r="Z603" s="6" t="s">
        <v>51</v>
      </c>
      <c r="AA603" s="6" t="s">
        <v>47</v>
      </c>
      <c r="AB603" s="6">
        <v>782.1</v>
      </c>
      <c r="AC603" s="6">
        <v>0</v>
      </c>
      <c r="AD603" s="6">
        <v>0</v>
      </c>
      <c r="AE603" s="6">
        <v>0</v>
      </c>
      <c r="AF603" s="6">
        <v>0</v>
      </c>
      <c r="AG603" s="6">
        <v>0</v>
      </c>
      <c r="AH603" s="6">
        <v>0</v>
      </c>
      <c r="AI603" s="6" t="s">
        <v>2208</v>
      </c>
      <c r="AJ603" s="6" t="s">
        <v>735</v>
      </c>
      <c r="AK603" s="6" t="s">
        <v>14</v>
      </c>
      <c r="AL603" s="6" t="s">
        <v>45</v>
      </c>
      <c r="AM603" s="6" t="s">
        <v>736</v>
      </c>
      <c r="AN603" s="6" t="s">
        <v>20</v>
      </c>
      <c r="AO603" s="6" t="s">
        <v>282</v>
      </c>
      <c r="AP603" s="6" t="s">
        <v>283</v>
      </c>
      <c r="AQ603" s="6" t="s">
        <v>18</v>
      </c>
    </row>
    <row r="604" spans="1:43" x14ac:dyDescent="0.25">
      <c r="A604" s="6">
        <v>24506747</v>
      </c>
      <c r="B604" s="6">
        <v>25320800</v>
      </c>
      <c r="C604" s="6" t="s">
        <v>269</v>
      </c>
      <c r="D604" s="14">
        <v>46139.667488425926</v>
      </c>
      <c r="E604" s="14">
        <v>46139.671087962961</v>
      </c>
      <c r="F604" s="46" t="s">
        <v>23</v>
      </c>
      <c r="G604" s="46" t="s">
        <v>23</v>
      </c>
      <c r="H604" s="6" t="s">
        <v>2209</v>
      </c>
      <c r="I604" s="6" t="s">
        <v>14</v>
      </c>
      <c r="J604" s="6" t="s">
        <v>2210</v>
      </c>
      <c r="K604" s="6" t="s">
        <v>1014</v>
      </c>
      <c r="L604" s="6" t="s">
        <v>1014</v>
      </c>
      <c r="M604" s="14">
        <v>46136</v>
      </c>
      <c r="N604" s="6">
        <v>19093119</v>
      </c>
      <c r="O604" s="6" t="s">
        <v>47</v>
      </c>
      <c r="P604" s="6" t="s">
        <v>287</v>
      </c>
      <c r="Q604" s="6" t="s">
        <v>276</v>
      </c>
      <c r="R604" s="6" t="s">
        <v>276</v>
      </c>
      <c r="S604" s="6" t="s">
        <v>9</v>
      </c>
      <c r="T604" s="6" t="s">
        <v>277</v>
      </c>
      <c r="U604" s="6" t="s">
        <v>118</v>
      </c>
      <c r="V604" s="6" t="s">
        <v>2014</v>
      </c>
      <c r="W604" s="6" t="s">
        <v>47</v>
      </c>
      <c r="X604" s="6" t="s">
        <v>47</v>
      </c>
      <c r="Y604" s="6" t="s">
        <v>47</v>
      </c>
      <c r="Z604" s="6" t="s">
        <v>51</v>
      </c>
      <c r="AA604" s="6" t="s">
        <v>47</v>
      </c>
      <c r="AB604" s="6">
        <v>264</v>
      </c>
      <c r="AC604" s="6">
        <v>0</v>
      </c>
      <c r="AD604" s="6">
        <v>0</v>
      </c>
      <c r="AE604" s="6">
        <v>0</v>
      </c>
      <c r="AF604" s="6">
        <v>0</v>
      </c>
      <c r="AG604" s="6">
        <v>0</v>
      </c>
      <c r="AH604" s="6">
        <v>0</v>
      </c>
      <c r="AI604" s="6" t="s">
        <v>2211</v>
      </c>
      <c r="AJ604" s="6" t="s">
        <v>735</v>
      </c>
      <c r="AK604" s="6" t="s">
        <v>14</v>
      </c>
      <c r="AL604" s="6" t="s">
        <v>45</v>
      </c>
      <c r="AM604" s="6" t="s">
        <v>736</v>
      </c>
      <c r="AN604" s="6" t="s">
        <v>20</v>
      </c>
      <c r="AO604" s="6" t="s">
        <v>282</v>
      </c>
      <c r="AP604" s="6" t="s">
        <v>283</v>
      </c>
      <c r="AQ604" s="6" t="s">
        <v>18</v>
      </c>
    </row>
    <row r="605" spans="1:43" x14ac:dyDescent="0.25">
      <c r="A605" s="6">
        <v>24506748</v>
      </c>
      <c r="B605" s="6">
        <v>25320801</v>
      </c>
      <c r="C605" s="6" t="s">
        <v>269</v>
      </c>
      <c r="D605" s="14">
        <v>46139.667557870373</v>
      </c>
      <c r="E605" s="14">
        <v>46139.671087962961</v>
      </c>
      <c r="F605" s="46" t="s">
        <v>23</v>
      </c>
      <c r="G605" s="46" t="s">
        <v>23</v>
      </c>
      <c r="H605" s="6" t="s">
        <v>2212</v>
      </c>
      <c r="I605" s="6" t="s">
        <v>14</v>
      </c>
      <c r="J605" s="6" t="s">
        <v>2210</v>
      </c>
      <c r="K605" s="6" t="s">
        <v>1014</v>
      </c>
      <c r="L605" s="6" t="s">
        <v>1014</v>
      </c>
      <c r="M605" s="14">
        <v>46136</v>
      </c>
      <c r="N605" s="6">
        <v>19093170</v>
      </c>
      <c r="O605" s="6" t="s">
        <v>47</v>
      </c>
      <c r="P605" s="6" t="s">
        <v>287</v>
      </c>
      <c r="Q605" s="6" t="s">
        <v>276</v>
      </c>
      <c r="R605" s="6" t="s">
        <v>276</v>
      </c>
      <c r="S605" s="6" t="s">
        <v>9</v>
      </c>
      <c r="T605" s="6" t="s">
        <v>277</v>
      </c>
      <c r="U605" s="6" t="s">
        <v>118</v>
      </c>
      <c r="V605" s="6" t="s">
        <v>2014</v>
      </c>
      <c r="W605" s="6" t="s">
        <v>47</v>
      </c>
      <c r="X605" s="6" t="s">
        <v>47</v>
      </c>
      <c r="Y605" s="6" t="s">
        <v>47</v>
      </c>
      <c r="Z605" s="6" t="s">
        <v>51</v>
      </c>
      <c r="AA605" s="6" t="s">
        <v>47</v>
      </c>
      <c r="AB605" s="6">
        <v>264</v>
      </c>
      <c r="AC605" s="6">
        <v>0</v>
      </c>
      <c r="AD605" s="6">
        <v>0</v>
      </c>
      <c r="AE605" s="6">
        <v>0</v>
      </c>
      <c r="AF605" s="6">
        <v>0</v>
      </c>
      <c r="AG605" s="6">
        <v>0</v>
      </c>
      <c r="AH605" s="6">
        <v>0</v>
      </c>
      <c r="AI605" s="6" t="s">
        <v>2213</v>
      </c>
      <c r="AJ605" s="6" t="s">
        <v>735</v>
      </c>
      <c r="AK605" s="6" t="s">
        <v>14</v>
      </c>
      <c r="AL605" s="6" t="s">
        <v>45</v>
      </c>
      <c r="AM605" s="6" t="s">
        <v>736</v>
      </c>
      <c r="AN605" s="6" t="s">
        <v>20</v>
      </c>
      <c r="AO605" s="6" t="s">
        <v>282</v>
      </c>
      <c r="AP605" s="6" t="s">
        <v>283</v>
      </c>
      <c r="AQ605" s="6" t="s">
        <v>18</v>
      </c>
    </row>
    <row r="606" spans="1:43" x14ac:dyDescent="0.25">
      <c r="A606" s="6">
        <v>24490005</v>
      </c>
      <c r="B606" s="6">
        <v>25300784</v>
      </c>
      <c r="C606" s="6" t="s">
        <v>269</v>
      </c>
      <c r="D606" s="14">
        <v>46135.66915509259</v>
      </c>
      <c r="E606" s="14">
        <v>46153.737870370373</v>
      </c>
      <c r="F606" s="6" t="s">
        <v>19</v>
      </c>
      <c r="G606" s="6" t="s">
        <v>174</v>
      </c>
      <c r="H606" s="6" t="s">
        <v>2214</v>
      </c>
      <c r="I606" s="6" t="s">
        <v>14</v>
      </c>
      <c r="J606" s="6" t="s">
        <v>2215</v>
      </c>
      <c r="K606" s="6" t="s">
        <v>1014</v>
      </c>
      <c r="L606" s="6" t="s">
        <v>1014</v>
      </c>
      <c r="M606" s="14">
        <v>46135</v>
      </c>
      <c r="N606" s="6">
        <v>19084174</v>
      </c>
      <c r="O606" s="6" t="s">
        <v>47</v>
      </c>
      <c r="P606" s="6" t="s">
        <v>287</v>
      </c>
      <c r="Q606" s="6" t="s">
        <v>276</v>
      </c>
      <c r="R606" s="6" t="s">
        <v>276</v>
      </c>
      <c r="S606" s="6" t="s">
        <v>9</v>
      </c>
      <c r="T606" s="6" t="s">
        <v>277</v>
      </c>
      <c r="U606" s="6" t="s">
        <v>118</v>
      </c>
      <c r="V606" s="6" t="s">
        <v>2014</v>
      </c>
      <c r="W606" s="6" t="s">
        <v>47</v>
      </c>
      <c r="X606" s="6" t="s">
        <v>47</v>
      </c>
      <c r="Y606" s="6" t="s">
        <v>47</v>
      </c>
      <c r="Z606" s="6" t="s">
        <v>51</v>
      </c>
      <c r="AA606" s="6" t="s">
        <v>47</v>
      </c>
      <c r="AB606" s="6">
        <v>360</v>
      </c>
      <c r="AC606" s="6">
        <v>0</v>
      </c>
      <c r="AD606" s="6">
        <v>0</v>
      </c>
      <c r="AE606" s="6">
        <v>0</v>
      </c>
      <c r="AF606" s="6">
        <v>0</v>
      </c>
      <c r="AG606" s="6">
        <v>18</v>
      </c>
      <c r="AH606" s="6">
        <v>0</v>
      </c>
      <c r="AI606" s="6" t="s">
        <v>2216</v>
      </c>
      <c r="AJ606" s="6" t="s">
        <v>735</v>
      </c>
      <c r="AK606" s="6" t="s">
        <v>14</v>
      </c>
      <c r="AL606" s="6" t="s">
        <v>45</v>
      </c>
      <c r="AM606" s="6" t="s">
        <v>736</v>
      </c>
      <c r="AN606" s="6" t="s">
        <v>20</v>
      </c>
      <c r="AO606" s="6" t="s">
        <v>282</v>
      </c>
      <c r="AP606" s="6" t="s">
        <v>283</v>
      </c>
      <c r="AQ606" s="6" t="s">
        <v>18</v>
      </c>
    </row>
    <row r="607" spans="1:43" x14ac:dyDescent="0.25">
      <c r="A607" s="6">
        <v>24512296</v>
      </c>
      <c r="B607" s="6">
        <v>25327533</v>
      </c>
      <c r="C607" s="6" t="s">
        <v>269</v>
      </c>
      <c r="D607" s="14">
        <v>46140.667303240742</v>
      </c>
      <c r="E607" s="14">
        <v>46140.66783564815</v>
      </c>
      <c r="F607" s="46" t="s">
        <v>23</v>
      </c>
      <c r="G607" s="46" t="s">
        <v>23</v>
      </c>
      <c r="H607" s="6" t="s">
        <v>2217</v>
      </c>
      <c r="I607" s="6" t="s">
        <v>14</v>
      </c>
      <c r="J607" s="6" t="s">
        <v>2218</v>
      </c>
      <c r="K607" s="6" t="s">
        <v>1014</v>
      </c>
      <c r="L607" s="6" t="s">
        <v>1014</v>
      </c>
      <c r="M607" s="14">
        <v>46134</v>
      </c>
      <c r="N607" s="6">
        <v>19069922</v>
      </c>
      <c r="O607" s="6" t="s">
        <v>47</v>
      </c>
      <c r="P607" s="6" t="s">
        <v>287</v>
      </c>
      <c r="Q607" s="6" t="s">
        <v>276</v>
      </c>
      <c r="R607" s="6" t="s">
        <v>276</v>
      </c>
      <c r="S607" s="6" t="s">
        <v>9</v>
      </c>
      <c r="T607" s="6" t="s">
        <v>277</v>
      </c>
      <c r="U607" s="6" t="s">
        <v>118</v>
      </c>
      <c r="V607" s="6" t="s">
        <v>2014</v>
      </c>
      <c r="W607" s="6" t="s">
        <v>47</v>
      </c>
      <c r="X607" s="6" t="s">
        <v>47</v>
      </c>
      <c r="Y607" s="6" t="s">
        <v>47</v>
      </c>
      <c r="Z607" s="6" t="s">
        <v>51</v>
      </c>
      <c r="AA607" s="6" t="s">
        <v>47</v>
      </c>
      <c r="AB607" s="6">
        <v>440</v>
      </c>
      <c r="AC607" s="6">
        <v>0</v>
      </c>
      <c r="AD607" s="6">
        <v>0</v>
      </c>
      <c r="AE607" s="6">
        <v>0</v>
      </c>
      <c r="AF607" s="6">
        <v>0</v>
      </c>
      <c r="AG607" s="6">
        <v>0</v>
      </c>
      <c r="AH607" s="6">
        <v>0</v>
      </c>
      <c r="AI607" s="6" t="s">
        <v>2219</v>
      </c>
      <c r="AJ607" s="6" t="s">
        <v>735</v>
      </c>
      <c r="AK607" s="6" t="s">
        <v>14</v>
      </c>
      <c r="AL607" s="6" t="s">
        <v>45</v>
      </c>
      <c r="AM607" s="6" t="s">
        <v>736</v>
      </c>
      <c r="AN607" s="6" t="s">
        <v>20</v>
      </c>
      <c r="AO607" s="6" t="s">
        <v>282</v>
      </c>
      <c r="AP607" s="6" t="s">
        <v>283</v>
      </c>
      <c r="AQ607" s="6" t="s">
        <v>18</v>
      </c>
    </row>
    <row r="608" spans="1:43" x14ac:dyDescent="0.25">
      <c r="A608" s="6">
        <v>24512312</v>
      </c>
      <c r="B608" s="6">
        <v>25327549</v>
      </c>
      <c r="C608" s="6" t="s">
        <v>269</v>
      </c>
      <c r="D608" s="14">
        <v>46140.668240740742</v>
      </c>
      <c r="E608" s="14">
        <v>46140.671851851846</v>
      </c>
      <c r="F608" s="46" t="s">
        <v>23</v>
      </c>
      <c r="G608" s="46" t="s">
        <v>23</v>
      </c>
      <c r="H608" s="6" t="s">
        <v>2220</v>
      </c>
      <c r="I608" s="6" t="s">
        <v>14</v>
      </c>
      <c r="J608" s="6" t="s">
        <v>2221</v>
      </c>
      <c r="K608" s="6" t="s">
        <v>1014</v>
      </c>
      <c r="L608" s="6" t="s">
        <v>1014</v>
      </c>
      <c r="M608" s="14">
        <v>46139</v>
      </c>
      <c r="N608" s="6">
        <v>19112888</v>
      </c>
      <c r="O608" s="6" t="s">
        <v>47</v>
      </c>
      <c r="P608" s="6" t="s">
        <v>287</v>
      </c>
      <c r="Q608" s="6" t="s">
        <v>276</v>
      </c>
      <c r="R608" s="6" t="s">
        <v>276</v>
      </c>
      <c r="S608" s="6" t="s">
        <v>9</v>
      </c>
      <c r="T608" s="6" t="s">
        <v>277</v>
      </c>
      <c r="U608" s="6" t="s">
        <v>118</v>
      </c>
      <c r="V608" s="6" t="s">
        <v>2014</v>
      </c>
      <c r="W608" s="6" t="s">
        <v>47</v>
      </c>
      <c r="X608" s="6" t="s">
        <v>47</v>
      </c>
      <c r="Y608" s="6" t="s">
        <v>47</v>
      </c>
      <c r="Z608" s="6" t="s">
        <v>51</v>
      </c>
      <c r="AA608" s="6" t="s">
        <v>47</v>
      </c>
      <c r="AB608" s="6">
        <v>303.05</v>
      </c>
      <c r="AC608" s="6">
        <v>0</v>
      </c>
      <c r="AD608" s="6">
        <v>0</v>
      </c>
      <c r="AE608" s="6">
        <v>0</v>
      </c>
      <c r="AF608" s="6">
        <v>0</v>
      </c>
      <c r="AG608" s="6">
        <v>0</v>
      </c>
      <c r="AH608" s="6">
        <v>0</v>
      </c>
      <c r="AI608" s="6" t="s">
        <v>2222</v>
      </c>
      <c r="AJ608" s="6" t="s">
        <v>735</v>
      </c>
      <c r="AK608" s="6" t="s">
        <v>14</v>
      </c>
      <c r="AL608" s="6" t="s">
        <v>45</v>
      </c>
      <c r="AM608" s="6" t="s">
        <v>736</v>
      </c>
      <c r="AN608" s="6" t="s">
        <v>20</v>
      </c>
      <c r="AO608" s="6" t="s">
        <v>282</v>
      </c>
      <c r="AP608" s="6" t="s">
        <v>283</v>
      </c>
      <c r="AQ608" s="6" t="s">
        <v>18</v>
      </c>
    </row>
    <row r="609" spans="1:43" hidden="1" x14ac:dyDescent="0.25">
      <c r="A609" s="6">
        <v>24512539</v>
      </c>
      <c r="B609" s="6">
        <v>25327842</v>
      </c>
      <c r="C609" s="6" t="s">
        <v>269</v>
      </c>
      <c r="D609" s="14">
        <v>46140.709826388891</v>
      </c>
      <c r="E609" s="14">
        <v>46140.713252314818</v>
      </c>
      <c r="F609" s="46" t="s">
        <v>23</v>
      </c>
      <c r="G609" s="46" t="s">
        <v>23</v>
      </c>
      <c r="H609" s="6" t="s">
        <v>2223</v>
      </c>
      <c r="I609" s="6" t="s">
        <v>14</v>
      </c>
      <c r="J609" s="6" t="s">
        <v>2224</v>
      </c>
      <c r="K609" s="6" t="s">
        <v>1014</v>
      </c>
      <c r="L609" s="6" t="s">
        <v>1014</v>
      </c>
      <c r="M609" s="14">
        <v>46139</v>
      </c>
      <c r="N609" s="6">
        <v>19111846</v>
      </c>
      <c r="O609" s="6" t="s">
        <v>47</v>
      </c>
      <c r="P609" s="6" t="s">
        <v>287</v>
      </c>
      <c r="Q609" s="6" t="s">
        <v>276</v>
      </c>
      <c r="R609" s="6" t="s">
        <v>276</v>
      </c>
      <c r="S609" s="6" t="s">
        <v>9</v>
      </c>
      <c r="T609" s="6" t="s">
        <v>277</v>
      </c>
      <c r="U609" s="6" t="s">
        <v>118</v>
      </c>
      <c r="V609" s="6" t="s">
        <v>2014</v>
      </c>
      <c r="W609" s="6" t="s">
        <v>47</v>
      </c>
      <c r="X609" s="6" t="s">
        <v>47</v>
      </c>
      <c r="Y609" s="6" t="s">
        <v>47</v>
      </c>
      <c r="Z609" s="6" t="s">
        <v>51</v>
      </c>
      <c r="AA609" s="6" t="s">
        <v>47</v>
      </c>
      <c r="AB609" s="6">
        <v>440</v>
      </c>
      <c r="AC609" s="6">
        <v>0</v>
      </c>
      <c r="AD609" s="6">
        <v>0</v>
      </c>
      <c r="AE609" s="6">
        <v>0</v>
      </c>
      <c r="AF609" s="6">
        <v>0</v>
      </c>
      <c r="AG609" s="6">
        <v>0</v>
      </c>
      <c r="AH609" s="6">
        <v>0</v>
      </c>
      <c r="AI609" s="6" t="s">
        <v>2225</v>
      </c>
      <c r="AJ609" s="6" t="s">
        <v>735</v>
      </c>
      <c r="AK609" s="6" t="s">
        <v>14</v>
      </c>
      <c r="AL609" s="6" t="s">
        <v>45</v>
      </c>
      <c r="AM609" s="6" t="s">
        <v>736</v>
      </c>
      <c r="AN609" s="6" t="s">
        <v>20</v>
      </c>
      <c r="AO609" s="6" t="s">
        <v>282</v>
      </c>
      <c r="AP609" s="6" t="s">
        <v>283</v>
      </c>
      <c r="AQ609" s="6" t="s">
        <v>18</v>
      </c>
    </row>
    <row r="610" spans="1:43" hidden="1" x14ac:dyDescent="0.25">
      <c r="A610" s="6">
        <v>24507809</v>
      </c>
      <c r="B610" s="6">
        <v>25322063</v>
      </c>
      <c r="C610" s="6" t="s">
        <v>269</v>
      </c>
      <c r="D610" s="14">
        <v>46139.789398148147</v>
      </c>
      <c r="E610" s="14">
        <v>46139.793263888889</v>
      </c>
      <c r="F610" s="46" t="s">
        <v>23</v>
      </c>
      <c r="G610" s="46" t="s">
        <v>23</v>
      </c>
      <c r="H610" s="6" t="s">
        <v>2226</v>
      </c>
      <c r="I610" s="6" t="s">
        <v>14</v>
      </c>
      <c r="J610" s="6" t="s">
        <v>2227</v>
      </c>
      <c r="K610" s="6" t="s">
        <v>1014</v>
      </c>
      <c r="L610" s="6" t="s">
        <v>1014</v>
      </c>
      <c r="M610" s="14">
        <v>46139</v>
      </c>
      <c r="N610" s="6">
        <v>19112112</v>
      </c>
      <c r="O610" s="6" t="s">
        <v>47</v>
      </c>
      <c r="P610" s="6" t="s">
        <v>287</v>
      </c>
      <c r="Q610" s="6" t="s">
        <v>276</v>
      </c>
      <c r="R610" s="6" t="s">
        <v>276</v>
      </c>
      <c r="S610" s="6" t="s">
        <v>9</v>
      </c>
      <c r="T610" s="6" t="s">
        <v>277</v>
      </c>
      <c r="U610" s="6" t="s">
        <v>118</v>
      </c>
      <c r="V610" s="6" t="s">
        <v>2014</v>
      </c>
      <c r="W610" s="6" t="s">
        <v>47</v>
      </c>
      <c r="X610" s="6" t="s">
        <v>47</v>
      </c>
      <c r="Y610" s="6" t="s">
        <v>47</v>
      </c>
      <c r="Z610" s="6" t="s">
        <v>51</v>
      </c>
      <c r="AA610" s="6" t="s">
        <v>47</v>
      </c>
      <c r="AB610" s="6">
        <v>240.9</v>
      </c>
      <c r="AC610" s="6">
        <v>0</v>
      </c>
      <c r="AD610" s="6">
        <v>0</v>
      </c>
      <c r="AE610" s="6">
        <v>0</v>
      </c>
      <c r="AF610" s="6">
        <v>0</v>
      </c>
      <c r="AG610" s="6">
        <v>0</v>
      </c>
      <c r="AH610" s="6">
        <v>0</v>
      </c>
      <c r="AI610" s="6" t="s">
        <v>2228</v>
      </c>
      <c r="AJ610" s="6" t="s">
        <v>735</v>
      </c>
      <c r="AK610" s="6" t="s">
        <v>14</v>
      </c>
      <c r="AL610" s="6" t="s">
        <v>45</v>
      </c>
      <c r="AM610" s="6" t="s">
        <v>736</v>
      </c>
      <c r="AN610" s="6" t="s">
        <v>20</v>
      </c>
      <c r="AO610" s="6" t="s">
        <v>282</v>
      </c>
      <c r="AP610" s="6" t="s">
        <v>283</v>
      </c>
      <c r="AQ610" s="6" t="s">
        <v>18</v>
      </c>
    </row>
    <row r="611" spans="1:43" hidden="1" x14ac:dyDescent="0.25">
      <c r="A611" s="6">
        <v>24510278</v>
      </c>
      <c r="B611" s="6">
        <v>25325110</v>
      </c>
      <c r="C611" s="6" t="s">
        <v>269</v>
      </c>
      <c r="D611" s="14">
        <v>46140.376493055563</v>
      </c>
      <c r="E611" s="14">
        <v>46140.38008101852</v>
      </c>
      <c r="F611" s="46" t="s">
        <v>23</v>
      </c>
      <c r="G611" s="46" t="s">
        <v>23</v>
      </c>
      <c r="H611" s="6" t="s">
        <v>2229</v>
      </c>
      <c r="I611" s="6" t="s">
        <v>14</v>
      </c>
      <c r="J611" s="6" t="s">
        <v>2230</v>
      </c>
      <c r="K611" s="6" t="s">
        <v>1014</v>
      </c>
      <c r="L611" s="6" t="s">
        <v>1014</v>
      </c>
      <c r="M611" s="14">
        <v>46140</v>
      </c>
      <c r="N611" s="6">
        <v>19113403</v>
      </c>
      <c r="O611" s="6" t="s">
        <v>47</v>
      </c>
      <c r="P611" s="6" t="s">
        <v>287</v>
      </c>
      <c r="Q611" s="6" t="s">
        <v>276</v>
      </c>
      <c r="R611" s="6" t="s">
        <v>276</v>
      </c>
      <c r="S611" s="6" t="s">
        <v>9</v>
      </c>
      <c r="T611" s="6" t="s">
        <v>277</v>
      </c>
      <c r="U611" s="6" t="s">
        <v>118</v>
      </c>
      <c r="V611" s="6" t="s">
        <v>2014</v>
      </c>
      <c r="W611" s="6" t="s">
        <v>47</v>
      </c>
      <c r="X611" s="6" t="s">
        <v>47</v>
      </c>
      <c r="Y611" s="6" t="s">
        <v>47</v>
      </c>
      <c r="Z611" s="6" t="s">
        <v>51</v>
      </c>
      <c r="AA611" s="6" t="s">
        <v>47</v>
      </c>
      <c r="AB611" s="6">
        <v>420</v>
      </c>
      <c r="AC611" s="6">
        <v>0</v>
      </c>
      <c r="AD611" s="6">
        <v>0</v>
      </c>
      <c r="AE611" s="6">
        <v>0</v>
      </c>
      <c r="AF611" s="6">
        <v>0</v>
      </c>
      <c r="AG611" s="6">
        <v>21</v>
      </c>
      <c r="AH611" s="6">
        <v>0</v>
      </c>
      <c r="AI611" s="6" t="s">
        <v>2231</v>
      </c>
      <c r="AJ611" s="6" t="s">
        <v>735</v>
      </c>
      <c r="AK611" s="6" t="s">
        <v>14</v>
      </c>
      <c r="AL611" s="6" t="s">
        <v>45</v>
      </c>
      <c r="AM611" s="6" t="s">
        <v>736</v>
      </c>
      <c r="AN611" s="6" t="s">
        <v>20</v>
      </c>
      <c r="AO611" s="6" t="s">
        <v>282</v>
      </c>
      <c r="AP611" s="6" t="s">
        <v>283</v>
      </c>
      <c r="AQ611" s="6" t="s">
        <v>18</v>
      </c>
    </row>
    <row r="612" spans="1:43" hidden="1" x14ac:dyDescent="0.25">
      <c r="A612" s="6">
        <v>24447144</v>
      </c>
      <c r="B612" s="6">
        <v>25252729</v>
      </c>
      <c r="C612" s="6" t="s">
        <v>269</v>
      </c>
      <c r="D612" s="14">
        <v>46126.543078703697</v>
      </c>
      <c r="E612" s="14">
        <v>46153.737800925926</v>
      </c>
      <c r="F612" s="6" t="s">
        <v>19</v>
      </c>
      <c r="G612" s="6" t="s">
        <v>177</v>
      </c>
      <c r="H612" s="6" t="s">
        <v>2232</v>
      </c>
      <c r="I612" s="6" t="s">
        <v>14</v>
      </c>
      <c r="J612" s="6" t="s">
        <v>2123</v>
      </c>
      <c r="K612" s="6" t="s">
        <v>1014</v>
      </c>
      <c r="L612" s="6" t="s">
        <v>1014</v>
      </c>
      <c r="M612" s="14">
        <v>46125</v>
      </c>
      <c r="N612" s="6">
        <v>19009909</v>
      </c>
      <c r="O612" s="6" t="s">
        <v>47</v>
      </c>
      <c r="P612" s="6" t="s">
        <v>287</v>
      </c>
      <c r="Q612" s="6" t="s">
        <v>276</v>
      </c>
      <c r="R612" s="6" t="s">
        <v>276</v>
      </c>
      <c r="S612" s="6" t="s">
        <v>9</v>
      </c>
      <c r="T612" s="6" t="s">
        <v>277</v>
      </c>
      <c r="U612" s="6" t="s">
        <v>118</v>
      </c>
      <c r="V612" s="6" t="s">
        <v>2014</v>
      </c>
      <c r="W612" s="6" t="s">
        <v>47</v>
      </c>
      <c r="X612" s="6" t="s">
        <v>47</v>
      </c>
      <c r="Y612" s="6" t="s">
        <v>47</v>
      </c>
      <c r="Z612" s="6" t="s">
        <v>51</v>
      </c>
      <c r="AA612" s="6" t="s">
        <v>47</v>
      </c>
      <c r="AB612" s="6">
        <v>230</v>
      </c>
      <c r="AC612" s="6">
        <v>0</v>
      </c>
      <c r="AD612" s="6">
        <v>0</v>
      </c>
      <c r="AE612" s="6">
        <v>0</v>
      </c>
      <c r="AF612" s="6">
        <v>0</v>
      </c>
      <c r="AG612" s="6">
        <v>0</v>
      </c>
      <c r="AH612" s="6">
        <v>0</v>
      </c>
      <c r="AI612" s="6" t="s">
        <v>2233</v>
      </c>
      <c r="AJ612" s="6" t="s">
        <v>735</v>
      </c>
      <c r="AK612" s="6" t="s">
        <v>14</v>
      </c>
      <c r="AL612" s="6" t="s">
        <v>45</v>
      </c>
      <c r="AM612" s="6" t="s">
        <v>736</v>
      </c>
      <c r="AN612" s="6" t="s">
        <v>20</v>
      </c>
      <c r="AO612" s="6" t="s">
        <v>282</v>
      </c>
      <c r="AP612" s="6" t="s">
        <v>283</v>
      </c>
      <c r="AQ612" s="6" t="s">
        <v>18</v>
      </c>
    </row>
    <row r="613" spans="1:43" hidden="1" x14ac:dyDescent="0.25">
      <c r="A613" s="6">
        <v>24457628</v>
      </c>
      <c r="B613" s="6">
        <v>25264221</v>
      </c>
      <c r="C613" s="6" t="s">
        <v>269</v>
      </c>
      <c r="D613" s="14">
        <v>46128.419247685182</v>
      </c>
      <c r="E613" s="14">
        <v>46153.737812500003</v>
      </c>
      <c r="F613" s="6" t="s">
        <v>19</v>
      </c>
      <c r="G613" s="6" t="s">
        <v>177</v>
      </c>
      <c r="H613" s="6" t="s">
        <v>2234</v>
      </c>
      <c r="I613" s="6" t="s">
        <v>14</v>
      </c>
      <c r="J613" s="6" t="s">
        <v>2235</v>
      </c>
      <c r="K613" s="6" t="s">
        <v>1014</v>
      </c>
      <c r="L613" s="6" t="s">
        <v>1014</v>
      </c>
      <c r="M613" s="14">
        <v>46128</v>
      </c>
      <c r="N613" s="6">
        <v>19035020</v>
      </c>
      <c r="O613" s="6" t="s">
        <v>47</v>
      </c>
      <c r="P613" s="6" t="s">
        <v>287</v>
      </c>
      <c r="Q613" s="6" t="s">
        <v>276</v>
      </c>
      <c r="R613" s="6" t="s">
        <v>276</v>
      </c>
      <c r="S613" s="6" t="s">
        <v>9</v>
      </c>
      <c r="T613" s="6" t="s">
        <v>277</v>
      </c>
      <c r="U613" s="6" t="s">
        <v>118</v>
      </c>
      <c r="V613" s="6" t="s">
        <v>2014</v>
      </c>
      <c r="W613" s="6" t="s">
        <v>47</v>
      </c>
      <c r="X613" s="6" t="s">
        <v>47</v>
      </c>
      <c r="Y613" s="6" t="s">
        <v>47</v>
      </c>
      <c r="Z613" s="6" t="s">
        <v>51</v>
      </c>
      <c r="AA613" s="6" t="s">
        <v>47</v>
      </c>
      <c r="AB613" s="6">
        <v>230</v>
      </c>
      <c r="AC613" s="6">
        <v>0</v>
      </c>
      <c r="AD613" s="6">
        <v>0</v>
      </c>
      <c r="AE613" s="6">
        <v>0</v>
      </c>
      <c r="AF613" s="6">
        <v>0</v>
      </c>
      <c r="AG613" s="6">
        <v>0</v>
      </c>
      <c r="AH613" s="6">
        <v>0</v>
      </c>
      <c r="AI613" s="6" t="s">
        <v>2236</v>
      </c>
      <c r="AJ613" s="6" t="s">
        <v>735</v>
      </c>
      <c r="AK613" s="6" t="s">
        <v>14</v>
      </c>
      <c r="AL613" s="6" t="s">
        <v>45</v>
      </c>
      <c r="AM613" s="6" t="s">
        <v>736</v>
      </c>
      <c r="AN613" s="6" t="s">
        <v>20</v>
      </c>
      <c r="AO613" s="6" t="s">
        <v>282</v>
      </c>
      <c r="AP613" s="6" t="s">
        <v>283</v>
      </c>
      <c r="AQ613" s="6" t="s">
        <v>18</v>
      </c>
    </row>
    <row r="614" spans="1:43" hidden="1" x14ac:dyDescent="0.25">
      <c r="A614" s="6">
        <v>24460442</v>
      </c>
      <c r="B614" s="6">
        <v>25267284</v>
      </c>
      <c r="C614" s="6" t="s">
        <v>269</v>
      </c>
      <c r="D614" s="14">
        <v>46128.752708333333</v>
      </c>
      <c r="E614" s="14">
        <v>46153.737824074073</v>
      </c>
      <c r="F614" s="6" t="s">
        <v>19</v>
      </c>
      <c r="G614" s="6" t="s">
        <v>177</v>
      </c>
      <c r="H614" s="6" t="s">
        <v>2237</v>
      </c>
      <c r="I614" s="6" t="s">
        <v>14</v>
      </c>
      <c r="J614" s="6" t="s">
        <v>2238</v>
      </c>
      <c r="K614" s="6" t="s">
        <v>1014</v>
      </c>
      <c r="L614" s="6" t="s">
        <v>1014</v>
      </c>
      <c r="M614" s="14">
        <v>46128</v>
      </c>
      <c r="N614" s="6">
        <v>19037868</v>
      </c>
      <c r="O614" s="6" t="s">
        <v>47</v>
      </c>
      <c r="P614" s="6" t="s">
        <v>287</v>
      </c>
      <c r="Q614" s="6" t="s">
        <v>276</v>
      </c>
      <c r="R614" s="6" t="s">
        <v>276</v>
      </c>
      <c r="S614" s="6" t="s">
        <v>9</v>
      </c>
      <c r="T614" s="6" t="s">
        <v>277</v>
      </c>
      <c r="U614" s="6" t="s">
        <v>118</v>
      </c>
      <c r="V614" s="6" t="s">
        <v>2014</v>
      </c>
      <c r="W614" s="6" t="s">
        <v>47</v>
      </c>
      <c r="X614" s="6" t="s">
        <v>47</v>
      </c>
      <c r="Y614" s="6" t="s">
        <v>47</v>
      </c>
      <c r="Z614" s="6" t="s">
        <v>51</v>
      </c>
      <c r="AA614" s="6" t="s">
        <v>47</v>
      </c>
      <c r="AB614" s="6">
        <v>250</v>
      </c>
      <c r="AC614" s="6">
        <v>0</v>
      </c>
      <c r="AD614" s="6">
        <v>0</v>
      </c>
      <c r="AE614" s="6">
        <v>0</v>
      </c>
      <c r="AF614" s="6">
        <v>0</v>
      </c>
      <c r="AG614" s="6">
        <v>0</v>
      </c>
      <c r="AH614" s="6">
        <v>0</v>
      </c>
      <c r="AI614" s="6" t="s">
        <v>2239</v>
      </c>
      <c r="AJ614" s="6" t="s">
        <v>735</v>
      </c>
      <c r="AK614" s="6" t="s">
        <v>14</v>
      </c>
      <c r="AL614" s="6" t="s">
        <v>45</v>
      </c>
      <c r="AM614" s="6" t="s">
        <v>736</v>
      </c>
      <c r="AN614" s="6" t="s">
        <v>20</v>
      </c>
      <c r="AO614" s="6" t="s">
        <v>282</v>
      </c>
      <c r="AP614" s="6" t="s">
        <v>283</v>
      </c>
      <c r="AQ614" s="6" t="s">
        <v>18</v>
      </c>
    </row>
    <row r="615" spans="1:43" hidden="1" x14ac:dyDescent="0.25">
      <c r="A615" s="6">
        <v>24586766</v>
      </c>
      <c r="B615" s="6">
        <v>25410976</v>
      </c>
      <c r="C615" s="6" t="s">
        <v>269</v>
      </c>
      <c r="D615" s="14">
        <v>46155.584398148138</v>
      </c>
      <c r="E615" s="14">
        <v>46155.587696759263</v>
      </c>
      <c r="F615" s="6" t="s">
        <v>17</v>
      </c>
      <c r="G615" s="6" t="s">
        <v>17</v>
      </c>
      <c r="H615" s="6" t="s">
        <v>2240</v>
      </c>
      <c r="I615" s="6" t="s">
        <v>14</v>
      </c>
      <c r="J615" s="6" t="s">
        <v>2241</v>
      </c>
      <c r="K615" s="6" t="s">
        <v>1014</v>
      </c>
      <c r="L615" s="6" t="s">
        <v>1014</v>
      </c>
      <c r="M615" s="14">
        <v>46146</v>
      </c>
      <c r="N615" s="6">
        <v>19154350</v>
      </c>
      <c r="O615" s="6" t="s">
        <v>47</v>
      </c>
      <c r="P615" s="6" t="s">
        <v>287</v>
      </c>
      <c r="Q615" s="6" t="s">
        <v>276</v>
      </c>
      <c r="R615" s="6" t="s">
        <v>276</v>
      </c>
      <c r="S615" s="6" t="s">
        <v>9</v>
      </c>
      <c r="T615" s="6" t="s">
        <v>277</v>
      </c>
      <c r="U615" s="6" t="s">
        <v>118</v>
      </c>
      <c r="V615" s="6" t="s">
        <v>2014</v>
      </c>
      <c r="W615" s="6" t="s">
        <v>47</v>
      </c>
      <c r="X615" s="6" t="s">
        <v>47</v>
      </c>
      <c r="Y615" s="6" t="s">
        <v>47</v>
      </c>
      <c r="Z615" s="6" t="s">
        <v>51</v>
      </c>
      <c r="AA615" s="6" t="s">
        <v>47</v>
      </c>
      <c r="AB615" s="6">
        <v>600</v>
      </c>
      <c r="AC615" s="6">
        <v>0</v>
      </c>
      <c r="AD615" s="6">
        <v>0</v>
      </c>
      <c r="AE615" s="6">
        <v>0</v>
      </c>
      <c r="AF615" s="6">
        <v>0</v>
      </c>
      <c r="AG615" s="6">
        <v>0</v>
      </c>
      <c r="AH615" s="6">
        <v>0</v>
      </c>
      <c r="AI615" s="6" t="s">
        <v>2242</v>
      </c>
      <c r="AJ615" s="6" t="s">
        <v>735</v>
      </c>
      <c r="AK615" s="6" t="s">
        <v>14</v>
      </c>
      <c r="AL615" s="6" t="s">
        <v>45</v>
      </c>
      <c r="AM615" s="6" t="s">
        <v>736</v>
      </c>
      <c r="AN615" s="6" t="s">
        <v>20</v>
      </c>
      <c r="AO615" s="6" t="s">
        <v>282</v>
      </c>
      <c r="AP615" s="6" t="s">
        <v>283</v>
      </c>
      <c r="AQ615" s="6" t="s">
        <v>18</v>
      </c>
    </row>
    <row r="616" spans="1:43" hidden="1" x14ac:dyDescent="0.25">
      <c r="A616" s="6">
        <v>24606421</v>
      </c>
      <c r="B616" s="6">
        <v>25433613</v>
      </c>
      <c r="C616" s="6" t="s">
        <v>269</v>
      </c>
      <c r="D616" s="14">
        <v>46158.814074074071</v>
      </c>
      <c r="E616" s="14">
        <v>46158.816770833328</v>
      </c>
      <c r="F616" s="6" t="s">
        <v>370</v>
      </c>
      <c r="G616" s="6" t="s">
        <v>370</v>
      </c>
      <c r="H616" s="6" t="s">
        <v>2243</v>
      </c>
      <c r="I616" s="6" t="s">
        <v>271</v>
      </c>
      <c r="J616" s="6" t="s">
        <v>2244</v>
      </c>
      <c r="K616" s="6" t="s">
        <v>2245</v>
      </c>
      <c r="L616" s="6" t="s">
        <v>2245</v>
      </c>
      <c r="M616" s="14">
        <v>46158.571527777778</v>
      </c>
      <c r="N616" s="6">
        <v>7617</v>
      </c>
      <c r="O616" s="6" t="s">
        <v>2246</v>
      </c>
      <c r="P616" s="6" t="s">
        <v>275</v>
      </c>
      <c r="Q616" s="6" t="s">
        <v>276</v>
      </c>
      <c r="R616" s="6" t="s">
        <v>276</v>
      </c>
      <c r="S616" s="6" t="s">
        <v>8</v>
      </c>
      <c r="T616" s="6" t="s">
        <v>277</v>
      </c>
      <c r="U616" s="6" t="s">
        <v>2247</v>
      </c>
      <c r="V616" s="6" t="s">
        <v>2248</v>
      </c>
      <c r="W616" s="6" t="s">
        <v>47</v>
      </c>
      <c r="X616" s="6" t="s">
        <v>47</v>
      </c>
      <c r="Y616" s="6" t="s">
        <v>47</v>
      </c>
      <c r="Z616" s="6" t="s">
        <v>2249</v>
      </c>
      <c r="AA616" s="6" t="s">
        <v>47</v>
      </c>
      <c r="AB616" s="6">
        <v>310.36</v>
      </c>
      <c r="AC616" s="6">
        <v>0</v>
      </c>
      <c r="AD616" s="6">
        <v>0</v>
      </c>
      <c r="AE616" s="6">
        <v>0</v>
      </c>
      <c r="AF616" s="6">
        <v>0</v>
      </c>
      <c r="AG616" s="6">
        <v>0</v>
      </c>
      <c r="AH616" s="6">
        <v>0</v>
      </c>
      <c r="AI616" s="6" t="s">
        <v>2250</v>
      </c>
      <c r="AJ616" s="6" t="s">
        <v>735</v>
      </c>
      <c r="AK616" s="6" t="s">
        <v>12</v>
      </c>
      <c r="AL616" s="6" t="s">
        <v>45</v>
      </c>
      <c r="AM616" s="6" t="s">
        <v>736</v>
      </c>
      <c r="AN616" s="6" t="s">
        <v>20</v>
      </c>
      <c r="AO616" s="6" t="s">
        <v>282</v>
      </c>
      <c r="AP616" s="6" t="s">
        <v>283</v>
      </c>
      <c r="AQ616" s="6" t="s">
        <v>18</v>
      </c>
    </row>
    <row r="617" spans="1:43" hidden="1" x14ac:dyDescent="0.25">
      <c r="A617" s="6">
        <v>24594106</v>
      </c>
      <c r="B617" s="6">
        <v>25419357</v>
      </c>
      <c r="C617" s="6" t="s">
        <v>269</v>
      </c>
      <c r="D617" s="14">
        <v>46156.634050925917</v>
      </c>
      <c r="E617" s="14">
        <v>46156.753599537027</v>
      </c>
      <c r="F617" s="6" t="s">
        <v>17</v>
      </c>
      <c r="G617" s="6" t="s">
        <v>17</v>
      </c>
      <c r="H617" s="6">
        <v>22925828</v>
      </c>
      <c r="I617" s="6" t="s">
        <v>13</v>
      </c>
      <c r="J617" s="6" t="s">
        <v>2251</v>
      </c>
      <c r="K617" s="6" t="s">
        <v>507</v>
      </c>
      <c r="L617" s="6" t="s">
        <v>507</v>
      </c>
      <c r="M617" s="14">
        <v>46156.47152777778</v>
      </c>
      <c r="N617" s="6">
        <v>4698848</v>
      </c>
      <c r="O617" s="6" t="s">
        <v>47</v>
      </c>
      <c r="P617" s="6" t="s">
        <v>287</v>
      </c>
      <c r="Q617" s="6" t="s">
        <v>276</v>
      </c>
      <c r="R617" s="6" t="s">
        <v>276</v>
      </c>
      <c r="S617" s="6" t="s">
        <v>9</v>
      </c>
      <c r="T617" s="6" t="s">
        <v>277</v>
      </c>
      <c r="U617" s="6" t="s">
        <v>191</v>
      </c>
      <c r="V617" s="6" t="s">
        <v>2252</v>
      </c>
      <c r="W617" s="6" t="s">
        <v>47</v>
      </c>
      <c r="X617" s="6" t="s">
        <v>47</v>
      </c>
      <c r="Y617" s="6" t="s">
        <v>47</v>
      </c>
      <c r="Z617" s="6" t="s">
        <v>100</v>
      </c>
      <c r="AA617" s="6" t="s">
        <v>47</v>
      </c>
      <c r="AB617" s="6">
        <v>1023</v>
      </c>
      <c r="AC617" s="6">
        <v>0</v>
      </c>
      <c r="AD617" s="6">
        <v>0</v>
      </c>
      <c r="AE617" s="6">
        <v>0</v>
      </c>
      <c r="AF617" s="6">
        <v>0</v>
      </c>
      <c r="AG617" s="6">
        <v>0</v>
      </c>
      <c r="AH617" s="6">
        <v>0</v>
      </c>
      <c r="AI617" s="6" t="s">
        <v>2253</v>
      </c>
      <c r="AJ617" s="6" t="s">
        <v>735</v>
      </c>
      <c r="AK617" s="6" t="s">
        <v>13</v>
      </c>
      <c r="AL617" s="6" t="s">
        <v>45</v>
      </c>
      <c r="AM617" s="6" t="s">
        <v>736</v>
      </c>
      <c r="AN617" s="6" t="s">
        <v>20</v>
      </c>
      <c r="AO617" s="6" t="s">
        <v>597</v>
      </c>
      <c r="AP617" s="6" t="s">
        <v>339</v>
      </c>
      <c r="AQ617" s="6" t="s">
        <v>25</v>
      </c>
    </row>
    <row r="618" spans="1:43" hidden="1" x14ac:dyDescent="0.25">
      <c r="A618" s="6">
        <v>24466206</v>
      </c>
      <c r="B618" s="6">
        <v>25273353</v>
      </c>
      <c r="C618" s="6" t="s">
        <v>269</v>
      </c>
      <c r="D618" s="14">
        <v>46129.904490740737</v>
      </c>
      <c r="E618" s="14">
        <v>46153.743449074071</v>
      </c>
      <c r="F618" s="6" t="s">
        <v>19</v>
      </c>
      <c r="G618" s="6" t="s">
        <v>177</v>
      </c>
      <c r="H618" s="6">
        <v>22596497</v>
      </c>
      <c r="I618" s="6" t="s">
        <v>13</v>
      </c>
      <c r="J618" s="6" t="s">
        <v>2254</v>
      </c>
      <c r="K618" s="6" t="s">
        <v>507</v>
      </c>
      <c r="L618" s="6" t="s">
        <v>507</v>
      </c>
      <c r="M618" s="14">
        <v>46129.897916666669</v>
      </c>
      <c r="N618" s="6">
        <v>4688283</v>
      </c>
      <c r="O618" s="6" t="s">
        <v>47</v>
      </c>
      <c r="P618" s="6" t="s">
        <v>287</v>
      </c>
      <c r="Q618" s="6" t="s">
        <v>276</v>
      </c>
      <c r="R618" s="6" t="s">
        <v>276</v>
      </c>
      <c r="S618" s="6" t="s">
        <v>9</v>
      </c>
      <c r="T618" s="6" t="s">
        <v>277</v>
      </c>
      <c r="U618" s="6" t="s">
        <v>191</v>
      </c>
      <c r="V618" s="6" t="s">
        <v>2252</v>
      </c>
      <c r="W618" s="6" t="s">
        <v>47</v>
      </c>
      <c r="X618" s="6" t="s">
        <v>47</v>
      </c>
      <c r="Y618" s="6" t="s">
        <v>47</v>
      </c>
      <c r="Z618" s="6" t="s">
        <v>100</v>
      </c>
      <c r="AA618" s="6" t="s">
        <v>47</v>
      </c>
      <c r="AB618" s="6">
        <v>1036</v>
      </c>
      <c r="AC618" s="6">
        <v>0</v>
      </c>
      <c r="AD618" s="6">
        <v>0</v>
      </c>
      <c r="AE618" s="6">
        <v>0</v>
      </c>
      <c r="AF618" s="6">
        <v>0</v>
      </c>
      <c r="AG618" s="6">
        <v>0</v>
      </c>
      <c r="AH618" s="6">
        <v>0</v>
      </c>
      <c r="AI618" s="6" t="s">
        <v>2255</v>
      </c>
      <c r="AJ618" s="6" t="s">
        <v>735</v>
      </c>
      <c r="AK618" s="6" t="s">
        <v>13</v>
      </c>
      <c r="AL618" s="6" t="s">
        <v>45</v>
      </c>
      <c r="AM618" s="6" t="s">
        <v>736</v>
      </c>
      <c r="AN618" s="6" t="s">
        <v>20</v>
      </c>
      <c r="AO618" s="6" t="s">
        <v>597</v>
      </c>
      <c r="AP618" s="6" t="s">
        <v>339</v>
      </c>
      <c r="AQ618" s="6" t="s">
        <v>25</v>
      </c>
    </row>
    <row r="619" spans="1:43" hidden="1" x14ac:dyDescent="0.25">
      <c r="A619" s="6">
        <v>24456736</v>
      </c>
      <c r="B619" s="6">
        <v>25263372</v>
      </c>
      <c r="C619" s="6" t="s">
        <v>269</v>
      </c>
      <c r="D619" s="14">
        <v>46127.960416666669</v>
      </c>
      <c r="E619" s="14">
        <v>46153.743414351848</v>
      </c>
      <c r="F619" s="6" t="s">
        <v>19</v>
      </c>
      <c r="G619" s="6" t="s">
        <v>177</v>
      </c>
      <c r="H619" s="6" t="s">
        <v>2256</v>
      </c>
      <c r="I619" s="6" t="s">
        <v>13</v>
      </c>
      <c r="J619" s="6" t="s">
        <v>2257</v>
      </c>
      <c r="K619" s="6" t="s">
        <v>507</v>
      </c>
      <c r="L619" s="6" t="s">
        <v>507</v>
      </c>
      <c r="M619" s="14">
        <v>46127</v>
      </c>
      <c r="N619" s="6">
        <v>4686606</v>
      </c>
      <c r="O619" s="6" t="s">
        <v>47</v>
      </c>
      <c r="P619" s="6" t="s">
        <v>275</v>
      </c>
      <c r="Q619" s="6" t="s">
        <v>276</v>
      </c>
      <c r="R619" s="6" t="s">
        <v>276</v>
      </c>
      <c r="S619" s="6" t="s">
        <v>9</v>
      </c>
      <c r="T619" s="6" t="s">
        <v>277</v>
      </c>
      <c r="U619" s="6" t="s">
        <v>191</v>
      </c>
      <c r="V619" s="6" t="s">
        <v>2252</v>
      </c>
      <c r="W619" s="6" t="s">
        <v>47</v>
      </c>
      <c r="X619" s="6" t="s">
        <v>47</v>
      </c>
      <c r="Y619" s="6" t="s">
        <v>47</v>
      </c>
      <c r="Z619" s="6" t="s">
        <v>100</v>
      </c>
      <c r="AA619" s="6" t="s">
        <v>47</v>
      </c>
      <c r="AB619" s="6">
        <v>1200</v>
      </c>
      <c r="AC619" s="6">
        <v>60</v>
      </c>
      <c r="AD619" s="6">
        <v>0</v>
      </c>
      <c r="AE619" s="6">
        <v>0</v>
      </c>
      <c r="AF619" s="6">
        <v>0</v>
      </c>
      <c r="AG619" s="6">
        <v>0</v>
      </c>
      <c r="AH619" s="6">
        <v>0</v>
      </c>
      <c r="AI619" s="6" t="s">
        <v>2258</v>
      </c>
      <c r="AJ619" s="6" t="s">
        <v>735</v>
      </c>
      <c r="AK619" s="6" t="s">
        <v>13</v>
      </c>
      <c r="AL619" s="6" t="s">
        <v>45</v>
      </c>
      <c r="AM619" s="6" t="s">
        <v>736</v>
      </c>
      <c r="AN619" s="6" t="s">
        <v>20</v>
      </c>
      <c r="AO619" s="6" t="s">
        <v>597</v>
      </c>
      <c r="AP619" s="6" t="s">
        <v>339</v>
      </c>
      <c r="AQ619" s="6" t="s">
        <v>25</v>
      </c>
    </row>
    <row r="620" spans="1:43" hidden="1" x14ac:dyDescent="0.25">
      <c r="A620" s="6">
        <v>24571687</v>
      </c>
      <c r="B620" s="6">
        <v>25395125</v>
      </c>
      <c r="C620" s="6" t="s">
        <v>269</v>
      </c>
      <c r="D620" s="14">
        <v>46153.661874999998</v>
      </c>
      <c r="E620" s="14">
        <v>46153.668865740743</v>
      </c>
      <c r="F620" s="6" t="s">
        <v>19</v>
      </c>
      <c r="G620" s="6" t="s">
        <v>19</v>
      </c>
      <c r="H620" s="6" t="s">
        <v>2259</v>
      </c>
      <c r="I620" s="6" t="s">
        <v>13</v>
      </c>
      <c r="J620" s="6" t="s">
        <v>2260</v>
      </c>
      <c r="K620" s="6" t="s">
        <v>507</v>
      </c>
      <c r="L620" s="6" t="s">
        <v>507</v>
      </c>
      <c r="M620" s="14">
        <v>46160.652777777781</v>
      </c>
      <c r="N620" s="6">
        <v>4697190</v>
      </c>
      <c r="O620" s="6" t="s">
        <v>47</v>
      </c>
      <c r="P620" s="6" t="s">
        <v>287</v>
      </c>
      <c r="Q620" s="6" t="s">
        <v>288</v>
      </c>
      <c r="R620" s="6" t="s">
        <v>289</v>
      </c>
      <c r="S620" s="6" t="s">
        <v>7</v>
      </c>
      <c r="T620" s="6" t="s">
        <v>277</v>
      </c>
      <c r="U620" s="6" t="s">
        <v>191</v>
      </c>
      <c r="V620" s="6" t="s">
        <v>2252</v>
      </c>
      <c r="W620" s="6" t="s">
        <v>47</v>
      </c>
      <c r="X620" s="6" t="s">
        <v>373</v>
      </c>
      <c r="Y620" s="6">
        <v>2286255193</v>
      </c>
      <c r="Z620" s="6" t="s">
        <v>100</v>
      </c>
      <c r="AA620" s="6" t="s">
        <v>47</v>
      </c>
      <c r="AB620" s="6">
        <v>916.22</v>
      </c>
      <c r="AC620" s="6">
        <v>100.98</v>
      </c>
      <c r="AD620" s="6">
        <v>0</v>
      </c>
      <c r="AE620" s="6">
        <v>0</v>
      </c>
      <c r="AF620" s="6">
        <v>0</v>
      </c>
      <c r="AG620" s="6">
        <v>0</v>
      </c>
      <c r="AH620" s="6">
        <v>0</v>
      </c>
      <c r="AI620" s="6" t="s">
        <v>2261</v>
      </c>
      <c r="AJ620" s="6" t="s">
        <v>1660</v>
      </c>
      <c r="AK620" s="6" t="s">
        <v>13</v>
      </c>
      <c r="AL620" s="6" t="s">
        <v>46</v>
      </c>
      <c r="AM620" s="6" t="s">
        <v>613</v>
      </c>
      <c r="AN620" s="6" t="s">
        <v>22</v>
      </c>
      <c r="AO620" s="6" t="s">
        <v>282</v>
      </c>
      <c r="AP620" s="6" t="s">
        <v>283</v>
      </c>
      <c r="AQ620" s="6" t="s">
        <v>18</v>
      </c>
    </row>
    <row r="621" spans="1:43" hidden="1" x14ac:dyDescent="0.25">
      <c r="A621" s="6">
        <v>24558269</v>
      </c>
      <c r="B621" s="6">
        <v>25381436</v>
      </c>
      <c r="C621" s="6" t="s">
        <v>269</v>
      </c>
      <c r="D621" s="14">
        <v>46150.738877314812</v>
      </c>
      <c r="E621" s="14">
        <v>46153.56695601852</v>
      </c>
      <c r="F621" s="6" t="s">
        <v>19</v>
      </c>
      <c r="G621" s="6" t="s">
        <v>21</v>
      </c>
      <c r="H621" s="6" t="s">
        <v>2262</v>
      </c>
      <c r="I621" s="6" t="s">
        <v>271</v>
      </c>
      <c r="J621" s="6" t="s">
        <v>2263</v>
      </c>
      <c r="K621" s="6" t="s">
        <v>519</v>
      </c>
      <c r="L621" s="6" t="s">
        <v>519</v>
      </c>
      <c r="M621" s="14">
        <v>46150.666666666657</v>
      </c>
      <c r="N621" s="6">
        <v>1995</v>
      </c>
      <c r="O621" s="6" t="s">
        <v>47</v>
      </c>
      <c r="P621" s="6" t="s">
        <v>275</v>
      </c>
      <c r="Q621" s="6" t="s">
        <v>288</v>
      </c>
      <c r="R621" s="6" t="s">
        <v>289</v>
      </c>
      <c r="S621" s="6" t="s">
        <v>7</v>
      </c>
      <c r="T621" s="6" t="s">
        <v>277</v>
      </c>
      <c r="U621" s="6" t="s">
        <v>225</v>
      </c>
      <c r="V621" s="6" t="s">
        <v>2264</v>
      </c>
      <c r="W621" s="6" t="s">
        <v>47</v>
      </c>
      <c r="X621" s="6" t="s">
        <v>373</v>
      </c>
      <c r="Y621" s="6">
        <v>3025381436</v>
      </c>
      <c r="Z621" s="6" t="s">
        <v>100</v>
      </c>
      <c r="AA621" s="6" t="s">
        <v>47</v>
      </c>
      <c r="AB621" s="6">
        <v>0</v>
      </c>
      <c r="AC621" s="6">
        <v>680</v>
      </c>
      <c r="AD621" s="6">
        <v>0</v>
      </c>
      <c r="AE621" s="6">
        <v>0</v>
      </c>
      <c r="AF621" s="6">
        <v>0</v>
      </c>
      <c r="AG621" s="6">
        <v>0</v>
      </c>
      <c r="AH621" s="6">
        <v>0</v>
      </c>
      <c r="AI621" s="6" t="s">
        <v>2265</v>
      </c>
      <c r="AJ621" s="6" t="s">
        <v>2266</v>
      </c>
      <c r="AK621" s="6" t="s">
        <v>12</v>
      </c>
      <c r="AL621" s="6" t="s">
        <v>50</v>
      </c>
      <c r="AM621" s="6" t="s">
        <v>281</v>
      </c>
      <c r="AN621" s="6" t="s">
        <v>20</v>
      </c>
      <c r="AO621" s="6" t="s">
        <v>282</v>
      </c>
      <c r="AP621" s="6" t="s">
        <v>283</v>
      </c>
      <c r="AQ621" s="6" t="s">
        <v>91</v>
      </c>
    </row>
    <row r="622" spans="1:43" hidden="1" x14ac:dyDescent="0.25">
      <c r="A622" s="6">
        <v>24589231</v>
      </c>
      <c r="B622" s="6">
        <v>25413660</v>
      </c>
      <c r="C622" s="6" t="s">
        <v>269</v>
      </c>
      <c r="D622" s="14">
        <v>46155.80741898148</v>
      </c>
      <c r="E622" s="14">
        <v>46155.809340277781</v>
      </c>
      <c r="F622" s="6" t="s">
        <v>17</v>
      </c>
      <c r="G622" s="6" t="s">
        <v>17</v>
      </c>
      <c r="H622" s="6">
        <v>22918316</v>
      </c>
      <c r="I622" s="6" t="s">
        <v>13</v>
      </c>
      <c r="J622" s="6" t="s">
        <v>2267</v>
      </c>
      <c r="K622" s="6" t="s">
        <v>507</v>
      </c>
      <c r="L622" s="6" t="s">
        <v>507</v>
      </c>
      <c r="M622" s="14">
        <v>46155.728472222218</v>
      </c>
      <c r="N622" s="6">
        <v>4698601</v>
      </c>
      <c r="O622" s="6" t="s">
        <v>47</v>
      </c>
      <c r="P622" s="6" t="s">
        <v>287</v>
      </c>
      <c r="Q622" s="6" t="s">
        <v>276</v>
      </c>
      <c r="R622" s="6" t="s">
        <v>276</v>
      </c>
      <c r="S622" s="6" t="s">
        <v>9</v>
      </c>
      <c r="T622" s="6" t="s">
        <v>277</v>
      </c>
      <c r="U622" s="6" t="s">
        <v>200</v>
      </c>
      <c r="V622" s="6" t="s">
        <v>2268</v>
      </c>
      <c r="W622" s="6" t="s">
        <v>47</v>
      </c>
      <c r="X622" s="6" t="s">
        <v>47</v>
      </c>
      <c r="Y622" s="6" t="s">
        <v>47</v>
      </c>
      <c r="Z622" s="6" t="s">
        <v>100</v>
      </c>
      <c r="AA622" s="6" t="s">
        <v>47</v>
      </c>
      <c r="AB622" s="6">
        <v>220</v>
      </c>
      <c r="AC622" s="6">
        <v>200</v>
      </c>
      <c r="AD622" s="6">
        <v>0</v>
      </c>
      <c r="AE622" s="6">
        <v>0</v>
      </c>
      <c r="AF622" s="6">
        <v>0</v>
      </c>
      <c r="AG622" s="6">
        <v>0</v>
      </c>
      <c r="AH622" s="6">
        <v>0</v>
      </c>
      <c r="AI622" s="6" t="s">
        <v>2269</v>
      </c>
      <c r="AJ622" s="6" t="s">
        <v>735</v>
      </c>
      <c r="AK622" s="6" t="s">
        <v>13</v>
      </c>
      <c r="AL622" s="6" t="s">
        <v>45</v>
      </c>
      <c r="AM622" s="6" t="s">
        <v>736</v>
      </c>
      <c r="AN622" s="6" t="s">
        <v>20</v>
      </c>
      <c r="AO622" s="6" t="s">
        <v>597</v>
      </c>
      <c r="AP622" s="6" t="s">
        <v>339</v>
      </c>
      <c r="AQ622" s="6" t="s">
        <v>25</v>
      </c>
    </row>
    <row r="623" spans="1:43" hidden="1" x14ac:dyDescent="0.25">
      <c r="A623" s="6">
        <v>24608826</v>
      </c>
      <c r="B623" s="6">
        <v>25436402</v>
      </c>
      <c r="C623" s="6" t="s">
        <v>269</v>
      </c>
      <c r="D623" s="14">
        <v>46159.606053240743</v>
      </c>
      <c r="E623" s="14">
        <v>46159.60800925926</v>
      </c>
      <c r="F623" s="6" t="s">
        <v>370</v>
      </c>
      <c r="G623" s="6" t="s">
        <v>370</v>
      </c>
      <c r="H623" s="6">
        <v>22960053</v>
      </c>
      <c r="I623" s="6" t="s">
        <v>13</v>
      </c>
      <c r="J623" s="6" t="s">
        <v>2270</v>
      </c>
      <c r="K623" s="6" t="s">
        <v>507</v>
      </c>
      <c r="L623" s="6" t="s">
        <v>507</v>
      </c>
      <c r="M623" s="14">
        <v>46159.509027777778</v>
      </c>
      <c r="N623" s="6">
        <v>4699718</v>
      </c>
      <c r="O623" s="6" t="s">
        <v>47</v>
      </c>
      <c r="P623" s="6" t="s">
        <v>287</v>
      </c>
      <c r="Q623" s="6" t="s">
        <v>276</v>
      </c>
      <c r="R623" s="6" t="s">
        <v>276</v>
      </c>
      <c r="S623" s="6" t="s">
        <v>9</v>
      </c>
      <c r="T623" s="6" t="s">
        <v>277</v>
      </c>
      <c r="U623" s="6" t="s">
        <v>200</v>
      </c>
      <c r="V623" s="6" t="s">
        <v>2268</v>
      </c>
      <c r="W623" s="6" t="s">
        <v>47</v>
      </c>
      <c r="X623" s="6" t="s">
        <v>2137</v>
      </c>
      <c r="Y623" s="6" t="s">
        <v>47</v>
      </c>
      <c r="Z623" s="6" t="s">
        <v>100</v>
      </c>
      <c r="AA623" s="6" t="s">
        <v>47</v>
      </c>
      <c r="AB623" s="6">
        <v>799</v>
      </c>
      <c r="AC623" s="6">
        <v>39.96</v>
      </c>
      <c r="AD623" s="6">
        <v>0</v>
      </c>
      <c r="AE623" s="6">
        <v>0</v>
      </c>
      <c r="AF623" s="6">
        <v>0</v>
      </c>
      <c r="AG623" s="6">
        <v>0</v>
      </c>
      <c r="AH623" s="6">
        <v>0</v>
      </c>
      <c r="AI623" s="6" t="s">
        <v>2271</v>
      </c>
      <c r="AJ623" s="6" t="s">
        <v>2139</v>
      </c>
      <c r="AK623" s="6" t="s">
        <v>13</v>
      </c>
      <c r="AL623" s="6" t="s">
        <v>54</v>
      </c>
      <c r="AM623" s="6" t="s">
        <v>884</v>
      </c>
      <c r="AN623" s="6" t="s">
        <v>20</v>
      </c>
      <c r="AO623" s="6" t="s">
        <v>282</v>
      </c>
      <c r="AP623" s="6" t="s">
        <v>283</v>
      </c>
      <c r="AQ623" s="6" t="s">
        <v>18</v>
      </c>
    </row>
    <row r="624" spans="1:43" hidden="1" x14ac:dyDescent="0.25">
      <c r="A624" s="6">
        <v>24475532</v>
      </c>
      <c r="B624" s="6">
        <v>25283286</v>
      </c>
      <c r="C624" s="6" t="s">
        <v>269</v>
      </c>
      <c r="D624" s="14">
        <v>46132.746203703697</v>
      </c>
      <c r="E624" s="14">
        <v>46153.746944444443</v>
      </c>
      <c r="F624" s="6" t="s">
        <v>19</v>
      </c>
      <c r="G624" s="6" t="s">
        <v>174</v>
      </c>
      <c r="H624" s="6">
        <v>916485684</v>
      </c>
      <c r="I624" s="6" t="s">
        <v>13</v>
      </c>
      <c r="J624" s="6" t="s">
        <v>2272</v>
      </c>
      <c r="K624" s="6" t="s">
        <v>523</v>
      </c>
      <c r="L624" s="6" t="s">
        <v>523</v>
      </c>
      <c r="M624" s="14">
        <v>46101</v>
      </c>
      <c r="N624" s="6">
        <v>4674959</v>
      </c>
      <c r="O624" s="6" t="s">
        <v>47</v>
      </c>
      <c r="P624" s="6" t="s">
        <v>275</v>
      </c>
      <c r="Q624" s="6" t="s">
        <v>276</v>
      </c>
      <c r="R624" s="6" t="s">
        <v>276</v>
      </c>
      <c r="S624" s="6" t="s">
        <v>9</v>
      </c>
      <c r="T624" s="6" t="s">
        <v>277</v>
      </c>
      <c r="U624" s="6" t="s">
        <v>200</v>
      </c>
      <c r="V624" s="6" t="s">
        <v>2268</v>
      </c>
      <c r="W624" s="6" t="s">
        <v>47</v>
      </c>
      <c r="X624" s="6" t="s">
        <v>47</v>
      </c>
      <c r="Y624" s="6" t="s">
        <v>47</v>
      </c>
      <c r="Z624" s="6" t="s">
        <v>100</v>
      </c>
      <c r="AA624" s="6" t="s">
        <v>47</v>
      </c>
      <c r="AB624" s="6">
        <v>1290</v>
      </c>
      <c r="AC624" s="6">
        <v>64.5</v>
      </c>
      <c r="AD624" s="6">
        <v>0</v>
      </c>
      <c r="AE624" s="6">
        <v>0</v>
      </c>
      <c r="AF624" s="6">
        <v>0</v>
      </c>
      <c r="AG624" s="6">
        <v>0</v>
      </c>
      <c r="AH624" s="6">
        <v>0</v>
      </c>
      <c r="AI624" s="6" t="s">
        <v>2273</v>
      </c>
      <c r="AJ624" s="6" t="s">
        <v>735</v>
      </c>
      <c r="AK624" s="6" t="s">
        <v>13</v>
      </c>
      <c r="AL624" s="6" t="s">
        <v>45</v>
      </c>
      <c r="AM624" s="6" t="s">
        <v>736</v>
      </c>
      <c r="AN624" s="6" t="s">
        <v>20</v>
      </c>
      <c r="AO624" s="6" t="s">
        <v>597</v>
      </c>
      <c r="AP624" s="6" t="s">
        <v>339</v>
      </c>
      <c r="AQ624" s="6" t="s">
        <v>25</v>
      </c>
    </row>
    <row r="625" spans="1:43" hidden="1" x14ac:dyDescent="0.25">
      <c r="A625" s="6">
        <v>24577422</v>
      </c>
      <c r="B625" s="6">
        <v>25400945</v>
      </c>
      <c r="C625" s="6" t="s">
        <v>269</v>
      </c>
      <c r="D625" s="14">
        <v>46154.494942129633</v>
      </c>
      <c r="E625" s="14">
        <v>46154.496620370373</v>
      </c>
      <c r="F625" s="6" t="s">
        <v>19</v>
      </c>
      <c r="G625" s="6" t="s">
        <v>19</v>
      </c>
      <c r="H625" s="6">
        <v>1897721</v>
      </c>
      <c r="I625" s="6" t="s">
        <v>13</v>
      </c>
      <c r="J625" s="6" t="s">
        <v>2274</v>
      </c>
      <c r="K625" s="6" t="s">
        <v>1666</v>
      </c>
      <c r="L625" s="6" t="s">
        <v>1666</v>
      </c>
      <c r="M625" s="14">
        <v>46154</v>
      </c>
      <c r="N625" s="6">
        <v>4694503</v>
      </c>
      <c r="O625" s="6" t="s">
        <v>47</v>
      </c>
      <c r="P625" s="6" t="s">
        <v>275</v>
      </c>
      <c r="Q625" s="6" t="s">
        <v>276</v>
      </c>
      <c r="R625" s="6" t="s">
        <v>276</v>
      </c>
      <c r="S625" s="6" t="s">
        <v>9</v>
      </c>
      <c r="T625" s="6" t="s">
        <v>277</v>
      </c>
      <c r="U625" s="6" t="s">
        <v>200</v>
      </c>
      <c r="V625" s="6" t="s">
        <v>2268</v>
      </c>
      <c r="W625" s="6" t="s">
        <v>47</v>
      </c>
      <c r="X625" s="6" t="s">
        <v>47</v>
      </c>
      <c r="Y625" s="6" t="s">
        <v>47</v>
      </c>
      <c r="Z625" s="6" t="s">
        <v>100</v>
      </c>
      <c r="AA625" s="6" t="s">
        <v>47</v>
      </c>
      <c r="AB625" s="6">
        <v>1871.1</v>
      </c>
      <c r="AC625" s="6">
        <v>0</v>
      </c>
      <c r="AD625" s="6">
        <v>0</v>
      </c>
      <c r="AE625" s="6">
        <v>0</v>
      </c>
      <c r="AF625" s="6">
        <v>0</v>
      </c>
      <c r="AG625" s="6">
        <v>0</v>
      </c>
      <c r="AH625" s="6">
        <v>0</v>
      </c>
      <c r="AI625" s="6" t="s">
        <v>2275</v>
      </c>
      <c r="AJ625" s="6" t="s">
        <v>735</v>
      </c>
      <c r="AK625" s="6" t="s">
        <v>13</v>
      </c>
      <c r="AL625" s="6" t="s">
        <v>45</v>
      </c>
      <c r="AM625" s="6" t="s">
        <v>736</v>
      </c>
      <c r="AN625" s="6" t="s">
        <v>20</v>
      </c>
      <c r="AO625" s="6" t="s">
        <v>597</v>
      </c>
      <c r="AP625" s="6" t="s">
        <v>339</v>
      </c>
      <c r="AQ625" s="6" t="s">
        <v>25</v>
      </c>
    </row>
    <row r="626" spans="1:43" hidden="1" x14ac:dyDescent="0.25">
      <c r="A626" s="6">
        <v>24390618</v>
      </c>
      <c r="B626" s="6">
        <v>25188918</v>
      </c>
      <c r="C626" s="6" t="s">
        <v>269</v>
      </c>
      <c r="D626" s="14">
        <v>46113.974166666667</v>
      </c>
      <c r="E626" s="14">
        <v>46153.73982638889</v>
      </c>
      <c r="F626" s="6" t="s">
        <v>19</v>
      </c>
      <c r="G626" s="6" t="s">
        <v>177</v>
      </c>
      <c r="H626" s="6" t="s">
        <v>2276</v>
      </c>
      <c r="I626" s="6" t="s">
        <v>271</v>
      </c>
      <c r="J626" s="6" t="s">
        <v>2277</v>
      </c>
      <c r="K626" s="6" t="s">
        <v>286</v>
      </c>
      <c r="L626" s="6" t="s">
        <v>286</v>
      </c>
      <c r="M626" s="14">
        <v>46113.477083333331</v>
      </c>
      <c r="N626" s="6">
        <v>312</v>
      </c>
      <c r="O626" s="6" t="s">
        <v>47</v>
      </c>
      <c r="P626" s="6" t="s">
        <v>287</v>
      </c>
      <c r="Q626" s="6" t="s">
        <v>289</v>
      </c>
      <c r="R626" s="6" t="s">
        <v>593</v>
      </c>
      <c r="S626" s="6" t="s">
        <v>7</v>
      </c>
      <c r="T626" s="6" t="s">
        <v>277</v>
      </c>
      <c r="U626" s="6" t="s">
        <v>216</v>
      </c>
      <c r="V626" s="6" t="s">
        <v>2278</v>
      </c>
      <c r="W626" s="6" t="s">
        <v>47</v>
      </c>
      <c r="X626" s="6" t="s">
        <v>373</v>
      </c>
      <c r="Y626" s="6">
        <v>2280569687</v>
      </c>
      <c r="Z626" s="6" t="s">
        <v>100</v>
      </c>
      <c r="AA626" s="6" t="s">
        <v>47</v>
      </c>
      <c r="AB626" s="6">
        <v>1053.2</v>
      </c>
      <c r="AC626" s="6">
        <v>109.16</v>
      </c>
      <c r="AD626" s="6">
        <v>0</v>
      </c>
      <c r="AE626" s="6">
        <v>0</v>
      </c>
      <c r="AF626" s="6">
        <v>0</v>
      </c>
      <c r="AG626" s="6">
        <v>0</v>
      </c>
      <c r="AH626" s="6">
        <v>0</v>
      </c>
      <c r="AI626" s="6" t="s">
        <v>2279</v>
      </c>
      <c r="AJ626" s="6" t="s">
        <v>1080</v>
      </c>
      <c r="AK626" s="6" t="s">
        <v>12</v>
      </c>
      <c r="AL626" s="6" t="s">
        <v>46</v>
      </c>
      <c r="AM626" s="6" t="s">
        <v>613</v>
      </c>
      <c r="AN626" s="6" t="s">
        <v>22</v>
      </c>
      <c r="AO626" s="6" t="s">
        <v>282</v>
      </c>
      <c r="AP626" s="6" t="s">
        <v>339</v>
      </c>
      <c r="AQ626" s="6" t="s">
        <v>32</v>
      </c>
    </row>
    <row r="627" spans="1:43" hidden="1" x14ac:dyDescent="0.25">
      <c r="A627" s="6">
        <v>24599405</v>
      </c>
      <c r="B627" s="6">
        <v>25425441</v>
      </c>
      <c r="C627" s="6" t="s">
        <v>269</v>
      </c>
      <c r="D627" s="14">
        <v>46157.559884259259</v>
      </c>
      <c r="E627" s="14">
        <v>46157.591307870367</v>
      </c>
      <c r="F627" s="6" t="s">
        <v>17</v>
      </c>
      <c r="G627" s="6" t="s">
        <v>17</v>
      </c>
      <c r="H627" s="6" t="s">
        <v>2280</v>
      </c>
      <c r="I627" s="6" t="s">
        <v>271</v>
      </c>
      <c r="J627" s="6" t="s">
        <v>2281</v>
      </c>
      <c r="K627" s="6" t="s">
        <v>2282</v>
      </c>
      <c r="L627" s="6" t="s">
        <v>2282</v>
      </c>
      <c r="M627" s="14">
        <v>46157.46875</v>
      </c>
      <c r="N627" s="6">
        <v>111790</v>
      </c>
      <c r="O627" s="6" t="s">
        <v>47</v>
      </c>
      <c r="P627" s="6" t="s">
        <v>275</v>
      </c>
      <c r="Q627" s="6" t="s">
        <v>288</v>
      </c>
      <c r="R627" s="6" t="s">
        <v>289</v>
      </c>
      <c r="S627" s="6" t="s">
        <v>3</v>
      </c>
      <c r="T627" s="6" t="s">
        <v>277</v>
      </c>
      <c r="U627" s="6" t="s">
        <v>121</v>
      </c>
      <c r="V627" s="6" t="s">
        <v>2283</v>
      </c>
      <c r="W627" s="6" t="s">
        <v>47</v>
      </c>
      <c r="X627" s="6" t="s">
        <v>47</v>
      </c>
      <c r="Y627" s="6" t="s">
        <v>47</v>
      </c>
      <c r="Z627" s="6" t="s">
        <v>55</v>
      </c>
      <c r="AA627" s="6" t="s">
        <v>47</v>
      </c>
      <c r="AB627" s="6">
        <v>3433</v>
      </c>
      <c r="AC627" s="6">
        <v>0</v>
      </c>
      <c r="AD627" s="6">
        <v>0</v>
      </c>
      <c r="AE627" s="6">
        <v>0</v>
      </c>
      <c r="AF627" s="6">
        <v>0</v>
      </c>
      <c r="AG627" s="6">
        <v>0</v>
      </c>
      <c r="AH627" s="6">
        <v>0</v>
      </c>
      <c r="AI627" s="6" t="s">
        <v>2284</v>
      </c>
      <c r="AJ627" s="6" t="s">
        <v>735</v>
      </c>
      <c r="AK627" s="6" t="s">
        <v>12</v>
      </c>
      <c r="AL627" s="6" t="s">
        <v>45</v>
      </c>
      <c r="AM627" s="6" t="s">
        <v>736</v>
      </c>
      <c r="AN627" s="6" t="s">
        <v>20</v>
      </c>
      <c r="AO627" s="6" t="s">
        <v>282</v>
      </c>
      <c r="AP627" s="6" t="s">
        <v>283</v>
      </c>
      <c r="AQ627" s="6" t="s">
        <v>18</v>
      </c>
    </row>
    <row r="628" spans="1:43" x14ac:dyDescent="0.25">
      <c r="A628" s="6">
        <v>24521188</v>
      </c>
      <c r="B628" s="6">
        <v>25338168</v>
      </c>
      <c r="C628" s="6" t="s">
        <v>269</v>
      </c>
      <c r="D628" s="14">
        <v>46142.612881944442</v>
      </c>
      <c r="E628" s="14">
        <v>46160.285069444442</v>
      </c>
      <c r="F628" s="6" t="s">
        <v>370</v>
      </c>
      <c r="G628" s="6" t="s">
        <v>23</v>
      </c>
      <c r="H628" s="6" t="s">
        <v>2285</v>
      </c>
      <c r="I628" s="6" t="s">
        <v>271</v>
      </c>
      <c r="J628" s="6" t="s">
        <v>2286</v>
      </c>
      <c r="K628" s="6" t="s">
        <v>2287</v>
      </c>
      <c r="L628" s="6" t="s">
        <v>2287</v>
      </c>
      <c r="M628" s="14">
        <v>46142.427083333343</v>
      </c>
      <c r="N628" s="6">
        <v>109599</v>
      </c>
      <c r="O628" s="6" t="s">
        <v>47</v>
      </c>
      <c r="P628" s="6" t="s">
        <v>275</v>
      </c>
      <c r="Q628" s="6" t="s">
        <v>276</v>
      </c>
      <c r="R628" s="6" t="s">
        <v>276</v>
      </c>
      <c r="S628" s="6" t="s">
        <v>9</v>
      </c>
      <c r="T628" s="6" t="s">
        <v>277</v>
      </c>
      <c r="U628" s="6" t="s">
        <v>121</v>
      </c>
      <c r="V628" s="6" t="s">
        <v>2288</v>
      </c>
      <c r="W628" s="6" t="s">
        <v>47</v>
      </c>
      <c r="X628" s="6" t="s">
        <v>2289</v>
      </c>
      <c r="Y628" s="6" t="s">
        <v>47</v>
      </c>
      <c r="Z628" s="6" t="s">
        <v>55</v>
      </c>
      <c r="AA628" s="6" t="s">
        <v>47</v>
      </c>
      <c r="AB628" s="6">
        <v>963</v>
      </c>
      <c r="AC628" s="6">
        <v>0</v>
      </c>
      <c r="AD628" s="6">
        <v>0</v>
      </c>
      <c r="AE628" s="6">
        <v>0</v>
      </c>
      <c r="AF628" s="6">
        <v>0</v>
      </c>
      <c r="AG628" s="6">
        <v>0</v>
      </c>
      <c r="AH628" s="6">
        <v>0</v>
      </c>
      <c r="AI628" s="6" t="s">
        <v>2290</v>
      </c>
      <c r="AJ628" s="6" t="s">
        <v>2291</v>
      </c>
      <c r="AK628" s="6" t="s">
        <v>12</v>
      </c>
      <c r="AL628" s="6" t="s">
        <v>46</v>
      </c>
      <c r="AM628" s="6" t="s">
        <v>613</v>
      </c>
      <c r="AN628" s="6" t="s">
        <v>22</v>
      </c>
      <c r="AO628" s="6" t="s">
        <v>282</v>
      </c>
      <c r="AP628" s="6" t="s">
        <v>283</v>
      </c>
      <c r="AQ628" s="6" t="s">
        <v>91</v>
      </c>
    </row>
    <row r="629" spans="1:43" hidden="1" x14ac:dyDescent="0.25">
      <c r="A629" s="6">
        <v>24596009</v>
      </c>
      <c r="B629" s="6">
        <v>25421600</v>
      </c>
      <c r="C629" s="6" t="s">
        <v>269</v>
      </c>
      <c r="D629" s="14">
        <v>46156.807638888888</v>
      </c>
      <c r="E629" s="14">
        <v>46156.851747685178</v>
      </c>
      <c r="F629" s="6" t="s">
        <v>17</v>
      </c>
      <c r="G629" s="6" t="s">
        <v>17</v>
      </c>
      <c r="H629" s="6" t="s">
        <v>2292</v>
      </c>
      <c r="I629" s="6" t="s">
        <v>271</v>
      </c>
      <c r="J629" s="6" t="s">
        <v>2293</v>
      </c>
      <c r="K629" s="6" t="s">
        <v>2294</v>
      </c>
      <c r="L629" s="6" t="s">
        <v>2294</v>
      </c>
      <c r="M629" s="14">
        <v>46156.72152777778</v>
      </c>
      <c r="N629" s="6">
        <v>112084</v>
      </c>
      <c r="O629" s="6" t="s">
        <v>47</v>
      </c>
      <c r="P629" s="6" t="s">
        <v>275</v>
      </c>
      <c r="Q629" s="6" t="s">
        <v>288</v>
      </c>
      <c r="R629" s="6" t="s">
        <v>289</v>
      </c>
      <c r="S629" s="6" t="s">
        <v>3</v>
      </c>
      <c r="T629" s="6" t="s">
        <v>277</v>
      </c>
      <c r="U629" s="6" t="s">
        <v>121</v>
      </c>
      <c r="V629" s="6" t="s">
        <v>2283</v>
      </c>
      <c r="W629" s="6" t="s">
        <v>47</v>
      </c>
      <c r="X629" s="6" t="s">
        <v>47</v>
      </c>
      <c r="Y629" s="6" t="s">
        <v>47</v>
      </c>
      <c r="Z629" s="6" t="s">
        <v>55</v>
      </c>
      <c r="AA629" s="6" t="s">
        <v>47</v>
      </c>
      <c r="AB629" s="6">
        <v>260</v>
      </c>
      <c r="AC629" s="6">
        <v>0</v>
      </c>
      <c r="AD629" s="6">
        <v>0</v>
      </c>
      <c r="AE629" s="6">
        <v>0</v>
      </c>
      <c r="AF629" s="6">
        <v>0</v>
      </c>
      <c r="AG629" s="6">
        <v>0</v>
      </c>
      <c r="AH629" s="6">
        <v>0</v>
      </c>
      <c r="AI629" s="6" t="s">
        <v>2295</v>
      </c>
      <c r="AJ629" s="6" t="s">
        <v>735</v>
      </c>
      <c r="AK629" s="6" t="s">
        <v>12</v>
      </c>
      <c r="AL629" s="6" t="s">
        <v>45</v>
      </c>
      <c r="AM629" s="6" t="s">
        <v>736</v>
      </c>
      <c r="AN629" s="6" t="s">
        <v>20</v>
      </c>
      <c r="AO629" s="6" t="s">
        <v>282</v>
      </c>
      <c r="AP629" s="6" t="s">
        <v>283</v>
      </c>
      <c r="AQ629" s="6" t="s">
        <v>18</v>
      </c>
    </row>
    <row r="630" spans="1:43" hidden="1" x14ac:dyDescent="0.25">
      <c r="A630" s="6">
        <v>24586218</v>
      </c>
      <c r="B630" s="6">
        <v>25410355</v>
      </c>
      <c r="C630" s="6" t="s">
        <v>269</v>
      </c>
      <c r="D630" s="14">
        <v>46155.534942129627</v>
      </c>
      <c r="E630" s="14">
        <v>46155.571944444448</v>
      </c>
      <c r="F630" s="6" t="s">
        <v>17</v>
      </c>
      <c r="G630" s="6" t="s">
        <v>17</v>
      </c>
      <c r="H630" s="6" t="s">
        <v>2296</v>
      </c>
      <c r="I630" s="6" t="s">
        <v>271</v>
      </c>
      <c r="J630" s="6" t="s">
        <v>2297</v>
      </c>
      <c r="K630" s="6" t="s">
        <v>2294</v>
      </c>
      <c r="L630" s="6" t="s">
        <v>2294</v>
      </c>
      <c r="M630" s="14">
        <v>46155.510416666657</v>
      </c>
      <c r="N630" s="6">
        <v>111612</v>
      </c>
      <c r="O630" s="6" t="s">
        <v>47</v>
      </c>
      <c r="P630" s="6" t="s">
        <v>275</v>
      </c>
      <c r="Q630" s="6" t="s">
        <v>288</v>
      </c>
      <c r="R630" s="6" t="s">
        <v>289</v>
      </c>
      <c r="S630" s="6" t="s">
        <v>3</v>
      </c>
      <c r="T630" s="6" t="s">
        <v>277</v>
      </c>
      <c r="U630" s="6" t="s">
        <v>121</v>
      </c>
      <c r="V630" s="6" t="s">
        <v>2283</v>
      </c>
      <c r="W630" s="6" t="s">
        <v>47</v>
      </c>
      <c r="X630" s="6" t="s">
        <v>47</v>
      </c>
      <c r="Y630" s="6" t="s">
        <v>47</v>
      </c>
      <c r="Z630" s="6" t="s">
        <v>55</v>
      </c>
      <c r="AA630" s="6" t="s">
        <v>47</v>
      </c>
      <c r="AB630" s="6">
        <v>1200</v>
      </c>
      <c r="AC630" s="6">
        <v>0</v>
      </c>
      <c r="AD630" s="6">
        <v>0</v>
      </c>
      <c r="AE630" s="6">
        <v>0</v>
      </c>
      <c r="AF630" s="6">
        <v>0</v>
      </c>
      <c r="AG630" s="6">
        <v>0</v>
      </c>
      <c r="AH630" s="6">
        <v>0</v>
      </c>
      <c r="AI630" s="6" t="s">
        <v>2298</v>
      </c>
      <c r="AJ630" s="6" t="s">
        <v>735</v>
      </c>
      <c r="AK630" s="6" t="s">
        <v>12</v>
      </c>
      <c r="AL630" s="6" t="s">
        <v>45</v>
      </c>
      <c r="AM630" s="6" t="s">
        <v>736</v>
      </c>
      <c r="AN630" s="6" t="s">
        <v>20</v>
      </c>
      <c r="AO630" s="6" t="s">
        <v>282</v>
      </c>
      <c r="AP630" s="6" t="s">
        <v>283</v>
      </c>
      <c r="AQ630" s="6" t="s">
        <v>18</v>
      </c>
    </row>
    <row r="631" spans="1:43" hidden="1" x14ac:dyDescent="0.25">
      <c r="A631" s="6">
        <v>24586248</v>
      </c>
      <c r="B631" s="6">
        <v>25410379</v>
      </c>
      <c r="C631" s="6" t="s">
        <v>269</v>
      </c>
      <c r="D631" s="14">
        <v>46155.535902777781</v>
      </c>
      <c r="E631" s="14">
        <v>46155.57503472222</v>
      </c>
      <c r="F631" s="6" t="s">
        <v>17</v>
      </c>
      <c r="G631" s="6" t="s">
        <v>17</v>
      </c>
      <c r="H631" s="6" t="s">
        <v>2299</v>
      </c>
      <c r="I631" s="6" t="s">
        <v>271</v>
      </c>
      <c r="J631" s="6" t="s">
        <v>2300</v>
      </c>
      <c r="K631" s="6" t="s">
        <v>2294</v>
      </c>
      <c r="L631" s="6" t="s">
        <v>2294</v>
      </c>
      <c r="M631" s="14">
        <v>46155.490972222222</v>
      </c>
      <c r="N631" s="6">
        <v>107973</v>
      </c>
      <c r="O631" s="6" t="s">
        <v>47</v>
      </c>
      <c r="P631" s="6" t="s">
        <v>275</v>
      </c>
      <c r="Q631" s="6" t="s">
        <v>288</v>
      </c>
      <c r="R631" s="6" t="s">
        <v>289</v>
      </c>
      <c r="S631" s="6" t="s">
        <v>3</v>
      </c>
      <c r="T631" s="6" t="s">
        <v>277</v>
      </c>
      <c r="U631" s="6" t="s">
        <v>121</v>
      </c>
      <c r="V631" s="6" t="s">
        <v>2283</v>
      </c>
      <c r="W631" s="6" t="s">
        <v>47</v>
      </c>
      <c r="X631" s="6" t="s">
        <v>47</v>
      </c>
      <c r="Y631" s="6" t="s">
        <v>47</v>
      </c>
      <c r="Z631" s="6" t="s">
        <v>55</v>
      </c>
      <c r="AA631" s="6" t="s">
        <v>47</v>
      </c>
      <c r="AB631" s="6">
        <v>2599.8000000000002</v>
      </c>
      <c r="AC631" s="6">
        <v>0</v>
      </c>
      <c r="AD631" s="6">
        <v>0</v>
      </c>
      <c r="AE631" s="6">
        <v>0</v>
      </c>
      <c r="AF631" s="6">
        <v>0</v>
      </c>
      <c r="AG631" s="6">
        <v>0</v>
      </c>
      <c r="AH631" s="6">
        <v>0</v>
      </c>
      <c r="AI631" s="6" t="s">
        <v>2301</v>
      </c>
      <c r="AJ631" s="6" t="s">
        <v>735</v>
      </c>
      <c r="AK631" s="6" t="s">
        <v>12</v>
      </c>
      <c r="AL631" s="6" t="s">
        <v>45</v>
      </c>
      <c r="AM631" s="6" t="s">
        <v>736</v>
      </c>
      <c r="AN631" s="6" t="s">
        <v>20</v>
      </c>
      <c r="AO631" s="6" t="s">
        <v>282</v>
      </c>
      <c r="AP631" s="6" t="s">
        <v>283</v>
      </c>
      <c r="AQ631" s="6" t="s">
        <v>18</v>
      </c>
    </row>
    <row r="632" spans="1:43" hidden="1" x14ac:dyDescent="0.25">
      <c r="A632" s="6">
        <v>24586250</v>
      </c>
      <c r="B632" s="6">
        <v>25410381</v>
      </c>
      <c r="C632" s="6" t="s">
        <v>269</v>
      </c>
      <c r="D632" s="14">
        <v>46155.535937499997</v>
      </c>
      <c r="E632" s="14">
        <v>46155.57503472222</v>
      </c>
      <c r="F632" s="6" t="s">
        <v>17</v>
      </c>
      <c r="G632" s="6" t="s">
        <v>17</v>
      </c>
      <c r="H632" s="6" t="s">
        <v>2302</v>
      </c>
      <c r="I632" s="6" t="s">
        <v>271</v>
      </c>
      <c r="J632" s="6" t="s">
        <v>2300</v>
      </c>
      <c r="K632" s="6" t="s">
        <v>2294</v>
      </c>
      <c r="L632" s="6" t="s">
        <v>2294</v>
      </c>
      <c r="M632" s="14">
        <v>46155.490972222222</v>
      </c>
      <c r="N632" s="6">
        <v>107972</v>
      </c>
      <c r="O632" s="6" t="s">
        <v>47</v>
      </c>
      <c r="P632" s="6" t="s">
        <v>275</v>
      </c>
      <c r="Q632" s="6" t="s">
        <v>288</v>
      </c>
      <c r="R632" s="6" t="s">
        <v>289</v>
      </c>
      <c r="S632" s="6" t="s">
        <v>3</v>
      </c>
      <c r="T632" s="6" t="s">
        <v>277</v>
      </c>
      <c r="U632" s="6" t="s">
        <v>121</v>
      </c>
      <c r="V632" s="6" t="s">
        <v>2283</v>
      </c>
      <c r="W632" s="6" t="s">
        <v>47</v>
      </c>
      <c r="X632" s="6" t="s">
        <v>47</v>
      </c>
      <c r="Y632" s="6" t="s">
        <v>47</v>
      </c>
      <c r="Z632" s="6" t="s">
        <v>55</v>
      </c>
      <c r="AA632" s="6" t="s">
        <v>47</v>
      </c>
      <c r="AB632" s="6">
        <v>3044.2</v>
      </c>
      <c r="AC632" s="6">
        <v>0</v>
      </c>
      <c r="AD632" s="6">
        <v>0</v>
      </c>
      <c r="AE632" s="6">
        <v>0</v>
      </c>
      <c r="AF632" s="6">
        <v>0</v>
      </c>
      <c r="AG632" s="6">
        <v>0</v>
      </c>
      <c r="AH632" s="6">
        <v>0</v>
      </c>
      <c r="AI632" s="6" t="s">
        <v>2303</v>
      </c>
      <c r="AJ632" s="6" t="s">
        <v>735</v>
      </c>
      <c r="AK632" s="6" t="s">
        <v>12</v>
      </c>
      <c r="AL632" s="6" t="s">
        <v>45</v>
      </c>
      <c r="AM632" s="6" t="s">
        <v>736</v>
      </c>
      <c r="AN632" s="6" t="s">
        <v>20</v>
      </c>
      <c r="AO632" s="6" t="s">
        <v>282</v>
      </c>
      <c r="AP632" s="6" t="s">
        <v>283</v>
      </c>
      <c r="AQ632" s="6" t="s">
        <v>18</v>
      </c>
    </row>
    <row r="633" spans="1:43" hidden="1" x14ac:dyDescent="0.25">
      <c r="A633" s="6">
        <v>24586251</v>
      </c>
      <c r="B633" s="6">
        <v>25410382</v>
      </c>
      <c r="C633" s="6" t="s">
        <v>269</v>
      </c>
      <c r="D633" s="14">
        <v>46155.535960648151</v>
      </c>
      <c r="E633" s="14">
        <v>46155.57503472222</v>
      </c>
      <c r="F633" s="6" t="s">
        <v>17</v>
      </c>
      <c r="G633" s="6" t="s">
        <v>17</v>
      </c>
      <c r="H633" s="6" t="s">
        <v>2304</v>
      </c>
      <c r="I633" s="6" t="s">
        <v>271</v>
      </c>
      <c r="J633" s="6" t="s">
        <v>2300</v>
      </c>
      <c r="K633" s="6" t="s">
        <v>2294</v>
      </c>
      <c r="L633" s="6" t="s">
        <v>2294</v>
      </c>
      <c r="M633" s="14">
        <v>46155.490972222222</v>
      </c>
      <c r="N633" s="6">
        <v>107971</v>
      </c>
      <c r="O633" s="6" t="s">
        <v>47</v>
      </c>
      <c r="P633" s="6" t="s">
        <v>275</v>
      </c>
      <c r="Q633" s="6" t="s">
        <v>288</v>
      </c>
      <c r="R633" s="6" t="s">
        <v>289</v>
      </c>
      <c r="S633" s="6" t="s">
        <v>3</v>
      </c>
      <c r="T633" s="6" t="s">
        <v>277</v>
      </c>
      <c r="U633" s="6" t="s">
        <v>121</v>
      </c>
      <c r="V633" s="6" t="s">
        <v>2283</v>
      </c>
      <c r="W633" s="6" t="s">
        <v>47</v>
      </c>
      <c r="X633" s="6" t="s">
        <v>47</v>
      </c>
      <c r="Y633" s="6" t="s">
        <v>47</v>
      </c>
      <c r="Z633" s="6" t="s">
        <v>55</v>
      </c>
      <c r="AA633" s="6" t="s">
        <v>47</v>
      </c>
      <c r="AB633" s="6">
        <v>2993.6</v>
      </c>
      <c r="AC633" s="6">
        <v>0</v>
      </c>
      <c r="AD633" s="6">
        <v>0</v>
      </c>
      <c r="AE633" s="6">
        <v>0</v>
      </c>
      <c r="AF633" s="6">
        <v>0</v>
      </c>
      <c r="AG633" s="6">
        <v>0</v>
      </c>
      <c r="AH633" s="6">
        <v>0</v>
      </c>
      <c r="AI633" s="6" t="s">
        <v>2305</v>
      </c>
      <c r="AJ633" s="6" t="s">
        <v>735</v>
      </c>
      <c r="AK633" s="6" t="s">
        <v>12</v>
      </c>
      <c r="AL633" s="6" t="s">
        <v>45</v>
      </c>
      <c r="AM633" s="6" t="s">
        <v>736</v>
      </c>
      <c r="AN633" s="6" t="s">
        <v>20</v>
      </c>
      <c r="AO633" s="6" t="s">
        <v>282</v>
      </c>
      <c r="AP633" s="6" t="s">
        <v>283</v>
      </c>
      <c r="AQ633" s="6" t="s">
        <v>18</v>
      </c>
    </row>
    <row r="634" spans="1:43" hidden="1" x14ac:dyDescent="0.25">
      <c r="A634" s="6">
        <v>24543141</v>
      </c>
      <c r="B634" s="6">
        <v>25366249</v>
      </c>
      <c r="C634" s="6" t="s">
        <v>269</v>
      </c>
      <c r="D634" s="14">
        <v>46148.42695601852</v>
      </c>
      <c r="E634" s="14">
        <v>46148.44127314815</v>
      </c>
      <c r="F634" s="6" t="s">
        <v>21</v>
      </c>
      <c r="G634" s="6" t="s">
        <v>21</v>
      </c>
      <c r="H634" s="6" t="s">
        <v>2306</v>
      </c>
      <c r="I634" s="6" t="s">
        <v>271</v>
      </c>
      <c r="J634" s="6" t="s">
        <v>2307</v>
      </c>
      <c r="K634" s="6" t="s">
        <v>2294</v>
      </c>
      <c r="L634" s="6" t="s">
        <v>2294</v>
      </c>
      <c r="M634" s="14">
        <v>46148.35</v>
      </c>
      <c r="N634" s="6">
        <v>110293</v>
      </c>
      <c r="O634" s="6" t="s">
        <v>47</v>
      </c>
      <c r="P634" s="6" t="s">
        <v>275</v>
      </c>
      <c r="Q634" s="6" t="s">
        <v>288</v>
      </c>
      <c r="R634" s="6" t="s">
        <v>289</v>
      </c>
      <c r="S634" s="6" t="s">
        <v>3</v>
      </c>
      <c r="T634" s="6" t="s">
        <v>277</v>
      </c>
      <c r="U634" s="6" t="s">
        <v>121</v>
      </c>
      <c r="V634" s="6" t="s">
        <v>2283</v>
      </c>
      <c r="W634" s="6" t="s">
        <v>47</v>
      </c>
      <c r="X634" s="6" t="s">
        <v>47</v>
      </c>
      <c r="Y634" s="6" t="s">
        <v>47</v>
      </c>
      <c r="Z634" s="6" t="s">
        <v>55</v>
      </c>
      <c r="AA634" s="6" t="s">
        <v>47</v>
      </c>
      <c r="AB634" s="6">
        <v>785.4</v>
      </c>
      <c r="AC634" s="6">
        <v>0</v>
      </c>
      <c r="AD634" s="6">
        <v>0</v>
      </c>
      <c r="AE634" s="6">
        <v>0</v>
      </c>
      <c r="AF634" s="6">
        <v>0</v>
      </c>
      <c r="AG634" s="6">
        <v>0</v>
      </c>
      <c r="AH634" s="6">
        <v>0</v>
      </c>
      <c r="AI634" s="6" t="s">
        <v>2308</v>
      </c>
      <c r="AJ634" s="6" t="s">
        <v>735</v>
      </c>
      <c r="AK634" s="6" t="s">
        <v>12</v>
      </c>
      <c r="AL634" s="6" t="s">
        <v>45</v>
      </c>
      <c r="AM634" s="6" t="s">
        <v>736</v>
      </c>
      <c r="AN634" s="6" t="s">
        <v>20</v>
      </c>
      <c r="AO634" s="6" t="s">
        <v>282</v>
      </c>
      <c r="AP634" s="6" t="s">
        <v>283</v>
      </c>
      <c r="AQ634" s="6" t="s">
        <v>18</v>
      </c>
    </row>
    <row r="635" spans="1:43" x14ac:dyDescent="0.25">
      <c r="A635" s="6">
        <v>24602040</v>
      </c>
      <c r="B635" s="6">
        <v>25428426</v>
      </c>
      <c r="C635" s="6" t="s">
        <v>269</v>
      </c>
      <c r="D635" s="14">
        <v>46157.828449074077</v>
      </c>
      <c r="E635" s="14">
        <v>46157.907905092587</v>
      </c>
      <c r="F635" s="6" t="s">
        <v>17</v>
      </c>
      <c r="G635" s="6" t="s">
        <v>17</v>
      </c>
      <c r="H635" s="6" t="s">
        <v>2309</v>
      </c>
      <c r="I635" s="6" t="s">
        <v>271</v>
      </c>
      <c r="J635" s="6" t="s">
        <v>2310</v>
      </c>
      <c r="K635" s="6" t="s">
        <v>2311</v>
      </c>
      <c r="L635" s="6" t="s">
        <v>2311</v>
      </c>
      <c r="M635" s="14">
        <v>46157.681944444441</v>
      </c>
      <c r="N635" s="6">
        <v>112131</v>
      </c>
      <c r="O635" s="6" t="s">
        <v>47</v>
      </c>
      <c r="P635" s="6" t="s">
        <v>275</v>
      </c>
      <c r="Q635" s="6" t="s">
        <v>276</v>
      </c>
      <c r="R635" s="6" t="s">
        <v>276</v>
      </c>
      <c r="S635" s="6" t="s">
        <v>3</v>
      </c>
      <c r="T635" s="6" t="s">
        <v>277</v>
      </c>
      <c r="U635" s="6" t="s">
        <v>121</v>
      </c>
      <c r="V635" s="6" t="s">
        <v>2312</v>
      </c>
      <c r="W635" s="6" t="s">
        <v>47</v>
      </c>
      <c r="X635" s="6" t="s">
        <v>47</v>
      </c>
      <c r="Y635" s="6" t="s">
        <v>47</v>
      </c>
      <c r="Z635" s="6" t="s">
        <v>55</v>
      </c>
      <c r="AA635" s="6" t="s">
        <v>47</v>
      </c>
      <c r="AB635" s="6">
        <v>100</v>
      </c>
      <c r="AC635" s="6">
        <v>0</v>
      </c>
      <c r="AD635" s="6">
        <v>0</v>
      </c>
      <c r="AE635" s="6">
        <v>0</v>
      </c>
      <c r="AF635" s="6">
        <v>0</v>
      </c>
      <c r="AG635" s="6">
        <v>0</v>
      </c>
      <c r="AH635" s="6">
        <v>0</v>
      </c>
      <c r="AI635" s="6" t="s">
        <v>2313</v>
      </c>
      <c r="AJ635" s="6" t="s">
        <v>735</v>
      </c>
      <c r="AK635" s="6" t="s">
        <v>12</v>
      </c>
      <c r="AL635" s="6" t="s">
        <v>45</v>
      </c>
      <c r="AM635" s="6" t="s">
        <v>736</v>
      </c>
      <c r="AN635" s="6" t="s">
        <v>20</v>
      </c>
      <c r="AO635" s="6" t="s">
        <v>282</v>
      </c>
      <c r="AP635" s="6" t="s">
        <v>283</v>
      </c>
      <c r="AQ635" s="6" t="s">
        <v>18</v>
      </c>
    </row>
    <row r="636" spans="1:43" x14ac:dyDescent="0.25">
      <c r="A636" s="6">
        <v>24560966</v>
      </c>
      <c r="B636" s="6">
        <v>25384154</v>
      </c>
      <c r="C636" s="6" t="s">
        <v>269</v>
      </c>
      <c r="D636" s="14">
        <v>46151.210439814808</v>
      </c>
      <c r="E636" s="14">
        <v>46160.215416666673</v>
      </c>
      <c r="F636" s="6" t="s">
        <v>370</v>
      </c>
      <c r="G636" s="6" t="s">
        <v>21</v>
      </c>
      <c r="H636" s="6" t="s">
        <v>2314</v>
      </c>
      <c r="I636" s="6" t="s">
        <v>271</v>
      </c>
      <c r="J636" s="6" t="s">
        <v>2315</v>
      </c>
      <c r="K636" s="6" t="s">
        <v>286</v>
      </c>
      <c r="L636" s="6" t="s">
        <v>286</v>
      </c>
      <c r="M636" s="14">
        <v>46151.036805555559</v>
      </c>
      <c r="N636" s="6">
        <v>111180</v>
      </c>
      <c r="O636" s="6" t="s">
        <v>47</v>
      </c>
      <c r="P636" s="6" t="s">
        <v>275</v>
      </c>
      <c r="Q636" s="6" t="s">
        <v>288</v>
      </c>
      <c r="R636" s="6" t="s">
        <v>289</v>
      </c>
      <c r="S636" s="6" t="s">
        <v>3</v>
      </c>
      <c r="T636" s="6" t="s">
        <v>277</v>
      </c>
      <c r="U636" s="6" t="s">
        <v>121</v>
      </c>
      <c r="V636" s="6" t="s">
        <v>2283</v>
      </c>
      <c r="W636" s="6" t="s">
        <v>47</v>
      </c>
      <c r="X636" s="6" t="s">
        <v>47</v>
      </c>
      <c r="Y636" s="6" t="s">
        <v>47</v>
      </c>
      <c r="Z636" s="6" t="s">
        <v>55</v>
      </c>
      <c r="AA636" s="6" t="s">
        <v>47</v>
      </c>
      <c r="AB636" s="6">
        <v>379.99</v>
      </c>
      <c r="AC636" s="6">
        <v>60.8</v>
      </c>
      <c r="AD636" s="6">
        <v>0</v>
      </c>
      <c r="AE636" s="6">
        <v>0</v>
      </c>
      <c r="AF636" s="6">
        <v>0</v>
      </c>
      <c r="AG636" s="6">
        <v>0</v>
      </c>
      <c r="AH636" s="6">
        <v>0</v>
      </c>
      <c r="AI636" s="6" t="s">
        <v>2316</v>
      </c>
      <c r="AJ636" s="6" t="s">
        <v>735</v>
      </c>
      <c r="AK636" s="6" t="s">
        <v>12</v>
      </c>
      <c r="AL636" s="6" t="s">
        <v>45</v>
      </c>
      <c r="AM636" s="6" t="s">
        <v>736</v>
      </c>
      <c r="AN636" s="6" t="s">
        <v>20</v>
      </c>
      <c r="AO636" s="6" t="s">
        <v>282</v>
      </c>
      <c r="AP636" s="6" t="s">
        <v>283</v>
      </c>
      <c r="AQ636" s="6" t="s">
        <v>18</v>
      </c>
    </row>
    <row r="637" spans="1:43" x14ac:dyDescent="0.25">
      <c r="A637" s="6">
        <v>24561024</v>
      </c>
      <c r="B637" s="6">
        <v>25384205</v>
      </c>
      <c r="C637" s="6" t="s">
        <v>269</v>
      </c>
      <c r="D637" s="14">
        <v>46151.212337962963</v>
      </c>
      <c r="E637" s="14">
        <v>46160.215428240743</v>
      </c>
      <c r="F637" s="6" t="s">
        <v>370</v>
      </c>
      <c r="G637" s="6" t="s">
        <v>21</v>
      </c>
      <c r="H637" s="6" t="s">
        <v>2317</v>
      </c>
      <c r="I637" s="6" t="s">
        <v>271</v>
      </c>
      <c r="J637" s="6" t="s">
        <v>2315</v>
      </c>
      <c r="K637" s="6" t="s">
        <v>286</v>
      </c>
      <c r="L637" s="6" t="s">
        <v>286</v>
      </c>
      <c r="M637" s="14">
        <v>46150.612500000003</v>
      </c>
      <c r="N637" s="6">
        <v>110981</v>
      </c>
      <c r="O637" s="6" t="s">
        <v>47</v>
      </c>
      <c r="P637" s="6" t="s">
        <v>275</v>
      </c>
      <c r="Q637" s="6" t="s">
        <v>288</v>
      </c>
      <c r="R637" s="6" t="s">
        <v>289</v>
      </c>
      <c r="S637" s="6" t="s">
        <v>3</v>
      </c>
      <c r="T637" s="6" t="s">
        <v>277</v>
      </c>
      <c r="U637" s="6" t="s">
        <v>121</v>
      </c>
      <c r="V637" s="6" t="s">
        <v>2283</v>
      </c>
      <c r="W637" s="6" t="s">
        <v>47</v>
      </c>
      <c r="X637" s="6" t="s">
        <v>47</v>
      </c>
      <c r="Y637" s="6" t="s">
        <v>47</v>
      </c>
      <c r="Z637" s="6" t="s">
        <v>55</v>
      </c>
      <c r="AA637" s="6" t="s">
        <v>47</v>
      </c>
      <c r="AB637" s="6">
        <v>299.99</v>
      </c>
      <c r="AC637" s="6">
        <v>48</v>
      </c>
      <c r="AD637" s="6">
        <v>0</v>
      </c>
      <c r="AE637" s="6">
        <v>0</v>
      </c>
      <c r="AF637" s="6">
        <v>0</v>
      </c>
      <c r="AG637" s="6">
        <v>0</v>
      </c>
      <c r="AH637" s="6">
        <v>0</v>
      </c>
      <c r="AI637" s="6" t="s">
        <v>2318</v>
      </c>
      <c r="AJ637" s="6" t="s">
        <v>735</v>
      </c>
      <c r="AK637" s="6" t="s">
        <v>12</v>
      </c>
      <c r="AL637" s="6" t="s">
        <v>45</v>
      </c>
      <c r="AM637" s="6" t="s">
        <v>736</v>
      </c>
      <c r="AN637" s="6" t="s">
        <v>20</v>
      </c>
      <c r="AO637" s="6" t="s">
        <v>282</v>
      </c>
      <c r="AP637" s="6" t="s">
        <v>283</v>
      </c>
      <c r="AQ637" s="6" t="s">
        <v>18</v>
      </c>
    </row>
    <row r="638" spans="1:43" x14ac:dyDescent="0.25">
      <c r="A638" s="6">
        <v>24409098</v>
      </c>
      <c r="B638" s="6">
        <v>25210041</v>
      </c>
      <c r="C638" s="6" t="s">
        <v>269</v>
      </c>
      <c r="D638" s="14">
        <v>46118.779016203713</v>
      </c>
      <c r="E638" s="14">
        <v>46153.740081018521</v>
      </c>
      <c r="F638" s="6" t="s">
        <v>19</v>
      </c>
      <c r="G638" s="6" t="s">
        <v>177</v>
      </c>
      <c r="H638" s="6" t="s">
        <v>2319</v>
      </c>
      <c r="I638" s="6" t="s">
        <v>271</v>
      </c>
      <c r="J638" s="6" t="s">
        <v>1219</v>
      </c>
      <c r="K638" s="6" t="s">
        <v>286</v>
      </c>
      <c r="L638" s="6" t="s">
        <v>286</v>
      </c>
      <c r="M638" s="14">
        <v>46118.714583333327</v>
      </c>
      <c r="N638" s="6">
        <v>106435</v>
      </c>
      <c r="O638" s="6" t="s">
        <v>47</v>
      </c>
      <c r="P638" s="6" t="s">
        <v>287</v>
      </c>
      <c r="Q638" s="6" t="s">
        <v>288</v>
      </c>
      <c r="R638" s="6" t="s">
        <v>593</v>
      </c>
      <c r="S638" s="6" t="s">
        <v>7</v>
      </c>
      <c r="T638" s="6" t="s">
        <v>277</v>
      </c>
      <c r="U638" s="6" t="s">
        <v>121</v>
      </c>
      <c r="V638" s="6" t="s">
        <v>2320</v>
      </c>
      <c r="W638" s="6" t="s">
        <v>47</v>
      </c>
      <c r="X638" s="6" t="s">
        <v>373</v>
      </c>
      <c r="Y638" s="6">
        <v>2281245127</v>
      </c>
      <c r="Z638" s="6" t="s">
        <v>55</v>
      </c>
      <c r="AA638" s="6" t="s">
        <v>47</v>
      </c>
      <c r="AB638" s="6">
        <v>246.16</v>
      </c>
      <c r="AC638" s="6">
        <v>62.14</v>
      </c>
      <c r="AD638" s="6">
        <v>0</v>
      </c>
      <c r="AE638" s="6">
        <v>0</v>
      </c>
      <c r="AF638" s="6">
        <v>0</v>
      </c>
      <c r="AG638" s="6">
        <v>0</v>
      </c>
      <c r="AH638" s="6">
        <v>0</v>
      </c>
      <c r="AI638" s="6" t="s">
        <v>2321</v>
      </c>
      <c r="AJ638" s="6" t="s">
        <v>1096</v>
      </c>
      <c r="AK638" s="6" t="s">
        <v>12</v>
      </c>
      <c r="AL638" s="6" t="s">
        <v>46</v>
      </c>
      <c r="AM638" s="6" t="s">
        <v>613</v>
      </c>
      <c r="AN638" s="6" t="s">
        <v>22</v>
      </c>
      <c r="AO638" s="6" t="s">
        <v>282</v>
      </c>
      <c r="AP638" s="6" t="s">
        <v>339</v>
      </c>
      <c r="AQ638" s="6" t="s">
        <v>32</v>
      </c>
    </row>
    <row r="639" spans="1:43" hidden="1" x14ac:dyDescent="0.25">
      <c r="A639" s="6">
        <v>24533621</v>
      </c>
      <c r="B639" s="6">
        <v>25354738</v>
      </c>
      <c r="C639" s="6" t="s">
        <v>269</v>
      </c>
      <c r="D639" s="14">
        <v>46146.666400462957</v>
      </c>
      <c r="E639" s="14">
        <v>46153.556388888886</v>
      </c>
      <c r="F639" s="6" t="s">
        <v>19</v>
      </c>
      <c r="G639" s="6" t="s">
        <v>21</v>
      </c>
      <c r="H639" s="6" t="s">
        <v>2322</v>
      </c>
      <c r="I639" s="6" t="s">
        <v>271</v>
      </c>
      <c r="J639" s="6" t="s">
        <v>2323</v>
      </c>
      <c r="K639" s="6" t="s">
        <v>286</v>
      </c>
      <c r="L639" s="6" t="s">
        <v>286</v>
      </c>
      <c r="M639" s="14">
        <v>46146.638194444437</v>
      </c>
      <c r="N639" s="6">
        <v>110088</v>
      </c>
      <c r="O639" s="6" t="s">
        <v>47</v>
      </c>
      <c r="P639" s="6" t="s">
        <v>275</v>
      </c>
      <c r="Q639" s="6" t="s">
        <v>288</v>
      </c>
      <c r="R639" s="6" t="s">
        <v>289</v>
      </c>
      <c r="S639" s="6" t="s">
        <v>3</v>
      </c>
      <c r="T639" s="6" t="s">
        <v>277</v>
      </c>
      <c r="U639" s="6" t="s">
        <v>121</v>
      </c>
      <c r="V639" s="6" t="s">
        <v>2283</v>
      </c>
      <c r="W639" s="6" t="s">
        <v>47</v>
      </c>
      <c r="X639" s="6">
        <v>1001</v>
      </c>
      <c r="Y639" s="6" t="s">
        <v>47</v>
      </c>
      <c r="Z639" s="6" t="s">
        <v>55</v>
      </c>
      <c r="AA639" s="6" t="s">
        <v>47</v>
      </c>
      <c r="AB639" s="6">
        <v>170.21</v>
      </c>
      <c r="AC639" s="6">
        <v>27.23</v>
      </c>
      <c r="AD639" s="6">
        <v>0</v>
      </c>
      <c r="AE639" s="6">
        <v>0</v>
      </c>
      <c r="AF639" s="6">
        <v>0</v>
      </c>
      <c r="AG639" s="6">
        <v>0</v>
      </c>
      <c r="AH639" s="6">
        <v>0</v>
      </c>
      <c r="AI639" s="6" t="s">
        <v>2324</v>
      </c>
      <c r="AJ639" s="6" t="s">
        <v>2325</v>
      </c>
      <c r="AK639" s="6" t="s">
        <v>12</v>
      </c>
      <c r="AL639" s="6" t="s">
        <v>46</v>
      </c>
      <c r="AM639" s="6" t="s">
        <v>613</v>
      </c>
      <c r="AN639" s="6" t="s">
        <v>22</v>
      </c>
      <c r="AO639" s="6" t="s">
        <v>282</v>
      </c>
      <c r="AP639" s="6" t="s">
        <v>283</v>
      </c>
      <c r="AQ639" s="6" t="s">
        <v>91</v>
      </c>
    </row>
    <row r="640" spans="1:43" hidden="1" x14ac:dyDescent="0.25">
      <c r="A640" s="6">
        <v>24555454</v>
      </c>
      <c r="B640" s="6">
        <v>25378442</v>
      </c>
      <c r="C640" s="6" t="s">
        <v>269</v>
      </c>
      <c r="D640" s="14">
        <v>46150.458923611113</v>
      </c>
      <c r="E640" s="14">
        <v>46150.495324074072</v>
      </c>
      <c r="F640" s="6" t="s">
        <v>21</v>
      </c>
      <c r="G640" s="6" t="s">
        <v>21</v>
      </c>
      <c r="H640" s="6" t="s">
        <v>2326</v>
      </c>
      <c r="I640" s="6" t="s">
        <v>271</v>
      </c>
      <c r="J640" s="6" t="s">
        <v>2327</v>
      </c>
      <c r="K640" s="6" t="s">
        <v>2328</v>
      </c>
      <c r="L640" s="6" t="s">
        <v>2328</v>
      </c>
      <c r="M640" s="14">
        <v>46150.445138888892</v>
      </c>
      <c r="N640" s="6">
        <v>110679</v>
      </c>
      <c r="O640" s="6" t="s">
        <v>47</v>
      </c>
      <c r="P640" s="6" t="s">
        <v>275</v>
      </c>
      <c r="Q640" s="6" t="s">
        <v>288</v>
      </c>
      <c r="R640" s="6" t="s">
        <v>289</v>
      </c>
      <c r="S640" s="6" t="s">
        <v>3</v>
      </c>
      <c r="T640" s="6" t="s">
        <v>277</v>
      </c>
      <c r="U640" s="6" t="s">
        <v>121</v>
      </c>
      <c r="V640" s="6" t="s">
        <v>2283</v>
      </c>
      <c r="W640" s="6" t="s">
        <v>47</v>
      </c>
      <c r="X640" s="6" t="s">
        <v>47</v>
      </c>
      <c r="Y640" s="6" t="s">
        <v>47</v>
      </c>
      <c r="Z640" s="6" t="s">
        <v>55</v>
      </c>
      <c r="AA640" s="6" t="s">
        <v>47</v>
      </c>
      <c r="AB640" s="6">
        <v>2000</v>
      </c>
      <c r="AC640" s="6">
        <v>0</v>
      </c>
      <c r="AD640" s="6">
        <v>0</v>
      </c>
      <c r="AE640" s="6">
        <v>0</v>
      </c>
      <c r="AF640" s="6">
        <v>0</v>
      </c>
      <c r="AG640" s="6">
        <v>0</v>
      </c>
      <c r="AH640" s="6">
        <v>0</v>
      </c>
      <c r="AI640" s="6" t="s">
        <v>2329</v>
      </c>
      <c r="AJ640" s="6" t="s">
        <v>735</v>
      </c>
      <c r="AK640" s="6" t="s">
        <v>12</v>
      </c>
      <c r="AL640" s="6" t="s">
        <v>45</v>
      </c>
      <c r="AM640" s="6" t="s">
        <v>736</v>
      </c>
      <c r="AN640" s="6" t="s">
        <v>20</v>
      </c>
      <c r="AO640" s="6" t="s">
        <v>282</v>
      </c>
      <c r="AP640" s="6" t="s">
        <v>283</v>
      </c>
      <c r="AQ640" s="6" t="s">
        <v>18</v>
      </c>
    </row>
    <row r="641" spans="1:43" hidden="1" x14ac:dyDescent="0.25">
      <c r="A641" s="6">
        <v>24553723</v>
      </c>
      <c r="B641" s="6">
        <v>25377022</v>
      </c>
      <c r="C641" s="6" t="s">
        <v>269</v>
      </c>
      <c r="D641" s="14">
        <v>46149.955949074072</v>
      </c>
      <c r="E641" s="14">
        <v>46149.991481481477</v>
      </c>
      <c r="F641" s="6" t="s">
        <v>21</v>
      </c>
      <c r="G641" s="6" t="s">
        <v>21</v>
      </c>
      <c r="H641" s="6" t="s">
        <v>2330</v>
      </c>
      <c r="I641" s="6" t="s">
        <v>271</v>
      </c>
      <c r="J641" s="6" t="s">
        <v>2331</v>
      </c>
      <c r="K641" s="6" t="s">
        <v>2328</v>
      </c>
      <c r="L641" s="6" t="s">
        <v>2328</v>
      </c>
      <c r="M641" s="14">
        <v>46149.710416666669</v>
      </c>
      <c r="N641" s="6">
        <v>110789</v>
      </c>
      <c r="O641" s="6" t="s">
        <v>47</v>
      </c>
      <c r="P641" s="6" t="s">
        <v>275</v>
      </c>
      <c r="Q641" s="6" t="s">
        <v>288</v>
      </c>
      <c r="R641" s="6" t="s">
        <v>289</v>
      </c>
      <c r="S641" s="6" t="s">
        <v>3</v>
      </c>
      <c r="T641" s="6" t="s">
        <v>277</v>
      </c>
      <c r="U641" s="6" t="s">
        <v>121</v>
      </c>
      <c r="V641" s="6" t="s">
        <v>2283</v>
      </c>
      <c r="W641" s="6" t="s">
        <v>47</v>
      </c>
      <c r="X641" s="6" t="s">
        <v>47</v>
      </c>
      <c r="Y641" s="6" t="s">
        <v>47</v>
      </c>
      <c r="Z641" s="6" t="s">
        <v>55</v>
      </c>
      <c r="AA641" s="6" t="s">
        <v>47</v>
      </c>
      <c r="AB641" s="6">
        <v>770.55</v>
      </c>
      <c r="AC641" s="6">
        <v>0</v>
      </c>
      <c r="AD641" s="6">
        <v>0</v>
      </c>
      <c r="AE641" s="6">
        <v>0</v>
      </c>
      <c r="AF641" s="6">
        <v>0</v>
      </c>
      <c r="AG641" s="6">
        <v>0</v>
      </c>
      <c r="AH641" s="6">
        <v>0</v>
      </c>
      <c r="AI641" s="6" t="s">
        <v>2332</v>
      </c>
      <c r="AJ641" s="6" t="s">
        <v>735</v>
      </c>
      <c r="AK641" s="6" t="s">
        <v>12</v>
      </c>
      <c r="AL641" s="6" t="s">
        <v>45</v>
      </c>
      <c r="AM641" s="6" t="s">
        <v>736</v>
      </c>
      <c r="AN641" s="6" t="s">
        <v>20</v>
      </c>
      <c r="AO641" s="6" t="s">
        <v>282</v>
      </c>
      <c r="AP641" s="6" t="s">
        <v>283</v>
      </c>
      <c r="AQ641" s="6" t="s">
        <v>18</v>
      </c>
    </row>
    <row r="642" spans="1:43" x14ac:dyDescent="0.25">
      <c r="A642" s="6">
        <v>24589032</v>
      </c>
      <c r="B642" s="6">
        <v>25413454</v>
      </c>
      <c r="C642" s="6" t="s">
        <v>269</v>
      </c>
      <c r="D642" s="14">
        <v>46155.800381944442</v>
      </c>
      <c r="E642" s="14">
        <v>46155.862164351849</v>
      </c>
      <c r="F642" s="6" t="s">
        <v>17</v>
      </c>
      <c r="G642" s="6" t="s">
        <v>17</v>
      </c>
      <c r="H642" s="6" t="s">
        <v>2333</v>
      </c>
      <c r="I642" s="6" t="s">
        <v>271</v>
      </c>
      <c r="J642" s="6" t="s">
        <v>2334</v>
      </c>
      <c r="K642" s="6" t="s">
        <v>2328</v>
      </c>
      <c r="L642" s="6" t="s">
        <v>2328</v>
      </c>
      <c r="M642" s="14">
        <v>46155.695833333331</v>
      </c>
      <c r="N642" s="6">
        <v>111745</v>
      </c>
      <c r="O642" s="6" t="s">
        <v>47</v>
      </c>
      <c r="P642" s="6" t="s">
        <v>275</v>
      </c>
      <c r="Q642" s="6" t="s">
        <v>288</v>
      </c>
      <c r="R642" s="6" t="s">
        <v>289</v>
      </c>
      <c r="S642" s="6" t="s">
        <v>3</v>
      </c>
      <c r="T642" s="6" t="s">
        <v>277</v>
      </c>
      <c r="U642" s="6" t="s">
        <v>121</v>
      </c>
      <c r="V642" s="6" t="s">
        <v>2283</v>
      </c>
      <c r="W642" s="6" t="s">
        <v>47</v>
      </c>
      <c r="X642" s="6" t="s">
        <v>47</v>
      </c>
      <c r="Y642" s="6" t="s">
        <v>47</v>
      </c>
      <c r="Z642" s="6" t="s">
        <v>55</v>
      </c>
      <c r="AA642" s="6" t="s">
        <v>47</v>
      </c>
      <c r="AB642" s="6">
        <v>3500</v>
      </c>
      <c r="AC642" s="6">
        <v>0</v>
      </c>
      <c r="AD642" s="6">
        <v>0</v>
      </c>
      <c r="AE642" s="6">
        <v>0</v>
      </c>
      <c r="AF642" s="6">
        <v>0</v>
      </c>
      <c r="AG642" s="6">
        <v>0</v>
      </c>
      <c r="AH642" s="6">
        <v>0</v>
      </c>
      <c r="AI642" s="6" t="s">
        <v>2335</v>
      </c>
      <c r="AJ642" s="6" t="s">
        <v>735</v>
      </c>
      <c r="AK642" s="6" t="s">
        <v>12</v>
      </c>
      <c r="AL642" s="6" t="s">
        <v>45</v>
      </c>
      <c r="AM642" s="6" t="s">
        <v>736</v>
      </c>
      <c r="AN642" s="6" t="s">
        <v>20</v>
      </c>
      <c r="AO642" s="6" t="s">
        <v>282</v>
      </c>
      <c r="AP642" s="6" t="s">
        <v>283</v>
      </c>
      <c r="AQ642" s="6" t="s">
        <v>18</v>
      </c>
    </row>
    <row r="643" spans="1:43" hidden="1" x14ac:dyDescent="0.25">
      <c r="A643" s="6">
        <v>24453880</v>
      </c>
      <c r="B643" s="6">
        <v>25260215</v>
      </c>
      <c r="C643" s="6" t="s">
        <v>269</v>
      </c>
      <c r="D643" s="14">
        <v>46127.659108796302</v>
      </c>
      <c r="E643" s="14">
        <v>46153.740081018521</v>
      </c>
      <c r="F643" s="6" t="s">
        <v>19</v>
      </c>
      <c r="G643" s="6" t="s">
        <v>177</v>
      </c>
      <c r="H643" s="6" t="s">
        <v>2336</v>
      </c>
      <c r="I643" s="6" t="s">
        <v>271</v>
      </c>
      <c r="J643" s="6" t="s">
        <v>2337</v>
      </c>
      <c r="K643" s="6" t="s">
        <v>2338</v>
      </c>
      <c r="L643" s="6" t="s">
        <v>2338</v>
      </c>
      <c r="M643" s="14">
        <v>46127.393750000003</v>
      </c>
      <c r="N643" s="6">
        <v>107695</v>
      </c>
      <c r="O643" s="6" t="s">
        <v>47</v>
      </c>
      <c r="P643" s="6" t="s">
        <v>275</v>
      </c>
      <c r="Q643" s="6" t="s">
        <v>276</v>
      </c>
      <c r="R643" s="6" t="s">
        <v>703</v>
      </c>
      <c r="S643" s="6" t="s">
        <v>7</v>
      </c>
      <c r="T643" s="6" t="s">
        <v>277</v>
      </c>
      <c r="U643" s="6" t="s">
        <v>121</v>
      </c>
      <c r="V643" s="6" t="s">
        <v>2339</v>
      </c>
      <c r="W643" s="6" t="s">
        <v>47</v>
      </c>
      <c r="X643" s="6" t="s">
        <v>2340</v>
      </c>
      <c r="Y643" s="6">
        <v>9552374837</v>
      </c>
      <c r="Z643" s="6" t="s">
        <v>55</v>
      </c>
      <c r="AA643" s="6" t="s">
        <v>47</v>
      </c>
      <c r="AB643" s="6">
        <v>11932.95</v>
      </c>
      <c r="AC643" s="6">
        <v>453.93</v>
      </c>
      <c r="AD643" s="6">
        <v>0</v>
      </c>
      <c r="AE643" s="6">
        <v>0</v>
      </c>
      <c r="AF643" s="6">
        <v>0</v>
      </c>
      <c r="AG643" s="6">
        <v>0</v>
      </c>
      <c r="AH643" s="6">
        <v>0</v>
      </c>
      <c r="AI643" s="6" t="s">
        <v>2341</v>
      </c>
      <c r="AJ643" s="6" t="s">
        <v>2325</v>
      </c>
      <c r="AK643" s="6" t="s">
        <v>12</v>
      </c>
      <c r="AL643" s="6" t="s">
        <v>46</v>
      </c>
      <c r="AM643" s="6" t="s">
        <v>613</v>
      </c>
      <c r="AN643" s="6" t="s">
        <v>22</v>
      </c>
      <c r="AO643" s="6" t="s">
        <v>282</v>
      </c>
      <c r="AP643" s="6" t="s">
        <v>283</v>
      </c>
      <c r="AQ643" s="6" t="s">
        <v>91</v>
      </c>
    </row>
    <row r="644" spans="1:43" x14ac:dyDescent="0.25">
      <c r="A644" s="6">
        <v>24453943</v>
      </c>
      <c r="B644" s="6">
        <v>25260276</v>
      </c>
      <c r="C644" s="6" t="s">
        <v>269</v>
      </c>
      <c r="D644" s="14">
        <v>46127.661458333343</v>
      </c>
      <c r="E644" s="14">
        <v>46153.740081018521</v>
      </c>
      <c r="F644" s="6" t="s">
        <v>19</v>
      </c>
      <c r="G644" s="6" t="s">
        <v>177</v>
      </c>
      <c r="H644" s="6" t="s">
        <v>2342</v>
      </c>
      <c r="I644" s="6" t="s">
        <v>271</v>
      </c>
      <c r="J644" s="6" t="s">
        <v>2343</v>
      </c>
      <c r="K644" s="6" t="s">
        <v>2338</v>
      </c>
      <c r="L644" s="6" t="s">
        <v>2338</v>
      </c>
      <c r="M644" s="14">
        <v>46127.399305555547</v>
      </c>
      <c r="N644" s="6">
        <v>107049</v>
      </c>
      <c r="O644" s="6" t="s">
        <v>47</v>
      </c>
      <c r="P644" s="6" t="s">
        <v>275</v>
      </c>
      <c r="Q644" s="6" t="s">
        <v>276</v>
      </c>
      <c r="R644" s="6" t="s">
        <v>703</v>
      </c>
      <c r="S644" s="6" t="s">
        <v>7</v>
      </c>
      <c r="T644" s="6" t="s">
        <v>277</v>
      </c>
      <c r="U644" s="6" t="s">
        <v>121</v>
      </c>
      <c r="V644" s="6" t="s">
        <v>2339</v>
      </c>
      <c r="W644" s="6" t="s">
        <v>47</v>
      </c>
      <c r="X644" s="6" t="s">
        <v>2340</v>
      </c>
      <c r="Y644" s="6">
        <v>9552374829</v>
      </c>
      <c r="Z644" s="6" t="s">
        <v>55</v>
      </c>
      <c r="AA644" s="6" t="s">
        <v>47</v>
      </c>
      <c r="AB644" s="6">
        <v>10011.73</v>
      </c>
      <c r="AC644" s="6">
        <v>458.4</v>
      </c>
      <c r="AD644" s="6">
        <v>0</v>
      </c>
      <c r="AE644" s="6">
        <v>0</v>
      </c>
      <c r="AF644" s="6">
        <v>0</v>
      </c>
      <c r="AG644" s="6">
        <v>0</v>
      </c>
      <c r="AH644" s="6">
        <v>0</v>
      </c>
      <c r="AI644" s="6" t="s">
        <v>2344</v>
      </c>
      <c r="AJ644" s="6" t="s">
        <v>2325</v>
      </c>
      <c r="AK644" s="6" t="s">
        <v>12</v>
      </c>
      <c r="AL644" s="6" t="s">
        <v>46</v>
      </c>
      <c r="AM644" s="6" t="s">
        <v>613</v>
      </c>
      <c r="AN644" s="6" t="s">
        <v>22</v>
      </c>
      <c r="AO644" s="6" t="s">
        <v>282</v>
      </c>
      <c r="AP644" s="6" t="s">
        <v>283</v>
      </c>
      <c r="AQ644" s="6" t="s">
        <v>91</v>
      </c>
    </row>
    <row r="645" spans="1:43" x14ac:dyDescent="0.25">
      <c r="A645" s="6">
        <v>24453879</v>
      </c>
      <c r="B645" s="6">
        <v>25260214</v>
      </c>
      <c r="C645" s="6" t="s">
        <v>269</v>
      </c>
      <c r="D645" s="14">
        <v>46127.659085648149</v>
      </c>
      <c r="E645" s="14">
        <v>46153.740081018521</v>
      </c>
      <c r="F645" s="6" t="s">
        <v>19</v>
      </c>
      <c r="G645" s="6" t="s">
        <v>177</v>
      </c>
      <c r="H645" s="6" t="s">
        <v>2345</v>
      </c>
      <c r="I645" s="6" t="s">
        <v>271</v>
      </c>
      <c r="J645" s="6" t="s">
        <v>2346</v>
      </c>
      <c r="K645" s="6" t="s">
        <v>2338</v>
      </c>
      <c r="L645" s="6" t="s">
        <v>2338</v>
      </c>
      <c r="M645" s="14">
        <v>46127.392361111109</v>
      </c>
      <c r="N645" s="6">
        <v>107699</v>
      </c>
      <c r="O645" s="6" t="s">
        <v>47</v>
      </c>
      <c r="P645" s="6" t="s">
        <v>275</v>
      </c>
      <c r="Q645" s="6" t="s">
        <v>276</v>
      </c>
      <c r="R645" s="6" t="s">
        <v>703</v>
      </c>
      <c r="S645" s="6" t="s">
        <v>7</v>
      </c>
      <c r="T645" s="6" t="s">
        <v>277</v>
      </c>
      <c r="U645" s="6" t="s">
        <v>121</v>
      </c>
      <c r="V645" s="6" t="s">
        <v>2339</v>
      </c>
      <c r="W645" s="6" t="s">
        <v>47</v>
      </c>
      <c r="X645" s="6" t="s">
        <v>2340</v>
      </c>
      <c r="Y645" s="6">
        <v>9552374839</v>
      </c>
      <c r="Z645" s="6" t="s">
        <v>55</v>
      </c>
      <c r="AA645" s="6" t="s">
        <v>47</v>
      </c>
      <c r="AB645" s="6">
        <v>10576.36</v>
      </c>
      <c r="AC645" s="6">
        <v>453.93</v>
      </c>
      <c r="AD645" s="6">
        <v>0</v>
      </c>
      <c r="AE645" s="6">
        <v>0</v>
      </c>
      <c r="AF645" s="6">
        <v>0</v>
      </c>
      <c r="AG645" s="6">
        <v>0</v>
      </c>
      <c r="AH645" s="6">
        <v>0</v>
      </c>
      <c r="AI645" s="6" t="s">
        <v>2347</v>
      </c>
      <c r="AJ645" s="6" t="s">
        <v>2325</v>
      </c>
      <c r="AK645" s="6" t="s">
        <v>12</v>
      </c>
      <c r="AL645" s="6" t="s">
        <v>46</v>
      </c>
      <c r="AM645" s="6" t="s">
        <v>613</v>
      </c>
      <c r="AN645" s="6" t="s">
        <v>22</v>
      </c>
      <c r="AO645" s="6" t="s">
        <v>282</v>
      </c>
      <c r="AP645" s="6" t="s">
        <v>283</v>
      </c>
      <c r="AQ645" s="6" t="s">
        <v>91</v>
      </c>
    </row>
    <row r="646" spans="1:43" x14ac:dyDescent="0.25">
      <c r="A646" s="6">
        <v>24516101</v>
      </c>
      <c r="B646" s="6">
        <v>25331923</v>
      </c>
      <c r="C646" s="6" t="s">
        <v>269</v>
      </c>
      <c r="D646" s="14">
        <v>46141.591238425928</v>
      </c>
      <c r="E646" s="14">
        <v>46153.559548611112</v>
      </c>
      <c r="F646" s="6" t="s">
        <v>19</v>
      </c>
      <c r="G646" s="6" t="s">
        <v>23</v>
      </c>
      <c r="H646" s="6" t="s">
        <v>2348</v>
      </c>
      <c r="I646" s="6" t="s">
        <v>271</v>
      </c>
      <c r="J646" s="6" t="s">
        <v>2349</v>
      </c>
      <c r="K646" s="6" t="s">
        <v>2338</v>
      </c>
      <c r="L646" s="6" t="s">
        <v>2338</v>
      </c>
      <c r="M646" s="14">
        <v>46141.413194444453</v>
      </c>
      <c r="N646" s="6">
        <v>109503</v>
      </c>
      <c r="O646" s="6" t="s">
        <v>47</v>
      </c>
      <c r="P646" s="6" t="s">
        <v>275</v>
      </c>
      <c r="Q646" s="6" t="s">
        <v>276</v>
      </c>
      <c r="R646" s="6" t="s">
        <v>703</v>
      </c>
      <c r="S646" s="6" t="s">
        <v>7</v>
      </c>
      <c r="T646" s="6" t="s">
        <v>277</v>
      </c>
      <c r="U646" s="6" t="s">
        <v>121</v>
      </c>
      <c r="V646" s="6" t="s">
        <v>2283</v>
      </c>
      <c r="W646" s="6" t="s">
        <v>47</v>
      </c>
      <c r="X646" s="6" t="s">
        <v>2350</v>
      </c>
      <c r="Y646" s="6">
        <v>9552374832</v>
      </c>
      <c r="Z646" s="6" t="s">
        <v>55</v>
      </c>
      <c r="AA646" s="6" t="s">
        <v>47</v>
      </c>
      <c r="AB646" s="6">
        <v>8175.35</v>
      </c>
      <c r="AC646" s="6">
        <v>2227.5500000000002</v>
      </c>
      <c r="AD646" s="6">
        <v>0</v>
      </c>
      <c r="AE646" s="6">
        <v>0</v>
      </c>
      <c r="AF646" s="6">
        <v>0</v>
      </c>
      <c r="AG646" s="6">
        <v>0</v>
      </c>
      <c r="AH646" s="6">
        <v>0</v>
      </c>
      <c r="AI646" s="6" t="s">
        <v>2351</v>
      </c>
      <c r="AJ646" s="6" t="s">
        <v>2325</v>
      </c>
      <c r="AK646" s="6" t="s">
        <v>12</v>
      </c>
      <c r="AL646" s="6" t="s">
        <v>46</v>
      </c>
      <c r="AM646" s="6" t="s">
        <v>613</v>
      </c>
      <c r="AN646" s="6" t="s">
        <v>22</v>
      </c>
      <c r="AO646" s="6" t="s">
        <v>282</v>
      </c>
      <c r="AP646" s="6" t="s">
        <v>283</v>
      </c>
      <c r="AQ646" s="6" t="s">
        <v>91</v>
      </c>
    </row>
    <row r="647" spans="1:43" x14ac:dyDescent="0.25">
      <c r="A647" s="6">
        <v>24516124</v>
      </c>
      <c r="B647" s="6">
        <v>25331948</v>
      </c>
      <c r="C647" s="6" t="s">
        <v>269</v>
      </c>
      <c r="D647" s="14">
        <v>46141.592280092591</v>
      </c>
      <c r="E647" s="14">
        <v>46153.559548611112</v>
      </c>
      <c r="F647" s="6" t="s">
        <v>19</v>
      </c>
      <c r="G647" s="6" t="s">
        <v>23</v>
      </c>
      <c r="H647" s="6" t="s">
        <v>2352</v>
      </c>
      <c r="I647" s="6" t="s">
        <v>271</v>
      </c>
      <c r="J647" s="6" t="s">
        <v>2353</v>
      </c>
      <c r="K647" s="6" t="s">
        <v>2338</v>
      </c>
      <c r="L647" s="6" t="s">
        <v>2338</v>
      </c>
      <c r="M647" s="14">
        <v>46141.420138888891</v>
      </c>
      <c r="N647" s="6">
        <v>108769</v>
      </c>
      <c r="O647" s="6" t="s">
        <v>47</v>
      </c>
      <c r="P647" s="6" t="s">
        <v>275</v>
      </c>
      <c r="Q647" s="6" t="s">
        <v>276</v>
      </c>
      <c r="R647" s="6" t="s">
        <v>703</v>
      </c>
      <c r="S647" s="6" t="s">
        <v>7</v>
      </c>
      <c r="T647" s="6" t="s">
        <v>277</v>
      </c>
      <c r="U647" s="6" t="s">
        <v>121</v>
      </c>
      <c r="V647" s="6" t="s">
        <v>2339</v>
      </c>
      <c r="W647" s="6" t="s">
        <v>47</v>
      </c>
      <c r="X647" s="6" t="s">
        <v>301</v>
      </c>
      <c r="Y647" s="6">
        <v>3025331947</v>
      </c>
      <c r="Z647" s="6" t="s">
        <v>55</v>
      </c>
      <c r="AA647" s="6" t="s">
        <v>47</v>
      </c>
      <c r="AB647" s="6">
        <v>1547.01</v>
      </c>
      <c r="AC647" s="6">
        <v>34.11</v>
      </c>
      <c r="AD647" s="6">
        <v>0</v>
      </c>
      <c r="AE647" s="6">
        <v>0</v>
      </c>
      <c r="AF647" s="6">
        <v>0</v>
      </c>
      <c r="AG647" s="6">
        <v>0</v>
      </c>
      <c r="AH647" s="6">
        <v>0</v>
      </c>
      <c r="AI647" s="6" t="s">
        <v>2354</v>
      </c>
      <c r="AJ647" s="6" t="s">
        <v>2325</v>
      </c>
      <c r="AK647" s="6" t="s">
        <v>12</v>
      </c>
      <c r="AL647" s="6" t="s">
        <v>46</v>
      </c>
      <c r="AM647" s="6" t="s">
        <v>613</v>
      </c>
      <c r="AN647" s="6" t="s">
        <v>22</v>
      </c>
      <c r="AO647" s="6" t="s">
        <v>282</v>
      </c>
      <c r="AP647" s="6" t="s">
        <v>283</v>
      </c>
      <c r="AQ647" s="6" t="s">
        <v>91</v>
      </c>
    </row>
    <row r="648" spans="1:43" x14ac:dyDescent="0.25">
      <c r="A648" s="6">
        <v>24536217</v>
      </c>
      <c r="B648" s="6">
        <v>25357863</v>
      </c>
      <c r="C648" s="6" t="s">
        <v>269</v>
      </c>
      <c r="D648" s="14">
        <v>46146.922384259262</v>
      </c>
      <c r="E648" s="14">
        <v>46153.563391203701</v>
      </c>
      <c r="F648" s="6" t="s">
        <v>19</v>
      </c>
      <c r="G648" s="6" t="s">
        <v>21</v>
      </c>
      <c r="H648" s="6" t="s">
        <v>2355</v>
      </c>
      <c r="I648" s="6" t="s">
        <v>271</v>
      </c>
      <c r="J648" s="6" t="s">
        <v>2356</v>
      </c>
      <c r="K648" s="6" t="s">
        <v>2338</v>
      </c>
      <c r="L648" s="6" t="s">
        <v>2338</v>
      </c>
      <c r="M648" s="14">
        <v>46146.727777777778</v>
      </c>
      <c r="N648" s="6">
        <v>110029</v>
      </c>
      <c r="O648" s="6" t="s">
        <v>47</v>
      </c>
      <c r="P648" s="6" t="s">
        <v>275</v>
      </c>
      <c r="Q648" s="6" t="s">
        <v>276</v>
      </c>
      <c r="R648" s="6" t="s">
        <v>703</v>
      </c>
      <c r="S648" s="6" t="s">
        <v>7</v>
      </c>
      <c r="T648" s="6" t="s">
        <v>277</v>
      </c>
      <c r="U648" s="6" t="s">
        <v>121</v>
      </c>
      <c r="V648" s="6" t="s">
        <v>2283</v>
      </c>
      <c r="W648" s="6" t="s">
        <v>47</v>
      </c>
      <c r="X648" s="6" t="s">
        <v>373</v>
      </c>
      <c r="Y648" s="6">
        <v>2285280074</v>
      </c>
      <c r="Z648" s="6" t="s">
        <v>55</v>
      </c>
      <c r="AA648" s="6" t="s">
        <v>47</v>
      </c>
      <c r="AB648" s="6">
        <v>115.9</v>
      </c>
      <c r="AC648" s="6">
        <v>62.14</v>
      </c>
      <c r="AD648" s="6">
        <v>0</v>
      </c>
      <c r="AE648" s="6">
        <v>0</v>
      </c>
      <c r="AF648" s="6">
        <v>0</v>
      </c>
      <c r="AG648" s="6">
        <v>0</v>
      </c>
      <c r="AH648" s="6">
        <v>0</v>
      </c>
      <c r="AI648" s="6" t="s">
        <v>2357</v>
      </c>
      <c r="AJ648" s="6" t="s">
        <v>2325</v>
      </c>
      <c r="AK648" s="6" t="s">
        <v>12</v>
      </c>
      <c r="AL648" s="6" t="s">
        <v>46</v>
      </c>
      <c r="AM648" s="6" t="s">
        <v>613</v>
      </c>
      <c r="AN648" s="6" t="s">
        <v>22</v>
      </c>
      <c r="AO648" s="6" t="s">
        <v>282</v>
      </c>
      <c r="AP648" s="6" t="s">
        <v>283</v>
      </c>
      <c r="AQ648" s="6" t="s">
        <v>91</v>
      </c>
    </row>
    <row r="649" spans="1:43" x14ac:dyDescent="0.25">
      <c r="A649" s="6">
        <v>24508631</v>
      </c>
      <c r="B649" s="6">
        <v>25322945</v>
      </c>
      <c r="C649" s="6" t="s">
        <v>269</v>
      </c>
      <c r="D649" s="14">
        <v>46139.828611111108</v>
      </c>
      <c r="E649" s="14">
        <v>46153.559548611112</v>
      </c>
      <c r="F649" s="6" t="s">
        <v>19</v>
      </c>
      <c r="G649" s="6" t="s">
        <v>23</v>
      </c>
      <c r="H649" s="6" t="s">
        <v>2358</v>
      </c>
      <c r="I649" s="6" t="s">
        <v>271</v>
      </c>
      <c r="J649" s="6" t="s">
        <v>2359</v>
      </c>
      <c r="K649" s="6" t="s">
        <v>2338</v>
      </c>
      <c r="L649" s="6" t="s">
        <v>2338</v>
      </c>
      <c r="M649" s="14">
        <v>46139.739583333343</v>
      </c>
      <c r="N649" s="6">
        <v>108928</v>
      </c>
      <c r="O649" s="6" t="s">
        <v>47</v>
      </c>
      <c r="P649" s="6" t="s">
        <v>275</v>
      </c>
      <c r="Q649" s="6" t="s">
        <v>276</v>
      </c>
      <c r="R649" s="6" t="s">
        <v>703</v>
      </c>
      <c r="S649" s="6" t="s">
        <v>7</v>
      </c>
      <c r="T649" s="6" t="s">
        <v>277</v>
      </c>
      <c r="U649" s="6" t="s">
        <v>121</v>
      </c>
      <c r="V649" s="6" t="s">
        <v>2339</v>
      </c>
      <c r="W649" s="6" t="s">
        <v>47</v>
      </c>
      <c r="X649" s="6" t="s">
        <v>2340</v>
      </c>
      <c r="Y649" s="6">
        <v>9552374856</v>
      </c>
      <c r="Z649" s="6" t="s">
        <v>55</v>
      </c>
      <c r="AA649" s="6" t="s">
        <v>47</v>
      </c>
      <c r="AB649" s="6">
        <v>2382.8200000000002</v>
      </c>
      <c r="AC649" s="6">
        <v>923.99</v>
      </c>
      <c r="AD649" s="6">
        <v>0</v>
      </c>
      <c r="AE649" s="6">
        <v>0</v>
      </c>
      <c r="AF649" s="6">
        <v>0</v>
      </c>
      <c r="AG649" s="6">
        <v>0</v>
      </c>
      <c r="AH649" s="6">
        <v>0</v>
      </c>
      <c r="AI649" s="6" t="s">
        <v>2360</v>
      </c>
      <c r="AJ649" s="6" t="s">
        <v>2325</v>
      </c>
      <c r="AK649" s="6" t="s">
        <v>12</v>
      </c>
      <c r="AL649" s="6" t="s">
        <v>46</v>
      </c>
      <c r="AM649" s="6" t="s">
        <v>613</v>
      </c>
      <c r="AN649" s="6" t="s">
        <v>22</v>
      </c>
      <c r="AO649" s="6" t="s">
        <v>282</v>
      </c>
      <c r="AP649" s="6" t="s">
        <v>283</v>
      </c>
      <c r="AQ649" s="6" t="s">
        <v>91</v>
      </c>
    </row>
    <row r="650" spans="1:43" x14ac:dyDescent="0.25">
      <c r="A650" s="6">
        <v>24508632</v>
      </c>
      <c r="B650" s="6">
        <v>25322946</v>
      </c>
      <c r="C650" s="6" t="s">
        <v>269</v>
      </c>
      <c r="D650" s="14">
        <v>46139.828611111108</v>
      </c>
      <c r="E650" s="14">
        <v>46153.559548611112</v>
      </c>
      <c r="F650" s="6" t="s">
        <v>19</v>
      </c>
      <c r="G650" s="6" t="s">
        <v>23</v>
      </c>
      <c r="H650" s="6" t="s">
        <v>2361</v>
      </c>
      <c r="I650" s="6" t="s">
        <v>271</v>
      </c>
      <c r="J650" s="6" t="s">
        <v>2359</v>
      </c>
      <c r="K650" s="6" t="s">
        <v>2338</v>
      </c>
      <c r="L650" s="6" t="s">
        <v>2338</v>
      </c>
      <c r="M650" s="14">
        <v>46139.739583333343</v>
      </c>
      <c r="N650" s="6">
        <v>108928</v>
      </c>
      <c r="O650" s="6" t="s">
        <v>47</v>
      </c>
      <c r="P650" s="6" t="s">
        <v>275</v>
      </c>
      <c r="Q650" s="6" t="s">
        <v>276</v>
      </c>
      <c r="R650" s="6" t="s">
        <v>703</v>
      </c>
      <c r="S650" s="6" t="s">
        <v>7</v>
      </c>
      <c r="T650" s="6" t="s">
        <v>277</v>
      </c>
      <c r="U650" s="6" t="s">
        <v>121</v>
      </c>
      <c r="V650" s="6" t="s">
        <v>2339</v>
      </c>
      <c r="W650" s="6" t="s">
        <v>47</v>
      </c>
      <c r="X650" s="6" t="s">
        <v>373</v>
      </c>
      <c r="Y650" s="6">
        <v>9552374857</v>
      </c>
      <c r="Z650" s="6" t="s">
        <v>55</v>
      </c>
      <c r="AA650" s="6" t="s">
        <v>47</v>
      </c>
      <c r="AB650" s="6">
        <v>2121.81</v>
      </c>
      <c r="AC650" s="6">
        <v>33.64</v>
      </c>
      <c r="AD650" s="6">
        <v>0</v>
      </c>
      <c r="AE650" s="6">
        <v>0</v>
      </c>
      <c r="AF650" s="6">
        <v>0</v>
      </c>
      <c r="AG650" s="6">
        <v>0</v>
      </c>
      <c r="AH650" s="6">
        <v>0</v>
      </c>
      <c r="AI650" s="6" t="s">
        <v>2360</v>
      </c>
      <c r="AJ650" s="6" t="s">
        <v>2325</v>
      </c>
      <c r="AK650" s="6" t="s">
        <v>12</v>
      </c>
      <c r="AL650" s="6" t="s">
        <v>46</v>
      </c>
      <c r="AM650" s="6" t="s">
        <v>613</v>
      </c>
      <c r="AN650" s="6" t="s">
        <v>22</v>
      </c>
      <c r="AO650" s="6" t="s">
        <v>282</v>
      </c>
      <c r="AP650" s="6" t="s">
        <v>283</v>
      </c>
      <c r="AQ650" s="6" t="s">
        <v>91</v>
      </c>
    </row>
    <row r="651" spans="1:43" x14ac:dyDescent="0.25">
      <c r="A651" s="6">
        <v>24508633</v>
      </c>
      <c r="B651" s="6">
        <v>25322947</v>
      </c>
      <c r="C651" s="6" t="s">
        <v>269</v>
      </c>
      <c r="D651" s="14">
        <v>46139.828668981478</v>
      </c>
      <c r="E651" s="14">
        <v>46153.559548611112</v>
      </c>
      <c r="F651" s="6" t="s">
        <v>19</v>
      </c>
      <c r="G651" s="6" t="s">
        <v>23</v>
      </c>
      <c r="H651" s="6" t="s">
        <v>2362</v>
      </c>
      <c r="I651" s="6" t="s">
        <v>271</v>
      </c>
      <c r="J651" s="6" t="s">
        <v>2363</v>
      </c>
      <c r="K651" s="6" t="s">
        <v>2338</v>
      </c>
      <c r="L651" s="6" t="s">
        <v>2338</v>
      </c>
      <c r="M651" s="14">
        <v>46139.745138888888</v>
      </c>
      <c r="N651" s="6">
        <v>108768</v>
      </c>
      <c r="O651" s="6" t="s">
        <v>47</v>
      </c>
      <c r="P651" s="6" t="s">
        <v>275</v>
      </c>
      <c r="Q651" s="6" t="s">
        <v>288</v>
      </c>
      <c r="R651" s="6" t="s">
        <v>289</v>
      </c>
      <c r="S651" s="6" t="s">
        <v>7</v>
      </c>
      <c r="T651" s="6" t="s">
        <v>277</v>
      </c>
      <c r="U651" s="6" t="s">
        <v>121</v>
      </c>
      <c r="V651" s="6" t="s">
        <v>2339</v>
      </c>
      <c r="W651" s="6" t="s">
        <v>47</v>
      </c>
      <c r="X651" s="6" t="s">
        <v>2340</v>
      </c>
      <c r="Y651" s="6">
        <v>9552374853</v>
      </c>
      <c r="Z651" s="6" t="s">
        <v>55</v>
      </c>
      <c r="AA651" s="6" t="s">
        <v>47</v>
      </c>
      <c r="AB651" s="6">
        <v>0</v>
      </c>
      <c r="AC651" s="6">
        <v>0</v>
      </c>
      <c r="AD651" s="6">
        <v>0</v>
      </c>
      <c r="AE651" s="6">
        <v>0</v>
      </c>
      <c r="AF651" s="6">
        <v>0</v>
      </c>
      <c r="AG651" s="6">
        <v>0</v>
      </c>
      <c r="AH651" s="6">
        <v>0</v>
      </c>
      <c r="AI651" s="6" t="s">
        <v>2364</v>
      </c>
      <c r="AJ651" s="6" t="s">
        <v>2325</v>
      </c>
      <c r="AK651" s="6" t="s">
        <v>12</v>
      </c>
      <c r="AL651" s="6" t="s">
        <v>46</v>
      </c>
      <c r="AM651" s="6" t="s">
        <v>613</v>
      </c>
      <c r="AN651" s="6" t="s">
        <v>22</v>
      </c>
      <c r="AO651" s="6" t="s">
        <v>282</v>
      </c>
      <c r="AP651" s="6" t="s">
        <v>283</v>
      </c>
      <c r="AQ651" s="6" t="s">
        <v>91</v>
      </c>
    </row>
    <row r="652" spans="1:43" x14ac:dyDescent="0.25">
      <c r="A652" s="6">
        <v>24508633</v>
      </c>
      <c r="B652" s="6">
        <v>25322948</v>
      </c>
      <c r="C652" s="6" t="s">
        <v>614</v>
      </c>
      <c r="D652" s="14">
        <v>46139.828668981478</v>
      </c>
      <c r="E652" s="14">
        <v>46153.559548611112</v>
      </c>
      <c r="F652" s="6" t="s">
        <v>19</v>
      </c>
      <c r="G652" s="6" t="s">
        <v>23</v>
      </c>
      <c r="H652" s="6" t="s">
        <v>2362</v>
      </c>
      <c r="I652" s="6" t="s">
        <v>271</v>
      </c>
      <c r="J652" s="6" t="s">
        <v>2363</v>
      </c>
      <c r="K652" s="6" t="s">
        <v>2338</v>
      </c>
      <c r="L652" s="6" t="s">
        <v>2338</v>
      </c>
      <c r="M652" s="14">
        <v>46139.745138888888</v>
      </c>
      <c r="N652" s="6">
        <v>108768</v>
      </c>
      <c r="O652" s="6" t="s">
        <v>47</v>
      </c>
      <c r="P652" s="6" t="s">
        <v>275</v>
      </c>
      <c r="Q652" s="6" t="s">
        <v>276</v>
      </c>
      <c r="R652" s="6" t="s">
        <v>703</v>
      </c>
      <c r="S652" s="6" t="s">
        <v>7</v>
      </c>
      <c r="T652" s="6" t="s">
        <v>277</v>
      </c>
      <c r="U652" s="6" t="s">
        <v>121</v>
      </c>
      <c r="V652" s="6" t="s">
        <v>2339</v>
      </c>
      <c r="W652" s="6" t="s">
        <v>47</v>
      </c>
      <c r="X652" s="6" t="s">
        <v>2340</v>
      </c>
      <c r="Y652" s="6">
        <v>1942456510</v>
      </c>
      <c r="Z652" s="6" t="s">
        <v>55</v>
      </c>
      <c r="AA652" s="6" t="s">
        <v>47</v>
      </c>
      <c r="AB652" s="6">
        <v>916.47</v>
      </c>
      <c r="AC652" s="6">
        <v>0</v>
      </c>
      <c r="AD652" s="6">
        <v>0</v>
      </c>
      <c r="AE652" s="6">
        <v>0</v>
      </c>
      <c r="AF652" s="6">
        <v>0</v>
      </c>
      <c r="AG652" s="6">
        <v>0</v>
      </c>
      <c r="AH652" s="6">
        <v>0</v>
      </c>
      <c r="AI652" s="6" t="s">
        <v>2364</v>
      </c>
      <c r="AJ652" s="6" t="s">
        <v>2325</v>
      </c>
      <c r="AK652" s="6" t="s">
        <v>12</v>
      </c>
      <c r="AL652" s="6" t="s">
        <v>46</v>
      </c>
      <c r="AM652" s="6" t="s">
        <v>613</v>
      </c>
      <c r="AN652" s="6" t="s">
        <v>22</v>
      </c>
      <c r="AO652" s="6" t="s">
        <v>282</v>
      </c>
      <c r="AP652" s="6" t="s">
        <v>283</v>
      </c>
      <c r="AQ652" s="6" t="s">
        <v>91</v>
      </c>
    </row>
    <row r="653" spans="1:43" hidden="1" x14ac:dyDescent="0.25">
      <c r="A653" s="6">
        <v>24489004</v>
      </c>
      <c r="B653" s="6">
        <v>25299590</v>
      </c>
      <c r="C653" s="6" t="s">
        <v>269</v>
      </c>
      <c r="D653" s="14">
        <v>46135.507986111108</v>
      </c>
      <c r="E653" s="14">
        <v>46153.743425925917</v>
      </c>
      <c r="F653" s="6" t="s">
        <v>19</v>
      </c>
      <c r="G653" s="6" t="s">
        <v>174</v>
      </c>
      <c r="H653" s="6" t="s">
        <v>2365</v>
      </c>
      <c r="I653" s="6" t="s">
        <v>271</v>
      </c>
      <c r="J653" s="6" t="s">
        <v>2366</v>
      </c>
      <c r="K653" s="6" t="s">
        <v>2338</v>
      </c>
      <c r="L653" s="6" t="s">
        <v>2338</v>
      </c>
      <c r="M653" s="14">
        <v>46135.470833333333</v>
      </c>
      <c r="N653" s="6">
        <v>108804</v>
      </c>
      <c r="O653" s="6" t="s">
        <v>2367</v>
      </c>
      <c r="P653" s="6" t="s">
        <v>275</v>
      </c>
      <c r="Q653" s="6" t="s">
        <v>1149</v>
      </c>
      <c r="R653" s="6" t="s">
        <v>1149</v>
      </c>
      <c r="S653" s="6" t="s">
        <v>8</v>
      </c>
      <c r="T653" s="6" t="s">
        <v>277</v>
      </c>
      <c r="U653" s="6" t="s">
        <v>121</v>
      </c>
      <c r="V653" s="6" t="s">
        <v>2283</v>
      </c>
      <c r="W653" s="6" t="s">
        <v>47</v>
      </c>
      <c r="X653" s="6" t="s">
        <v>2368</v>
      </c>
      <c r="Y653" s="6" t="s">
        <v>47</v>
      </c>
      <c r="Z653" s="6" t="s">
        <v>55</v>
      </c>
      <c r="AA653" s="6" t="s">
        <v>47</v>
      </c>
      <c r="AB653" s="6">
        <v>1084.8</v>
      </c>
      <c r="AC653" s="6">
        <v>0</v>
      </c>
      <c r="AD653" s="6">
        <v>597.41</v>
      </c>
      <c r="AE653" s="6">
        <v>0</v>
      </c>
      <c r="AF653" s="6">
        <v>0</v>
      </c>
      <c r="AG653" s="6">
        <v>65.09</v>
      </c>
      <c r="AH653" s="6">
        <v>0</v>
      </c>
      <c r="AI653" s="6" t="s">
        <v>2369</v>
      </c>
      <c r="AJ653" s="6" t="s">
        <v>2370</v>
      </c>
      <c r="AK653" s="6" t="s">
        <v>12</v>
      </c>
      <c r="AL653" s="6" t="s">
        <v>46</v>
      </c>
      <c r="AM653" s="6" t="s">
        <v>613</v>
      </c>
      <c r="AN653" s="6" t="s">
        <v>22</v>
      </c>
      <c r="AO653" s="6" t="s">
        <v>282</v>
      </c>
      <c r="AP653" s="6" t="s">
        <v>283</v>
      </c>
      <c r="AQ653" s="6" t="s">
        <v>91</v>
      </c>
    </row>
    <row r="654" spans="1:43" hidden="1" x14ac:dyDescent="0.25">
      <c r="A654" s="6">
        <v>24496611</v>
      </c>
      <c r="B654" s="6">
        <v>25308429</v>
      </c>
      <c r="C654" s="6" t="s">
        <v>269</v>
      </c>
      <c r="D654" s="14">
        <v>46136.793993055559</v>
      </c>
      <c r="E654" s="14">
        <v>46153.743287037039</v>
      </c>
      <c r="F654" s="6" t="s">
        <v>19</v>
      </c>
      <c r="G654" s="6" t="s">
        <v>174</v>
      </c>
      <c r="H654" s="6" t="s">
        <v>2371</v>
      </c>
      <c r="I654" s="6" t="s">
        <v>271</v>
      </c>
      <c r="J654" s="6" t="s">
        <v>2372</v>
      </c>
      <c r="K654" s="6" t="s">
        <v>2338</v>
      </c>
      <c r="L654" s="6" t="s">
        <v>2338</v>
      </c>
      <c r="M654" s="14">
        <v>46136.753472222219</v>
      </c>
      <c r="N654" s="6">
        <v>108763</v>
      </c>
      <c r="O654" s="6" t="s">
        <v>47</v>
      </c>
      <c r="P654" s="6" t="s">
        <v>275</v>
      </c>
      <c r="Q654" s="6" t="s">
        <v>288</v>
      </c>
      <c r="R654" s="6" t="s">
        <v>289</v>
      </c>
      <c r="S654" s="6" t="s">
        <v>7</v>
      </c>
      <c r="T654" s="6" t="s">
        <v>277</v>
      </c>
      <c r="U654" s="6" t="s">
        <v>121</v>
      </c>
      <c r="V654" s="6" t="s">
        <v>2339</v>
      </c>
      <c r="W654" s="6" t="s">
        <v>47</v>
      </c>
      <c r="X654" s="6" t="s">
        <v>2340</v>
      </c>
      <c r="Y654" s="6">
        <v>9552374852</v>
      </c>
      <c r="Z654" s="6" t="s">
        <v>55</v>
      </c>
      <c r="AA654" s="6" t="s">
        <v>47</v>
      </c>
      <c r="AB654" s="6">
        <v>0</v>
      </c>
      <c r="AC654" s="6">
        <v>0</v>
      </c>
      <c r="AD654" s="6">
        <v>0</v>
      </c>
      <c r="AE654" s="6">
        <v>0</v>
      </c>
      <c r="AF654" s="6">
        <v>0</v>
      </c>
      <c r="AG654" s="6">
        <v>0</v>
      </c>
      <c r="AH654" s="6">
        <v>0</v>
      </c>
      <c r="AI654" s="6" t="s">
        <v>2373</v>
      </c>
      <c r="AJ654" s="6" t="s">
        <v>2325</v>
      </c>
      <c r="AK654" s="6" t="s">
        <v>12</v>
      </c>
      <c r="AL654" s="6" t="s">
        <v>46</v>
      </c>
      <c r="AM654" s="6" t="s">
        <v>613</v>
      </c>
      <c r="AN654" s="6" t="s">
        <v>22</v>
      </c>
      <c r="AO654" s="6" t="s">
        <v>282</v>
      </c>
      <c r="AP654" s="6" t="s">
        <v>283</v>
      </c>
      <c r="AQ654" s="6" t="s">
        <v>91</v>
      </c>
    </row>
    <row r="655" spans="1:43" x14ac:dyDescent="0.25">
      <c r="A655" s="6">
        <v>24496611</v>
      </c>
      <c r="B655" s="6">
        <v>25308430</v>
      </c>
      <c r="C655" s="6" t="s">
        <v>614</v>
      </c>
      <c r="D655" s="14">
        <v>46136.793993055559</v>
      </c>
      <c r="E655" s="14">
        <v>46153.743287037039</v>
      </c>
      <c r="F655" s="6" t="s">
        <v>19</v>
      </c>
      <c r="G655" s="6" t="s">
        <v>174</v>
      </c>
      <c r="H655" s="6" t="s">
        <v>2371</v>
      </c>
      <c r="I655" s="6" t="s">
        <v>271</v>
      </c>
      <c r="J655" s="6" t="s">
        <v>2372</v>
      </c>
      <c r="K655" s="6" t="s">
        <v>2338</v>
      </c>
      <c r="L655" s="6" t="s">
        <v>2338</v>
      </c>
      <c r="M655" s="14">
        <v>46136.753472222219</v>
      </c>
      <c r="N655" s="6">
        <v>108763</v>
      </c>
      <c r="O655" s="6" t="s">
        <v>47</v>
      </c>
      <c r="P655" s="6" t="s">
        <v>275</v>
      </c>
      <c r="Q655" s="6" t="s">
        <v>276</v>
      </c>
      <c r="R655" s="6" t="s">
        <v>703</v>
      </c>
      <c r="S655" s="6" t="s">
        <v>7</v>
      </c>
      <c r="T655" s="6" t="s">
        <v>277</v>
      </c>
      <c r="U655" s="6" t="s">
        <v>121</v>
      </c>
      <c r="V655" s="6" t="s">
        <v>2339</v>
      </c>
      <c r="W655" s="6" t="s">
        <v>47</v>
      </c>
      <c r="X655" s="6" t="s">
        <v>2340</v>
      </c>
      <c r="Y655" s="6">
        <v>1942456509</v>
      </c>
      <c r="Z655" s="6" t="s">
        <v>55</v>
      </c>
      <c r="AA655" s="6" t="s">
        <v>47</v>
      </c>
      <c r="AB655" s="6">
        <v>916.47</v>
      </c>
      <c r="AC655" s="6">
        <v>0</v>
      </c>
      <c r="AD655" s="6">
        <v>0</v>
      </c>
      <c r="AE655" s="6">
        <v>0</v>
      </c>
      <c r="AF655" s="6">
        <v>0</v>
      </c>
      <c r="AG655" s="6">
        <v>0</v>
      </c>
      <c r="AH655" s="6">
        <v>0</v>
      </c>
      <c r="AI655" s="6" t="s">
        <v>2373</v>
      </c>
      <c r="AJ655" s="6" t="s">
        <v>2325</v>
      </c>
      <c r="AK655" s="6" t="s">
        <v>12</v>
      </c>
      <c r="AL655" s="6" t="s">
        <v>46</v>
      </c>
      <c r="AM655" s="6" t="s">
        <v>613</v>
      </c>
      <c r="AN655" s="6" t="s">
        <v>22</v>
      </c>
      <c r="AO655" s="6" t="s">
        <v>282</v>
      </c>
      <c r="AP655" s="6" t="s">
        <v>283</v>
      </c>
      <c r="AQ655" s="6" t="s">
        <v>91</v>
      </c>
    </row>
    <row r="656" spans="1:43" x14ac:dyDescent="0.25">
      <c r="A656" s="6">
        <v>24496621</v>
      </c>
      <c r="B656" s="6">
        <v>25308441</v>
      </c>
      <c r="C656" s="6" t="s">
        <v>269</v>
      </c>
      <c r="D656" s="14">
        <v>46136.794386574067</v>
      </c>
      <c r="E656" s="14">
        <v>46153.743287037039</v>
      </c>
      <c r="F656" s="6" t="s">
        <v>19</v>
      </c>
      <c r="G656" s="6" t="s">
        <v>174</v>
      </c>
      <c r="H656" s="6" t="s">
        <v>2374</v>
      </c>
      <c r="I656" s="6" t="s">
        <v>271</v>
      </c>
      <c r="J656" s="6" t="s">
        <v>2375</v>
      </c>
      <c r="K656" s="6" t="s">
        <v>2338</v>
      </c>
      <c r="L656" s="6" t="s">
        <v>2338</v>
      </c>
      <c r="M656" s="14">
        <v>46136.748611111107</v>
      </c>
      <c r="N656" s="6">
        <v>108358</v>
      </c>
      <c r="O656" s="6" t="s">
        <v>47</v>
      </c>
      <c r="P656" s="6" t="s">
        <v>275</v>
      </c>
      <c r="Q656" s="6" t="s">
        <v>276</v>
      </c>
      <c r="R656" s="6" t="s">
        <v>703</v>
      </c>
      <c r="S656" s="6" t="s">
        <v>7</v>
      </c>
      <c r="T656" s="6" t="s">
        <v>277</v>
      </c>
      <c r="U656" s="6" t="s">
        <v>121</v>
      </c>
      <c r="V656" s="6" t="s">
        <v>2339</v>
      </c>
      <c r="W656" s="6" t="s">
        <v>47</v>
      </c>
      <c r="X656" s="6" t="s">
        <v>2340</v>
      </c>
      <c r="Y656" s="6">
        <v>9552374848</v>
      </c>
      <c r="Z656" s="6" t="s">
        <v>55</v>
      </c>
      <c r="AA656" s="6" t="s">
        <v>47</v>
      </c>
      <c r="AB656" s="6">
        <v>11826.65</v>
      </c>
      <c r="AC656" s="6">
        <v>538.1</v>
      </c>
      <c r="AD656" s="6">
        <v>0</v>
      </c>
      <c r="AE656" s="6">
        <v>0</v>
      </c>
      <c r="AF656" s="6">
        <v>0</v>
      </c>
      <c r="AG656" s="6">
        <v>0</v>
      </c>
      <c r="AH656" s="6">
        <v>0</v>
      </c>
      <c r="AI656" s="6" t="s">
        <v>2376</v>
      </c>
      <c r="AJ656" s="6" t="s">
        <v>2325</v>
      </c>
      <c r="AK656" s="6" t="s">
        <v>12</v>
      </c>
      <c r="AL656" s="6" t="s">
        <v>46</v>
      </c>
      <c r="AM656" s="6" t="s">
        <v>613</v>
      </c>
      <c r="AN656" s="6" t="s">
        <v>22</v>
      </c>
      <c r="AO656" s="6" t="s">
        <v>282</v>
      </c>
      <c r="AP656" s="6" t="s">
        <v>283</v>
      </c>
      <c r="AQ656" s="6" t="s">
        <v>91</v>
      </c>
    </row>
    <row r="657" spans="1:43" hidden="1" x14ac:dyDescent="0.25">
      <c r="A657" s="6">
        <v>24496608</v>
      </c>
      <c r="B657" s="6">
        <v>25308424</v>
      </c>
      <c r="C657" s="6" t="s">
        <v>269</v>
      </c>
      <c r="D657" s="14">
        <v>46136.793912037043</v>
      </c>
      <c r="E657" s="14">
        <v>46153.743287037039</v>
      </c>
      <c r="F657" s="6" t="s">
        <v>19</v>
      </c>
      <c r="G657" s="6" t="s">
        <v>174</v>
      </c>
      <c r="H657" s="6" t="s">
        <v>2377</v>
      </c>
      <c r="I657" s="6" t="s">
        <v>271</v>
      </c>
      <c r="J657" s="6" t="s">
        <v>2378</v>
      </c>
      <c r="K657" s="6" t="s">
        <v>2338</v>
      </c>
      <c r="L657" s="6" t="s">
        <v>2338</v>
      </c>
      <c r="M657" s="14">
        <v>46136.743055555547</v>
      </c>
      <c r="N657" s="6">
        <v>108766</v>
      </c>
      <c r="O657" s="6" t="s">
        <v>47</v>
      </c>
      <c r="P657" s="6" t="s">
        <v>275</v>
      </c>
      <c r="Q657" s="6" t="s">
        <v>288</v>
      </c>
      <c r="R657" s="6" t="s">
        <v>289</v>
      </c>
      <c r="S657" s="6" t="s">
        <v>7</v>
      </c>
      <c r="T657" s="6" t="s">
        <v>277</v>
      </c>
      <c r="U657" s="6" t="s">
        <v>121</v>
      </c>
      <c r="V657" s="6" t="s">
        <v>2339</v>
      </c>
      <c r="W657" s="6" t="s">
        <v>47</v>
      </c>
      <c r="X657" s="6" t="s">
        <v>2340</v>
      </c>
      <c r="Y657" s="6">
        <v>9552374851</v>
      </c>
      <c r="Z657" s="6" t="s">
        <v>55</v>
      </c>
      <c r="AA657" s="6" t="s">
        <v>47</v>
      </c>
      <c r="AB657" s="6">
        <v>0</v>
      </c>
      <c r="AC657" s="6">
        <v>0</v>
      </c>
      <c r="AD657" s="6">
        <v>0</v>
      </c>
      <c r="AE657" s="6">
        <v>0</v>
      </c>
      <c r="AF657" s="6">
        <v>0</v>
      </c>
      <c r="AG657" s="6">
        <v>0</v>
      </c>
      <c r="AH657" s="6">
        <v>0</v>
      </c>
      <c r="AI657" s="6" t="s">
        <v>2379</v>
      </c>
      <c r="AJ657" s="6" t="s">
        <v>2325</v>
      </c>
      <c r="AK657" s="6" t="s">
        <v>12</v>
      </c>
      <c r="AL657" s="6" t="s">
        <v>46</v>
      </c>
      <c r="AM657" s="6" t="s">
        <v>613</v>
      </c>
      <c r="AN657" s="6" t="s">
        <v>22</v>
      </c>
      <c r="AO657" s="6" t="s">
        <v>282</v>
      </c>
      <c r="AP657" s="6" t="s">
        <v>283</v>
      </c>
      <c r="AQ657" s="6" t="s">
        <v>91</v>
      </c>
    </row>
    <row r="658" spans="1:43" hidden="1" x14ac:dyDescent="0.25">
      <c r="A658" s="6">
        <v>24496608</v>
      </c>
      <c r="B658" s="6">
        <v>25308425</v>
      </c>
      <c r="C658" s="6" t="s">
        <v>614</v>
      </c>
      <c r="D658" s="14">
        <v>46136.793912037043</v>
      </c>
      <c r="E658" s="14">
        <v>46153.743287037039</v>
      </c>
      <c r="F658" s="6" t="s">
        <v>19</v>
      </c>
      <c r="G658" s="6" t="s">
        <v>174</v>
      </c>
      <c r="H658" s="6" t="s">
        <v>2377</v>
      </c>
      <c r="I658" s="6" t="s">
        <v>271</v>
      </c>
      <c r="J658" s="6" t="s">
        <v>2378</v>
      </c>
      <c r="K658" s="6" t="s">
        <v>2338</v>
      </c>
      <c r="L658" s="6" t="s">
        <v>2338</v>
      </c>
      <c r="M658" s="14">
        <v>46136.743055555547</v>
      </c>
      <c r="N658" s="6">
        <v>108766</v>
      </c>
      <c r="O658" s="6" t="s">
        <v>47</v>
      </c>
      <c r="P658" s="6" t="s">
        <v>275</v>
      </c>
      <c r="Q658" s="6" t="s">
        <v>276</v>
      </c>
      <c r="R658" s="6" t="s">
        <v>703</v>
      </c>
      <c r="S658" s="6" t="s">
        <v>7</v>
      </c>
      <c r="T658" s="6" t="s">
        <v>277</v>
      </c>
      <c r="U658" s="6" t="s">
        <v>121</v>
      </c>
      <c r="V658" s="6" t="s">
        <v>2339</v>
      </c>
      <c r="W658" s="6" t="s">
        <v>47</v>
      </c>
      <c r="X658" s="6" t="s">
        <v>2340</v>
      </c>
      <c r="Y658" s="6">
        <v>1942456508</v>
      </c>
      <c r="Z658" s="6" t="s">
        <v>55</v>
      </c>
      <c r="AA658" s="6" t="s">
        <v>47</v>
      </c>
      <c r="AB658" s="6">
        <v>916.47</v>
      </c>
      <c r="AC658" s="6">
        <v>0</v>
      </c>
      <c r="AD658" s="6">
        <v>0</v>
      </c>
      <c r="AE658" s="6">
        <v>0</v>
      </c>
      <c r="AF658" s="6">
        <v>0</v>
      </c>
      <c r="AG658" s="6">
        <v>0</v>
      </c>
      <c r="AH658" s="6">
        <v>0</v>
      </c>
      <c r="AI658" s="6" t="s">
        <v>2379</v>
      </c>
      <c r="AJ658" s="6" t="s">
        <v>2325</v>
      </c>
      <c r="AK658" s="6" t="s">
        <v>12</v>
      </c>
      <c r="AL658" s="6" t="s">
        <v>46</v>
      </c>
      <c r="AM658" s="6" t="s">
        <v>613</v>
      </c>
      <c r="AN658" s="6" t="s">
        <v>22</v>
      </c>
      <c r="AO658" s="6" t="s">
        <v>282</v>
      </c>
      <c r="AP658" s="6" t="s">
        <v>283</v>
      </c>
      <c r="AQ658" s="6" t="s">
        <v>91</v>
      </c>
    </row>
    <row r="659" spans="1:43" x14ac:dyDescent="0.25">
      <c r="A659" s="6">
        <v>24496610</v>
      </c>
      <c r="B659" s="6">
        <v>25308427</v>
      </c>
      <c r="C659" s="6" t="s">
        <v>269</v>
      </c>
      <c r="D659" s="14">
        <v>46136.793946759259</v>
      </c>
      <c r="E659" s="14">
        <v>46153.743287037039</v>
      </c>
      <c r="F659" s="6" t="s">
        <v>19</v>
      </c>
      <c r="G659" s="6" t="s">
        <v>174</v>
      </c>
      <c r="H659" s="6" t="s">
        <v>2380</v>
      </c>
      <c r="I659" s="6" t="s">
        <v>271</v>
      </c>
      <c r="J659" s="6" t="s">
        <v>2343</v>
      </c>
      <c r="K659" s="6" t="s">
        <v>2338</v>
      </c>
      <c r="L659" s="6" t="s">
        <v>2338</v>
      </c>
      <c r="M659" s="14">
        <v>46136.746527777781</v>
      </c>
      <c r="N659" s="6">
        <v>108765</v>
      </c>
      <c r="O659" s="6" t="s">
        <v>47</v>
      </c>
      <c r="P659" s="6" t="s">
        <v>275</v>
      </c>
      <c r="Q659" s="6" t="s">
        <v>288</v>
      </c>
      <c r="R659" s="6" t="s">
        <v>289</v>
      </c>
      <c r="S659" s="6" t="s">
        <v>7</v>
      </c>
      <c r="T659" s="6" t="s">
        <v>277</v>
      </c>
      <c r="U659" s="6" t="s">
        <v>121</v>
      </c>
      <c r="V659" s="6" t="s">
        <v>2339</v>
      </c>
      <c r="W659" s="6" t="s">
        <v>47</v>
      </c>
      <c r="X659" s="6" t="s">
        <v>2340</v>
      </c>
      <c r="Y659" s="6">
        <v>9552374854</v>
      </c>
      <c r="Z659" s="6" t="s">
        <v>55</v>
      </c>
      <c r="AA659" s="6" t="s">
        <v>47</v>
      </c>
      <c r="AB659" s="6">
        <v>0</v>
      </c>
      <c r="AC659" s="6">
        <v>0</v>
      </c>
      <c r="AD659" s="6">
        <v>0</v>
      </c>
      <c r="AE659" s="6">
        <v>0</v>
      </c>
      <c r="AF659" s="6">
        <v>0</v>
      </c>
      <c r="AG659" s="6">
        <v>0</v>
      </c>
      <c r="AH659" s="6">
        <v>0</v>
      </c>
      <c r="AI659" s="6" t="s">
        <v>2381</v>
      </c>
      <c r="AJ659" s="6" t="s">
        <v>2325</v>
      </c>
      <c r="AK659" s="6" t="s">
        <v>12</v>
      </c>
      <c r="AL659" s="6" t="s">
        <v>46</v>
      </c>
      <c r="AM659" s="6" t="s">
        <v>613</v>
      </c>
      <c r="AN659" s="6" t="s">
        <v>22</v>
      </c>
      <c r="AO659" s="6" t="s">
        <v>282</v>
      </c>
      <c r="AP659" s="6" t="s">
        <v>283</v>
      </c>
      <c r="AQ659" s="6" t="s">
        <v>91</v>
      </c>
    </row>
    <row r="660" spans="1:43" x14ac:dyDescent="0.25">
      <c r="A660" s="6">
        <v>24496610</v>
      </c>
      <c r="B660" s="6">
        <v>25308428</v>
      </c>
      <c r="C660" s="6" t="s">
        <v>614</v>
      </c>
      <c r="D660" s="14">
        <v>46136.793946759259</v>
      </c>
      <c r="E660" s="14">
        <v>46153.743287037039</v>
      </c>
      <c r="F660" s="6" t="s">
        <v>19</v>
      </c>
      <c r="G660" s="6" t="s">
        <v>174</v>
      </c>
      <c r="H660" s="6" t="s">
        <v>2380</v>
      </c>
      <c r="I660" s="6" t="s">
        <v>271</v>
      </c>
      <c r="J660" s="6" t="s">
        <v>2343</v>
      </c>
      <c r="K660" s="6" t="s">
        <v>2338</v>
      </c>
      <c r="L660" s="6" t="s">
        <v>2338</v>
      </c>
      <c r="M660" s="14">
        <v>46136.746527777781</v>
      </c>
      <c r="N660" s="6">
        <v>108765</v>
      </c>
      <c r="O660" s="6" t="s">
        <v>47</v>
      </c>
      <c r="P660" s="6" t="s">
        <v>275</v>
      </c>
      <c r="Q660" s="6" t="s">
        <v>276</v>
      </c>
      <c r="R660" s="6" t="s">
        <v>703</v>
      </c>
      <c r="S660" s="6" t="s">
        <v>7</v>
      </c>
      <c r="T660" s="6" t="s">
        <v>277</v>
      </c>
      <c r="U660" s="6" t="s">
        <v>121</v>
      </c>
      <c r="V660" s="6" t="s">
        <v>2339</v>
      </c>
      <c r="W660" s="6" t="s">
        <v>47</v>
      </c>
      <c r="X660" s="6" t="s">
        <v>2340</v>
      </c>
      <c r="Y660" s="6">
        <v>1942456511</v>
      </c>
      <c r="Z660" s="6" t="s">
        <v>55</v>
      </c>
      <c r="AA660" s="6" t="s">
        <v>47</v>
      </c>
      <c r="AB660" s="6">
        <v>916.47</v>
      </c>
      <c r="AC660" s="6">
        <v>0</v>
      </c>
      <c r="AD660" s="6">
        <v>0</v>
      </c>
      <c r="AE660" s="6">
        <v>0</v>
      </c>
      <c r="AF660" s="6">
        <v>0</v>
      </c>
      <c r="AG660" s="6">
        <v>0</v>
      </c>
      <c r="AH660" s="6">
        <v>0</v>
      </c>
      <c r="AI660" s="6" t="s">
        <v>2381</v>
      </c>
      <c r="AJ660" s="6" t="s">
        <v>2325</v>
      </c>
      <c r="AK660" s="6" t="s">
        <v>12</v>
      </c>
      <c r="AL660" s="6" t="s">
        <v>46</v>
      </c>
      <c r="AM660" s="6" t="s">
        <v>613</v>
      </c>
      <c r="AN660" s="6" t="s">
        <v>22</v>
      </c>
      <c r="AO660" s="6" t="s">
        <v>282</v>
      </c>
      <c r="AP660" s="6" t="s">
        <v>283</v>
      </c>
      <c r="AQ660" s="6" t="s">
        <v>91</v>
      </c>
    </row>
    <row r="661" spans="1:43" x14ac:dyDescent="0.25">
      <c r="A661" s="6">
        <v>24539497</v>
      </c>
      <c r="B661" s="6">
        <v>25361875</v>
      </c>
      <c r="C661" s="6" t="s">
        <v>269</v>
      </c>
      <c r="D661" s="14">
        <v>46147.687048611107</v>
      </c>
      <c r="E661" s="14">
        <v>46153.563402777778</v>
      </c>
      <c r="F661" s="6" t="s">
        <v>19</v>
      </c>
      <c r="G661" s="6" t="s">
        <v>21</v>
      </c>
      <c r="H661" s="6" t="s">
        <v>2382</v>
      </c>
      <c r="I661" s="6" t="s">
        <v>271</v>
      </c>
      <c r="J661" s="6" t="s">
        <v>2349</v>
      </c>
      <c r="K661" s="6" t="s">
        <v>2338</v>
      </c>
      <c r="L661" s="6" t="s">
        <v>2338</v>
      </c>
      <c r="M661" s="14">
        <v>46147.570138888892</v>
      </c>
      <c r="N661" s="6">
        <v>110191</v>
      </c>
      <c r="O661" s="6" t="s">
        <v>47</v>
      </c>
      <c r="P661" s="6" t="s">
        <v>275</v>
      </c>
      <c r="Q661" s="6" t="s">
        <v>288</v>
      </c>
      <c r="R661" s="6" t="s">
        <v>289</v>
      </c>
      <c r="S661" s="6" t="s">
        <v>7</v>
      </c>
      <c r="T661" s="6" t="s">
        <v>277</v>
      </c>
      <c r="U661" s="6" t="s">
        <v>121</v>
      </c>
      <c r="V661" s="6" t="s">
        <v>2283</v>
      </c>
      <c r="W661" s="6" t="s">
        <v>47</v>
      </c>
      <c r="X661" s="6" t="s">
        <v>2350</v>
      </c>
      <c r="Y661" s="6">
        <v>9552374865</v>
      </c>
      <c r="Z661" s="6" t="s">
        <v>55</v>
      </c>
      <c r="AA661" s="6" t="s">
        <v>47</v>
      </c>
      <c r="AB661" s="6">
        <v>0</v>
      </c>
      <c r="AC661" s="6">
        <v>0</v>
      </c>
      <c r="AD661" s="6">
        <v>0</v>
      </c>
      <c r="AE661" s="6">
        <v>0</v>
      </c>
      <c r="AF661" s="6">
        <v>0</v>
      </c>
      <c r="AG661" s="6">
        <v>0</v>
      </c>
      <c r="AH661" s="6">
        <v>0</v>
      </c>
      <c r="AI661" s="6" t="s">
        <v>2383</v>
      </c>
      <c r="AJ661" s="6" t="s">
        <v>2325</v>
      </c>
      <c r="AK661" s="6" t="s">
        <v>12</v>
      </c>
      <c r="AL661" s="6" t="s">
        <v>46</v>
      </c>
      <c r="AM661" s="6" t="s">
        <v>613</v>
      </c>
      <c r="AN661" s="6" t="s">
        <v>22</v>
      </c>
      <c r="AO661" s="6" t="s">
        <v>282</v>
      </c>
      <c r="AP661" s="6" t="s">
        <v>283</v>
      </c>
      <c r="AQ661" s="6" t="s">
        <v>91</v>
      </c>
    </row>
    <row r="662" spans="1:43" x14ac:dyDescent="0.25">
      <c r="A662" s="6">
        <v>24539497</v>
      </c>
      <c r="B662" s="6">
        <v>25361876</v>
      </c>
      <c r="C662" s="6" t="s">
        <v>614</v>
      </c>
      <c r="D662" s="14">
        <v>46147.687048611107</v>
      </c>
      <c r="E662" s="14">
        <v>46153.563402777778</v>
      </c>
      <c r="F662" s="6" t="s">
        <v>19</v>
      </c>
      <c r="G662" s="6" t="s">
        <v>21</v>
      </c>
      <c r="H662" s="6" t="s">
        <v>2382</v>
      </c>
      <c r="I662" s="6" t="s">
        <v>271</v>
      </c>
      <c r="J662" s="6" t="s">
        <v>2349</v>
      </c>
      <c r="K662" s="6" t="s">
        <v>2338</v>
      </c>
      <c r="L662" s="6" t="s">
        <v>2338</v>
      </c>
      <c r="M662" s="14">
        <v>46147.570138888892</v>
      </c>
      <c r="N662" s="6">
        <v>110191</v>
      </c>
      <c r="O662" s="6" t="s">
        <v>47</v>
      </c>
      <c r="P662" s="6" t="s">
        <v>275</v>
      </c>
      <c r="Q662" s="6" t="s">
        <v>276</v>
      </c>
      <c r="R662" s="6" t="s">
        <v>703</v>
      </c>
      <c r="S662" s="6" t="s">
        <v>7</v>
      </c>
      <c r="T662" s="6" t="s">
        <v>277</v>
      </c>
      <c r="U662" s="6" t="s">
        <v>121</v>
      </c>
      <c r="V662" s="6" t="s">
        <v>2283</v>
      </c>
      <c r="W662" s="6" t="s">
        <v>47</v>
      </c>
      <c r="X662" s="6" t="s">
        <v>2350</v>
      </c>
      <c r="Y662" s="6">
        <v>1942456514</v>
      </c>
      <c r="Z662" s="6" t="s">
        <v>55</v>
      </c>
      <c r="AA662" s="6" t="s">
        <v>47</v>
      </c>
      <c r="AB662" s="6">
        <v>1167.54</v>
      </c>
      <c r="AC662" s="6">
        <v>0</v>
      </c>
      <c r="AD662" s="6">
        <v>0</v>
      </c>
      <c r="AE662" s="6">
        <v>0</v>
      </c>
      <c r="AF662" s="6">
        <v>0</v>
      </c>
      <c r="AG662" s="6">
        <v>0</v>
      </c>
      <c r="AH662" s="6">
        <v>0</v>
      </c>
      <c r="AI662" s="6" t="s">
        <v>2383</v>
      </c>
      <c r="AJ662" s="6" t="s">
        <v>2325</v>
      </c>
      <c r="AK662" s="6" t="s">
        <v>12</v>
      </c>
      <c r="AL662" s="6" t="s">
        <v>46</v>
      </c>
      <c r="AM662" s="6" t="s">
        <v>613</v>
      </c>
      <c r="AN662" s="6" t="s">
        <v>22</v>
      </c>
      <c r="AO662" s="6" t="s">
        <v>282</v>
      </c>
      <c r="AP662" s="6" t="s">
        <v>283</v>
      </c>
      <c r="AQ662" s="6" t="s">
        <v>91</v>
      </c>
    </row>
    <row r="663" spans="1:43" x14ac:dyDescent="0.25">
      <c r="A663" s="6">
        <v>24539498</v>
      </c>
      <c r="B663" s="6">
        <v>25361877</v>
      </c>
      <c r="C663" s="6" t="s">
        <v>269</v>
      </c>
      <c r="D663" s="14">
        <v>46147.687106481477</v>
      </c>
      <c r="E663" s="14">
        <v>46153.563402777778</v>
      </c>
      <c r="F663" s="6" t="s">
        <v>19</v>
      </c>
      <c r="G663" s="6" t="s">
        <v>21</v>
      </c>
      <c r="H663" s="6" t="s">
        <v>2384</v>
      </c>
      <c r="I663" s="6" t="s">
        <v>271</v>
      </c>
      <c r="J663" s="6" t="s">
        <v>2385</v>
      </c>
      <c r="K663" s="6" t="s">
        <v>2338</v>
      </c>
      <c r="L663" s="6" t="s">
        <v>2338</v>
      </c>
      <c r="M663" s="14">
        <v>46147.571527777778</v>
      </c>
      <c r="N663" s="6">
        <v>110190</v>
      </c>
      <c r="O663" s="6" t="s">
        <v>47</v>
      </c>
      <c r="P663" s="6" t="s">
        <v>275</v>
      </c>
      <c r="Q663" s="6" t="s">
        <v>288</v>
      </c>
      <c r="R663" s="6" t="s">
        <v>289</v>
      </c>
      <c r="S663" s="6" t="s">
        <v>7</v>
      </c>
      <c r="T663" s="6" t="s">
        <v>277</v>
      </c>
      <c r="U663" s="6" t="s">
        <v>121</v>
      </c>
      <c r="V663" s="6" t="s">
        <v>2283</v>
      </c>
      <c r="W663" s="6" t="s">
        <v>47</v>
      </c>
      <c r="X663" s="6" t="s">
        <v>2350</v>
      </c>
      <c r="Y663" s="6">
        <v>9552374866</v>
      </c>
      <c r="Z663" s="6" t="s">
        <v>55</v>
      </c>
      <c r="AA663" s="6" t="s">
        <v>47</v>
      </c>
      <c r="AB663" s="6">
        <v>0</v>
      </c>
      <c r="AC663" s="6">
        <v>0</v>
      </c>
      <c r="AD663" s="6">
        <v>0</v>
      </c>
      <c r="AE663" s="6">
        <v>0</v>
      </c>
      <c r="AF663" s="6">
        <v>0</v>
      </c>
      <c r="AG663" s="6">
        <v>0</v>
      </c>
      <c r="AH663" s="6">
        <v>0</v>
      </c>
      <c r="AI663" s="6" t="s">
        <v>2386</v>
      </c>
      <c r="AJ663" s="6" t="s">
        <v>2325</v>
      </c>
      <c r="AK663" s="6" t="s">
        <v>12</v>
      </c>
      <c r="AL663" s="6" t="s">
        <v>46</v>
      </c>
      <c r="AM663" s="6" t="s">
        <v>613</v>
      </c>
      <c r="AN663" s="6" t="s">
        <v>22</v>
      </c>
      <c r="AO663" s="6" t="s">
        <v>282</v>
      </c>
      <c r="AP663" s="6" t="s">
        <v>283</v>
      </c>
      <c r="AQ663" s="6" t="s">
        <v>91</v>
      </c>
    </row>
    <row r="664" spans="1:43" hidden="1" x14ac:dyDescent="0.25">
      <c r="A664" s="6">
        <v>24539498</v>
      </c>
      <c r="B664" s="6">
        <v>25361878</v>
      </c>
      <c r="C664" s="6" t="s">
        <v>614</v>
      </c>
      <c r="D664" s="14">
        <v>46147.687106481477</v>
      </c>
      <c r="E664" s="14">
        <v>46153.563402777778</v>
      </c>
      <c r="F664" s="6" t="s">
        <v>19</v>
      </c>
      <c r="G664" s="6" t="s">
        <v>21</v>
      </c>
      <c r="H664" s="6" t="s">
        <v>2384</v>
      </c>
      <c r="I664" s="6" t="s">
        <v>271</v>
      </c>
      <c r="J664" s="6" t="s">
        <v>2385</v>
      </c>
      <c r="K664" s="6" t="s">
        <v>2338</v>
      </c>
      <c r="L664" s="6" t="s">
        <v>2338</v>
      </c>
      <c r="M664" s="14">
        <v>46147.571527777778</v>
      </c>
      <c r="N664" s="6">
        <v>110190</v>
      </c>
      <c r="O664" s="6" t="s">
        <v>47</v>
      </c>
      <c r="P664" s="6" t="s">
        <v>275</v>
      </c>
      <c r="Q664" s="6" t="s">
        <v>276</v>
      </c>
      <c r="R664" s="6" t="s">
        <v>703</v>
      </c>
      <c r="S664" s="6" t="s">
        <v>7</v>
      </c>
      <c r="T664" s="6" t="s">
        <v>277</v>
      </c>
      <c r="U664" s="6" t="s">
        <v>121</v>
      </c>
      <c r="V664" s="6" t="s">
        <v>2283</v>
      </c>
      <c r="W664" s="6" t="s">
        <v>47</v>
      </c>
      <c r="X664" s="6" t="s">
        <v>2350</v>
      </c>
      <c r="Y664" s="6">
        <v>1942456515</v>
      </c>
      <c r="Z664" s="6" t="s">
        <v>55</v>
      </c>
      <c r="AA664" s="6" t="s">
        <v>47</v>
      </c>
      <c r="AB664" s="6">
        <v>875.66</v>
      </c>
      <c r="AC664" s="6">
        <v>0</v>
      </c>
      <c r="AD664" s="6">
        <v>0</v>
      </c>
      <c r="AE664" s="6">
        <v>0</v>
      </c>
      <c r="AF664" s="6">
        <v>0</v>
      </c>
      <c r="AG664" s="6">
        <v>0</v>
      </c>
      <c r="AH664" s="6">
        <v>0</v>
      </c>
      <c r="AI664" s="6" t="s">
        <v>2386</v>
      </c>
      <c r="AJ664" s="6" t="s">
        <v>2325</v>
      </c>
      <c r="AK664" s="6" t="s">
        <v>12</v>
      </c>
      <c r="AL664" s="6" t="s">
        <v>46</v>
      </c>
      <c r="AM664" s="6" t="s">
        <v>613</v>
      </c>
      <c r="AN664" s="6" t="s">
        <v>22</v>
      </c>
      <c r="AO664" s="6" t="s">
        <v>282</v>
      </c>
      <c r="AP664" s="6" t="s">
        <v>283</v>
      </c>
      <c r="AQ664" s="6" t="s">
        <v>91</v>
      </c>
    </row>
    <row r="665" spans="1:43" hidden="1" x14ac:dyDescent="0.25">
      <c r="A665" s="6">
        <v>24539499</v>
      </c>
      <c r="B665" s="6">
        <v>25361879</v>
      </c>
      <c r="C665" s="6" t="s">
        <v>269</v>
      </c>
      <c r="D665" s="14">
        <v>46147.687141203707</v>
      </c>
      <c r="E665" s="14">
        <v>46153.563402777778</v>
      </c>
      <c r="F665" s="6" t="s">
        <v>19</v>
      </c>
      <c r="G665" s="6" t="s">
        <v>21</v>
      </c>
      <c r="H665" s="6" t="s">
        <v>2387</v>
      </c>
      <c r="I665" s="6" t="s">
        <v>271</v>
      </c>
      <c r="J665" s="6" t="s">
        <v>2385</v>
      </c>
      <c r="K665" s="6" t="s">
        <v>2338</v>
      </c>
      <c r="L665" s="6" t="s">
        <v>2338</v>
      </c>
      <c r="M665" s="14">
        <v>46147.576388888891</v>
      </c>
      <c r="N665" s="6">
        <v>110189</v>
      </c>
      <c r="O665" s="6" t="s">
        <v>47</v>
      </c>
      <c r="P665" s="6" t="s">
        <v>275</v>
      </c>
      <c r="Q665" s="6" t="s">
        <v>276</v>
      </c>
      <c r="R665" s="6" t="s">
        <v>703</v>
      </c>
      <c r="S665" s="6" t="s">
        <v>7</v>
      </c>
      <c r="T665" s="6" t="s">
        <v>277</v>
      </c>
      <c r="U665" s="6" t="s">
        <v>121</v>
      </c>
      <c r="V665" s="6" t="s">
        <v>2283</v>
      </c>
      <c r="W665" s="6" t="s">
        <v>47</v>
      </c>
      <c r="X665" s="6" t="s">
        <v>2350</v>
      </c>
      <c r="Y665" s="6">
        <v>9552374830</v>
      </c>
      <c r="Z665" s="6" t="s">
        <v>55</v>
      </c>
      <c r="AA665" s="6" t="s">
        <v>47</v>
      </c>
      <c r="AB665" s="6">
        <v>8888.83</v>
      </c>
      <c r="AC665" s="6">
        <v>2227.5500000000002</v>
      </c>
      <c r="AD665" s="6">
        <v>0</v>
      </c>
      <c r="AE665" s="6">
        <v>0</v>
      </c>
      <c r="AF665" s="6">
        <v>0</v>
      </c>
      <c r="AG665" s="6">
        <v>0</v>
      </c>
      <c r="AH665" s="6">
        <v>0</v>
      </c>
      <c r="AI665" s="6" t="s">
        <v>2388</v>
      </c>
      <c r="AJ665" s="6" t="s">
        <v>2325</v>
      </c>
      <c r="AK665" s="6" t="s">
        <v>12</v>
      </c>
      <c r="AL665" s="6" t="s">
        <v>46</v>
      </c>
      <c r="AM665" s="6" t="s">
        <v>613</v>
      </c>
      <c r="AN665" s="6" t="s">
        <v>22</v>
      </c>
      <c r="AO665" s="6" t="s">
        <v>282</v>
      </c>
      <c r="AP665" s="6" t="s">
        <v>283</v>
      </c>
      <c r="AQ665" s="6" t="s">
        <v>91</v>
      </c>
    </row>
    <row r="666" spans="1:43" hidden="1" x14ac:dyDescent="0.25">
      <c r="A666" s="6">
        <v>24539501</v>
      </c>
      <c r="B666" s="6">
        <v>25361881</v>
      </c>
      <c r="C666" s="6" t="s">
        <v>269</v>
      </c>
      <c r="D666" s="14">
        <v>46147.687210648153</v>
      </c>
      <c r="E666" s="14">
        <v>46153.566423611112</v>
      </c>
      <c r="F666" s="6" t="s">
        <v>19</v>
      </c>
      <c r="G666" s="6" t="s">
        <v>21</v>
      </c>
      <c r="H666" s="6" t="s">
        <v>2389</v>
      </c>
      <c r="I666" s="6" t="s">
        <v>271</v>
      </c>
      <c r="J666" s="6" t="s">
        <v>2390</v>
      </c>
      <c r="K666" s="6" t="s">
        <v>2338</v>
      </c>
      <c r="L666" s="6" t="s">
        <v>2338</v>
      </c>
      <c r="M666" s="14">
        <v>46147.572916666657</v>
      </c>
      <c r="N666" s="6">
        <v>110187</v>
      </c>
      <c r="O666" s="6" t="s">
        <v>47</v>
      </c>
      <c r="P666" s="6" t="s">
        <v>275</v>
      </c>
      <c r="Q666" s="6" t="s">
        <v>276</v>
      </c>
      <c r="R666" s="6" t="s">
        <v>703</v>
      </c>
      <c r="S666" s="6" t="s">
        <v>7</v>
      </c>
      <c r="T666" s="6" t="s">
        <v>277</v>
      </c>
      <c r="U666" s="6" t="s">
        <v>121</v>
      </c>
      <c r="V666" s="6" t="s">
        <v>2283</v>
      </c>
      <c r="W666" s="6" t="s">
        <v>47</v>
      </c>
      <c r="X666" s="6" t="s">
        <v>2350</v>
      </c>
      <c r="Y666" s="6">
        <v>9552374867</v>
      </c>
      <c r="Z666" s="6" t="s">
        <v>55</v>
      </c>
      <c r="AA666" s="6" t="s">
        <v>47</v>
      </c>
      <c r="AB666" s="6">
        <v>5093.3599999999997</v>
      </c>
      <c r="AC666" s="6">
        <v>224.83</v>
      </c>
      <c r="AD666" s="6">
        <v>0</v>
      </c>
      <c r="AE666" s="6">
        <v>0</v>
      </c>
      <c r="AF666" s="6">
        <v>0</v>
      </c>
      <c r="AG666" s="6">
        <v>0</v>
      </c>
      <c r="AH666" s="6">
        <v>0</v>
      </c>
      <c r="AI666" s="6" t="s">
        <v>2391</v>
      </c>
      <c r="AJ666" s="6" t="s">
        <v>2325</v>
      </c>
      <c r="AK666" s="6" t="s">
        <v>12</v>
      </c>
      <c r="AL666" s="6" t="s">
        <v>46</v>
      </c>
      <c r="AM666" s="6" t="s">
        <v>613</v>
      </c>
      <c r="AN666" s="6" t="s">
        <v>22</v>
      </c>
      <c r="AO666" s="6" t="s">
        <v>282</v>
      </c>
      <c r="AP666" s="6" t="s">
        <v>283</v>
      </c>
      <c r="AQ666" s="6" t="s">
        <v>91</v>
      </c>
    </row>
    <row r="667" spans="1:43" hidden="1" x14ac:dyDescent="0.25">
      <c r="A667" s="6">
        <v>24539503</v>
      </c>
      <c r="B667" s="6">
        <v>25361883</v>
      </c>
      <c r="C667" s="6" t="s">
        <v>269</v>
      </c>
      <c r="D667" s="14">
        <v>46147.687280092592</v>
      </c>
      <c r="E667" s="14">
        <v>46153.566423611112</v>
      </c>
      <c r="F667" s="6" t="s">
        <v>19</v>
      </c>
      <c r="G667" s="6" t="s">
        <v>21</v>
      </c>
      <c r="H667" s="6" t="s">
        <v>2392</v>
      </c>
      <c r="I667" s="6" t="s">
        <v>271</v>
      </c>
      <c r="J667" s="6" t="s">
        <v>2393</v>
      </c>
      <c r="K667" s="6" t="s">
        <v>2338</v>
      </c>
      <c r="L667" s="6" t="s">
        <v>2338</v>
      </c>
      <c r="M667" s="14">
        <v>46147.508333333331</v>
      </c>
      <c r="N667" s="6">
        <v>110170</v>
      </c>
      <c r="O667" s="6" t="s">
        <v>47</v>
      </c>
      <c r="P667" s="6" t="s">
        <v>275</v>
      </c>
      <c r="Q667" s="6" t="s">
        <v>276</v>
      </c>
      <c r="R667" s="6" t="s">
        <v>703</v>
      </c>
      <c r="S667" s="6" t="s">
        <v>7</v>
      </c>
      <c r="T667" s="6" t="s">
        <v>277</v>
      </c>
      <c r="U667" s="6" t="s">
        <v>121</v>
      </c>
      <c r="V667" s="6" t="s">
        <v>2283</v>
      </c>
      <c r="W667" s="6" t="s">
        <v>47</v>
      </c>
      <c r="X667" s="6" t="s">
        <v>373</v>
      </c>
      <c r="Y667" s="6">
        <v>2285383338</v>
      </c>
      <c r="Z667" s="6" t="s">
        <v>55</v>
      </c>
      <c r="AA667" s="6" t="s">
        <v>47</v>
      </c>
      <c r="AB667" s="6">
        <v>2219.9</v>
      </c>
      <c r="AC667" s="6">
        <v>54.09</v>
      </c>
      <c r="AD667" s="6">
        <v>0</v>
      </c>
      <c r="AE667" s="6">
        <v>0</v>
      </c>
      <c r="AF667" s="6">
        <v>0</v>
      </c>
      <c r="AG667" s="6">
        <v>0</v>
      </c>
      <c r="AH667" s="6">
        <v>0</v>
      </c>
      <c r="AI667" s="6" t="s">
        <v>2394</v>
      </c>
      <c r="AJ667" s="6" t="s">
        <v>2325</v>
      </c>
      <c r="AK667" s="6" t="s">
        <v>12</v>
      </c>
      <c r="AL667" s="6" t="s">
        <v>46</v>
      </c>
      <c r="AM667" s="6" t="s">
        <v>613</v>
      </c>
      <c r="AN667" s="6" t="s">
        <v>22</v>
      </c>
      <c r="AO667" s="6" t="s">
        <v>282</v>
      </c>
      <c r="AP667" s="6" t="s">
        <v>283</v>
      </c>
      <c r="AQ667" s="6" t="s">
        <v>91</v>
      </c>
    </row>
    <row r="668" spans="1:43" hidden="1" x14ac:dyDescent="0.25">
      <c r="A668" s="6">
        <v>24539504</v>
      </c>
      <c r="B668" s="6">
        <v>25361884</v>
      </c>
      <c r="C668" s="6" t="s">
        <v>269</v>
      </c>
      <c r="D668" s="14">
        <v>46147.687314814822</v>
      </c>
      <c r="E668" s="14">
        <v>46153.566423611112</v>
      </c>
      <c r="F668" s="6" t="s">
        <v>19</v>
      </c>
      <c r="G668" s="6" t="s">
        <v>21</v>
      </c>
      <c r="H668" s="6" t="s">
        <v>2395</v>
      </c>
      <c r="I668" s="6" t="s">
        <v>271</v>
      </c>
      <c r="J668" s="6" t="s">
        <v>2396</v>
      </c>
      <c r="K668" s="6" t="s">
        <v>2338</v>
      </c>
      <c r="L668" s="6" t="s">
        <v>2338</v>
      </c>
      <c r="M668" s="14">
        <v>46147.511805555558</v>
      </c>
      <c r="N668" s="6">
        <v>110164</v>
      </c>
      <c r="O668" s="6" t="s">
        <v>47</v>
      </c>
      <c r="P668" s="6" t="s">
        <v>275</v>
      </c>
      <c r="Q668" s="6" t="s">
        <v>276</v>
      </c>
      <c r="R668" s="6" t="s">
        <v>703</v>
      </c>
      <c r="S668" s="6" t="s">
        <v>7</v>
      </c>
      <c r="T668" s="6" t="s">
        <v>277</v>
      </c>
      <c r="U668" s="6" t="s">
        <v>121</v>
      </c>
      <c r="V668" s="6" t="s">
        <v>2283</v>
      </c>
      <c r="W668" s="6" t="s">
        <v>47</v>
      </c>
      <c r="X668" s="6" t="s">
        <v>373</v>
      </c>
      <c r="Y668" s="6">
        <v>2285384051</v>
      </c>
      <c r="Z668" s="6" t="s">
        <v>55</v>
      </c>
      <c r="AA668" s="6" t="s">
        <v>47</v>
      </c>
      <c r="AB668" s="6">
        <v>883.9</v>
      </c>
      <c r="AC668" s="6">
        <v>56.88</v>
      </c>
      <c r="AD668" s="6">
        <v>0</v>
      </c>
      <c r="AE668" s="6">
        <v>0</v>
      </c>
      <c r="AF668" s="6">
        <v>0</v>
      </c>
      <c r="AG668" s="6">
        <v>0</v>
      </c>
      <c r="AH668" s="6">
        <v>0</v>
      </c>
      <c r="AI668" s="6" t="s">
        <v>2397</v>
      </c>
      <c r="AJ668" s="6" t="s">
        <v>2325</v>
      </c>
      <c r="AK668" s="6" t="s">
        <v>12</v>
      </c>
      <c r="AL668" s="6" t="s">
        <v>46</v>
      </c>
      <c r="AM668" s="6" t="s">
        <v>613</v>
      </c>
      <c r="AN668" s="6" t="s">
        <v>22</v>
      </c>
      <c r="AO668" s="6" t="s">
        <v>282</v>
      </c>
      <c r="AP668" s="6" t="s">
        <v>283</v>
      </c>
      <c r="AQ668" s="6" t="s">
        <v>91</v>
      </c>
    </row>
    <row r="669" spans="1:43" hidden="1" x14ac:dyDescent="0.25">
      <c r="A669" s="6">
        <v>24536260</v>
      </c>
      <c r="B669" s="6">
        <v>25357906</v>
      </c>
      <c r="C669" s="6" t="s">
        <v>269</v>
      </c>
      <c r="D669" s="14">
        <v>46146.923692129632</v>
      </c>
      <c r="E669" s="14">
        <v>46146.970891203702</v>
      </c>
      <c r="F669" s="6" t="s">
        <v>21</v>
      </c>
      <c r="G669" s="6" t="s">
        <v>21</v>
      </c>
      <c r="H669" s="6" t="s">
        <v>2398</v>
      </c>
      <c r="I669" s="6" t="s">
        <v>271</v>
      </c>
      <c r="J669" s="6" t="s">
        <v>2399</v>
      </c>
      <c r="K669" s="6" t="s">
        <v>2338</v>
      </c>
      <c r="L669" s="6" t="s">
        <v>2338</v>
      </c>
      <c r="M669" s="14">
        <v>46146.761111111111</v>
      </c>
      <c r="N669" s="6">
        <v>109943</v>
      </c>
      <c r="O669" s="6" t="s">
        <v>47</v>
      </c>
      <c r="P669" s="6" t="s">
        <v>275</v>
      </c>
      <c r="Q669" s="6" t="s">
        <v>288</v>
      </c>
      <c r="R669" s="6" t="s">
        <v>289</v>
      </c>
      <c r="S669" s="6" t="s">
        <v>3</v>
      </c>
      <c r="T669" s="6" t="s">
        <v>277</v>
      </c>
      <c r="U669" s="6" t="s">
        <v>121</v>
      </c>
      <c r="V669" s="6" t="s">
        <v>2283</v>
      </c>
      <c r="W669" s="6" t="s">
        <v>47</v>
      </c>
      <c r="X669" s="6" t="s">
        <v>47</v>
      </c>
      <c r="Y669" s="6" t="s">
        <v>47</v>
      </c>
      <c r="Z669" s="6" t="s">
        <v>55</v>
      </c>
      <c r="AA669" s="6" t="s">
        <v>47</v>
      </c>
      <c r="AB669" s="6">
        <v>2300</v>
      </c>
      <c r="AC669" s="6">
        <v>0</v>
      </c>
      <c r="AD669" s="6">
        <v>0</v>
      </c>
      <c r="AE669" s="6">
        <v>0</v>
      </c>
      <c r="AF669" s="6">
        <v>0</v>
      </c>
      <c r="AG669" s="6">
        <v>0</v>
      </c>
      <c r="AH669" s="6">
        <v>0</v>
      </c>
      <c r="AI669" s="6" t="s">
        <v>2400</v>
      </c>
      <c r="AJ669" s="6" t="s">
        <v>735</v>
      </c>
      <c r="AK669" s="6" t="s">
        <v>12</v>
      </c>
      <c r="AL669" s="6" t="s">
        <v>45</v>
      </c>
      <c r="AM669" s="6" t="s">
        <v>736</v>
      </c>
      <c r="AN669" s="6" t="s">
        <v>20</v>
      </c>
      <c r="AO669" s="6" t="s">
        <v>282</v>
      </c>
      <c r="AP669" s="6" t="s">
        <v>283</v>
      </c>
      <c r="AQ669" s="6" t="s">
        <v>18</v>
      </c>
    </row>
    <row r="670" spans="1:43" hidden="1" x14ac:dyDescent="0.25">
      <c r="A670" s="6">
        <v>24545438</v>
      </c>
      <c r="B670" s="6">
        <v>25368817</v>
      </c>
      <c r="C670" s="6" t="s">
        <v>269</v>
      </c>
      <c r="D670" s="14">
        <v>46148.694849537038</v>
      </c>
      <c r="E670" s="14">
        <v>46153.566446759258</v>
      </c>
      <c r="F670" s="6" t="s">
        <v>19</v>
      </c>
      <c r="G670" s="6" t="s">
        <v>21</v>
      </c>
      <c r="H670" s="6" t="s">
        <v>2401</v>
      </c>
      <c r="I670" s="6" t="s">
        <v>271</v>
      </c>
      <c r="J670" s="6" t="s">
        <v>2402</v>
      </c>
      <c r="K670" s="6" t="s">
        <v>2338</v>
      </c>
      <c r="L670" s="6" t="s">
        <v>2338</v>
      </c>
      <c r="M670" s="14">
        <v>46148.638888888891</v>
      </c>
      <c r="N670" s="6">
        <v>110468</v>
      </c>
      <c r="O670" s="6" t="s">
        <v>47</v>
      </c>
      <c r="P670" s="6" t="s">
        <v>275</v>
      </c>
      <c r="Q670" s="6" t="s">
        <v>276</v>
      </c>
      <c r="R670" s="6" t="s">
        <v>703</v>
      </c>
      <c r="S670" s="6" t="s">
        <v>7</v>
      </c>
      <c r="T670" s="6" t="s">
        <v>277</v>
      </c>
      <c r="U670" s="6" t="s">
        <v>121</v>
      </c>
      <c r="V670" s="6" t="s">
        <v>2339</v>
      </c>
      <c r="W670" s="6" t="s">
        <v>47</v>
      </c>
      <c r="X670" s="6" t="s">
        <v>2340</v>
      </c>
      <c r="Y670" s="6">
        <v>9552374836</v>
      </c>
      <c r="Z670" s="6" t="s">
        <v>55</v>
      </c>
      <c r="AA670" s="6" t="s">
        <v>47</v>
      </c>
      <c r="AB670" s="6">
        <v>3974.3</v>
      </c>
      <c r="AC670" s="6">
        <v>1228.5899999999999</v>
      </c>
      <c r="AD670" s="6">
        <v>0</v>
      </c>
      <c r="AE670" s="6">
        <v>0</v>
      </c>
      <c r="AF670" s="6">
        <v>0</v>
      </c>
      <c r="AG670" s="6">
        <v>0</v>
      </c>
      <c r="AH670" s="6">
        <v>0</v>
      </c>
      <c r="AI670" s="6" t="s">
        <v>2403</v>
      </c>
      <c r="AJ670" s="6" t="s">
        <v>2325</v>
      </c>
      <c r="AK670" s="6" t="s">
        <v>12</v>
      </c>
      <c r="AL670" s="6" t="s">
        <v>46</v>
      </c>
      <c r="AM670" s="6" t="s">
        <v>613</v>
      </c>
      <c r="AN670" s="6" t="s">
        <v>22</v>
      </c>
      <c r="AO670" s="6" t="s">
        <v>282</v>
      </c>
      <c r="AP670" s="6" t="s">
        <v>283</v>
      </c>
      <c r="AQ670" s="6" t="s">
        <v>91</v>
      </c>
    </row>
    <row r="671" spans="1:43" hidden="1" x14ac:dyDescent="0.25">
      <c r="A671" s="6">
        <v>24560169</v>
      </c>
      <c r="B671" s="6">
        <v>25383455</v>
      </c>
      <c r="C671" s="6" t="s">
        <v>269</v>
      </c>
      <c r="D671" s="14">
        <v>46150.972037037027</v>
      </c>
      <c r="E671" s="14">
        <v>46153.56695601852</v>
      </c>
      <c r="F671" s="6" t="s">
        <v>19</v>
      </c>
      <c r="G671" s="6" t="s">
        <v>21</v>
      </c>
      <c r="H671" s="6" t="s">
        <v>2404</v>
      </c>
      <c r="I671" s="6" t="s">
        <v>271</v>
      </c>
      <c r="J671" s="6" t="s">
        <v>2405</v>
      </c>
      <c r="K671" s="6" t="s">
        <v>2338</v>
      </c>
      <c r="L671" s="6" t="s">
        <v>2338</v>
      </c>
      <c r="M671" s="14">
        <v>46150.796527777777</v>
      </c>
      <c r="N671" s="6">
        <v>109516</v>
      </c>
      <c r="O671" s="6" t="s">
        <v>47</v>
      </c>
      <c r="P671" s="6" t="s">
        <v>275</v>
      </c>
      <c r="Q671" s="6" t="s">
        <v>276</v>
      </c>
      <c r="R671" s="6" t="s">
        <v>703</v>
      </c>
      <c r="S671" s="6" t="s">
        <v>7</v>
      </c>
      <c r="T671" s="6" t="s">
        <v>277</v>
      </c>
      <c r="U671" s="6" t="s">
        <v>121</v>
      </c>
      <c r="V671" s="6" t="s">
        <v>2283</v>
      </c>
      <c r="W671" s="6" t="s">
        <v>47</v>
      </c>
      <c r="X671" s="6" t="s">
        <v>2406</v>
      </c>
      <c r="Y671" s="6">
        <v>9552374831</v>
      </c>
      <c r="Z671" s="6" t="s">
        <v>55</v>
      </c>
      <c r="AA671" s="6" t="s">
        <v>47</v>
      </c>
      <c r="AB671" s="6">
        <v>10666.6</v>
      </c>
      <c r="AC671" s="6">
        <v>2233.89</v>
      </c>
      <c r="AD671" s="6">
        <v>0</v>
      </c>
      <c r="AE671" s="6">
        <v>0</v>
      </c>
      <c r="AF671" s="6">
        <v>0</v>
      </c>
      <c r="AG671" s="6">
        <v>0</v>
      </c>
      <c r="AH671" s="6">
        <v>0</v>
      </c>
      <c r="AI671" s="6" t="s">
        <v>2407</v>
      </c>
      <c r="AJ671" s="6" t="s">
        <v>2325</v>
      </c>
      <c r="AK671" s="6" t="s">
        <v>12</v>
      </c>
      <c r="AL671" s="6" t="s">
        <v>46</v>
      </c>
      <c r="AM671" s="6" t="s">
        <v>613</v>
      </c>
      <c r="AN671" s="6" t="s">
        <v>22</v>
      </c>
      <c r="AO671" s="6" t="s">
        <v>282</v>
      </c>
      <c r="AP671" s="6" t="s">
        <v>283</v>
      </c>
      <c r="AQ671" s="6" t="s">
        <v>91</v>
      </c>
    </row>
    <row r="672" spans="1:43" hidden="1" x14ac:dyDescent="0.25">
      <c r="A672" s="6">
        <v>24575772</v>
      </c>
      <c r="B672" s="6">
        <v>25399412</v>
      </c>
      <c r="C672" s="6" t="s">
        <v>269</v>
      </c>
      <c r="D672" s="14">
        <v>46154.009004629632</v>
      </c>
      <c r="E672" s="14">
        <v>46154.45</v>
      </c>
      <c r="F672" s="6" t="s">
        <v>19</v>
      </c>
      <c r="G672" s="6" t="s">
        <v>19</v>
      </c>
      <c r="H672" s="6" t="s">
        <v>2408</v>
      </c>
      <c r="I672" s="6" t="s">
        <v>271</v>
      </c>
      <c r="J672" s="6" t="s">
        <v>2409</v>
      </c>
      <c r="K672" s="6" t="s">
        <v>2338</v>
      </c>
      <c r="L672" s="6" t="s">
        <v>2338</v>
      </c>
      <c r="M672" s="14">
        <v>46153.745138888888</v>
      </c>
      <c r="N672" s="6">
        <v>110758</v>
      </c>
      <c r="O672" s="6" t="s">
        <v>47</v>
      </c>
      <c r="P672" s="6" t="s">
        <v>275</v>
      </c>
      <c r="Q672" s="6" t="s">
        <v>276</v>
      </c>
      <c r="R672" s="6" t="s">
        <v>703</v>
      </c>
      <c r="S672" s="6" t="s">
        <v>7</v>
      </c>
      <c r="T672" s="6" t="s">
        <v>277</v>
      </c>
      <c r="U672" s="6" t="s">
        <v>121</v>
      </c>
      <c r="V672" s="6" t="s">
        <v>2283</v>
      </c>
      <c r="W672" s="6" t="s">
        <v>47</v>
      </c>
      <c r="X672" s="6" t="s">
        <v>373</v>
      </c>
      <c r="Y672" s="6">
        <v>9552374871</v>
      </c>
      <c r="Z672" s="6" t="s">
        <v>55</v>
      </c>
      <c r="AA672" s="6" t="s">
        <v>47</v>
      </c>
      <c r="AB672" s="6">
        <v>7568.48</v>
      </c>
      <c r="AC672" s="6">
        <v>502.49</v>
      </c>
      <c r="AD672" s="6">
        <v>0</v>
      </c>
      <c r="AE672" s="6">
        <v>0</v>
      </c>
      <c r="AF672" s="6">
        <v>0</v>
      </c>
      <c r="AG672" s="6">
        <v>0</v>
      </c>
      <c r="AH672" s="6">
        <v>0</v>
      </c>
      <c r="AI672" s="6" t="s">
        <v>2410</v>
      </c>
      <c r="AJ672" s="6" t="s">
        <v>2325</v>
      </c>
      <c r="AK672" s="6" t="s">
        <v>12</v>
      </c>
      <c r="AL672" s="6" t="s">
        <v>46</v>
      </c>
      <c r="AM672" s="6" t="s">
        <v>613</v>
      </c>
      <c r="AN672" s="6" t="s">
        <v>22</v>
      </c>
      <c r="AO672" s="6" t="s">
        <v>282</v>
      </c>
      <c r="AP672" s="6" t="s">
        <v>283</v>
      </c>
      <c r="AQ672" s="6" t="s">
        <v>91</v>
      </c>
    </row>
    <row r="673" spans="1:43" hidden="1" x14ac:dyDescent="0.25">
      <c r="A673" s="6">
        <v>24591345</v>
      </c>
      <c r="B673" s="6">
        <v>25416050</v>
      </c>
      <c r="C673" s="6" t="s">
        <v>269</v>
      </c>
      <c r="D673" s="14">
        <v>46156.02988425926</v>
      </c>
      <c r="E673" s="14">
        <v>46156.032465277778</v>
      </c>
      <c r="F673" s="6" t="s">
        <v>17</v>
      </c>
      <c r="G673" s="6" t="s">
        <v>17</v>
      </c>
      <c r="H673" s="6" t="s">
        <v>2411</v>
      </c>
      <c r="I673" s="6" t="s">
        <v>271</v>
      </c>
      <c r="J673" s="6" t="s">
        <v>2412</v>
      </c>
      <c r="K673" s="6" t="s">
        <v>2338</v>
      </c>
      <c r="L673" s="6" t="s">
        <v>2338</v>
      </c>
      <c r="M673" s="14">
        <v>46155.768055555563</v>
      </c>
      <c r="N673" s="6">
        <v>111917</v>
      </c>
      <c r="O673" s="6" t="s">
        <v>47</v>
      </c>
      <c r="P673" s="6" t="s">
        <v>275</v>
      </c>
      <c r="Q673" s="6" t="s">
        <v>288</v>
      </c>
      <c r="R673" s="6" t="s">
        <v>289</v>
      </c>
      <c r="S673" s="6" t="s">
        <v>7</v>
      </c>
      <c r="T673" s="6" t="s">
        <v>277</v>
      </c>
      <c r="U673" s="6" t="s">
        <v>121</v>
      </c>
      <c r="V673" s="6" t="s">
        <v>2339</v>
      </c>
      <c r="W673" s="6" t="s">
        <v>47</v>
      </c>
      <c r="X673" s="6" t="s">
        <v>337</v>
      </c>
      <c r="Y673" s="6">
        <v>4440543687</v>
      </c>
      <c r="Z673" s="6" t="s">
        <v>55</v>
      </c>
      <c r="AA673" s="6" t="s">
        <v>47</v>
      </c>
      <c r="AB673" s="6">
        <v>0</v>
      </c>
      <c r="AC673" s="6">
        <v>200</v>
      </c>
      <c r="AD673" s="6">
        <v>0</v>
      </c>
      <c r="AE673" s="6">
        <v>0</v>
      </c>
      <c r="AF673" s="6">
        <v>0</v>
      </c>
      <c r="AG673" s="6">
        <v>0</v>
      </c>
      <c r="AH673" s="6">
        <v>0</v>
      </c>
      <c r="AI673" s="6" t="s">
        <v>2413</v>
      </c>
      <c r="AJ673" s="6" t="s">
        <v>914</v>
      </c>
      <c r="AK673" s="6" t="s">
        <v>12</v>
      </c>
      <c r="AL673" s="6" t="s">
        <v>58</v>
      </c>
      <c r="AM673" s="6" t="s">
        <v>281</v>
      </c>
      <c r="AN673" s="6" t="s">
        <v>20</v>
      </c>
      <c r="AO673" s="6" t="s">
        <v>282</v>
      </c>
      <c r="AP673" s="6" t="s">
        <v>283</v>
      </c>
      <c r="AQ673" s="6" t="s">
        <v>91</v>
      </c>
    </row>
    <row r="674" spans="1:43" x14ac:dyDescent="0.25">
      <c r="A674" s="6">
        <v>24591346</v>
      </c>
      <c r="B674" s="6">
        <v>25416051</v>
      </c>
      <c r="C674" s="6" t="s">
        <v>269</v>
      </c>
      <c r="D674" s="14">
        <v>46156.029918981483</v>
      </c>
      <c r="E674" s="14">
        <v>46156.032465277778</v>
      </c>
      <c r="F674" s="6" t="s">
        <v>17</v>
      </c>
      <c r="G674" s="6" t="s">
        <v>17</v>
      </c>
      <c r="H674" s="6" t="s">
        <v>2414</v>
      </c>
      <c r="I674" s="6" t="s">
        <v>271</v>
      </c>
      <c r="J674" s="6" t="s">
        <v>2415</v>
      </c>
      <c r="K674" s="6" t="s">
        <v>2338</v>
      </c>
      <c r="L674" s="6" t="s">
        <v>2338</v>
      </c>
      <c r="M674" s="14">
        <v>46155.771527777782</v>
      </c>
      <c r="N674" s="6">
        <v>111916</v>
      </c>
      <c r="O674" s="6" t="s">
        <v>47</v>
      </c>
      <c r="P674" s="6" t="s">
        <v>275</v>
      </c>
      <c r="Q674" s="6" t="s">
        <v>288</v>
      </c>
      <c r="R674" s="6" t="s">
        <v>289</v>
      </c>
      <c r="S674" s="6" t="s">
        <v>7</v>
      </c>
      <c r="T674" s="6" t="s">
        <v>277</v>
      </c>
      <c r="U674" s="6" t="s">
        <v>121</v>
      </c>
      <c r="V674" s="6" t="s">
        <v>2339</v>
      </c>
      <c r="W674" s="6" t="s">
        <v>47</v>
      </c>
      <c r="X674" s="6" t="s">
        <v>337</v>
      </c>
      <c r="Y674" s="6">
        <v>4440543828</v>
      </c>
      <c r="Z674" s="6" t="s">
        <v>55</v>
      </c>
      <c r="AA674" s="6" t="s">
        <v>47</v>
      </c>
      <c r="AB674" s="6">
        <v>0</v>
      </c>
      <c r="AC674" s="6">
        <v>200</v>
      </c>
      <c r="AD674" s="6">
        <v>0</v>
      </c>
      <c r="AE674" s="6">
        <v>0</v>
      </c>
      <c r="AF674" s="6">
        <v>0</v>
      </c>
      <c r="AG674" s="6">
        <v>0</v>
      </c>
      <c r="AH674" s="6">
        <v>0</v>
      </c>
      <c r="AI674" s="6" t="s">
        <v>2416</v>
      </c>
      <c r="AJ674" s="6" t="s">
        <v>914</v>
      </c>
      <c r="AK674" s="6" t="s">
        <v>12</v>
      </c>
      <c r="AL674" s="6" t="s">
        <v>58</v>
      </c>
      <c r="AM674" s="6" t="s">
        <v>281</v>
      </c>
      <c r="AN674" s="6" t="s">
        <v>20</v>
      </c>
      <c r="AO674" s="6" t="s">
        <v>282</v>
      </c>
      <c r="AP674" s="6" t="s">
        <v>283</v>
      </c>
      <c r="AQ674" s="6" t="s">
        <v>91</v>
      </c>
    </row>
    <row r="675" spans="1:43" x14ac:dyDescent="0.25">
      <c r="A675" s="6">
        <v>24551861</v>
      </c>
      <c r="B675" s="6">
        <v>25375153</v>
      </c>
      <c r="C675" s="6" t="s">
        <v>269</v>
      </c>
      <c r="D675" s="14">
        <v>46149.712962962964</v>
      </c>
      <c r="E675" s="14">
        <v>46153.572141203702</v>
      </c>
      <c r="F675" s="6" t="s">
        <v>19</v>
      </c>
      <c r="G675" s="6" t="s">
        <v>21</v>
      </c>
      <c r="H675" s="6" t="s">
        <v>2417</v>
      </c>
      <c r="I675" s="6" t="s">
        <v>271</v>
      </c>
      <c r="J675" s="6" t="s">
        <v>2418</v>
      </c>
      <c r="K675" s="6" t="s">
        <v>286</v>
      </c>
      <c r="L675" s="6" t="s">
        <v>286</v>
      </c>
      <c r="M675" s="14">
        <v>46149.466666666667</v>
      </c>
      <c r="N675" s="6">
        <v>110584</v>
      </c>
      <c r="O675" s="6" t="s">
        <v>47</v>
      </c>
      <c r="P675" s="6" t="s">
        <v>275</v>
      </c>
      <c r="Q675" s="6" t="s">
        <v>288</v>
      </c>
      <c r="R675" s="6" t="s">
        <v>289</v>
      </c>
      <c r="S675" s="6" t="s">
        <v>3</v>
      </c>
      <c r="T675" s="6" t="s">
        <v>277</v>
      </c>
      <c r="U675" s="6" t="s">
        <v>121</v>
      </c>
      <c r="V675" s="6" t="s">
        <v>2283</v>
      </c>
      <c r="W675" s="6" t="s">
        <v>47</v>
      </c>
      <c r="X675" s="6" t="s">
        <v>2419</v>
      </c>
      <c r="Y675" s="6" t="s">
        <v>47</v>
      </c>
      <c r="Z675" s="6" t="s">
        <v>55</v>
      </c>
      <c r="AA675" s="6" t="s">
        <v>47</v>
      </c>
      <c r="AB675" s="6">
        <v>85.45</v>
      </c>
      <c r="AC675" s="6">
        <v>13.67</v>
      </c>
      <c r="AD675" s="6">
        <v>0</v>
      </c>
      <c r="AE675" s="6">
        <v>0</v>
      </c>
      <c r="AF675" s="6">
        <v>0</v>
      </c>
      <c r="AG675" s="6">
        <v>0</v>
      </c>
      <c r="AH675" s="6">
        <v>0</v>
      </c>
      <c r="AI675" s="6" t="s">
        <v>2420</v>
      </c>
      <c r="AJ675" s="6" t="s">
        <v>2325</v>
      </c>
      <c r="AK675" s="6" t="s">
        <v>12</v>
      </c>
      <c r="AL675" s="6" t="s">
        <v>46</v>
      </c>
      <c r="AM675" s="6" t="s">
        <v>613</v>
      </c>
      <c r="AN675" s="6" t="s">
        <v>22</v>
      </c>
      <c r="AO675" s="6" t="s">
        <v>282</v>
      </c>
      <c r="AP675" s="6" t="s">
        <v>283</v>
      </c>
      <c r="AQ675" s="6" t="s">
        <v>91</v>
      </c>
    </row>
    <row r="676" spans="1:43" x14ac:dyDescent="0.25">
      <c r="A676" s="6">
        <v>24548610</v>
      </c>
      <c r="B676" s="6">
        <v>25371957</v>
      </c>
      <c r="C676" s="6" t="s">
        <v>269</v>
      </c>
      <c r="D676" s="14">
        <v>46149.183622685188</v>
      </c>
      <c r="E676" s="14">
        <v>46160.215405092589</v>
      </c>
      <c r="F676" s="6" t="s">
        <v>370</v>
      </c>
      <c r="G676" s="6" t="s">
        <v>21</v>
      </c>
      <c r="H676" s="6" t="s">
        <v>2421</v>
      </c>
      <c r="I676" s="6" t="s">
        <v>271</v>
      </c>
      <c r="J676" s="6" t="s">
        <v>2422</v>
      </c>
      <c r="K676" s="6" t="s">
        <v>286</v>
      </c>
      <c r="L676" s="6" t="s">
        <v>286</v>
      </c>
      <c r="M676" s="14">
        <v>46148.45</v>
      </c>
      <c r="N676" s="6">
        <v>110374</v>
      </c>
      <c r="O676" s="6" t="s">
        <v>47</v>
      </c>
      <c r="P676" s="6" t="s">
        <v>275</v>
      </c>
      <c r="Q676" s="6" t="s">
        <v>288</v>
      </c>
      <c r="R676" s="6" t="s">
        <v>289</v>
      </c>
      <c r="S676" s="6" t="s">
        <v>3</v>
      </c>
      <c r="T676" s="6" t="s">
        <v>277</v>
      </c>
      <c r="U676" s="6" t="s">
        <v>121</v>
      </c>
      <c r="V676" s="6" t="s">
        <v>2283</v>
      </c>
      <c r="W676" s="6" t="s">
        <v>47</v>
      </c>
      <c r="X676" s="6" t="s">
        <v>47</v>
      </c>
      <c r="Y676" s="6" t="s">
        <v>47</v>
      </c>
      <c r="Z676" s="6" t="s">
        <v>55</v>
      </c>
      <c r="AA676" s="6" t="s">
        <v>47</v>
      </c>
      <c r="AB676" s="6">
        <v>124.8</v>
      </c>
      <c r="AC676" s="6">
        <v>19.97</v>
      </c>
      <c r="AD676" s="6">
        <v>0</v>
      </c>
      <c r="AE676" s="6">
        <v>0</v>
      </c>
      <c r="AF676" s="6">
        <v>0</v>
      </c>
      <c r="AG676" s="6">
        <v>0</v>
      </c>
      <c r="AH676" s="6">
        <v>0</v>
      </c>
      <c r="AI676" s="6" t="s">
        <v>2423</v>
      </c>
      <c r="AJ676" s="6" t="s">
        <v>735</v>
      </c>
      <c r="AK676" s="6" t="s">
        <v>12</v>
      </c>
      <c r="AL676" s="6" t="s">
        <v>45</v>
      </c>
      <c r="AM676" s="6" t="s">
        <v>736</v>
      </c>
      <c r="AN676" s="6" t="s">
        <v>20</v>
      </c>
      <c r="AO676" s="6" t="s">
        <v>282</v>
      </c>
      <c r="AP676" s="6" t="s">
        <v>283</v>
      </c>
      <c r="AQ676" s="6" t="s">
        <v>18</v>
      </c>
    </row>
    <row r="677" spans="1:43" x14ac:dyDescent="0.25">
      <c r="A677" s="6">
        <v>24599396</v>
      </c>
      <c r="B677" s="6">
        <v>25425429</v>
      </c>
      <c r="C677" s="6" t="s">
        <v>269</v>
      </c>
      <c r="D677" s="14">
        <v>46157.559490740743</v>
      </c>
      <c r="E677" s="14">
        <v>46157.589733796303</v>
      </c>
      <c r="F677" s="6" t="s">
        <v>17</v>
      </c>
      <c r="G677" s="6" t="s">
        <v>17</v>
      </c>
      <c r="H677" s="6" t="s">
        <v>2424</v>
      </c>
      <c r="I677" s="6" t="s">
        <v>271</v>
      </c>
      <c r="J677" s="6" t="s">
        <v>2425</v>
      </c>
      <c r="K677" s="6" t="s">
        <v>286</v>
      </c>
      <c r="L677" s="6" t="s">
        <v>286</v>
      </c>
      <c r="M677" s="14">
        <v>46157.37222222222</v>
      </c>
      <c r="N677" s="6">
        <v>112044</v>
      </c>
      <c r="O677" s="6" t="s">
        <v>2426</v>
      </c>
      <c r="P677" s="6" t="s">
        <v>287</v>
      </c>
      <c r="Q677" s="6" t="s">
        <v>1149</v>
      </c>
      <c r="R677" s="6" t="s">
        <v>1149</v>
      </c>
      <c r="S677" s="6" t="s">
        <v>8</v>
      </c>
      <c r="T677" s="6" t="s">
        <v>277</v>
      </c>
      <c r="U677" s="6" t="s">
        <v>121</v>
      </c>
      <c r="V677" s="6" t="s">
        <v>2312</v>
      </c>
      <c r="W677" s="6" t="s">
        <v>47</v>
      </c>
      <c r="X677" s="6" t="s">
        <v>47</v>
      </c>
      <c r="Y677" s="6" t="s">
        <v>47</v>
      </c>
      <c r="Z677" s="6" t="s">
        <v>55</v>
      </c>
      <c r="AA677" s="6" t="s">
        <v>47</v>
      </c>
      <c r="AB677" s="6">
        <v>464.82</v>
      </c>
      <c r="AC677" s="6">
        <v>0</v>
      </c>
      <c r="AD677" s="6">
        <v>0</v>
      </c>
      <c r="AE677" s="6">
        <v>0</v>
      </c>
      <c r="AF677" s="6">
        <v>0</v>
      </c>
      <c r="AG677" s="6">
        <v>0</v>
      </c>
      <c r="AH677" s="6">
        <v>0</v>
      </c>
      <c r="AI677" s="6" t="s">
        <v>2427</v>
      </c>
      <c r="AJ677" s="6" t="s">
        <v>735</v>
      </c>
      <c r="AK677" s="6" t="s">
        <v>12</v>
      </c>
      <c r="AL677" s="6" t="s">
        <v>45</v>
      </c>
      <c r="AM677" s="6" t="s">
        <v>736</v>
      </c>
      <c r="AN677" s="6" t="s">
        <v>20</v>
      </c>
      <c r="AO677" s="6" t="s">
        <v>282</v>
      </c>
      <c r="AP677" s="6" t="s">
        <v>283</v>
      </c>
      <c r="AQ677" s="6" t="s">
        <v>18</v>
      </c>
    </row>
    <row r="678" spans="1:43" x14ac:dyDescent="0.25">
      <c r="A678" s="6">
        <v>24572191</v>
      </c>
      <c r="B678" s="6">
        <v>25395648</v>
      </c>
      <c r="C678" s="6" t="s">
        <v>269</v>
      </c>
      <c r="D678" s="14">
        <v>46153.716087962966</v>
      </c>
      <c r="E678" s="14">
        <v>46155.719293981478</v>
      </c>
      <c r="F678" s="6" t="s">
        <v>17</v>
      </c>
      <c r="G678" s="6" t="s">
        <v>19</v>
      </c>
      <c r="H678" s="6" t="s">
        <v>2428</v>
      </c>
      <c r="I678" s="6" t="s">
        <v>16</v>
      </c>
      <c r="J678" s="6" t="s">
        <v>2429</v>
      </c>
      <c r="K678" s="6" t="s">
        <v>2430</v>
      </c>
      <c r="L678" s="6" t="s">
        <v>2430</v>
      </c>
      <c r="M678" s="14">
        <v>46153.402083333327</v>
      </c>
      <c r="N678" s="6" t="s">
        <v>2428</v>
      </c>
      <c r="O678" s="6" t="s">
        <v>47</v>
      </c>
      <c r="P678" s="6" t="s">
        <v>275</v>
      </c>
      <c r="Q678" s="6" t="s">
        <v>276</v>
      </c>
      <c r="R678" s="6" t="s">
        <v>703</v>
      </c>
      <c r="S678" s="6" t="s">
        <v>7</v>
      </c>
      <c r="T678" s="6" t="s">
        <v>277</v>
      </c>
      <c r="U678" s="6" t="s">
        <v>125</v>
      </c>
      <c r="V678" s="6" t="s">
        <v>2431</v>
      </c>
      <c r="W678" s="6" t="s">
        <v>47</v>
      </c>
      <c r="X678" s="6" t="s">
        <v>337</v>
      </c>
      <c r="Y678" s="6">
        <v>2303503624</v>
      </c>
      <c r="Z678" s="6" t="s">
        <v>59</v>
      </c>
      <c r="AA678" s="6" t="s">
        <v>47</v>
      </c>
      <c r="AB678" s="6">
        <v>782.84</v>
      </c>
      <c r="AC678" s="6">
        <v>42.88</v>
      </c>
      <c r="AD678" s="6">
        <v>0</v>
      </c>
      <c r="AE678" s="6">
        <v>0</v>
      </c>
      <c r="AF678" s="6">
        <v>0</v>
      </c>
      <c r="AG678" s="6">
        <v>0</v>
      </c>
      <c r="AH678" s="6">
        <v>0</v>
      </c>
      <c r="AI678" s="6" t="s">
        <v>544</v>
      </c>
      <c r="AJ678" s="6" t="s">
        <v>1178</v>
      </c>
      <c r="AK678" s="6" t="s">
        <v>16</v>
      </c>
      <c r="AL678" s="6" t="s">
        <v>50</v>
      </c>
      <c r="AM678" s="6" t="s">
        <v>281</v>
      </c>
      <c r="AN678" s="6" t="s">
        <v>20</v>
      </c>
      <c r="AO678" s="6" t="s">
        <v>282</v>
      </c>
      <c r="AP678" s="6" t="s">
        <v>283</v>
      </c>
      <c r="AQ678" s="6" t="s">
        <v>27</v>
      </c>
    </row>
    <row r="679" spans="1:43" hidden="1" x14ac:dyDescent="0.25">
      <c r="A679" s="6">
        <v>24551726</v>
      </c>
      <c r="B679" s="6">
        <v>25375017</v>
      </c>
      <c r="C679" s="6" t="s">
        <v>269</v>
      </c>
      <c r="D679" s="14">
        <v>46149.709386574083</v>
      </c>
      <c r="E679" s="14">
        <v>46155.719155092593</v>
      </c>
      <c r="F679" s="6" t="s">
        <v>17</v>
      </c>
      <c r="G679" s="6" t="s">
        <v>21</v>
      </c>
      <c r="H679" s="6" t="s">
        <v>2432</v>
      </c>
      <c r="I679" s="6" t="s">
        <v>16</v>
      </c>
      <c r="J679" s="6" t="s">
        <v>2433</v>
      </c>
      <c r="K679" s="6" t="s">
        <v>2430</v>
      </c>
      <c r="L679" s="6" t="s">
        <v>2430</v>
      </c>
      <c r="M679" s="14">
        <v>46148.700694444437</v>
      </c>
      <c r="N679" s="6" t="s">
        <v>2432</v>
      </c>
      <c r="O679" s="6" t="s">
        <v>47</v>
      </c>
      <c r="P679" s="6" t="s">
        <v>275</v>
      </c>
      <c r="Q679" s="6" t="s">
        <v>276</v>
      </c>
      <c r="R679" s="6" t="s">
        <v>703</v>
      </c>
      <c r="S679" s="6" t="s">
        <v>7</v>
      </c>
      <c r="T679" s="6" t="s">
        <v>277</v>
      </c>
      <c r="U679" s="6" t="s">
        <v>125</v>
      </c>
      <c r="V679" s="6" t="s">
        <v>2431</v>
      </c>
      <c r="W679" s="6" t="s">
        <v>47</v>
      </c>
      <c r="X679" s="6" t="s">
        <v>337</v>
      </c>
      <c r="Y679" s="6">
        <v>2303204157</v>
      </c>
      <c r="Z679" s="6" t="s">
        <v>59</v>
      </c>
      <c r="AA679" s="6" t="s">
        <v>47</v>
      </c>
      <c r="AB679" s="6">
        <v>1180.23</v>
      </c>
      <c r="AC679" s="6">
        <v>49.18</v>
      </c>
      <c r="AD679" s="6">
        <v>0</v>
      </c>
      <c r="AE679" s="6">
        <v>0</v>
      </c>
      <c r="AF679" s="6">
        <v>0</v>
      </c>
      <c r="AG679" s="6">
        <v>0</v>
      </c>
      <c r="AH679" s="6">
        <v>0</v>
      </c>
      <c r="AI679" s="6" t="s">
        <v>544</v>
      </c>
      <c r="AJ679" s="6" t="s">
        <v>1178</v>
      </c>
      <c r="AK679" s="6" t="s">
        <v>16</v>
      </c>
      <c r="AL679" s="6" t="s">
        <v>50</v>
      </c>
      <c r="AM679" s="6" t="s">
        <v>281</v>
      </c>
      <c r="AN679" s="6" t="s">
        <v>20</v>
      </c>
      <c r="AO679" s="6" t="s">
        <v>282</v>
      </c>
      <c r="AP679" s="6" t="s">
        <v>283</v>
      </c>
      <c r="AQ679" s="6" t="s">
        <v>27</v>
      </c>
    </row>
    <row r="680" spans="1:43" hidden="1" x14ac:dyDescent="0.25">
      <c r="A680" s="6">
        <v>24546110</v>
      </c>
      <c r="B680" s="6">
        <v>25369513</v>
      </c>
      <c r="C680" s="6" t="s">
        <v>269</v>
      </c>
      <c r="D680" s="14">
        <v>46148.730370370373</v>
      </c>
      <c r="E680" s="14">
        <v>46155.71707175926</v>
      </c>
      <c r="F680" s="6" t="s">
        <v>17</v>
      </c>
      <c r="G680" s="6" t="s">
        <v>21</v>
      </c>
      <c r="H680" s="6" t="s">
        <v>2434</v>
      </c>
      <c r="I680" s="6" t="s">
        <v>16</v>
      </c>
      <c r="J680" s="6" t="s">
        <v>2435</v>
      </c>
      <c r="K680" s="6" t="s">
        <v>2430</v>
      </c>
      <c r="L680" s="6" t="s">
        <v>2430</v>
      </c>
      <c r="M680" s="14">
        <v>46148.292361111111</v>
      </c>
      <c r="N680" s="6" t="s">
        <v>2436</v>
      </c>
      <c r="O680" s="6" t="s">
        <v>47</v>
      </c>
      <c r="P680" s="6" t="s">
        <v>275</v>
      </c>
      <c r="Q680" s="6" t="s">
        <v>510</v>
      </c>
      <c r="R680" s="6" t="s">
        <v>510</v>
      </c>
      <c r="S680" s="6" t="s">
        <v>9</v>
      </c>
      <c r="T680" s="6" t="s">
        <v>277</v>
      </c>
      <c r="U680" s="6" t="s">
        <v>125</v>
      </c>
      <c r="V680" s="6" t="s">
        <v>2437</v>
      </c>
      <c r="W680" s="6" t="s">
        <v>47</v>
      </c>
      <c r="X680" s="6" t="s">
        <v>47</v>
      </c>
      <c r="Y680" s="6" t="s">
        <v>47</v>
      </c>
      <c r="Z680" s="6" t="s">
        <v>59</v>
      </c>
      <c r="AA680" s="6" t="s">
        <v>47</v>
      </c>
      <c r="AB680" s="6">
        <v>415</v>
      </c>
      <c r="AC680" s="6">
        <v>20.75</v>
      </c>
      <c r="AD680" s="6">
        <v>0</v>
      </c>
      <c r="AE680" s="6">
        <v>0</v>
      </c>
      <c r="AF680" s="6">
        <v>0</v>
      </c>
      <c r="AG680" s="6">
        <v>0</v>
      </c>
      <c r="AH680" s="6">
        <v>0</v>
      </c>
      <c r="AI680" s="6" t="s">
        <v>544</v>
      </c>
      <c r="AJ680" s="6" t="s">
        <v>735</v>
      </c>
      <c r="AK680" s="6" t="s">
        <v>16</v>
      </c>
      <c r="AL680" s="6" t="s">
        <v>45</v>
      </c>
      <c r="AM680" s="6" t="s">
        <v>736</v>
      </c>
      <c r="AN680" s="6" t="s">
        <v>20</v>
      </c>
      <c r="AO680" s="6" t="s">
        <v>282</v>
      </c>
      <c r="AP680" s="6" t="s">
        <v>283</v>
      </c>
      <c r="AQ680" s="6" t="s">
        <v>18</v>
      </c>
    </row>
    <row r="681" spans="1:43" hidden="1" x14ac:dyDescent="0.25">
      <c r="A681" s="6">
        <v>24540107</v>
      </c>
      <c r="B681" s="6">
        <v>25362536</v>
      </c>
      <c r="C681" s="6" t="s">
        <v>269</v>
      </c>
      <c r="D681" s="14">
        <v>46147.72351851852</v>
      </c>
      <c r="E681" s="14">
        <v>46155.719143518523</v>
      </c>
      <c r="F681" s="6" t="s">
        <v>17</v>
      </c>
      <c r="G681" s="6" t="s">
        <v>21</v>
      </c>
      <c r="H681" s="6" t="s">
        <v>2438</v>
      </c>
      <c r="I681" s="6" t="s">
        <v>16</v>
      </c>
      <c r="J681" s="6" t="s">
        <v>2439</v>
      </c>
      <c r="K681" s="6" t="s">
        <v>2430</v>
      </c>
      <c r="L681" s="6" t="s">
        <v>2430</v>
      </c>
      <c r="M681" s="14">
        <v>46147.31527777778</v>
      </c>
      <c r="N681" s="6" t="s">
        <v>2438</v>
      </c>
      <c r="O681" s="6" t="s">
        <v>47</v>
      </c>
      <c r="P681" s="6" t="s">
        <v>275</v>
      </c>
      <c r="Q681" s="6" t="s">
        <v>276</v>
      </c>
      <c r="R681" s="6" t="s">
        <v>703</v>
      </c>
      <c r="S681" s="6" t="s">
        <v>7</v>
      </c>
      <c r="T681" s="6" t="s">
        <v>277</v>
      </c>
      <c r="U681" s="6" t="s">
        <v>125</v>
      </c>
      <c r="V681" s="6" t="s">
        <v>2431</v>
      </c>
      <c r="W681" s="6" t="s">
        <v>47</v>
      </c>
      <c r="X681" s="6" t="s">
        <v>337</v>
      </c>
      <c r="Y681" s="6">
        <v>2303091147</v>
      </c>
      <c r="Z681" s="6" t="s">
        <v>59</v>
      </c>
      <c r="AA681" s="6" t="s">
        <v>47</v>
      </c>
      <c r="AB681" s="6">
        <v>1327.48</v>
      </c>
      <c r="AC681" s="6">
        <v>38.39</v>
      </c>
      <c r="AD681" s="6">
        <v>0</v>
      </c>
      <c r="AE681" s="6">
        <v>0</v>
      </c>
      <c r="AF681" s="6">
        <v>0</v>
      </c>
      <c r="AG681" s="6">
        <v>0</v>
      </c>
      <c r="AH681" s="6">
        <v>0</v>
      </c>
      <c r="AI681" s="6" t="s">
        <v>544</v>
      </c>
      <c r="AJ681" s="6" t="s">
        <v>1178</v>
      </c>
      <c r="AK681" s="6" t="s">
        <v>16</v>
      </c>
      <c r="AL681" s="6" t="s">
        <v>50</v>
      </c>
      <c r="AM681" s="6" t="s">
        <v>281</v>
      </c>
      <c r="AN681" s="6" t="s">
        <v>20</v>
      </c>
      <c r="AO681" s="6" t="s">
        <v>282</v>
      </c>
      <c r="AP681" s="6" t="s">
        <v>283</v>
      </c>
      <c r="AQ681" s="6" t="s">
        <v>27</v>
      </c>
    </row>
    <row r="682" spans="1:43" hidden="1" x14ac:dyDescent="0.25">
      <c r="A682" s="6">
        <v>24592196</v>
      </c>
      <c r="B682" s="6">
        <v>25417011</v>
      </c>
      <c r="C682" s="6" t="s">
        <v>269</v>
      </c>
      <c r="D682" s="14">
        <v>46156.424560185187</v>
      </c>
      <c r="E682" s="14">
        <v>46156.438032407408</v>
      </c>
      <c r="F682" s="6" t="s">
        <v>17</v>
      </c>
      <c r="G682" s="6" t="s">
        <v>17</v>
      </c>
      <c r="H682" s="6" t="s">
        <v>2440</v>
      </c>
      <c r="I682" s="6" t="s">
        <v>16</v>
      </c>
      <c r="J682" s="6" t="s">
        <v>2441</v>
      </c>
      <c r="K682" s="6" t="s">
        <v>2430</v>
      </c>
      <c r="L682" s="6" t="s">
        <v>2430</v>
      </c>
      <c r="M682" s="14">
        <v>46156.304166666669</v>
      </c>
      <c r="N682" s="6" t="s">
        <v>2442</v>
      </c>
      <c r="O682" s="6" t="s">
        <v>47</v>
      </c>
      <c r="P682" s="6" t="s">
        <v>275</v>
      </c>
      <c r="Q682" s="6" t="s">
        <v>276</v>
      </c>
      <c r="R682" s="6" t="s">
        <v>703</v>
      </c>
      <c r="S682" s="6" t="s">
        <v>7</v>
      </c>
      <c r="T682" s="6" t="s">
        <v>277</v>
      </c>
      <c r="U682" s="6" t="s">
        <v>125</v>
      </c>
      <c r="V682" s="6" t="s">
        <v>2431</v>
      </c>
      <c r="W682" s="6" t="s">
        <v>47</v>
      </c>
      <c r="X682" s="6" t="s">
        <v>337</v>
      </c>
      <c r="Y682" s="6">
        <v>2303734968</v>
      </c>
      <c r="Z682" s="6" t="s">
        <v>59</v>
      </c>
      <c r="AA682" s="6" t="s">
        <v>47</v>
      </c>
      <c r="AB682" s="6">
        <v>876</v>
      </c>
      <c r="AC682" s="6">
        <v>110.77</v>
      </c>
      <c r="AD682" s="6">
        <v>0</v>
      </c>
      <c r="AE682" s="6">
        <v>0</v>
      </c>
      <c r="AF682" s="6">
        <v>0</v>
      </c>
      <c r="AG682" s="6">
        <v>0</v>
      </c>
      <c r="AH682" s="6">
        <v>0</v>
      </c>
      <c r="AI682" s="6" t="s">
        <v>544</v>
      </c>
      <c r="AJ682" s="6" t="s">
        <v>1178</v>
      </c>
      <c r="AK682" s="6" t="s">
        <v>16</v>
      </c>
      <c r="AL682" s="6" t="s">
        <v>50</v>
      </c>
      <c r="AM682" s="6" t="s">
        <v>281</v>
      </c>
      <c r="AN682" s="6" t="s">
        <v>20</v>
      </c>
      <c r="AO682" s="6" t="s">
        <v>282</v>
      </c>
      <c r="AP682" s="6" t="s">
        <v>283</v>
      </c>
      <c r="AQ682" s="6" t="s">
        <v>27</v>
      </c>
    </row>
    <row r="683" spans="1:43" hidden="1" x14ac:dyDescent="0.25">
      <c r="A683" s="6">
        <v>24600383</v>
      </c>
      <c r="B683" s="6">
        <v>25426572</v>
      </c>
      <c r="C683" s="6" t="s">
        <v>269</v>
      </c>
      <c r="D683" s="14">
        <v>46157.716273148151</v>
      </c>
      <c r="E683" s="14">
        <v>46157.719710648147</v>
      </c>
      <c r="F683" s="6" t="s">
        <v>17</v>
      </c>
      <c r="G683" s="6" t="s">
        <v>17</v>
      </c>
      <c r="H683" s="6" t="s">
        <v>2443</v>
      </c>
      <c r="I683" s="6" t="s">
        <v>16</v>
      </c>
      <c r="J683" s="6" t="s">
        <v>2444</v>
      </c>
      <c r="K683" s="6" t="s">
        <v>1421</v>
      </c>
      <c r="L683" s="6" t="s">
        <v>1421</v>
      </c>
      <c r="M683" s="14">
        <v>46157.565972222219</v>
      </c>
      <c r="N683" s="6" t="s">
        <v>2445</v>
      </c>
      <c r="O683" s="6" t="s">
        <v>47</v>
      </c>
      <c r="P683" s="6" t="s">
        <v>287</v>
      </c>
      <c r="Q683" s="6" t="s">
        <v>276</v>
      </c>
      <c r="R683" s="6" t="s">
        <v>703</v>
      </c>
      <c r="S683" s="6" t="s">
        <v>7</v>
      </c>
      <c r="T683" s="6" t="s">
        <v>277</v>
      </c>
      <c r="U683" s="6" t="s">
        <v>125</v>
      </c>
      <c r="V683" s="6" t="s">
        <v>2446</v>
      </c>
      <c r="W683" s="6" t="s">
        <v>47</v>
      </c>
      <c r="X683" s="6" t="s">
        <v>301</v>
      </c>
      <c r="Y683" s="6">
        <v>7700088514</v>
      </c>
      <c r="Z683" s="6" t="s">
        <v>59</v>
      </c>
      <c r="AA683" s="6" t="s">
        <v>47</v>
      </c>
      <c r="AB683" s="6">
        <v>1157.9100000000001</v>
      </c>
      <c r="AC683" s="6">
        <v>108.09</v>
      </c>
      <c r="AD683" s="6">
        <v>0</v>
      </c>
      <c r="AE683" s="6">
        <v>0</v>
      </c>
      <c r="AF683" s="6">
        <v>0</v>
      </c>
      <c r="AG683" s="6">
        <v>0</v>
      </c>
      <c r="AH683" s="6">
        <v>0</v>
      </c>
      <c r="AI683" s="6" t="s">
        <v>544</v>
      </c>
      <c r="AJ683" s="6" t="s">
        <v>1178</v>
      </c>
      <c r="AK683" s="6" t="s">
        <v>16</v>
      </c>
      <c r="AL683" s="6" t="s">
        <v>50</v>
      </c>
      <c r="AM683" s="6" t="s">
        <v>281</v>
      </c>
      <c r="AN683" s="6" t="s">
        <v>20</v>
      </c>
      <c r="AO683" s="6" t="s">
        <v>282</v>
      </c>
      <c r="AP683" s="6" t="s">
        <v>283</v>
      </c>
      <c r="AQ683" s="6" t="s">
        <v>18</v>
      </c>
    </row>
    <row r="684" spans="1:43" x14ac:dyDescent="0.25">
      <c r="A684" s="6">
        <v>24584801</v>
      </c>
      <c r="B684" s="6">
        <v>25408713</v>
      </c>
      <c r="C684" s="6" t="s">
        <v>269</v>
      </c>
      <c r="D684" s="14">
        <v>46155.424618055556</v>
      </c>
      <c r="E684" s="14">
        <v>46155.72152777778</v>
      </c>
      <c r="F684" s="6" t="s">
        <v>17</v>
      </c>
      <c r="G684" s="6" t="s">
        <v>17</v>
      </c>
      <c r="H684" s="6" t="s">
        <v>2447</v>
      </c>
      <c r="I684" s="6" t="s">
        <v>16</v>
      </c>
      <c r="J684" s="6" t="s">
        <v>2448</v>
      </c>
      <c r="K684" s="6" t="s">
        <v>2449</v>
      </c>
      <c r="L684" s="6" t="s">
        <v>2449</v>
      </c>
      <c r="M684" s="14">
        <v>46155.317361111112</v>
      </c>
      <c r="N684" s="6" t="s">
        <v>2450</v>
      </c>
      <c r="O684" s="6" t="s">
        <v>47</v>
      </c>
      <c r="P684" s="6" t="s">
        <v>275</v>
      </c>
      <c r="Q684" s="6" t="s">
        <v>510</v>
      </c>
      <c r="R684" s="6" t="s">
        <v>510</v>
      </c>
      <c r="S684" s="6" t="s">
        <v>9</v>
      </c>
      <c r="T684" s="6" t="s">
        <v>277</v>
      </c>
      <c r="U684" s="6" t="s">
        <v>125</v>
      </c>
      <c r="V684" s="6" t="s">
        <v>2431</v>
      </c>
      <c r="W684" s="6" t="s">
        <v>47</v>
      </c>
      <c r="X684" s="6" t="s">
        <v>47</v>
      </c>
      <c r="Y684" s="6" t="s">
        <v>47</v>
      </c>
      <c r="Z684" s="6" t="s">
        <v>59</v>
      </c>
      <c r="AA684" s="6" t="s">
        <v>47</v>
      </c>
      <c r="AB684" s="6">
        <v>6869.87</v>
      </c>
      <c r="AC684" s="6">
        <v>21</v>
      </c>
      <c r="AD684" s="6">
        <v>0</v>
      </c>
      <c r="AE684" s="6">
        <v>0</v>
      </c>
      <c r="AF684" s="6">
        <v>0</v>
      </c>
      <c r="AG684" s="6">
        <v>0</v>
      </c>
      <c r="AH684" s="6">
        <v>0</v>
      </c>
      <c r="AI684" s="6" t="s">
        <v>544</v>
      </c>
      <c r="AJ684" s="6" t="s">
        <v>735</v>
      </c>
      <c r="AK684" s="6" t="s">
        <v>16</v>
      </c>
      <c r="AL684" s="6" t="s">
        <v>45</v>
      </c>
      <c r="AM684" s="6" t="s">
        <v>736</v>
      </c>
      <c r="AN684" s="6" t="s">
        <v>20</v>
      </c>
      <c r="AO684" s="6" t="s">
        <v>282</v>
      </c>
      <c r="AP684" s="6" t="s">
        <v>283</v>
      </c>
      <c r="AQ684" s="6" t="s">
        <v>18</v>
      </c>
    </row>
    <row r="685" spans="1:43" hidden="1" x14ac:dyDescent="0.25">
      <c r="A685" s="6">
        <v>24555083</v>
      </c>
      <c r="B685" s="6">
        <v>25378041</v>
      </c>
      <c r="C685" s="6" t="s">
        <v>269</v>
      </c>
      <c r="D685" s="14">
        <v>46150.431666666656</v>
      </c>
      <c r="E685" s="14">
        <v>46155.721203703702</v>
      </c>
      <c r="F685" s="6" t="s">
        <v>17</v>
      </c>
      <c r="G685" s="6" t="s">
        <v>21</v>
      </c>
      <c r="H685" s="6" t="s">
        <v>2451</v>
      </c>
      <c r="I685" s="6" t="s">
        <v>16</v>
      </c>
      <c r="J685" s="6" t="s">
        <v>2452</v>
      </c>
      <c r="K685" s="6" t="s">
        <v>2449</v>
      </c>
      <c r="L685" s="6" t="s">
        <v>2449</v>
      </c>
      <c r="M685" s="14">
        <v>46150.318749999999</v>
      </c>
      <c r="N685" s="6" t="s">
        <v>2453</v>
      </c>
      <c r="O685" s="6" t="s">
        <v>47</v>
      </c>
      <c r="P685" s="6" t="s">
        <v>275</v>
      </c>
      <c r="Q685" s="6" t="s">
        <v>510</v>
      </c>
      <c r="R685" s="6" t="s">
        <v>510</v>
      </c>
      <c r="S685" s="6" t="s">
        <v>9</v>
      </c>
      <c r="T685" s="6" t="s">
        <v>277</v>
      </c>
      <c r="U685" s="6" t="s">
        <v>125</v>
      </c>
      <c r="V685" s="6" t="s">
        <v>2431</v>
      </c>
      <c r="W685" s="6" t="s">
        <v>47</v>
      </c>
      <c r="X685" s="6" t="s">
        <v>47</v>
      </c>
      <c r="Y685" s="6" t="s">
        <v>47</v>
      </c>
      <c r="Z685" s="6" t="s">
        <v>59</v>
      </c>
      <c r="AA685" s="6" t="s">
        <v>47</v>
      </c>
      <c r="AB685" s="6">
        <v>1946.7562</v>
      </c>
      <c r="AC685" s="6">
        <v>65.709999999999994</v>
      </c>
      <c r="AD685" s="6">
        <v>0</v>
      </c>
      <c r="AE685" s="6">
        <v>0</v>
      </c>
      <c r="AF685" s="6">
        <v>0</v>
      </c>
      <c r="AG685" s="6">
        <v>0</v>
      </c>
      <c r="AH685" s="6">
        <v>0</v>
      </c>
      <c r="AI685" s="6" t="s">
        <v>544</v>
      </c>
      <c r="AJ685" s="6" t="s">
        <v>735</v>
      </c>
      <c r="AK685" s="6" t="s">
        <v>16</v>
      </c>
      <c r="AL685" s="6" t="s">
        <v>45</v>
      </c>
      <c r="AM685" s="6" t="s">
        <v>736</v>
      </c>
      <c r="AN685" s="6" t="s">
        <v>20</v>
      </c>
      <c r="AO685" s="6" t="s">
        <v>282</v>
      </c>
      <c r="AP685" s="6" t="s">
        <v>283</v>
      </c>
      <c r="AQ685" s="6" t="s">
        <v>18</v>
      </c>
    </row>
    <row r="686" spans="1:43" hidden="1" x14ac:dyDescent="0.25">
      <c r="A686" s="6">
        <v>24555083</v>
      </c>
      <c r="B686" s="6">
        <v>25378042</v>
      </c>
      <c r="C686" s="6" t="s">
        <v>614</v>
      </c>
      <c r="D686" s="14">
        <v>46150.431666666656</v>
      </c>
      <c r="E686" s="14">
        <v>46155.721203703702</v>
      </c>
      <c r="F686" s="6" t="s">
        <v>17</v>
      </c>
      <c r="G686" s="6" t="s">
        <v>21</v>
      </c>
      <c r="H686" s="6" t="s">
        <v>2451</v>
      </c>
      <c r="I686" s="6" t="s">
        <v>16</v>
      </c>
      <c r="J686" s="6" t="s">
        <v>2452</v>
      </c>
      <c r="K686" s="6" t="s">
        <v>2449</v>
      </c>
      <c r="L686" s="6" t="s">
        <v>2449</v>
      </c>
      <c r="M686" s="14">
        <v>46150.318749999999</v>
      </c>
      <c r="N686" s="6" t="s">
        <v>2453</v>
      </c>
      <c r="O686" s="6" t="s">
        <v>47</v>
      </c>
      <c r="P686" s="6" t="s">
        <v>275</v>
      </c>
      <c r="Q686" s="6" t="s">
        <v>510</v>
      </c>
      <c r="R686" s="6" t="s">
        <v>510</v>
      </c>
      <c r="S686" s="6" t="s">
        <v>9</v>
      </c>
      <c r="T686" s="6" t="s">
        <v>277</v>
      </c>
      <c r="U686" s="6" t="s">
        <v>125</v>
      </c>
      <c r="V686" s="6" t="s">
        <v>2431</v>
      </c>
      <c r="W686" s="6" t="s">
        <v>47</v>
      </c>
      <c r="X686" s="6" t="s">
        <v>47</v>
      </c>
      <c r="Y686" s="6" t="s">
        <v>47</v>
      </c>
      <c r="Z686" s="6" t="s">
        <v>59</v>
      </c>
      <c r="AA686" s="6" t="s">
        <v>47</v>
      </c>
      <c r="AB686" s="6">
        <v>4059.848</v>
      </c>
      <c r="AC686" s="6">
        <v>114.08</v>
      </c>
      <c r="AD686" s="6">
        <v>0</v>
      </c>
      <c r="AE686" s="6">
        <v>0</v>
      </c>
      <c r="AF686" s="6">
        <v>0</v>
      </c>
      <c r="AG686" s="6">
        <v>0</v>
      </c>
      <c r="AH686" s="6">
        <v>0</v>
      </c>
      <c r="AI686" s="6" t="s">
        <v>544</v>
      </c>
      <c r="AJ686" s="6" t="s">
        <v>735</v>
      </c>
      <c r="AK686" s="6" t="s">
        <v>16</v>
      </c>
      <c r="AL686" s="6" t="s">
        <v>45</v>
      </c>
      <c r="AM686" s="6" t="s">
        <v>736</v>
      </c>
      <c r="AN686" s="6" t="s">
        <v>20</v>
      </c>
      <c r="AO686" s="6" t="s">
        <v>282</v>
      </c>
      <c r="AP686" s="6" t="s">
        <v>283</v>
      </c>
      <c r="AQ686" s="6" t="s">
        <v>18</v>
      </c>
    </row>
    <row r="687" spans="1:43" x14ac:dyDescent="0.25">
      <c r="A687" s="6">
        <v>24555083</v>
      </c>
      <c r="B687" s="6">
        <v>25378043</v>
      </c>
      <c r="C687" s="6" t="s">
        <v>620</v>
      </c>
      <c r="D687" s="14">
        <v>46150.431666666656</v>
      </c>
      <c r="E687" s="14">
        <v>46155.721203703702</v>
      </c>
      <c r="F687" s="6" t="s">
        <v>17</v>
      </c>
      <c r="G687" s="6" t="s">
        <v>21</v>
      </c>
      <c r="H687" s="6" t="s">
        <v>2451</v>
      </c>
      <c r="I687" s="6" t="s">
        <v>16</v>
      </c>
      <c r="J687" s="6" t="s">
        <v>2452</v>
      </c>
      <c r="K687" s="6" t="s">
        <v>2449</v>
      </c>
      <c r="L687" s="6" t="s">
        <v>2449</v>
      </c>
      <c r="M687" s="14">
        <v>46150.318749999999</v>
      </c>
      <c r="N687" s="6" t="s">
        <v>2453</v>
      </c>
      <c r="O687" s="6" t="s">
        <v>47</v>
      </c>
      <c r="P687" s="6" t="s">
        <v>275</v>
      </c>
      <c r="Q687" s="6" t="s">
        <v>510</v>
      </c>
      <c r="R687" s="6" t="s">
        <v>510</v>
      </c>
      <c r="S687" s="6" t="s">
        <v>9</v>
      </c>
      <c r="T687" s="6" t="s">
        <v>277</v>
      </c>
      <c r="U687" s="6" t="s">
        <v>125</v>
      </c>
      <c r="V687" s="6" t="s">
        <v>2431</v>
      </c>
      <c r="W687" s="6" t="s">
        <v>47</v>
      </c>
      <c r="X687" s="6" t="s">
        <v>47</v>
      </c>
      <c r="Y687" s="6" t="s">
        <v>47</v>
      </c>
      <c r="Z687" s="6" t="s">
        <v>59</v>
      </c>
      <c r="AA687" s="6" t="s">
        <v>47</v>
      </c>
      <c r="AB687" s="6">
        <v>4327.0883999999996</v>
      </c>
      <c r="AC687" s="6">
        <v>144.59</v>
      </c>
      <c r="AD687" s="6">
        <v>0</v>
      </c>
      <c r="AE687" s="6">
        <v>0</v>
      </c>
      <c r="AF687" s="6">
        <v>0</v>
      </c>
      <c r="AG687" s="6">
        <v>0</v>
      </c>
      <c r="AH687" s="6">
        <v>0</v>
      </c>
      <c r="AI687" s="6" t="s">
        <v>544</v>
      </c>
      <c r="AJ687" s="6" t="s">
        <v>735</v>
      </c>
      <c r="AK687" s="6" t="s">
        <v>16</v>
      </c>
      <c r="AL687" s="6" t="s">
        <v>45</v>
      </c>
      <c r="AM687" s="6" t="s">
        <v>736</v>
      </c>
      <c r="AN687" s="6" t="s">
        <v>20</v>
      </c>
      <c r="AO687" s="6" t="s">
        <v>282</v>
      </c>
      <c r="AP687" s="6" t="s">
        <v>283</v>
      </c>
      <c r="AQ687" s="6" t="s">
        <v>18</v>
      </c>
    </row>
    <row r="688" spans="1:43" x14ac:dyDescent="0.25">
      <c r="A688" s="6">
        <v>24571922</v>
      </c>
      <c r="B688" s="6">
        <v>25395376</v>
      </c>
      <c r="C688" s="6" t="s">
        <v>269</v>
      </c>
      <c r="D688" s="14">
        <v>46153.688414351847</v>
      </c>
      <c r="E688" s="14">
        <v>46155.721215277779</v>
      </c>
      <c r="F688" s="6" t="s">
        <v>17</v>
      </c>
      <c r="G688" s="6" t="s">
        <v>19</v>
      </c>
      <c r="H688" s="6" t="s">
        <v>2454</v>
      </c>
      <c r="I688" s="6" t="s">
        <v>16</v>
      </c>
      <c r="J688" s="6" t="s">
        <v>2455</v>
      </c>
      <c r="K688" s="6" t="s">
        <v>2449</v>
      </c>
      <c r="L688" s="6" t="s">
        <v>2449</v>
      </c>
      <c r="M688" s="14">
        <v>46153.573611111111</v>
      </c>
      <c r="N688" s="6" t="s">
        <v>2456</v>
      </c>
      <c r="O688" s="6" t="s">
        <v>2457</v>
      </c>
      <c r="P688" s="6" t="s">
        <v>275</v>
      </c>
      <c r="Q688" s="6" t="s">
        <v>288</v>
      </c>
      <c r="R688" s="6" t="s">
        <v>289</v>
      </c>
      <c r="S688" s="6" t="s">
        <v>8</v>
      </c>
      <c r="T688" s="6" t="s">
        <v>277</v>
      </c>
      <c r="U688" s="6" t="s">
        <v>125</v>
      </c>
      <c r="V688" s="6" t="s">
        <v>2431</v>
      </c>
      <c r="W688" s="6" t="s">
        <v>47</v>
      </c>
      <c r="X688" s="6" t="s">
        <v>47</v>
      </c>
      <c r="Y688" s="6" t="s">
        <v>47</v>
      </c>
      <c r="Z688" s="6" t="s">
        <v>59</v>
      </c>
      <c r="AA688" s="6" t="s">
        <v>47</v>
      </c>
      <c r="AB688" s="6">
        <v>0</v>
      </c>
      <c r="AC688" s="6">
        <v>0</v>
      </c>
      <c r="AD688" s="6">
        <v>0</v>
      </c>
      <c r="AE688" s="6">
        <v>0</v>
      </c>
      <c r="AF688" s="6">
        <v>0</v>
      </c>
      <c r="AG688" s="6">
        <v>0</v>
      </c>
      <c r="AH688" s="6">
        <v>0</v>
      </c>
      <c r="AI688" s="6" t="s">
        <v>544</v>
      </c>
      <c r="AJ688" s="6" t="s">
        <v>735</v>
      </c>
      <c r="AK688" s="6" t="s">
        <v>16</v>
      </c>
      <c r="AL688" s="6" t="s">
        <v>45</v>
      </c>
      <c r="AM688" s="6" t="s">
        <v>736</v>
      </c>
      <c r="AN688" s="6" t="s">
        <v>20</v>
      </c>
      <c r="AO688" s="6" t="s">
        <v>282</v>
      </c>
      <c r="AP688" s="6" t="s">
        <v>283</v>
      </c>
      <c r="AQ688" s="6" t="s">
        <v>18</v>
      </c>
    </row>
    <row r="689" spans="1:43" hidden="1" x14ac:dyDescent="0.25">
      <c r="A689" s="6">
        <v>24571923</v>
      </c>
      <c r="B689" s="6">
        <v>25395377</v>
      </c>
      <c r="C689" s="6" t="s">
        <v>269</v>
      </c>
      <c r="D689" s="14">
        <v>46153.688483796293</v>
      </c>
      <c r="E689" s="14">
        <v>46155.721226851849</v>
      </c>
      <c r="F689" s="6" t="s">
        <v>17</v>
      </c>
      <c r="G689" s="6" t="s">
        <v>19</v>
      </c>
      <c r="H689" s="6" t="s">
        <v>2458</v>
      </c>
      <c r="I689" s="6" t="s">
        <v>16</v>
      </c>
      <c r="J689" s="6" t="s">
        <v>2459</v>
      </c>
      <c r="K689" s="6" t="s">
        <v>2449</v>
      </c>
      <c r="L689" s="6" t="s">
        <v>2449</v>
      </c>
      <c r="M689" s="14">
        <v>46153.59652777778</v>
      </c>
      <c r="N689" s="6" t="s">
        <v>2460</v>
      </c>
      <c r="O689" s="6" t="s">
        <v>47</v>
      </c>
      <c r="P689" s="6" t="s">
        <v>275</v>
      </c>
      <c r="Q689" s="6" t="s">
        <v>510</v>
      </c>
      <c r="R689" s="6" t="s">
        <v>510</v>
      </c>
      <c r="S689" s="6" t="s">
        <v>9</v>
      </c>
      <c r="T689" s="6" t="s">
        <v>277</v>
      </c>
      <c r="U689" s="6" t="s">
        <v>125</v>
      </c>
      <c r="V689" s="6" t="s">
        <v>2446</v>
      </c>
      <c r="W689" s="6" t="s">
        <v>47</v>
      </c>
      <c r="X689" s="6" t="s">
        <v>47</v>
      </c>
      <c r="Y689" s="6" t="s">
        <v>47</v>
      </c>
      <c r="Z689" s="6" t="s">
        <v>59</v>
      </c>
      <c r="AA689" s="6" t="s">
        <v>47</v>
      </c>
      <c r="AB689" s="6">
        <v>1499.0940000000001</v>
      </c>
      <c r="AC689" s="6">
        <v>64.260000000000005</v>
      </c>
      <c r="AD689" s="6">
        <v>0</v>
      </c>
      <c r="AE689" s="6">
        <v>0</v>
      </c>
      <c r="AF689" s="6">
        <v>0</v>
      </c>
      <c r="AG689" s="6">
        <v>0</v>
      </c>
      <c r="AH689" s="6">
        <v>0</v>
      </c>
      <c r="AI689" s="6" t="s">
        <v>544</v>
      </c>
      <c r="AJ689" s="6" t="s">
        <v>735</v>
      </c>
      <c r="AK689" s="6" t="s">
        <v>16</v>
      </c>
      <c r="AL689" s="6" t="s">
        <v>45</v>
      </c>
      <c r="AM689" s="6" t="s">
        <v>736</v>
      </c>
      <c r="AN689" s="6" t="s">
        <v>20</v>
      </c>
      <c r="AO689" s="6" t="s">
        <v>282</v>
      </c>
      <c r="AP689" s="6" t="s">
        <v>283</v>
      </c>
      <c r="AQ689" s="6" t="s">
        <v>18</v>
      </c>
    </row>
    <row r="690" spans="1:43" x14ac:dyDescent="0.25">
      <c r="A690" s="6">
        <v>24573380</v>
      </c>
      <c r="B690" s="6">
        <v>25396874</v>
      </c>
      <c r="C690" s="6" t="s">
        <v>269</v>
      </c>
      <c r="D690" s="14">
        <v>46153.771921296298</v>
      </c>
      <c r="E690" s="14">
        <v>46155.721226851849</v>
      </c>
      <c r="F690" s="6" t="s">
        <v>17</v>
      </c>
      <c r="G690" s="6" t="s">
        <v>19</v>
      </c>
      <c r="H690" s="6" t="s">
        <v>2461</v>
      </c>
      <c r="I690" s="6" t="s">
        <v>16</v>
      </c>
      <c r="J690" s="6" t="s">
        <v>2462</v>
      </c>
      <c r="K690" s="6" t="s">
        <v>2449</v>
      </c>
      <c r="L690" s="6" t="s">
        <v>2449</v>
      </c>
      <c r="M690" s="14">
        <v>46153.631249999999</v>
      </c>
      <c r="N690" s="6" t="s">
        <v>2463</v>
      </c>
      <c r="O690" s="6" t="s">
        <v>47</v>
      </c>
      <c r="P690" s="6" t="s">
        <v>275</v>
      </c>
      <c r="Q690" s="6" t="s">
        <v>276</v>
      </c>
      <c r="R690" s="6" t="s">
        <v>276</v>
      </c>
      <c r="S690" s="6" t="s">
        <v>9</v>
      </c>
      <c r="T690" s="6" t="s">
        <v>277</v>
      </c>
      <c r="U690" s="6" t="s">
        <v>125</v>
      </c>
      <c r="V690" s="6" t="s">
        <v>2431</v>
      </c>
      <c r="W690" s="6" t="s">
        <v>47</v>
      </c>
      <c r="X690" s="6" t="s">
        <v>47</v>
      </c>
      <c r="Y690" s="6" t="s">
        <v>47</v>
      </c>
      <c r="Z690" s="6" t="s">
        <v>59</v>
      </c>
      <c r="AA690" s="6" t="s">
        <v>47</v>
      </c>
      <c r="AB690" s="6">
        <v>489.25</v>
      </c>
      <c r="AC690" s="6">
        <v>24.46</v>
      </c>
      <c r="AD690" s="6">
        <v>0</v>
      </c>
      <c r="AE690" s="6">
        <v>0</v>
      </c>
      <c r="AF690" s="6">
        <v>0</v>
      </c>
      <c r="AG690" s="6">
        <v>0</v>
      </c>
      <c r="AH690" s="6">
        <v>0</v>
      </c>
      <c r="AI690" s="6" t="s">
        <v>544</v>
      </c>
      <c r="AJ690" s="6" t="s">
        <v>735</v>
      </c>
      <c r="AK690" s="6" t="s">
        <v>16</v>
      </c>
      <c r="AL690" s="6" t="s">
        <v>45</v>
      </c>
      <c r="AM690" s="6" t="s">
        <v>736</v>
      </c>
      <c r="AN690" s="6" t="s">
        <v>20</v>
      </c>
      <c r="AO690" s="6" t="s">
        <v>282</v>
      </c>
      <c r="AP690" s="6" t="s">
        <v>283</v>
      </c>
      <c r="AQ690" s="6" t="s">
        <v>18</v>
      </c>
    </row>
    <row r="691" spans="1:43" hidden="1" x14ac:dyDescent="0.25">
      <c r="A691" s="6">
        <v>24598797</v>
      </c>
      <c r="B691" s="6">
        <v>25424795</v>
      </c>
      <c r="C691" s="6" t="s">
        <v>269</v>
      </c>
      <c r="D691" s="14">
        <v>46157.487245370372</v>
      </c>
      <c r="E691" s="14">
        <v>46157.64303240741</v>
      </c>
      <c r="F691" s="6" t="s">
        <v>17</v>
      </c>
      <c r="G691" s="6" t="s">
        <v>17</v>
      </c>
      <c r="H691" s="6" t="s">
        <v>2464</v>
      </c>
      <c r="I691" s="6" t="s">
        <v>16</v>
      </c>
      <c r="J691" s="6" t="s">
        <v>2465</v>
      </c>
      <c r="K691" s="6" t="s">
        <v>947</v>
      </c>
      <c r="L691" s="6" t="s">
        <v>1421</v>
      </c>
      <c r="M691" s="14">
        <v>46157.357638888891</v>
      </c>
      <c r="N691" s="6" t="s">
        <v>2464</v>
      </c>
      <c r="O691" s="6" t="s">
        <v>47</v>
      </c>
      <c r="P691" s="6" t="s">
        <v>287</v>
      </c>
      <c r="Q691" s="6" t="s">
        <v>717</v>
      </c>
      <c r="R691" s="6" t="s">
        <v>948</v>
      </c>
      <c r="S691" s="6" t="s">
        <v>7</v>
      </c>
      <c r="T691" s="6" t="s">
        <v>277</v>
      </c>
      <c r="U691" s="6" t="s">
        <v>125</v>
      </c>
      <c r="V691" s="6" t="s">
        <v>2431</v>
      </c>
      <c r="W691" s="6" t="s">
        <v>47</v>
      </c>
      <c r="X691" s="6" t="s">
        <v>373</v>
      </c>
      <c r="Y691" s="6">
        <v>2615354063</v>
      </c>
      <c r="Z691" s="6" t="s">
        <v>59</v>
      </c>
      <c r="AA691" s="6" t="s">
        <v>47</v>
      </c>
      <c r="AB691" s="6">
        <v>0</v>
      </c>
      <c r="AC691" s="6">
        <v>0</v>
      </c>
      <c r="AD691" s="6">
        <v>500</v>
      </c>
      <c r="AE691" s="6">
        <v>0</v>
      </c>
      <c r="AF691" s="6">
        <v>40.909999999999997</v>
      </c>
      <c r="AG691" s="6">
        <v>0</v>
      </c>
      <c r="AH691" s="6">
        <v>0</v>
      </c>
      <c r="AI691" s="6" t="s">
        <v>544</v>
      </c>
      <c r="AJ691" s="6" t="s">
        <v>680</v>
      </c>
      <c r="AK691" s="6" t="s">
        <v>16</v>
      </c>
      <c r="AL691" s="6" t="s">
        <v>66</v>
      </c>
      <c r="AM691" s="6" t="s">
        <v>681</v>
      </c>
      <c r="AN691" s="6" t="s">
        <v>20</v>
      </c>
      <c r="AO691" s="6" t="s">
        <v>282</v>
      </c>
      <c r="AP691" s="6" t="s">
        <v>283</v>
      </c>
      <c r="AQ691" s="6" t="s">
        <v>27</v>
      </c>
    </row>
    <row r="692" spans="1:43" x14ac:dyDescent="0.25">
      <c r="A692" s="6">
        <v>24599853</v>
      </c>
      <c r="B692" s="6">
        <v>25425931</v>
      </c>
      <c r="C692" s="6" t="s">
        <v>269</v>
      </c>
      <c r="D692" s="14">
        <v>46157.641516203701</v>
      </c>
      <c r="E692" s="14">
        <v>46157.656712962962</v>
      </c>
      <c r="F692" s="6" t="s">
        <v>17</v>
      </c>
      <c r="G692" s="6" t="s">
        <v>17</v>
      </c>
      <c r="H692" s="6" t="s">
        <v>2466</v>
      </c>
      <c r="I692" s="6" t="s">
        <v>16</v>
      </c>
      <c r="J692" s="6" t="s">
        <v>2467</v>
      </c>
      <c r="K692" s="6" t="s">
        <v>947</v>
      </c>
      <c r="L692" s="6" t="s">
        <v>1421</v>
      </c>
      <c r="M692" s="14">
        <v>46157.335416666669</v>
      </c>
      <c r="N692" s="6" t="s">
        <v>2466</v>
      </c>
      <c r="O692" s="6" t="s">
        <v>47</v>
      </c>
      <c r="P692" s="6" t="s">
        <v>287</v>
      </c>
      <c r="Q692" s="6" t="s">
        <v>717</v>
      </c>
      <c r="R692" s="6" t="s">
        <v>948</v>
      </c>
      <c r="S692" s="6" t="s">
        <v>7</v>
      </c>
      <c r="T692" s="6" t="s">
        <v>277</v>
      </c>
      <c r="U692" s="6" t="s">
        <v>125</v>
      </c>
      <c r="V692" s="6" t="s">
        <v>2431</v>
      </c>
      <c r="W692" s="6" t="s">
        <v>47</v>
      </c>
      <c r="X692" s="6" t="s">
        <v>373</v>
      </c>
      <c r="Y692" s="6">
        <v>2615354061</v>
      </c>
      <c r="Z692" s="6" t="s">
        <v>59</v>
      </c>
      <c r="AA692" s="6" t="s">
        <v>47</v>
      </c>
      <c r="AB692" s="6">
        <v>0</v>
      </c>
      <c r="AC692" s="6">
        <v>0</v>
      </c>
      <c r="AD692" s="6">
        <v>500</v>
      </c>
      <c r="AE692" s="6">
        <v>0</v>
      </c>
      <c r="AF692" s="6">
        <v>91.2</v>
      </c>
      <c r="AG692" s="6">
        <v>0</v>
      </c>
      <c r="AH692" s="6">
        <v>0</v>
      </c>
      <c r="AI692" s="6" t="s">
        <v>544</v>
      </c>
      <c r="AJ692" s="6" t="s">
        <v>680</v>
      </c>
      <c r="AK692" s="6" t="s">
        <v>16</v>
      </c>
      <c r="AL692" s="6" t="s">
        <v>66</v>
      </c>
      <c r="AM692" s="6" t="s">
        <v>681</v>
      </c>
      <c r="AN692" s="6" t="s">
        <v>20</v>
      </c>
      <c r="AO692" s="6" t="s">
        <v>282</v>
      </c>
      <c r="AP692" s="6" t="s">
        <v>283</v>
      </c>
      <c r="AQ692" s="6" t="s">
        <v>27</v>
      </c>
    </row>
    <row r="693" spans="1:43" hidden="1" x14ac:dyDescent="0.25">
      <c r="A693" s="6">
        <v>24599856</v>
      </c>
      <c r="B693" s="6">
        <v>25425934</v>
      </c>
      <c r="C693" s="6" t="s">
        <v>269</v>
      </c>
      <c r="D693" s="14">
        <v>46157.642534722218</v>
      </c>
      <c r="E693" s="14">
        <v>46157.691192129627</v>
      </c>
      <c r="F693" s="6" t="s">
        <v>17</v>
      </c>
      <c r="G693" s="6" t="s">
        <v>17</v>
      </c>
      <c r="H693" s="6" t="s">
        <v>2468</v>
      </c>
      <c r="I693" s="6" t="s">
        <v>16</v>
      </c>
      <c r="J693" s="6" t="s">
        <v>2469</v>
      </c>
      <c r="K693" s="6" t="s">
        <v>947</v>
      </c>
      <c r="L693" s="6" t="s">
        <v>1421</v>
      </c>
      <c r="M693" s="14">
        <v>46157.373611111107</v>
      </c>
      <c r="N693" s="6" t="s">
        <v>2468</v>
      </c>
      <c r="O693" s="6" t="s">
        <v>47</v>
      </c>
      <c r="P693" s="6" t="s">
        <v>287</v>
      </c>
      <c r="Q693" s="6" t="s">
        <v>717</v>
      </c>
      <c r="R693" s="6" t="s">
        <v>948</v>
      </c>
      <c r="S693" s="6" t="s">
        <v>7</v>
      </c>
      <c r="T693" s="6" t="s">
        <v>277</v>
      </c>
      <c r="U693" s="6" t="s">
        <v>125</v>
      </c>
      <c r="V693" s="6" t="s">
        <v>2431</v>
      </c>
      <c r="W693" s="6" t="s">
        <v>47</v>
      </c>
      <c r="X693" s="6" t="s">
        <v>373</v>
      </c>
      <c r="Y693" s="6">
        <v>2615354070</v>
      </c>
      <c r="Z693" s="6" t="s">
        <v>59</v>
      </c>
      <c r="AA693" s="6" t="s">
        <v>47</v>
      </c>
      <c r="AB693" s="6">
        <v>0</v>
      </c>
      <c r="AC693" s="6">
        <v>0</v>
      </c>
      <c r="AD693" s="6">
        <v>500</v>
      </c>
      <c r="AE693" s="6">
        <v>0</v>
      </c>
      <c r="AF693" s="6">
        <v>62.61</v>
      </c>
      <c r="AG693" s="6">
        <v>0</v>
      </c>
      <c r="AH693" s="6">
        <v>0</v>
      </c>
      <c r="AI693" s="6" t="s">
        <v>544</v>
      </c>
      <c r="AJ693" s="6" t="s">
        <v>680</v>
      </c>
      <c r="AK693" s="6" t="s">
        <v>16</v>
      </c>
      <c r="AL693" s="6" t="s">
        <v>66</v>
      </c>
      <c r="AM693" s="6" t="s">
        <v>681</v>
      </c>
      <c r="AN693" s="6" t="s">
        <v>20</v>
      </c>
      <c r="AO693" s="6" t="s">
        <v>282</v>
      </c>
      <c r="AP693" s="6" t="s">
        <v>283</v>
      </c>
      <c r="AQ693" s="6" t="s">
        <v>27</v>
      </c>
    </row>
    <row r="694" spans="1:43" hidden="1" x14ac:dyDescent="0.25">
      <c r="A694" s="6">
        <v>24447265</v>
      </c>
      <c r="B694" s="6">
        <v>25252876</v>
      </c>
      <c r="C694" s="6" t="s">
        <v>269</v>
      </c>
      <c r="D694" s="14">
        <v>46126.564143518517</v>
      </c>
      <c r="E694" s="14">
        <v>46155.717013888891</v>
      </c>
      <c r="F694" s="6" t="s">
        <v>17</v>
      </c>
      <c r="G694" s="6" t="s">
        <v>177</v>
      </c>
      <c r="H694" s="6" t="s">
        <v>2470</v>
      </c>
      <c r="I694" s="6" t="s">
        <v>16</v>
      </c>
      <c r="J694" s="6" t="s">
        <v>2471</v>
      </c>
      <c r="K694" s="6" t="s">
        <v>1421</v>
      </c>
      <c r="L694" s="6" t="s">
        <v>1421</v>
      </c>
      <c r="M694" s="14">
        <v>46126.279861111107</v>
      </c>
      <c r="N694" s="6" t="s">
        <v>2472</v>
      </c>
      <c r="O694" s="6" t="s">
        <v>47</v>
      </c>
      <c r="P694" s="6" t="s">
        <v>287</v>
      </c>
      <c r="Q694" s="6" t="s">
        <v>510</v>
      </c>
      <c r="R694" s="6" t="s">
        <v>510</v>
      </c>
      <c r="S694" s="6" t="s">
        <v>9</v>
      </c>
      <c r="T694" s="6" t="s">
        <v>277</v>
      </c>
      <c r="U694" s="6" t="s">
        <v>125</v>
      </c>
      <c r="V694" s="6" t="s">
        <v>2431</v>
      </c>
      <c r="W694" s="6" t="s">
        <v>47</v>
      </c>
      <c r="X694" s="6" t="s">
        <v>47</v>
      </c>
      <c r="Y694" s="6" t="s">
        <v>47</v>
      </c>
      <c r="Z694" s="6" t="s">
        <v>59</v>
      </c>
      <c r="AA694" s="6" t="s">
        <v>47</v>
      </c>
      <c r="AB694" s="6">
        <v>3631.1660000000002</v>
      </c>
      <c r="AC694" s="6">
        <v>0</v>
      </c>
      <c r="AD694" s="6">
        <v>0</v>
      </c>
      <c r="AE694" s="6">
        <v>0</v>
      </c>
      <c r="AF694" s="6">
        <v>0</v>
      </c>
      <c r="AG694" s="6">
        <v>0</v>
      </c>
      <c r="AH694" s="6">
        <v>0</v>
      </c>
      <c r="AI694" s="6" t="s">
        <v>544</v>
      </c>
      <c r="AJ694" s="6" t="s">
        <v>735</v>
      </c>
      <c r="AK694" s="6" t="s">
        <v>16</v>
      </c>
      <c r="AL694" s="6" t="s">
        <v>45</v>
      </c>
      <c r="AM694" s="6" t="s">
        <v>736</v>
      </c>
      <c r="AN694" s="6" t="s">
        <v>20</v>
      </c>
      <c r="AO694" s="6" t="s">
        <v>597</v>
      </c>
      <c r="AP694" s="6" t="s">
        <v>339</v>
      </c>
      <c r="AQ694" s="6" t="s">
        <v>25</v>
      </c>
    </row>
    <row r="695" spans="1:43" hidden="1" x14ac:dyDescent="0.25">
      <c r="A695" s="6">
        <v>24447265</v>
      </c>
      <c r="B695" s="6">
        <v>25252878</v>
      </c>
      <c r="C695" s="6" t="s">
        <v>614</v>
      </c>
      <c r="D695" s="14">
        <v>46126.564143518517</v>
      </c>
      <c r="E695" s="14">
        <v>46155.717013888891</v>
      </c>
      <c r="F695" s="6" t="s">
        <v>17</v>
      </c>
      <c r="G695" s="6" t="s">
        <v>177</v>
      </c>
      <c r="H695" s="6" t="s">
        <v>2470</v>
      </c>
      <c r="I695" s="6" t="s">
        <v>16</v>
      </c>
      <c r="J695" s="6" t="s">
        <v>2471</v>
      </c>
      <c r="K695" s="6" t="s">
        <v>1421</v>
      </c>
      <c r="L695" s="6" t="s">
        <v>1421</v>
      </c>
      <c r="M695" s="14">
        <v>46126.279861111107</v>
      </c>
      <c r="N695" s="6" t="s">
        <v>2472</v>
      </c>
      <c r="O695" s="6" t="s">
        <v>47</v>
      </c>
      <c r="P695" s="6" t="s">
        <v>287</v>
      </c>
      <c r="Q695" s="6" t="s">
        <v>510</v>
      </c>
      <c r="R695" s="6" t="s">
        <v>510</v>
      </c>
      <c r="S695" s="6" t="s">
        <v>9</v>
      </c>
      <c r="T695" s="6" t="s">
        <v>277</v>
      </c>
      <c r="U695" s="6" t="s">
        <v>125</v>
      </c>
      <c r="V695" s="6" t="s">
        <v>2431</v>
      </c>
      <c r="W695" s="6" t="s">
        <v>47</v>
      </c>
      <c r="X695" s="6" t="s">
        <v>2473</v>
      </c>
      <c r="Y695" s="6" t="s">
        <v>47</v>
      </c>
      <c r="Z695" s="6" t="s">
        <v>59</v>
      </c>
      <c r="AA695" s="6" t="s">
        <v>47</v>
      </c>
      <c r="AB695" s="6">
        <v>1664.4</v>
      </c>
      <c r="AC695" s="6">
        <v>1111</v>
      </c>
      <c r="AD695" s="6">
        <v>0</v>
      </c>
      <c r="AE695" s="6">
        <v>0</v>
      </c>
      <c r="AF695" s="6">
        <v>0</v>
      </c>
      <c r="AG695" s="6">
        <v>0</v>
      </c>
      <c r="AH695" s="6">
        <v>0</v>
      </c>
      <c r="AI695" s="6" t="s">
        <v>544</v>
      </c>
      <c r="AJ695" s="6" t="s">
        <v>735</v>
      </c>
      <c r="AK695" s="6" t="s">
        <v>16</v>
      </c>
      <c r="AL695" s="6" t="s">
        <v>45</v>
      </c>
      <c r="AM695" s="6" t="s">
        <v>736</v>
      </c>
      <c r="AN695" s="6" t="s">
        <v>20</v>
      </c>
      <c r="AO695" s="6" t="s">
        <v>597</v>
      </c>
      <c r="AP695" s="6" t="s">
        <v>339</v>
      </c>
      <c r="AQ695" s="6" t="s">
        <v>25</v>
      </c>
    </row>
    <row r="696" spans="1:43" hidden="1" x14ac:dyDescent="0.25">
      <c r="A696" s="6">
        <v>24598793</v>
      </c>
      <c r="B696" s="6">
        <v>25424789</v>
      </c>
      <c r="C696" s="6" t="s">
        <v>269</v>
      </c>
      <c r="D696" s="14">
        <v>46157.487013888887</v>
      </c>
      <c r="E696" s="14">
        <v>46157.642905092587</v>
      </c>
      <c r="F696" s="6" t="s">
        <v>17</v>
      </c>
      <c r="G696" s="6" t="s">
        <v>17</v>
      </c>
      <c r="H696" s="6" t="s">
        <v>2474</v>
      </c>
      <c r="I696" s="6" t="s">
        <v>16</v>
      </c>
      <c r="J696" s="6" t="s">
        <v>2475</v>
      </c>
      <c r="K696" s="6" t="s">
        <v>947</v>
      </c>
      <c r="L696" s="6" t="s">
        <v>1421</v>
      </c>
      <c r="M696" s="14">
        <v>46157.303472222222</v>
      </c>
      <c r="N696" s="6" t="s">
        <v>2474</v>
      </c>
      <c r="O696" s="6" t="s">
        <v>47</v>
      </c>
      <c r="P696" s="6" t="s">
        <v>287</v>
      </c>
      <c r="Q696" s="6" t="s">
        <v>717</v>
      </c>
      <c r="R696" s="6" t="s">
        <v>948</v>
      </c>
      <c r="S696" s="6" t="s">
        <v>7</v>
      </c>
      <c r="T696" s="6" t="s">
        <v>277</v>
      </c>
      <c r="U696" s="6" t="s">
        <v>125</v>
      </c>
      <c r="V696" s="6" t="s">
        <v>2431</v>
      </c>
      <c r="W696" s="6" t="s">
        <v>47</v>
      </c>
      <c r="X696" s="6" t="s">
        <v>373</v>
      </c>
      <c r="Y696" s="6">
        <v>2615354056</v>
      </c>
      <c r="Z696" s="6" t="s">
        <v>59</v>
      </c>
      <c r="AA696" s="6" t="s">
        <v>47</v>
      </c>
      <c r="AB696" s="6">
        <v>0</v>
      </c>
      <c r="AC696" s="6">
        <v>0</v>
      </c>
      <c r="AD696" s="6">
        <v>500</v>
      </c>
      <c r="AE696" s="6">
        <v>0</v>
      </c>
      <c r="AF696" s="6">
        <v>14.35</v>
      </c>
      <c r="AG696" s="6">
        <v>0</v>
      </c>
      <c r="AH696" s="6">
        <v>0</v>
      </c>
      <c r="AI696" s="6" t="s">
        <v>544</v>
      </c>
      <c r="AJ696" s="6" t="s">
        <v>680</v>
      </c>
      <c r="AK696" s="6" t="s">
        <v>16</v>
      </c>
      <c r="AL696" s="6" t="s">
        <v>66</v>
      </c>
      <c r="AM696" s="6" t="s">
        <v>681</v>
      </c>
      <c r="AN696" s="6" t="s">
        <v>20</v>
      </c>
      <c r="AO696" s="6" t="s">
        <v>282</v>
      </c>
      <c r="AP696" s="6" t="s">
        <v>283</v>
      </c>
      <c r="AQ696" s="6" t="s">
        <v>27</v>
      </c>
    </row>
    <row r="697" spans="1:43" hidden="1" x14ac:dyDescent="0.25">
      <c r="A697" s="6">
        <v>24512241</v>
      </c>
      <c r="B697" s="6">
        <v>25327465</v>
      </c>
      <c r="C697" s="6" t="s">
        <v>269</v>
      </c>
      <c r="D697" s="14">
        <v>46140.653564814813</v>
      </c>
      <c r="E697" s="14">
        <v>46155.717037037037</v>
      </c>
      <c r="F697" s="6" t="s">
        <v>17</v>
      </c>
      <c r="G697" s="6" t="s">
        <v>23</v>
      </c>
      <c r="H697" s="6" t="s">
        <v>2476</v>
      </c>
      <c r="I697" s="6" t="s">
        <v>16</v>
      </c>
      <c r="J697" s="6" t="s">
        <v>2477</v>
      </c>
      <c r="K697" s="6" t="s">
        <v>1421</v>
      </c>
      <c r="L697" s="6" t="s">
        <v>1421</v>
      </c>
      <c r="M697" s="14">
        <v>46121.338888888888</v>
      </c>
      <c r="N697" s="6" t="s">
        <v>2478</v>
      </c>
      <c r="O697" s="6" t="s">
        <v>47</v>
      </c>
      <c r="P697" s="6" t="s">
        <v>287</v>
      </c>
      <c r="Q697" s="6" t="s">
        <v>510</v>
      </c>
      <c r="R697" s="6" t="s">
        <v>510</v>
      </c>
      <c r="S697" s="6" t="s">
        <v>9</v>
      </c>
      <c r="T697" s="6" t="s">
        <v>277</v>
      </c>
      <c r="U697" s="6" t="s">
        <v>125</v>
      </c>
      <c r="V697" s="6" t="s">
        <v>2431</v>
      </c>
      <c r="W697" s="6" t="s">
        <v>47</v>
      </c>
      <c r="X697" s="6" t="s">
        <v>2479</v>
      </c>
      <c r="Y697" s="6" t="s">
        <v>47</v>
      </c>
      <c r="Z697" s="6" t="s">
        <v>59</v>
      </c>
      <c r="AA697" s="6" t="s">
        <v>47</v>
      </c>
      <c r="AB697" s="6">
        <v>603.19039999999995</v>
      </c>
      <c r="AC697" s="6">
        <v>0</v>
      </c>
      <c r="AD697" s="6">
        <v>0</v>
      </c>
      <c r="AE697" s="6">
        <v>0</v>
      </c>
      <c r="AF697" s="6">
        <v>0</v>
      </c>
      <c r="AG697" s="6">
        <v>0</v>
      </c>
      <c r="AH697" s="6">
        <v>0</v>
      </c>
      <c r="AI697" s="6" t="s">
        <v>544</v>
      </c>
      <c r="AJ697" s="6" t="s">
        <v>2480</v>
      </c>
      <c r="AK697" s="6" t="s">
        <v>16</v>
      </c>
      <c r="AL697" s="6" t="s">
        <v>45</v>
      </c>
      <c r="AM697" s="6" t="s">
        <v>736</v>
      </c>
      <c r="AN697" s="6" t="s">
        <v>20</v>
      </c>
      <c r="AO697" s="6" t="s">
        <v>597</v>
      </c>
      <c r="AP697" s="6" t="s">
        <v>339</v>
      </c>
      <c r="AQ697" s="6" t="s">
        <v>25</v>
      </c>
    </row>
    <row r="698" spans="1:43" x14ac:dyDescent="0.25">
      <c r="A698" s="6">
        <v>24512241</v>
      </c>
      <c r="B698" s="6">
        <v>25327466</v>
      </c>
      <c r="C698" s="6" t="s">
        <v>614</v>
      </c>
      <c r="D698" s="14">
        <v>46140.653564814813</v>
      </c>
      <c r="E698" s="14">
        <v>46155.717037037037</v>
      </c>
      <c r="F698" s="6" t="s">
        <v>17</v>
      </c>
      <c r="G698" s="6" t="s">
        <v>23</v>
      </c>
      <c r="H698" s="6" t="s">
        <v>2476</v>
      </c>
      <c r="I698" s="6" t="s">
        <v>16</v>
      </c>
      <c r="J698" s="6" t="s">
        <v>2477</v>
      </c>
      <c r="K698" s="6" t="s">
        <v>1421</v>
      </c>
      <c r="L698" s="6" t="s">
        <v>1421</v>
      </c>
      <c r="M698" s="14">
        <v>46121.338888888888</v>
      </c>
      <c r="N698" s="6" t="s">
        <v>2478</v>
      </c>
      <c r="O698" s="6" t="s">
        <v>47</v>
      </c>
      <c r="P698" s="6" t="s">
        <v>287</v>
      </c>
      <c r="Q698" s="6" t="s">
        <v>510</v>
      </c>
      <c r="R698" s="6" t="s">
        <v>510</v>
      </c>
      <c r="S698" s="6" t="s">
        <v>9</v>
      </c>
      <c r="T698" s="6" t="s">
        <v>277</v>
      </c>
      <c r="U698" s="6" t="s">
        <v>125</v>
      </c>
      <c r="V698" s="6" t="s">
        <v>2431</v>
      </c>
      <c r="W698" s="6" t="s">
        <v>47</v>
      </c>
      <c r="X698" s="6" t="s">
        <v>2481</v>
      </c>
      <c r="Y698" s="6" t="s">
        <v>47</v>
      </c>
      <c r="Z698" s="6" t="s">
        <v>59</v>
      </c>
      <c r="AA698" s="6" t="s">
        <v>47</v>
      </c>
      <c r="AB698" s="6">
        <v>2283.0120000000002</v>
      </c>
      <c r="AC698" s="6">
        <v>0</v>
      </c>
      <c r="AD698" s="6">
        <v>0</v>
      </c>
      <c r="AE698" s="6">
        <v>0</v>
      </c>
      <c r="AF698" s="6">
        <v>0</v>
      </c>
      <c r="AG698" s="6">
        <v>0</v>
      </c>
      <c r="AH698" s="6">
        <v>0</v>
      </c>
      <c r="AI698" s="6" t="s">
        <v>544</v>
      </c>
      <c r="AJ698" s="6" t="s">
        <v>2480</v>
      </c>
      <c r="AK698" s="6" t="s">
        <v>16</v>
      </c>
      <c r="AL698" s="6" t="s">
        <v>45</v>
      </c>
      <c r="AM698" s="6" t="s">
        <v>736</v>
      </c>
      <c r="AN698" s="6" t="s">
        <v>20</v>
      </c>
      <c r="AO698" s="6" t="s">
        <v>597</v>
      </c>
      <c r="AP698" s="6" t="s">
        <v>339</v>
      </c>
      <c r="AQ698" s="6" t="s">
        <v>25</v>
      </c>
    </row>
    <row r="699" spans="1:43" x14ac:dyDescent="0.25">
      <c r="A699" s="6">
        <v>24512241</v>
      </c>
      <c r="B699" s="6">
        <v>25327467</v>
      </c>
      <c r="C699" s="6" t="s">
        <v>620</v>
      </c>
      <c r="D699" s="14">
        <v>46140.653564814813</v>
      </c>
      <c r="E699" s="14">
        <v>46155.717037037037</v>
      </c>
      <c r="F699" s="6" t="s">
        <v>17</v>
      </c>
      <c r="G699" s="6" t="s">
        <v>23</v>
      </c>
      <c r="H699" s="6" t="s">
        <v>2476</v>
      </c>
      <c r="I699" s="6" t="s">
        <v>16</v>
      </c>
      <c r="J699" s="6" t="s">
        <v>2477</v>
      </c>
      <c r="K699" s="6" t="s">
        <v>1421</v>
      </c>
      <c r="L699" s="6" t="s">
        <v>1421</v>
      </c>
      <c r="M699" s="14">
        <v>46121.338888888888</v>
      </c>
      <c r="N699" s="6" t="s">
        <v>2478</v>
      </c>
      <c r="O699" s="6" t="s">
        <v>47</v>
      </c>
      <c r="P699" s="6" t="s">
        <v>287</v>
      </c>
      <c r="Q699" s="6" t="s">
        <v>510</v>
      </c>
      <c r="R699" s="6" t="s">
        <v>510</v>
      </c>
      <c r="S699" s="6" t="s">
        <v>9</v>
      </c>
      <c r="T699" s="6" t="s">
        <v>277</v>
      </c>
      <c r="U699" s="6" t="s">
        <v>125</v>
      </c>
      <c r="V699" s="6" t="s">
        <v>2431</v>
      </c>
      <c r="W699" s="6" t="s">
        <v>47</v>
      </c>
      <c r="X699" s="6" t="s">
        <v>47</v>
      </c>
      <c r="Y699" s="6" t="s">
        <v>47</v>
      </c>
      <c r="Z699" s="6" t="s">
        <v>59</v>
      </c>
      <c r="AA699" s="6" t="s">
        <v>47</v>
      </c>
      <c r="AB699" s="6">
        <v>2507.8200000000002</v>
      </c>
      <c r="AC699" s="6">
        <v>0</v>
      </c>
      <c r="AD699" s="6">
        <v>0</v>
      </c>
      <c r="AE699" s="6">
        <v>0</v>
      </c>
      <c r="AF699" s="6">
        <v>0</v>
      </c>
      <c r="AG699" s="6">
        <v>0</v>
      </c>
      <c r="AH699" s="6">
        <v>0</v>
      </c>
      <c r="AI699" s="6" t="s">
        <v>544</v>
      </c>
      <c r="AJ699" s="6" t="s">
        <v>2480</v>
      </c>
      <c r="AK699" s="6" t="s">
        <v>16</v>
      </c>
      <c r="AL699" s="6" t="s">
        <v>45</v>
      </c>
      <c r="AM699" s="6" t="s">
        <v>736</v>
      </c>
      <c r="AN699" s="6" t="s">
        <v>20</v>
      </c>
      <c r="AO699" s="6" t="s">
        <v>597</v>
      </c>
      <c r="AP699" s="6" t="s">
        <v>339</v>
      </c>
      <c r="AQ699" s="6" t="s">
        <v>25</v>
      </c>
    </row>
    <row r="700" spans="1:43" x14ac:dyDescent="0.25">
      <c r="A700" s="6">
        <v>24512391</v>
      </c>
      <c r="B700" s="6">
        <v>25327640</v>
      </c>
      <c r="C700" s="6" t="s">
        <v>269</v>
      </c>
      <c r="D700" s="14">
        <v>46140.681689814817</v>
      </c>
      <c r="E700" s="14">
        <v>46155.717048611114</v>
      </c>
      <c r="F700" s="6" t="s">
        <v>17</v>
      </c>
      <c r="G700" s="6" t="s">
        <v>23</v>
      </c>
      <c r="H700" s="6" t="s">
        <v>2482</v>
      </c>
      <c r="I700" s="6" t="s">
        <v>16</v>
      </c>
      <c r="J700" s="6" t="s">
        <v>2483</v>
      </c>
      <c r="K700" s="6" t="s">
        <v>1421</v>
      </c>
      <c r="L700" s="6" t="s">
        <v>1421</v>
      </c>
      <c r="M700" s="14">
        <v>46121.349305555559</v>
      </c>
      <c r="N700" s="6" t="s">
        <v>2484</v>
      </c>
      <c r="O700" s="6" t="s">
        <v>47</v>
      </c>
      <c r="P700" s="6" t="s">
        <v>287</v>
      </c>
      <c r="Q700" s="6" t="s">
        <v>510</v>
      </c>
      <c r="R700" s="6" t="s">
        <v>510</v>
      </c>
      <c r="S700" s="6" t="s">
        <v>9</v>
      </c>
      <c r="T700" s="6" t="s">
        <v>277</v>
      </c>
      <c r="U700" s="6" t="s">
        <v>125</v>
      </c>
      <c r="V700" s="6" t="s">
        <v>2431</v>
      </c>
      <c r="W700" s="6" t="s">
        <v>47</v>
      </c>
      <c r="X700" s="6" t="s">
        <v>2479</v>
      </c>
      <c r="Y700" s="6" t="s">
        <v>47</v>
      </c>
      <c r="Z700" s="6" t="s">
        <v>59</v>
      </c>
      <c r="AA700" s="6" t="s">
        <v>47</v>
      </c>
      <c r="AB700" s="6">
        <v>603.19039999999995</v>
      </c>
      <c r="AC700" s="6">
        <v>0</v>
      </c>
      <c r="AD700" s="6">
        <v>0</v>
      </c>
      <c r="AE700" s="6">
        <v>0</v>
      </c>
      <c r="AF700" s="6">
        <v>0</v>
      </c>
      <c r="AG700" s="6">
        <v>0</v>
      </c>
      <c r="AH700" s="6">
        <v>0</v>
      </c>
      <c r="AI700" s="6" t="s">
        <v>544</v>
      </c>
      <c r="AJ700" s="6" t="s">
        <v>2480</v>
      </c>
      <c r="AK700" s="6" t="s">
        <v>16</v>
      </c>
      <c r="AL700" s="6" t="s">
        <v>45</v>
      </c>
      <c r="AM700" s="6" t="s">
        <v>736</v>
      </c>
      <c r="AN700" s="6" t="s">
        <v>20</v>
      </c>
      <c r="AO700" s="6" t="s">
        <v>597</v>
      </c>
      <c r="AP700" s="6" t="s">
        <v>339</v>
      </c>
      <c r="AQ700" s="6" t="s">
        <v>25</v>
      </c>
    </row>
    <row r="701" spans="1:43" x14ac:dyDescent="0.25">
      <c r="A701" s="6">
        <v>24512391</v>
      </c>
      <c r="B701" s="6">
        <v>25327641</v>
      </c>
      <c r="C701" s="6" t="s">
        <v>614</v>
      </c>
      <c r="D701" s="14">
        <v>46140.681689814817</v>
      </c>
      <c r="E701" s="14">
        <v>46155.717048611114</v>
      </c>
      <c r="F701" s="6" t="s">
        <v>17</v>
      </c>
      <c r="G701" s="6" t="s">
        <v>23</v>
      </c>
      <c r="H701" s="6" t="s">
        <v>2482</v>
      </c>
      <c r="I701" s="6" t="s">
        <v>16</v>
      </c>
      <c r="J701" s="6" t="s">
        <v>2483</v>
      </c>
      <c r="K701" s="6" t="s">
        <v>1421</v>
      </c>
      <c r="L701" s="6" t="s">
        <v>1421</v>
      </c>
      <c r="M701" s="14">
        <v>46121.349305555559</v>
      </c>
      <c r="N701" s="6" t="s">
        <v>2484</v>
      </c>
      <c r="O701" s="6" t="s">
        <v>47</v>
      </c>
      <c r="P701" s="6" t="s">
        <v>287</v>
      </c>
      <c r="Q701" s="6" t="s">
        <v>510</v>
      </c>
      <c r="R701" s="6" t="s">
        <v>510</v>
      </c>
      <c r="S701" s="6" t="s">
        <v>9</v>
      </c>
      <c r="T701" s="6" t="s">
        <v>277</v>
      </c>
      <c r="U701" s="6" t="s">
        <v>125</v>
      </c>
      <c r="V701" s="6" t="s">
        <v>2431</v>
      </c>
      <c r="W701" s="6" t="s">
        <v>47</v>
      </c>
      <c r="X701" s="6" t="s">
        <v>2481</v>
      </c>
      <c r="Y701" s="6" t="s">
        <v>47</v>
      </c>
      <c r="Z701" s="6" t="s">
        <v>59</v>
      </c>
      <c r="AA701" s="6" t="s">
        <v>47</v>
      </c>
      <c r="AB701" s="6">
        <v>2283.0120000000002</v>
      </c>
      <c r="AC701" s="6">
        <v>0</v>
      </c>
      <c r="AD701" s="6">
        <v>0</v>
      </c>
      <c r="AE701" s="6">
        <v>0</v>
      </c>
      <c r="AF701" s="6">
        <v>0</v>
      </c>
      <c r="AG701" s="6">
        <v>0</v>
      </c>
      <c r="AH701" s="6">
        <v>0</v>
      </c>
      <c r="AI701" s="6" t="s">
        <v>544</v>
      </c>
      <c r="AJ701" s="6" t="s">
        <v>2480</v>
      </c>
      <c r="AK701" s="6" t="s">
        <v>16</v>
      </c>
      <c r="AL701" s="6" t="s">
        <v>45</v>
      </c>
      <c r="AM701" s="6" t="s">
        <v>736</v>
      </c>
      <c r="AN701" s="6" t="s">
        <v>20</v>
      </c>
      <c r="AO701" s="6" t="s">
        <v>597</v>
      </c>
      <c r="AP701" s="6" t="s">
        <v>339</v>
      </c>
      <c r="AQ701" s="6" t="s">
        <v>25</v>
      </c>
    </row>
    <row r="702" spans="1:43" x14ac:dyDescent="0.25">
      <c r="A702" s="6">
        <v>24512391</v>
      </c>
      <c r="B702" s="6">
        <v>25327642</v>
      </c>
      <c r="C702" s="6" t="s">
        <v>620</v>
      </c>
      <c r="D702" s="14">
        <v>46140.681689814817</v>
      </c>
      <c r="E702" s="14">
        <v>46155.717048611114</v>
      </c>
      <c r="F702" s="6" t="s">
        <v>17</v>
      </c>
      <c r="G702" s="6" t="s">
        <v>23</v>
      </c>
      <c r="H702" s="6" t="s">
        <v>2482</v>
      </c>
      <c r="I702" s="6" t="s">
        <v>16</v>
      </c>
      <c r="J702" s="6" t="s">
        <v>2483</v>
      </c>
      <c r="K702" s="6" t="s">
        <v>1421</v>
      </c>
      <c r="L702" s="6" t="s">
        <v>1421</v>
      </c>
      <c r="M702" s="14">
        <v>46121.349305555559</v>
      </c>
      <c r="N702" s="6" t="s">
        <v>2484</v>
      </c>
      <c r="O702" s="6" t="s">
        <v>47</v>
      </c>
      <c r="P702" s="6" t="s">
        <v>287</v>
      </c>
      <c r="Q702" s="6" t="s">
        <v>510</v>
      </c>
      <c r="R702" s="6" t="s">
        <v>510</v>
      </c>
      <c r="S702" s="6" t="s">
        <v>9</v>
      </c>
      <c r="T702" s="6" t="s">
        <v>277</v>
      </c>
      <c r="U702" s="6" t="s">
        <v>125</v>
      </c>
      <c r="V702" s="6" t="s">
        <v>2431</v>
      </c>
      <c r="W702" s="6" t="s">
        <v>47</v>
      </c>
      <c r="X702" s="6" t="s">
        <v>47</v>
      </c>
      <c r="Y702" s="6" t="s">
        <v>47</v>
      </c>
      <c r="Z702" s="6" t="s">
        <v>59</v>
      </c>
      <c r="AA702" s="6" t="s">
        <v>47</v>
      </c>
      <c r="AB702" s="6">
        <v>2507.8200000000002</v>
      </c>
      <c r="AC702" s="6">
        <v>0</v>
      </c>
      <c r="AD702" s="6">
        <v>0</v>
      </c>
      <c r="AE702" s="6">
        <v>0</v>
      </c>
      <c r="AF702" s="6">
        <v>0</v>
      </c>
      <c r="AG702" s="6">
        <v>0</v>
      </c>
      <c r="AH702" s="6">
        <v>0</v>
      </c>
      <c r="AI702" s="6" t="s">
        <v>544</v>
      </c>
      <c r="AJ702" s="6" t="s">
        <v>2480</v>
      </c>
      <c r="AK702" s="6" t="s">
        <v>16</v>
      </c>
      <c r="AL702" s="6" t="s">
        <v>45</v>
      </c>
      <c r="AM702" s="6" t="s">
        <v>736</v>
      </c>
      <c r="AN702" s="6" t="s">
        <v>20</v>
      </c>
      <c r="AO702" s="6" t="s">
        <v>597</v>
      </c>
      <c r="AP702" s="6" t="s">
        <v>339</v>
      </c>
      <c r="AQ702" s="6" t="s">
        <v>25</v>
      </c>
    </row>
    <row r="703" spans="1:43" x14ac:dyDescent="0.25">
      <c r="A703" s="6">
        <v>24540248</v>
      </c>
      <c r="B703" s="6">
        <v>25362720</v>
      </c>
      <c r="C703" s="6" t="s">
        <v>269</v>
      </c>
      <c r="D703" s="14">
        <v>46147.750914351847</v>
      </c>
      <c r="E703" s="14">
        <v>46156.548125000001</v>
      </c>
      <c r="F703" s="6" t="s">
        <v>17</v>
      </c>
      <c r="G703" s="6" t="s">
        <v>21</v>
      </c>
      <c r="H703" s="6" t="s">
        <v>2485</v>
      </c>
      <c r="I703" s="6" t="s">
        <v>16</v>
      </c>
      <c r="J703" s="6" t="s">
        <v>2486</v>
      </c>
      <c r="K703" s="6" t="s">
        <v>1421</v>
      </c>
      <c r="L703" s="6" t="s">
        <v>1421</v>
      </c>
      <c r="M703" s="14">
        <v>46146.293055555558</v>
      </c>
      <c r="N703" s="6" t="s">
        <v>2487</v>
      </c>
      <c r="O703" s="6" t="s">
        <v>47</v>
      </c>
      <c r="P703" s="6" t="s">
        <v>275</v>
      </c>
      <c r="Q703" s="6" t="s">
        <v>510</v>
      </c>
      <c r="R703" s="6" t="s">
        <v>510</v>
      </c>
      <c r="S703" s="6" t="s">
        <v>9</v>
      </c>
      <c r="T703" s="6" t="s">
        <v>277</v>
      </c>
      <c r="U703" s="6" t="s">
        <v>125</v>
      </c>
      <c r="V703" s="6" t="s">
        <v>2431</v>
      </c>
      <c r="W703" s="6" t="s">
        <v>47</v>
      </c>
      <c r="X703" s="6" t="s">
        <v>2488</v>
      </c>
      <c r="Y703" s="6" t="s">
        <v>47</v>
      </c>
      <c r="Z703" s="6" t="s">
        <v>59</v>
      </c>
      <c r="AA703" s="6" t="s">
        <v>47</v>
      </c>
      <c r="AB703" s="6">
        <v>2208.4868000000001</v>
      </c>
      <c r="AC703" s="6">
        <v>0</v>
      </c>
      <c r="AD703" s="6">
        <v>0</v>
      </c>
      <c r="AE703" s="6">
        <v>0</v>
      </c>
      <c r="AF703" s="6">
        <v>0</v>
      </c>
      <c r="AG703" s="6">
        <v>0</v>
      </c>
      <c r="AH703" s="6">
        <v>0</v>
      </c>
      <c r="AI703" s="6" t="s">
        <v>544</v>
      </c>
      <c r="AJ703" s="6" t="s">
        <v>2489</v>
      </c>
      <c r="AK703" s="6" t="s">
        <v>16</v>
      </c>
      <c r="AL703" s="6" t="s">
        <v>54</v>
      </c>
      <c r="AM703" s="6" t="s">
        <v>884</v>
      </c>
      <c r="AN703" s="6" t="s">
        <v>20</v>
      </c>
      <c r="AO703" s="6" t="s">
        <v>282</v>
      </c>
      <c r="AP703" s="6" t="s">
        <v>283</v>
      </c>
      <c r="AQ703" s="6" t="s">
        <v>18</v>
      </c>
    </row>
    <row r="704" spans="1:43" x14ac:dyDescent="0.25">
      <c r="A704" s="6">
        <v>24581019</v>
      </c>
      <c r="B704" s="6">
        <v>25404777</v>
      </c>
      <c r="C704" s="6" t="s">
        <v>269</v>
      </c>
      <c r="D704" s="14">
        <v>46154.778379629628</v>
      </c>
      <c r="E704" s="14">
        <v>46155.721238425933</v>
      </c>
      <c r="F704" s="6" t="s">
        <v>17</v>
      </c>
      <c r="G704" s="6" t="s">
        <v>19</v>
      </c>
      <c r="H704" s="6" t="s">
        <v>2490</v>
      </c>
      <c r="I704" s="6" t="s">
        <v>16</v>
      </c>
      <c r="J704" s="6" t="s">
        <v>2491</v>
      </c>
      <c r="K704" s="6" t="s">
        <v>1421</v>
      </c>
      <c r="L704" s="6" t="s">
        <v>1421</v>
      </c>
      <c r="M704" s="14">
        <v>46154.628472222219</v>
      </c>
      <c r="N704" s="6" t="s">
        <v>2492</v>
      </c>
      <c r="O704" s="6" t="s">
        <v>733</v>
      </c>
      <c r="P704" s="6" t="s">
        <v>287</v>
      </c>
      <c r="Q704" s="6" t="s">
        <v>288</v>
      </c>
      <c r="R704" s="6" t="s">
        <v>289</v>
      </c>
      <c r="S704" s="6" t="s">
        <v>8</v>
      </c>
      <c r="T704" s="6" t="s">
        <v>277</v>
      </c>
      <c r="U704" s="6" t="s">
        <v>125</v>
      </c>
      <c r="V704" s="6" t="s">
        <v>2431</v>
      </c>
      <c r="W704" s="6" t="s">
        <v>47</v>
      </c>
      <c r="X704" s="6" t="s">
        <v>47</v>
      </c>
      <c r="Y704" s="6" t="s">
        <v>47</v>
      </c>
      <c r="Z704" s="6" t="s">
        <v>59</v>
      </c>
      <c r="AA704" s="6" t="s">
        <v>47</v>
      </c>
      <c r="AB704" s="6">
        <v>214.99</v>
      </c>
      <c r="AC704" s="6">
        <v>32.25</v>
      </c>
      <c r="AD704" s="6">
        <v>0</v>
      </c>
      <c r="AE704" s="6">
        <v>0</v>
      </c>
      <c r="AF704" s="6">
        <v>0</v>
      </c>
      <c r="AG704" s="6">
        <v>0</v>
      </c>
      <c r="AH704" s="6">
        <v>0</v>
      </c>
      <c r="AI704" s="6" t="s">
        <v>544</v>
      </c>
      <c r="AJ704" s="6" t="s">
        <v>735</v>
      </c>
      <c r="AK704" s="6" t="s">
        <v>16</v>
      </c>
      <c r="AL704" s="6" t="s">
        <v>45</v>
      </c>
      <c r="AM704" s="6" t="s">
        <v>736</v>
      </c>
      <c r="AN704" s="6" t="s">
        <v>20</v>
      </c>
      <c r="AO704" s="6" t="s">
        <v>282</v>
      </c>
      <c r="AP704" s="6" t="s">
        <v>283</v>
      </c>
      <c r="AQ704" s="6" t="s">
        <v>18</v>
      </c>
    </row>
    <row r="705" spans="1:43" x14ac:dyDescent="0.25">
      <c r="A705" s="6">
        <v>24581032</v>
      </c>
      <c r="B705" s="6">
        <v>25404790</v>
      </c>
      <c r="C705" s="6" t="s">
        <v>269</v>
      </c>
      <c r="D705" s="14">
        <v>46154.778715277767</v>
      </c>
      <c r="E705" s="14">
        <v>46155.721250000002</v>
      </c>
      <c r="F705" s="6" t="s">
        <v>17</v>
      </c>
      <c r="G705" s="6" t="s">
        <v>19</v>
      </c>
      <c r="H705" s="6" t="s">
        <v>2493</v>
      </c>
      <c r="I705" s="6" t="s">
        <v>16</v>
      </c>
      <c r="J705" s="6" t="s">
        <v>2494</v>
      </c>
      <c r="K705" s="6" t="s">
        <v>1421</v>
      </c>
      <c r="L705" s="6" t="s">
        <v>1421</v>
      </c>
      <c r="M705" s="14">
        <v>46149.627083333333</v>
      </c>
      <c r="N705" s="6" t="s">
        <v>2495</v>
      </c>
      <c r="O705" s="6" t="s">
        <v>2496</v>
      </c>
      <c r="P705" s="6" t="s">
        <v>287</v>
      </c>
      <c r="Q705" s="6" t="s">
        <v>288</v>
      </c>
      <c r="R705" s="6" t="s">
        <v>289</v>
      </c>
      <c r="S705" s="6" t="s">
        <v>8</v>
      </c>
      <c r="T705" s="6" t="s">
        <v>277</v>
      </c>
      <c r="U705" s="6" t="s">
        <v>125</v>
      </c>
      <c r="V705" s="6" t="s">
        <v>2431</v>
      </c>
      <c r="W705" s="6" t="s">
        <v>47</v>
      </c>
      <c r="X705" s="6" t="s">
        <v>47</v>
      </c>
      <c r="Y705" s="6" t="s">
        <v>47</v>
      </c>
      <c r="Z705" s="6" t="s">
        <v>59</v>
      </c>
      <c r="AA705" s="6" t="s">
        <v>47</v>
      </c>
      <c r="AB705" s="6">
        <v>2313.36</v>
      </c>
      <c r="AC705" s="6">
        <v>347</v>
      </c>
      <c r="AD705" s="6">
        <v>0</v>
      </c>
      <c r="AE705" s="6">
        <v>0</v>
      </c>
      <c r="AF705" s="6">
        <v>0</v>
      </c>
      <c r="AG705" s="6">
        <v>0</v>
      </c>
      <c r="AH705" s="6">
        <v>0</v>
      </c>
      <c r="AI705" s="6" t="s">
        <v>544</v>
      </c>
      <c r="AJ705" s="6" t="s">
        <v>735</v>
      </c>
      <c r="AK705" s="6" t="s">
        <v>16</v>
      </c>
      <c r="AL705" s="6" t="s">
        <v>45</v>
      </c>
      <c r="AM705" s="6" t="s">
        <v>736</v>
      </c>
      <c r="AN705" s="6" t="s">
        <v>20</v>
      </c>
      <c r="AO705" s="6" t="s">
        <v>282</v>
      </c>
      <c r="AP705" s="6" t="s">
        <v>283</v>
      </c>
      <c r="AQ705" s="6" t="s">
        <v>18</v>
      </c>
    </row>
    <row r="706" spans="1:43" hidden="1" x14ac:dyDescent="0.25">
      <c r="A706" s="6">
        <v>24601062</v>
      </c>
      <c r="B706" s="6">
        <v>25427408</v>
      </c>
      <c r="C706" s="6" t="s">
        <v>269</v>
      </c>
      <c r="D706" s="14">
        <v>46157.799525462957</v>
      </c>
      <c r="E706" s="14">
        <v>46157.800543981481</v>
      </c>
      <c r="F706" s="6" t="s">
        <v>17</v>
      </c>
      <c r="G706" s="6" t="s">
        <v>17</v>
      </c>
      <c r="H706" s="6" t="s">
        <v>2497</v>
      </c>
      <c r="I706" s="6" t="s">
        <v>16</v>
      </c>
      <c r="J706" s="6" t="s">
        <v>2498</v>
      </c>
      <c r="K706" s="6" t="s">
        <v>1421</v>
      </c>
      <c r="L706" s="6" t="s">
        <v>1421</v>
      </c>
      <c r="M706" s="14">
        <v>46086.436805555553</v>
      </c>
      <c r="N706" s="6" t="s">
        <v>2499</v>
      </c>
      <c r="O706" s="6" t="s">
        <v>2500</v>
      </c>
      <c r="P706" s="6" t="s">
        <v>287</v>
      </c>
      <c r="Q706" s="6" t="s">
        <v>288</v>
      </c>
      <c r="R706" s="6" t="s">
        <v>289</v>
      </c>
      <c r="S706" s="6" t="s">
        <v>8</v>
      </c>
      <c r="T706" s="6" t="s">
        <v>277</v>
      </c>
      <c r="U706" s="6" t="s">
        <v>125</v>
      </c>
      <c r="V706" s="6" t="s">
        <v>2431</v>
      </c>
      <c r="W706" s="6" t="s">
        <v>47</v>
      </c>
      <c r="X706" s="6" t="s">
        <v>47</v>
      </c>
      <c r="Y706" s="6" t="s">
        <v>47</v>
      </c>
      <c r="Z706" s="6" t="s">
        <v>59</v>
      </c>
      <c r="AA706" s="6" t="s">
        <v>47</v>
      </c>
      <c r="AB706" s="6">
        <v>196.25</v>
      </c>
      <c r="AC706" s="6">
        <v>34.25</v>
      </c>
      <c r="AD706" s="6">
        <v>0</v>
      </c>
      <c r="AE706" s="6">
        <v>0</v>
      </c>
      <c r="AF706" s="6">
        <v>0</v>
      </c>
      <c r="AG706" s="6">
        <v>0</v>
      </c>
      <c r="AH706" s="6">
        <v>0</v>
      </c>
      <c r="AI706" s="6" t="s">
        <v>544</v>
      </c>
      <c r="AJ706" s="6" t="s">
        <v>735</v>
      </c>
      <c r="AK706" s="6" t="s">
        <v>16</v>
      </c>
      <c r="AL706" s="6" t="s">
        <v>45</v>
      </c>
      <c r="AM706" s="6" t="s">
        <v>736</v>
      </c>
      <c r="AN706" s="6" t="s">
        <v>20</v>
      </c>
      <c r="AO706" s="6" t="s">
        <v>282</v>
      </c>
      <c r="AP706" s="6" t="s">
        <v>283</v>
      </c>
      <c r="AQ706" s="6" t="s">
        <v>18</v>
      </c>
    </row>
    <row r="707" spans="1:43" hidden="1" x14ac:dyDescent="0.25">
      <c r="A707" s="6">
        <v>24594409</v>
      </c>
      <c r="B707" s="6">
        <v>25419777</v>
      </c>
      <c r="C707" s="6" t="s">
        <v>269</v>
      </c>
      <c r="D707" s="14">
        <v>46156.674131944441</v>
      </c>
      <c r="E707" s="14">
        <v>46156.675439814811</v>
      </c>
      <c r="F707" s="6" t="s">
        <v>17</v>
      </c>
      <c r="G707" s="6" t="s">
        <v>17</v>
      </c>
      <c r="H707" s="6" t="s">
        <v>2501</v>
      </c>
      <c r="I707" s="6" t="s">
        <v>16</v>
      </c>
      <c r="J707" s="6" t="s">
        <v>2502</v>
      </c>
      <c r="K707" s="6" t="s">
        <v>1421</v>
      </c>
      <c r="L707" s="6" t="s">
        <v>1421</v>
      </c>
      <c r="M707" s="14">
        <v>46127.404166666667</v>
      </c>
      <c r="N707" s="6" t="s">
        <v>2503</v>
      </c>
      <c r="O707" s="6" t="s">
        <v>2504</v>
      </c>
      <c r="P707" s="6" t="s">
        <v>287</v>
      </c>
      <c r="Q707" s="6" t="s">
        <v>288</v>
      </c>
      <c r="R707" s="6" t="s">
        <v>289</v>
      </c>
      <c r="S707" s="6" t="s">
        <v>8</v>
      </c>
      <c r="T707" s="6" t="s">
        <v>277</v>
      </c>
      <c r="U707" s="6" t="s">
        <v>125</v>
      </c>
      <c r="V707" s="6" t="s">
        <v>2431</v>
      </c>
      <c r="W707" s="6" t="s">
        <v>47</v>
      </c>
      <c r="X707" s="6" t="s">
        <v>47</v>
      </c>
      <c r="Y707" s="6" t="s">
        <v>47</v>
      </c>
      <c r="Z707" s="6" t="s">
        <v>59</v>
      </c>
      <c r="AA707" s="6" t="s">
        <v>47</v>
      </c>
      <c r="AB707" s="6">
        <v>422.16</v>
      </c>
      <c r="AC707" s="6">
        <v>423.96</v>
      </c>
      <c r="AD707" s="6">
        <v>0</v>
      </c>
      <c r="AE707" s="6">
        <v>0</v>
      </c>
      <c r="AF707" s="6">
        <v>0</v>
      </c>
      <c r="AG707" s="6">
        <v>0</v>
      </c>
      <c r="AH707" s="6">
        <v>0</v>
      </c>
      <c r="AI707" s="6" t="s">
        <v>544</v>
      </c>
      <c r="AJ707" s="6" t="s">
        <v>735</v>
      </c>
      <c r="AK707" s="6" t="s">
        <v>16</v>
      </c>
      <c r="AL707" s="6" t="s">
        <v>45</v>
      </c>
      <c r="AM707" s="6" t="s">
        <v>736</v>
      </c>
      <c r="AN707" s="6" t="s">
        <v>20</v>
      </c>
      <c r="AO707" s="6" t="s">
        <v>282</v>
      </c>
      <c r="AP707" s="6" t="s">
        <v>283</v>
      </c>
      <c r="AQ707" s="6" t="s">
        <v>18</v>
      </c>
    </row>
    <row r="708" spans="1:43" x14ac:dyDescent="0.25">
      <c r="A708" s="6">
        <v>24507363</v>
      </c>
      <c r="B708" s="6">
        <v>25321517</v>
      </c>
      <c r="C708" s="6" t="s">
        <v>269</v>
      </c>
      <c r="D708" s="14">
        <v>46139.737175925933</v>
      </c>
      <c r="E708" s="14">
        <v>46155.717037037037</v>
      </c>
      <c r="F708" s="6" t="s">
        <v>17</v>
      </c>
      <c r="G708" s="6" t="s">
        <v>23</v>
      </c>
      <c r="H708" s="6" t="s">
        <v>2505</v>
      </c>
      <c r="I708" s="6" t="s">
        <v>16</v>
      </c>
      <c r="J708" s="6" t="s">
        <v>2506</v>
      </c>
      <c r="K708" s="6" t="s">
        <v>2430</v>
      </c>
      <c r="L708" s="6" t="s">
        <v>2430</v>
      </c>
      <c r="M708" s="14">
        <v>46139.573611111111</v>
      </c>
      <c r="N708" s="6" t="s">
        <v>2507</v>
      </c>
      <c r="O708" s="6" t="s">
        <v>47</v>
      </c>
      <c r="P708" s="6" t="s">
        <v>275</v>
      </c>
      <c r="Q708" s="6" t="s">
        <v>510</v>
      </c>
      <c r="R708" s="6" t="s">
        <v>510</v>
      </c>
      <c r="S708" s="6" t="s">
        <v>9</v>
      </c>
      <c r="T708" s="6" t="s">
        <v>277</v>
      </c>
      <c r="U708" s="6" t="s">
        <v>125</v>
      </c>
      <c r="V708" s="6" t="s">
        <v>2431</v>
      </c>
      <c r="W708" s="6" t="s">
        <v>47</v>
      </c>
      <c r="X708" s="6" t="s">
        <v>47</v>
      </c>
      <c r="Y708" s="6" t="s">
        <v>47</v>
      </c>
      <c r="Z708" s="6" t="s">
        <v>59</v>
      </c>
      <c r="AA708" s="6" t="s">
        <v>47</v>
      </c>
      <c r="AB708" s="6">
        <v>816</v>
      </c>
      <c r="AC708" s="6">
        <v>91.52</v>
      </c>
      <c r="AD708" s="6">
        <v>0</v>
      </c>
      <c r="AE708" s="6">
        <v>0</v>
      </c>
      <c r="AF708" s="6">
        <v>0</v>
      </c>
      <c r="AG708" s="6">
        <v>0</v>
      </c>
      <c r="AH708" s="6">
        <v>0</v>
      </c>
      <c r="AI708" s="6" t="s">
        <v>544</v>
      </c>
      <c r="AJ708" s="6" t="s">
        <v>735</v>
      </c>
      <c r="AK708" s="6" t="s">
        <v>16</v>
      </c>
      <c r="AL708" s="6" t="s">
        <v>45</v>
      </c>
      <c r="AM708" s="6" t="s">
        <v>736</v>
      </c>
      <c r="AN708" s="6" t="s">
        <v>20</v>
      </c>
      <c r="AO708" s="6" t="s">
        <v>282</v>
      </c>
      <c r="AP708" s="6" t="s">
        <v>283</v>
      </c>
      <c r="AQ708" s="6" t="s">
        <v>18</v>
      </c>
    </row>
    <row r="709" spans="1:43" x14ac:dyDescent="0.25">
      <c r="A709" s="6">
        <v>24598796</v>
      </c>
      <c r="B709" s="6">
        <v>25424794</v>
      </c>
      <c r="C709" s="6" t="s">
        <v>269</v>
      </c>
      <c r="D709" s="14">
        <v>46157.487187500003</v>
      </c>
      <c r="E709" s="14">
        <v>46157.643009259264</v>
      </c>
      <c r="F709" s="6" t="s">
        <v>17</v>
      </c>
      <c r="G709" s="6" t="s">
        <v>17</v>
      </c>
      <c r="H709" s="6" t="s">
        <v>2508</v>
      </c>
      <c r="I709" s="6" t="s">
        <v>16</v>
      </c>
      <c r="J709" s="6" t="s">
        <v>2509</v>
      </c>
      <c r="K709" s="6" t="s">
        <v>947</v>
      </c>
      <c r="L709" s="6" t="s">
        <v>2510</v>
      </c>
      <c r="M709" s="14">
        <v>46157.294444444437</v>
      </c>
      <c r="N709" s="6" t="s">
        <v>2508</v>
      </c>
      <c r="O709" s="6" t="s">
        <v>47</v>
      </c>
      <c r="P709" s="6" t="s">
        <v>275</v>
      </c>
      <c r="Q709" s="6" t="s">
        <v>717</v>
      </c>
      <c r="R709" s="6" t="s">
        <v>948</v>
      </c>
      <c r="S709" s="6" t="s">
        <v>7</v>
      </c>
      <c r="T709" s="6" t="s">
        <v>277</v>
      </c>
      <c r="U709" s="6" t="s">
        <v>125</v>
      </c>
      <c r="V709" s="6" t="s">
        <v>2431</v>
      </c>
      <c r="W709" s="6" t="s">
        <v>47</v>
      </c>
      <c r="X709" s="6" t="s">
        <v>373</v>
      </c>
      <c r="Y709" s="6">
        <v>2615354059</v>
      </c>
      <c r="Z709" s="6" t="s">
        <v>59</v>
      </c>
      <c r="AA709" s="6" t="s">
        <v>47</v>
      </c>
      <c r="AB709" s="6">
        <v>0</v>
      </c>
      <c r="AC709" s="6">
        <v>0</v>
      </c>
      <c r="AD709" s="6">
        <v>500</v>
      </c>
      <c r="AE709" s="6">
        <v>0</v>
      </c>
      <c r="AF709" s="6">
        <v>28.03</v>
      </c>
      <c r="AG709" s="6">
        <v>0</v>
      </c>
      <c r="AH709" s="6">
        <v>0</v>
      </c>
      <c r="AI709" s="6" t="s">
        <v>544</v>
      </c>
      <c r="AJ709" s="6" t="s">
        <v>680</v>
      </c>
      <c r="AK709" s="6" t="s">
        <v>16</v>
      </c>
      <c r="AL709" s="6" t="s">
        <v>66</v>
      </c>
      <c r="AM709" s="6" t="s">
        <v>681</v>
      </c>
      <c r="AN709" s="6" t="s">
        <v>20</v>
      </c>
      <c r="AO709" s="6" t="s">
        <v>282</v>
      </c>
      <c r="AP709" s="6" t="s">
        <v>283</v>
      </c>
      <c r="AQ709" s="6" t="s">
        <v>27</v>
      </c>
    </row>
    <row r="710" spans="1:43" hidden="1" x14ac:dyDescent="0.25">
      <c r="A710" s="6">
        <v>24543353</v>
      </c>
      <c r="B710" s="6">
        <v>25366483</v>
      </c>
      <c r="C710" s="6" t="s">
        <v>269</v>
      </c>
      <c r="D710" s="14">
        <v>46148.451944444438</v>
      </c>
      <c r="E710" s="14">
        <v>46155.71707175926</v>
      </c>
      <c r="F710" s="6" t="s">
        <v>17</v>
      </c>
      <c r="G710" s="6" t="s">
        <v>21</v>
      </c>
      <c r="H710" s="6" t="s">
        <v>2511</v>
      </c>
      <c r="I710" s="6" t="s">
        <v>16</v>
      </c>
      <c r="J710" s="6" t="s">
        <v>2512</v>
      </c>
      <c r="K710" s="6" t="s">
        <v>2513</v>
      </c>
      <c r="L710" s="6" t="s">
        <v>2513</v>
      </c>
      <c r="M710" s="14">
        <v>46147.416666666657</v>
      </c>
      <c r="N710" s="6" t="s">
        <v>2514</v>
      </c>
      <c r="O710" s="6" t="s">
        <v>47</v>
      </c>
      <c r="P710" s="6" t="s">
        <v>275</v>
      </c>
      <c r="Q710" s="6" t="s">
        <v>510</v>
      </c>
      <c r="R710" s="6" t="s">
        <v>510</v>
      </c>
      <c r="S710" s="6" t="s">
        <v>9</v>
      </c>
      <c r="T710" s="6" t="s">
        <v>277</v>
      </c>
      <c r="U710" s="6" t="s">
        <v>125</v>
      </c>
      <c r="V710" s="6" t="s">
        <v>2431</v>
      </c>
      <c r="W710" s="6" t="s">
        <v>47</v>
      </c>
      <c r="X710" s="6" t="s">
        <v>47</v>
      </c>
      <c r="Y710" s="6" t="s">
        <v>47</v>
      </c>
      <c r="Z710" s="6" t="s">
        <v>59</v>
      </c>
      <c r="AA710" s="6" t="s">
        <v>47</v>
      </c>
      <c r="AB710" s="6">
        <v>986.64200000000005</v>
      </c>
      <c r="AC710" s="6">
        <v>35.82</v>
      </c>
      <c r="AD710" s="6">
        <v>0</v>
      </c>
      <c r="AE710" s="6">
        <v>0</v>
      </c>
      <c r="AF710" s="6">
        <v>0</v>
      </c>
      <c r="AG710" s="6">
        <v>0</v>
      </c>
      <c r="AH710" s="6">
        <v>0</v>
      </c>
      <c r="AI710" s="6" t="s">
        <v>544</v>
      </c>
      <c r="AJ710" s="6" t="s">
        <v>735</v>
      </c>
      <c r="AK710" s="6" t="s">
        <v>16</v>
      </c>
      <c r="AL710" s="6" t="s">
        <v>45</v>
      </c>
      <c r="AM710" s="6" t="s">
        <v>736</v>
      </c>
      <c r="AN710" s="6" t="s">
        <v>20</v>
      </c>
      <c r="AO710" s="6" t="s">
        <v>282</v>
      </c>
      <c r="AP710" s="6" t="s">
        <v>283</v>
      </c>
      <c r="AQ710" s="6" t="s">
        <v>18</v>
      </c>
    </row>
    <row r="711" spans="1:43" hidden="1" x14ac:dyDescent="0.25">
      <c r="A711" s="6">
        <v>24543355</v>
      </c>
      <c r="B711" s="6">
        <v>25366485</v>
      </c>
      <c r="C711" s="6" t="s">
        <v>269</v>
      </c>
      <c r="D711" s="14">
        <v>46148.451990740738</v>
      </c>
      <c r="E711" s="14">
        <v>46155.71707175926</v>
      </c>
      <c r="F711" s="6" t="s">
        <v>17</v>
      </c>
      <c r="G711" s="6" t="s">
        <v>21</v>
      </c>
      <c r="H711" s="6" t="s">
        <v>2515</v>
      </c>
      <c r="I711" s="6" t="s">
        <v>16</v>
      </c>
      <c r="J711" s="6" t="s">
        <v>2512</v>
      </c>
      <c r="K711" s="6" t="s">
        <v>2513</v>
      </c>
      <c r="L711" s="6" t="s">
        <v>2513</v>
      </c>
      <c r="M711" s="14">
        <v>46147.416666666657</v>
      </c>
      <c r="N711" s="6" t="s">
        <v>2514</v>
      </c>
      <c r="O711" s="6" t="s">
        <v>2516</v>
      </c>
      <c r="P711" s="6" t="s">
        <v>275</v>
      </c>
      <c r="Q711" s="6" t="s">
        <v>288</v>
      </c>
      <c r="R711" s="6" t="s">
        <v>289</v>
      </c>
      <c r="S711" s="6" t="s">
        <v>8</v>
      </c>
      <c r="T711" s="6" t="s">
        <v>277</v>
      </c>
      <c r="U711" s="6" t="s">
        <v>125</v>
      </c>
      <c r="V711" s="6" t="s">
        <v>2431</v>
      </c>
      <c r="W711" s="6" t="s">
        <v>47</v>
      </c>
      <c r="X711" s="6" t="s">
        <v>47</v>
      </c>
      <c r="Y711" s="6" t="s">
        <v>47</v>
      </c>
      <c r="Z711" s="6" t="s">
        <v>59</v>
      </c>
      <c r="AA711" s="6" t="s">
        <v>47</v>
      </c>
      <c r="AB711" s="6">
        <v>771.3</v>
      </c>
      <c r="AC711" s="6">
        <v>121.13</v>
      </c>
      <c r="AD711" s="6">
        <v>0</v>
      </c>
      <c r="AE711" s="6">
        <v>0</v>
      </c>
      <c r="AF711" s="6">
        <v>0</v>
      </c>
      <c r="AG711" s="6">
        <v>0</v>
      </c>
      <c r="AH711" s="6">
        <v>0</v>
      </c>
      <c r="AI711" s="6" t="s">
        <v>544</v>
      </c>
      <c r="AJ711" s="6" t="s">
        <v>735</v>
      </c>
      <c r="AK711" s="6" t="s">
        <v>16</v>
      </c>
      <c r="AL711" s="6" t="s">
        <v>45</v>
      </c>
      <c r="AM711" s="6" t="s">
        <v>736</v>
      </c>
      <c r="AN711" s="6" t="s">
        <v>20</v>
      </c>
      <c r="AO711" s="6" t="s">
        <v>282</v>
      </c>
      <c r="AP711" s="6" t="s">
        <v>283</v>
      </c>
      <c r="AQ711" s="6" t="s">
        <v>18</v>
      </c>
    </row>
    <row r="712" spans="1:43" hidden="1" x14ac:dyDescent="0.25">
      <c r="A712" s="6">
        <v>24465601</v>
      </c>
      <c r="B712" s="6">
        <v>25272643</v>
      </c>
      <c r="C712" s="6" t="s">
        <v>269</v>
      </c>
      <c r="D712" s="14">
        <v>46129.771377314813</v>
      </c>
      <c r="E712" s="14">
        <v>46155.717013888891</v>
      </c>
      <c r="F712" s="6" t="s">
        <v>17</v>
      </c>
      <c r="G712" s="6" t="s">
        <v>177</v>
      </c>
      <c r="H712" s="6" t="s">
        <v>2517</v>
      </c>
      <c r="I712" s="6" t="s">
        <v>16</v>
      </c>
      <c r="J712" s="6" t="s">
        <v>2518</v>
      </c>
      <c r="K712" s="6" t="s">
        <v>2513</v>
      </c>
      <c r="L712" s="6" t="s">
        <v>2513</v>
      </c>
      <c r="M712" s="14">
        <v>46072.275000000001</v>
      </c>
      <c r="N712" s="6" t="s">
        <v>2519</v>
      </c>
      <c r="O712" s="6" t="s">
        <v>47</v>
      </c>
      <c r="P712" s="6" t="s">
        <v>275</v>
      </c>
      <c r="Q712" s="6" t="s">
        <v>510</v>
      </c>
      <c r="R712" s="6" t="s">
        <v>510</v>
      </c>
      <c r="S712" s="6" t="s">
        <v>9</v>
      </c>
      <c r="T712" s="6" t="s">
        <v>277</v>
      </c>
      <c r="U712" s="6" t="s">
        <v>125</v>
      </c>
      <c r="V712" s="6" t="s">
        <v>2431</v>
      </c>
      <c r="W712" s="6" t="s">
        <v>47</v>
      </c>
      <c r="X712" s="6" t="s">
        <v>47</v>
      </c>
      <c r="Y712" s="6" t="s">
        <v>47</v>
      </c>
      <c r="Z712" s="6" t="s">
        <v>59</v>
      </c>
      <c r="AA712" s="6" t="s">
        <v>47</v>
      </c>
      <c r="AB712" s="6">
        <v>912.67719999999997</v>
      </c>
      <c r="AC712" s="6">
        <v>4</v>
      </c>
      <c r="AD712" s="6">
        <v>0</v>
      </c>
      <c r="AE712" s="6">
        <v>0</v>
      </c>
      <c r="AF712" s="6">
        <v>0</v>
      </c>
      <c r="AG712" s="6">
        <v>0</v>
      </c>
      <c r="AH712" s="6">
        <v>0</v>
      </c>
      <c r="AI712" s="6" t="s">
        <v>544</v>
      </c>
      <c r="AJ712" s="6" t="s">
        <v>735</v>
      </c>
      <c r="AK712" s="6" t="s">
        <v>16</v>
      </c>
      <c r="AL712" s="6" t="s">
        <v>45</v>
      </c>
      <c r="AM712" s="6" t="s">
        <v>736</v>
      </c>
      <c r="AN712" s="6" t="s">
        <v>20</v>
      </c>
      <c r="AO712" s="6" t="s">
        <v>282</v>
      </c>
      <c r="AP712" s="6" t="s">
        <v>283</v>
      </c>
      <c r="AQ712" s="6" t="s">
        <v>18</v>
      </c>
    </row>
    <row r="713" spans="1:43" hidden="1" x14ac:dyDescent="0.25">
      <c r="A713" s="6">
        <v>24440559</v>
      </c>
      <c r="B713" s="6">
        <v>25245526</v>
      </c>
      <c r="C713" s="6" t="s">
        <v>269</v>
      </c>
      <c r="D713" s="14">
        <v>46125.460011574083</v>
      </c>
      <c r="E713" s="14">
        <v>46155.717002314806</v>
      </c>
      <c r="F713" s="6" t="s">
        <v>17</v>
      </c>
      <c r="G713" s="6" t="s">
        <v>177</v>
      </c>
      <c r="H713" s="6" t="s">
        <v>2520</v>
      </c>
      <c r="I713" s="6" t="s">
        <v>16</v>
      </c>
      <c r="J713" s="6" t="s">
        <v>2521</v>
      </c>
      <c r="K713" s="6" t="s">
        <v>2513</v>
      </c>
      <c r="L713" s="6" t="s">
        <v>2513</v>
      </c>
      <c r="M713" s="14">
        <v>46122.580555555563</v>
      </c>
      <c r="N713" s="6" t="s">
        <v>2522</v>
      </c>
      <c r="O713" s="6" t="s">
        <v>47</v>
      </c>
      <c r="P713" s="6" t="s">
        <v>275</v>
      </c>
      <c r="Q713" s="6" t="s">
        <v>510</v>
      </c>
      <c r="R713" s="6" t="s">
        <v>510</v>
      </c>
      <c r="S713" s="6" t="s">
        <v>9</v>
      </c>
      <c r="T713" s="6" t="s">
        <v>277</v>
      </c>
      <c r="U713" s="6" t="s">
        <v>125</v>
      </c>
      <c r="V713" s="6" t="s">
        <v>2431</v>
      </c>
      <c r="W713" s="6" t="s">
        <v>47</v>
      </c>
      <c r="X713" s="6" t="s">
        <v>47</v>
      </c>
      <c r="Y713" s="6" t="s">
        <v>47</v>
      </c>
      <c r="Z713" s="6" t="s">
        <v>59</v>
      </c>
      <c r="AA713" s="6" t="s">
        <v>47</v>
      </c>
      <c r="AB713" s="6">
        <v>590.78250000000003</v>
      </c>
      <c r="AC713" s="6">
        <v>0</v>
      </c>
      <c r="AD713" s="6">
        <v>0</v>
      </c>
      <c r="AE713" s="6">
        <v>0</v>
      </c>
      <c r="AF713" s="6">
        <v>0</v>
      </c>
      <c r="AG713" s="6">
        <v>0</v>
      </c>
      <c r="AH713" s="6">
        <v>0</v>
      </c>
      <c r="AI713" s="6" t="s">
        <v>544</v>
      </c>
      <c r="AJ713" s="6" t="s">
        <v>735</v>
      </c>
      <c r="AK713" s="6" t="s">
        <v>16</v>
      </c>
      <c r="AL713" s="6" t="s">
        <v>45</v>
      </c>
      <c r="AM713" s="6" t="s">
        <v>736</v>
      </c>
      <c r="AN713" s="6" t="s">
        <v>20</v>
      </c>
      <c r="AO713" s="6" t="s">
        <v>282</v>
      </c>
      <c r="AP713" s="6" t="s">
        <v>283</v>
      </c>
      <c r="AQ713" s="6" t="s">
        <v>18</v>
      </c>
    </row>
    <row r="714" spans="1:43" hidden="1" x14ac:dyDescent="0.25">
      <c r="A714" s="6">
        <v>24440559</v>
      </c>
      <c r="B714" s="6">
        <v>25245528</v>
      </c>
      <c r="C714" s="6" t="s">
        <v>614</v>
      </c>
      <c r="D714" s="14">
        <v>46125.460011574083</v>
      </c>
      <c r="E714" s="14">
        <v>46155.717002314806</v>
      </c>
      <c r="F714" s="6" t="s">
        <v>17</v>
      </c>
      <c r="G714" s="6" t="s">
        <v>177</v>
      </c>
      <c r="H714" s="6" t="s">
        <v>2520</v>
      </c>
      <c r="I714" s="6" t="s">
        <v>16</v>
      </c>
      <c r="J714" s="6" t="s">
        <v>2521</v>
      </c>
      <c r="K714" s="6" t="s">
        <v>2513</v>
      </c>
      <c r="L714" s="6" t="s">
        <v>2513</v>
      </c>
      <c r="M714" s="14">
        <v>46122.580555555563</v>
      </c>
      <c r="N714" s="6" t="s">
        <v>2522</v>
      </c>
      <c r="O714" s="6" t="s">
        <v>47</v>
      </c>
      <c r="P714" s="6" t="s">
        <v>275</v>
      </c>
      <c r="Q714" s="6" t="s">
        <v>510</v>
      </c>
      <c r="R714" s="6" t="s">
        <v>510</v>
      </c>
      <c r="S714" s="6" t="s">
        <v>9</v>
      </c>
      <c r="T714" s="6" t="s">
        <v>277</v>
      </c>
      <c r="U714" s="6" t="s">
        <v>125</v>
      </c>
      <c r="V714" s="6" t="s">
        <v>2431</v>
      </c>
      <c r="W714" s="6" t="s">
        <v>47</v>
      </c>
      <c r="X714" s="6" t="s">
        <v>2523</v>
      </c>
      <c r="Y714" s="6" t="s">
        <v>47</v>
      </c>
      <c r="Z714" s="6" t="s">
        <v>59</v>
      </c>
      <c r="AA714" s="6" t="s">
        <v>47</v>
      </c>
      <c r="AB714" s="6">
        <v>548.85599999999999</v>
      </c>
      <c r="AC714" s="6">
        <v>22.68</v>
      </c>
      <c r="AD714" s="6">
        <v>0</v>
      </c>
      <c r="AE714" s="6">
        <v>0</v>
      </c>
      <c r="AF714" s="6">
        <v>0</v>
      </c>
      <c r="AG714" s="6">
        <v>0</v>
      </c>
      <c r="AH714" s="6">
        <v>0</v>
      </c>
      <c r="AI714" s="6" t="s">
        <v>544</v>
      </c>
      <c r="AJ714" s="6" t="s">
        <v>735</v>
      </c>
      <c r="AK714" s="6" t="s">
        <v>16</v>
      </c>
      <c r="AL714" s="6" t="s">
        <v>45</v>
      </c>
      <c r="AM714" s="6" t="s">
        <v>736</v>
      </c>
      <c r="AN714" s="6" t="s">
        <v>20</v>
      </c>
      <c r="AO714" s="6" t="s">
        <v>282</v>
      </c>
      <c r="AP714" s="6" t="s">
        <v>283</v>
      </c>
      <c r="AQ714" s="6" t="s">
        <v>18</v>
      </c>
    </row>
    <row r="715" spans="1:43" hidden="1" x14ac:dyDescent="0.25">
      <c r="A715" s="6">
        <v>24440559</v>
      </c>
      <c r="B715" s="6">
        <v>25245529</v>
      </c>
      <c r="C715" s="6" t="s">
        <v>620</v>
      </c>
      <c r="D715" s="14">
        <v>46125.460011574083</v>
      </c>
      <c r="E715" s="14">
        <v>46155.717002314806</v>
      </c>
      <c r="F715" s="6" t="s">
        <v>17</v>
      </c>
      <c r="G715" s="6" t="s">
        <v>177</v>
      </c>
      <c r="H715" s="6" t="s">
        <v>2520</v>
      </c>
      <c r="I715" s="6" t="s">
        <v>16</v>
      </c>
      <c r="J715" s="6" t="s">
        <v>2521</v>
      </c>
      <c r="K715" s="6" t="s">
        <v>2513</v>
      </c>
      <c r="L715" s="6" t="s">
        <v>2513</v>
      </c>
      <c r="M715" s="14">
        <v>46122.580555555563</v>
      </c>
      <c r="N715" s="6" t="s">
        <v>2522</v>
      </c>
      <c r="O715" s="6" t="s">
        <v>47</v>
      </c>
      <c r="P715" s="6" t="s">
        <v>275</v>
      </c>
      <c r="Q715" s="6" t="s">
        <v>510</v>
      </c>
      <c r="R715" s="6" t="s">
        <v>510</v>
      </c>
      <c r="S715" s="6" t="s">
        <v>9</v>
      </c>
      <c r="T715" s="6" t="s">
        <v>277</v>
      </c>
      <c r="U715" s="6" t="s">
        <v>125</v>
      </c>
      <c r="V715" s="6" t="s">
        <v>2431</v>
      </c>
      <c r="W715" s="6" t="s">
        <v>47</v>
      </c>
      <c r="X715" s="6" t="s">
        <v>47</v>
      </c>
      <c r="Y715" s="6" t="s">
        <v>47</v>
      </c>
      <c r="Z715" s="6" t="s">
        <v>59</v>
      </c>
      <c r="AA715" s="6" t="s">
        <v>47</v>
      </c>
      <c r="AB715" s="6">
        <v>533.61</v>
      </c>
      <c r="AC715" s="6">
        <v>0</v>
      </c>
      <c r="AD715" s="6">
        <v>0</v>
      </c>
      <c r="AE715" s="6">
        <v>0</v>
      </c>
      <c r="AF715" s="6">
        <v>0</v>
      </c>
      <c r="AG715" s="6">
        <v>0</v>
      </c>
      <c r="AH715" s="6">
        <v>0</v>
      </c>
      <c r="AI715" s="6" t="s">
        <v>544</v>
      </c>
      <c r="AJ715" s="6" t="s">
        <v>735</v>
      </c>
      <c r="AK715" s="6" t="s">
        <v>16</v>
      </c>
      <c r="AL715" s="6" t="s">
        <v>45</v>
      </c>
      <c r="AM715" s="6" t="s">
        <v>736</v>
      </c>
      <c r="AN715" s="6" t="s">
        <v>20</v>
      </c>
      <c r="AO715" s="6" t="s">
        <v>282</v>
      </c>
      <c r="AP715" s="6" t="s">
        <v>283</v>
      </c>
      <c r="AQ715" s="6" t="s">
        <v>18</v>
      </c>
    </row>
    <row r="716" spans="1:43" x14ac:dyDescent="0.25">
      <c r="A716" s="6">
        <v>24610360</v>
      </c>
      <c r="B716" s="6">
        <v>25438459</v>
      </c>
      <c r="C716" s="6" t="s">
        <v>269</v>
      </c>
      <c r="D716" s="14">
        <v>46159.926817129628</v>
      </c>
      <c r="E716" s="14">
        <v>46159.927349537043</v>
      </c>
      <c r="F716" s="6" t="s">
        <v>370</v>
      </c>
      <c r="G716" s="6" t="s">
        <v>370</v>
      </c>
      <c r="H716" s="6" t="s">
        <v>2524</v>
      </c>
      <c r="I716" s="6" t="s">
        <v>16</v>
      </c>
      <c r="J716" s="6" t="s">
        <v>2525</v>
      </c>
      <c r="K716" s="6" t="s">
        <v>372</v>
      </c>
      <c r="L716" s="6" t="s">
        <v>372</v>
      </c>
      <c r="M716" s="14">
        <v>46159</v>
      </c>
      <c r="N716" s="6" t="s">
        <v>702</v>
      </c>
      <c r="O716" s="6" t="s">
        <v>47</v>
      </c>
      <c r="P716" s="6" t="s">
        <v>287</v>
      </c>
      <c r="Q716" s="6" t="s">
        <v>288</v>
      </c>
      <c r="R716" s="6" t="s">
        <v>289</v>
      </c>
      <c r="S716" s="6" t="s">
        <v>7</v>
      </c>
      <c r="T716" s="6" t="s">
        <v>277</v>
      </c>
      <c r="U716" s="6" t="s">
        <v>2526</v>
      </c>
      <c r="V716" s="6" t="s">
        <v>2527</v>
      </c>
      <c r="W716" s="6" t="s">
        <v>47</v>
      </c>
      <c r="X716" s="6" t="s">
        <v>337</v>
      </c>
      <c r="Y716" s="6">
        <v>2615275195</v>
      </c>
      <c r="Z716" s="6" t="s">
        <v>2528</v>
      </c>
      <c r="AA716" s="6" t="s">
        <v>47</v>
      </c>
      <c r="AB716" s="6">
        <v>5440.23</v>
      </c>
      <c r="AC716" s="6">
        <v>117.28</v>
      </c>
      <c r="AD716" s="6">
        <v>408.9</v>
      </c>
      <c r="AE716" s="6">
        <v>0</v>
      </c>
      <c r="AF716" s="6">
        <v>117.28</v>
      </c>
      <c r="AG716" s="6">
        <v>0</v>
      </c>
      <c r="AH716" s="6">
        <v>0</v>
      </c>
      <c r="AI716" s="6" t="s">
        <v>544</v>
      </c>
      <c r="AJ716" s="6" t="s">
        <v>883</v>
      </c>
      <c r="AK716" s="6" t="s">
        <v>16</v>
      </c>
      <c r="AL716" s="6" t="s">
        <v>54</v>
      </c>
      <c r="AM716" s="6" t="s">
        <v>884</v>
      </c>
      <c r="AN716" s="6" t="s">
        <v>20</v>
      </c>
      <c r="AO716" s="6" t="s">
        <v>282</v>
      </c>
      <c r="AP716" s="6" t="s">
        <v>339</v>
      </c>
      <c r="AQ716" s="6" t="s">
        <v>32</v>
      </c>
    </row>
    <row r="717" spans="1:43" hidden="1" x14ac:dyDescent="0.25">
      <c r="A717" s="6">
        <v>24610360</v>
      </c>
      <c r="B717" s="6">
        <v>25438460</v>
      </c>
      <c r="C717" s="6" t="s">
        <v>614</v>
      </c>
      <c r="D717" s="14">
        <v>46159.926817129628</v>
      </c>
      <c r="E717" s="14">
        <v>46159.927349537043</v>
      </c>
      <c r="F717" s="6" t="s">
        <v>370</v>
      </c>
      <c r="G717" s="6" t="s">
        <v>370</v>
      </c>
      <c r="H717" s="6" t="s">
        <v>2524</v>
      </c>
      <c r="I717" s="6" t="s">
        <v>16</v>
      </c>
      <c r="J717" s="6" t="s">
        <v>2529</v>
      </c>
      <c r="K717" s="6" t="s">
        <v>372</v>
      </c>
      <c r="L717" s="6" t="s">
        <v>372</v>
      </c>
      <c r="M717" s="14">
        <v>46159</v>
      </c>
      <c r="N717" s="6" t="s">
        <v>702</v>
      </c>
      <c r="O717" s="6" t="s">
        <v>47</v>
      </c>
      <c r="P717" s="6" t="s">
        <v>287</v>
      </c>
      <c r="Q717" s="6" t="s">
        <v>288</v>
      </c>
      <c r="R717" s="6" t="s">
        <v>289</v>
      </c>
      <c r="S717" s="6" t="s">
        <v>7</v>
      </c>
      <c r="T717" s="6" t="s">
        <v>277</v>
      </c>
      <c r="U717" s="6" t="s">
        <v>2526</v>
      </c>
      <c r="V717" s="6" t="s">
        <v>2527</v>
      </c>
      <c r="W717" s="6" t="s">
        <v>47</v>
      </c>
      <c r="X717" s="6" t="s">
        <v>337</v>
      </c>
      <c r="Y717" s="6">
        <v>2615275197</v>
      </c>
      <c r="Z717" s="6" t="s">
        <v>2528</v>
      </c>
      <c r="AA717" s="6" t="s">
        <v>47</v>
      </c>
      <c r="AB717" s="6">
        <v>5440.23</v>
      </c>
      <c r="AC717" s="6">
        <v>117.28</v>
      </c>
      <c r="AD717" s="6">
        <v>408.9</v>
      </c>
      <c r="AE717" s="6">
        <v>0</v>
      </c>
      <c r="AF717" s="6">
        <v>117.28</v>
      </c>
      <c r="AG717" s="6">
        <v>0</v>
      </c>
      <c r="AH717" s="6">
        <v>0</v>
      </c>
      <c r="AI717" s="6" t="s">
        <v>544</v>
      </c>
      <c r="AJ717" s="6" t="s">
        <v>883</v>
      </c>
      <c r="AK717" s="6" t="s">
        <v>16</v>
      </c>
      <c r="AL717" s="6" t="s">
        <v>54</v>
      </c>
      <c r="AM717" s="6" t="s">
        <v>884</v>
      </c>
      <c r="AN717" s="6" t="s">
        <v>20</v>
      </c>
      <c r="AO717" s="6" t="s">
        <v>282</v>
      </c>
      <c r="AP717" s="6" t="s">
        <v>339</v>
      </c>
      <c r="AQ717" s="6" t="s">
        <v>32</v>
      </c>
    </row>
    <row r="718" spans="1:43" hidden="1" x14ac:dyDescent="0.25">
      <c r="A718" s="6">
        <v>24610360</v>
      </c>
      <c r="B718" s="6">
        <v>25438461</v>
      </c>
      <c r="C718" s="6" t="s">
        <v>620</v>
      </c>
      <c r="D718" s="14">
        <v>46159.926817129628</v>
      </c>
      <c r="E718" s="14">
        <v>46159.927349537043</v>
      </c>
      <c r="F718" s="6" t="s">
        <v>370</v>
      </c>
      <c r="G718" s="6" t="s">
        <v>370</v>
      </c>
      <c r="H718" s="6" t="s">
        <v>2524</v>
      </c>
      <c r="I718" s="6" t="s">
        <v>16</v>
      </c>
      <c r="J718" s="6" t="s">
        <v>2530</v>
      </c>
      <c r="K718" s="6" t="s">
        <v>372</v>
      </c>
      <c r="L718" s="6" t="s">
        <v>372</v>
      </c>
      <c r="M718" s="14">
        <v>46159</v>
      </c>
      <c r="N718" s="6" t="s">
        <v>702</v>
      </c>
      <c r="O718" s="6" t="s">
        <v>47</v>
      </c>
      <c r="P718" s="6" t="s">
        <v>287</v>
      </c>
      <c r="Q718" s="6" t="s">
        <v>288</v>
      </c>
      <c r="R718" s="6" t="s">
        <v>289</v>
      </c>
      <c r="S718" s="6" t="s">
        <v>7</v>
      </c>
      <c r="T718" s="6" t="s">
        <v>277</v>
      </c>
      <c r="U718" s="6" t="s">
        <v>2526</v>
      </c>
      <c r="V718" s="6" t="s">
        <v>2527</v>
      </c>
      <c r="W718" s="6" t="s">
        <v>47</v>
      </c>
      <c r="X718" s="6" t="s">
        <v>337</v>
      </c>
      <c r="Y718" s="6">
        <v>2615404199</v>
      </c>
      <c r="Z718" s="6" t="s">
        <v>2528</v>
      </c>
      <c r="AA718" s="6" t="s">
        <v>47</v>
      </c>
      <c r="AB718" s="6">
        <v>5440.23</v>
      </c>
      <c r="AC718" s="6">
        <v>117.28</v>
      </c>
      <c r="AD718" s="6">
        <v>408.9</v>
      </c>
      <c r="AE718" s="6">
        <v>0</v>
      </c>
      <c r="AF718" s="6">
        <v>117.28</v>
      </c>
      <c r="AG718" s="6">
        <v>0</v>
      </c>
      <c r="AH718" s="6">
        <v>0</v>
      </c>
      <c r="AI718" s="6" t="s">
        <v>544</v>
      </c>
      <c r="AJ718" s="6" t="s">
        <v>883</v>
      </c>
      <c r="AK718" s="6" t="s">
        <v>16</v>
      </c>
      <c r="AL718" s="6" t="s">
        <v>54</v>
      </c>
      <c r="AM718" s="6" t="s">
        <v>884</v>
      </c>
      <c r="AN718" s="6" t="s">
        <v>20</v>
      </c>
      <c r="AO718" s="6" t="s">
        <v>282</v>
      </c>
      <c r="AP718" s="6" t="s">
        <v>339</v>
      </c>
      <c r="AQ718" s="6" t="s">
        <v>32</v>
      </c>
    </row>
    <row r="719" spans="1:43" hidden="1" x14ac:dyDescent="0.25">
      <c r="A719" s="6">
        <v>24610360</v>
      </c>
      <c r="B719" s="6">
        <v>25438462</v>
      </c>
      <c r="C719" s="6" t="s">
        <v>2531</v>
      </c>
      <c r="D719" s="14">
        <v>46159.926817129628</v>
      </c>
      <c r="E719" s="14">
        <v>46159.927349537043</v>
      </c>
      <c r="F719" s="6" t="s">
        <v>370</v>
      </c>
      <c r="G719" s="6" t="s">
        <v>370</v>
      </c>
      <c r="H719" s="6" t="s">
        <v>2524</v>
      </c>
      <c r="I719" s="6" t="s">
        <v>16</v>
      </c>
      <c r="J719" s="6" t="s">
        <v>2532</v>
      </c>
      <c r="K719" s="6" t="s">
        <v>372</v>
      </c>
      <c r="L719" s="6" t="s">
        <v>372</v>
      </c>
      <c r="M719" s="14">
        <v>46159</v>
      </c>
      <c r="N719" s="6" t="s">
        <v>702</v>
      </c>
      <c r="O719" s="6" t="s">
        <v>47</v>
      </c>
      <c r="P719" s="6" t="s">
        <v>287</v>
      </c>
      <c r="Q719" s="6" t="s">
        <v>288</v>
      </c>
      <c r="R719" s="6" t="s">
        <v>289</v>
      </c>
      <c r="S719" s="6" t="s">
        <v>7</v>
      </c>
      <c r="T719" s="6" t="s">
        <v>277</v>
      </c>
      <c r="U719" s="6" t="s">
        <v>2526</v>
      </c>
      <c r="V719" s="6" t="s">
        <v>2527</v>
      </c>
      <c r="W719" s="6" t="s">
        <v>47</v>
      </c>
      <c r="X719" s="6" t="s">
        <v>337</v>
      </c>
      <c r="Y719" s="6">
        <v>2615404201</v>
      </c>
      <c r="Z719" s="6" t="s">
        <v>2528</v>
      </c>
      <c r="AA719" s="6" t="s">
        <v>47</v>
      </c>
      <c r="AB719" s="6">
        <v>5440.23</v>
      </c>
      <c r="AC719" s="6">
        <v>117.28</v>
      </c>
      <c r="AD719" s="6">
        <v>408.9</v>
      </c>
      <c r="AE719" s="6">
        <v>0</v>
      </c>
      <c r="AF719" s="6">
        <v>117.28</v>
      </c>
      <c r="AG719" s="6">
        <v>0</v>
      </c>
      <c r="AH719" s="6">
        <v>0</v>
      </c>
      <c r="AI719" s="6" t="s">
        <v>544</v>
      </c>
      <c r="AJ719" s="6" t="s">
        <v>883</v>
      </c>
      <c r="AK719" s="6" t="s">
        <v>16</v>
      </c>
      <c r="AL719" s="6" t="s">
        <v>54</v>
      </c>
      <c r="AM719" s="6" t="s">
        <v>884</v>
      </c>
      <c r="AN719" s="6" t="s">
        <v>20</v>
      </c>
      <c r="AO719" s="6" t="s">
        <v>282</v>
      </c>
      <c r="AP719" s="6" t="s">
        <v>339</v>
      </c>
      <c r="AQ719" s="6" t="s">
        <v>32</v>
      </c>
    </row>
    <row r="720" spans="1:43" x14ac:dyDescent="0.25">
      <c r="A720" s="6">
        <v>24610360</v>
      </c>
      <c r="B720" s="6">
        <v>25438463</v>
      </c>
      <c r="C720" s="6" t="s">
        <v>2533</v>
      </c>
      <c r="D720" s="14">
        <v>46159.926817129628</v>
      </c>
      <c r="E720" s="14">
        <v>46159.927349537043</v>
      </c>
      <c r="F720" s="6" t="s">
        <v>370</v>
      </c>
      <c r="G720" s="6" t="s">
        <v>370</v>
      </c>
      <c r="H720" s="6" t="s">
        <v>2524</v>
      </c>
      <c r="I720" s="6" t="s">
        <v>16</v>
      </c>
      <c r="J720" s="6" t="s">
        <v>2534</v>
      </c>
      <c r="K720" s="6" t="s">
        <v>372</v>
      </c>
      <c r="L720" s="6" t="s">
        <v>372</v>
      </c>
      <c r="M720" s="14">
        <v>46159</v>
      </c>
      <c r="N720" s="6" t="s">
        <v>702</v>
      </c>
      <c r="O720" s="6" t="s">
        <v>47</v>
      </c>
      <c r="P720" s="6" t="s">
        <v>287</v>
      </c>
      <c r="Q720" s="6" t="s">
        <v>288</v>
      </c>
      <c r="R720" s="6" t="s">
        <v>289</v>
      </c>
      <c r="S720" s="6" t="s">
        <v>7</v>
      </c>
      <c r="T720" s="6" t="s">
        <v>277</v>
      </c>
      <c r="U720" s="6" t="s">
        <v>2526</v>
      </c>
      <c r="V720" s="6" t="s">
        <v>2527</v>
      </c>
      <c r="W720" s="6" t="s">
        <v>47</v>
      </c>
      <c r="X720" s="6" t="s">
        <v>337</v>
      </c>
      <c r="Y720" s="6">
        <v>2615404203</v>
      </c>
      <c r="Z720" s="6" t="s">
        <v>2528</v>
      </c>
      <c r="AA720" s="6" t="s">
        <v>47</v>
      </c>
      <c r="AB720" s="6">
        <v>5440.23</v>
      </c>
      <c r="AC720" s="6">
        <v>117.28</v>
      </c>
      <c r="AD720" s="6">
        <v>408.9</v>
      </c>
      <c r="AE720" s="6">
        <v>0</v>
      </c>
      <c r="AF720" s="6">
        <v>117.28</v>
      </c>
      <c r="AG720" s="6">
        <v>0</v>
      </c>
      <c r="AH720" s="6">
        <v>0</v>
      </c>
      <c r="AI720" s="6" t="s">
        <v>544</v>
      </c>
      <c r="AJ720" s="6" t="s">
        <v>883</v>
      </c>
      <c r="AK720" s="6" t="s">
        <v>16</v>
      </c>
      <c r="AL720" s="6" t="s">
        <v>54</v>
      </c>
      <c r="AM720" s="6" t="s">
        <v>884</v>
      </c>
      <c r="AN720" s="6" t="s">
        <v>20</v>
      </c>
      <c r="AO720" s="6" t="s">
        <v>282</v>
      </c>
      <c r="AP720" s="6" t="s">
        <v>339</v>
      </c>
      <c r="AQ720" s="6" t="s">
        <v>32</v>
      </c>
    </row>
    <row r="721" spans="1:43" hidden="1" x14ac:dyDescent="0.25">
      <c r="A721" s="6">
        <v>24610360</v>
      </c>
      <c r="B721" s="6">
        <v>25438464</v>
      </c>
      <c r="C721" s="6" t="s">
        <v>2535</v>
      </c>
      <c r="D721" s="14">
        <v>46159.926817129628</v>
      </c>
      <c r="E721" s="14">
        <v>46159.927349537043</v>
      </c>
      <c r="F721" s="6" t="s">
        <v>370</v>
      </c>
      <c r="G721" s="6" t="s">
        <v>370</v>
      </c>
      <c r="H721" s="6" t="s">
        <v>2524</v>
      </c>
      <c r="I721" s="6" t="s">
        <v>16</v>
      </c>
      <c r="J721" s="6" t="s">
        <v>2536</v>
      </c>
      <c r="K721" s="6" t="s">
        <v>372</v>
      </c>
      <c r="L721" s="6" t="s">
        <v>372</v>
      </c>
      <c r="M721" s="14">
        <v>46159</v>
      </c>
      <c r="N721" s="6" t="s">
        <v>702</v>
      </c>
      <c r="O721" s="6" t="s">
        <v>47</v>
      </c>
      <c r="P721" s="6" t="s">
        <v>287</v>
      </c>
      <c r="Q721" s="6" t="s">
        <v>288</v>
      </c>
      <c r="R721" s="6" t="s">
        <v>289</v>
      </c>
      <c r="S721" s="6" t="s">
        <v>7</v>
      </c>
      <c r="T721" s="6" t="s">
        <v>277</v>
      </c>
      <c r="U721" s="6" t="s">
        <v>2526</v>
      </c>
      <c r="V721" s="6" t="s">
        <v>2527</v>
      </c>
      <c r="W721" s="6" t="s">
        <v>47</v>
      </c>
      <c r="X721" s="6" t="s">
        <v>337</v>
      </c>
      <c r="Y721" s="6">
        <v>2615404205</v>
      </c>
      <c r="Z721" s="6" t="s">
        <v>2528</v>
      </c>
      <c r="AA721" s="6" t="s">
        <v>47</v>
      </c>
      <c r="AB721" s="6">
        <v>5440.23</v>
      </c>
      <c r="AC721" s="6">
        <v>117.28</v>
      </c>
      <c r="AD721" s="6">
        <v>408.9</v>
      </c>
      <c r="AE721" s="6">
        <v>0</v>
      </c>
      <c r="AF721" s="6">
        <v>117.28</v>
      </c>
      <c r="AG721" s="6">
        <v>0</v>
      </c>
      <c r="AH721" s="6">
        <v>0</v>
      </c>
      <c r="AI721" s="6" t="s">
        <v>544</v>
      </c>
      <c r="AJ721" s="6" t="s">
        <v>883</v>
      </c>
      <c r="AK721" s="6" t="s">
        <v>16</v>
      </c>
      <c r="AL721" s="6" t="s">
        <v>54</v>
      </c>
      <c r="AM721" s="6" t="s">
        <v>884</v>
      </c>
      <c r="AN721" s="6" t="s">
        <v>20</v>
      </c>
      <c r="AO721" s="6" t="s">
        <v>282</v>
      </c>
      <c r="AP721" s="6" t="s">
        <v>339</v>
      </c>
      <c r="AQ721" s="6" t="s">
        <v>32</v>
      </c>
    </row>
    <row r="722" spans="1:43" hidden="1" x14ac:dyDescent="0.25">
      <c r="A722" s="6">
        <v>24610360</v>
      </c>
      <c r="B722" s="6">
        <v>25438465</v>
      </c>
      <c r="C722" s="6" t="s">
        <v>2537</v>
      </c>
      <c r="D722" s="14">
        <v>46159.926817129628</v>
      </c>
      <c r="E722" s="14">
        <v>46159.927349537043</v>
      </c>
      <c r="F722" s="6" t="s">
        <v>370</v>
      </c>
      <c r="G722" s="6" t="s">
        <v>370</v>
      </c>
      <c r="H722" s="6" t="s">
        <v>2524</v>
      </c>
      <c r="I722" s="6" t="s">
        <v>16</v>
      </c>
      <c r="J722" s="6" t="s">
        <v>2538</v>
      </c>
      <c r="K722" s="6" t="s">
        <v>372</v>
      </c>
      <c r="L722" s="6" t="s">
        <v>372</v>
      </c>
      <c r="M722" s="14">
        <v>46159</v>
      </c>
      <c r="N722" s="6" t="s">
        <v>702</v>
      </c>
      <c r="O722" s="6" t="s">
        <v>47</v>
      </c>
      <c r="P722" s="6" t="s">
        <v>287</v>
      </c>
      <c r="Q722" s="6" t="s">
        <v>288</v>
      </c>
      <c r="R722" s="6" t="s">
        <v>289</v>
      </c>
      <c r="S722" s="6" t="s">
        <v>7</v>
      </c>
      <c r="T722" s="6" t="s">
        <v>277</v>
      </c>
      <c r="U722" s="6" t="s">
        <v>2526</v>
      </c>
      <c r="V722" s="6" t="s">
        <v>2527</v>
      </c>
      <c r="W722" s="6" t="s">
        <v>47</v>
      </c>
      <c r="X722" s="6" t="s">
        <v>337</v>
      </c>
      <c r="Y722" s="6">
        <v>2615404207</v>
      </c>
      <c r="Z722" s="6" t="s">
        <v>2528</v>
      </c>
      <c r="AA722" s="6" t="s">
        <v>47</v>
      </c>
      <c r="AB722" s="6">
        <v>5440.23</v>
      </c>
      <c r="AC722" s="6">
        <v>117.28</v>
      </c>
      <c r="AD722" s="6">
        <v>408.9</v>
      </c>
      <c r="AE722" s="6">
        <v>0</v>
      </c>
      <c r="AF722" s="6">
        <v>117.28</v>
      </c>
      <c r="AG722" s="6">
        <v>0</v>
      </c>
      <c r="AH722" s="6">
        <v>0</v>
      </c>
      <c r="AI722" s="6" t="s">
        <v>544</v>
      </c>
      <c r="AJ722" s="6" t="s">
        <v>883</v>
      </c>
      <c r="AK722" s="6" t="s">
        <v>16</v>
      </c>
      <c r="AL722" s="6" t="s">
        <v>54</v>
      </c>
      <c r="AM722" s="6" t="s">
        <v>884</v>
      </c>
      <c r="AN722" s="6" t="s">
        <v>20</v>
      </c>
      <c r="AO722" s="6" t="s">
        <v>282</v>
      </c>
      <c r="AP722" s="6" t="s">
        <v>339</v>
      </c>
      <c r="AQ722" s="6" t="s">
        <v>32</v>
      </c>
    </row>
    <row r="723" spans="1:43" hidden="1" x14ac:dyDescent="0.25">
      <c r="A723" s="6">
        <v>24610360</v>
      </c>
      <c r="B723" s="6">
        <v>25438466</v>
      </c>
      <c r="C723" s="6" t="s">
        <v>2539</v>
      </c>
      <c r="D723" s="14">
        <v>46159.926817129628</v>
      </c>
      <c r="E723" s="14">
        <v>46159.927349537043</v>
      </c>
      <c r="F723" s="6" t="s">
        <v>370</v>
      </c>
      <c r="G723" s="6" t="s">
        <v>370</v>
      </c>
      <c r="H723" s="6" t="s">
        <v>2524</v>
      </c>
      <c r="I723" s="6" t="s">
        <v>16</v>
      </c>
      <c r="J723" s="6" t="s">
        <v>2540</v>
      </c>
      <c r="K723" s="6" t="s">
        <v>372</v>
      </c>
      <c r="L723" s="6" t="s">
        <v>372</v>
      </c>
      <c r="M723" s="14">
        <v>46159</v>
      </c>
      <c r="N723" s="6" t="s">
        <v>702</v>
      </c>
      <c r="O723" s="6" t="s">
        <v>47</v>
      </c>
      <c r="P723" s="6" t="s">
        <v>287</v>
      </c>
      <c r="Q723" s="6" t="s">
        <v>288</v>
      </c>
      <c r="R723" s="6" t="s">
        <v>289</v>
      </c>
      <c r="S723" s="6" t="s">
        <v>7</v>
      </c>
      <c r="T723" s="6" t="s">
        <v>277</v>
      </c>
      <c r="U723" s="6" t="s">
        <v>2526</v>
      </c>
      <c r="V723" s="6" t="s">
        <v>2527</v>
      </c>
      <c r="W723" s="6" t="s">
        <v>47</v>
      </c>
      <c r="X723" s="6" t="s">
        <v>337</v>
      </c>
      <c r="Y723" s="6">
        <v>2615404209</v>
      </c>
      <c r="Z723" s="6" t="s">
        <v>2528</v>
      </c>
      <c r="AA723" s="6" t="s">
        <v>47</v>
      </c>
      <c r="AB723" s="6">
        <v>5440.23</v>
      </c>
      <c r="AC723" s="6">
        <v>117.28</v>
      </c>
      <c r="AD723" s="6">
        <v>408.9</v>
      </c>
      <c r="AE723" s="6">
        <v>0</v>
      </c>
      <c r="AF723" s="6">
        <v>117.28</v>
      </c>
      <c r="AG723" s="6">
        <v>0</v>
      </c>
      <c r="AH723" s="6">
        <v>0</v>
      </c>
      <c r="AI723" s="6" t="s">
        <v>544</v>
      </c>
      <c r="AJ723" s="6" t="s">
        <v>883</v>
      </c>
      <c r="AK723" s="6" t="s">
        <v>16</v>
      </c>
      <c r="AL723" s="6" t="s">
        <v>54</v>
      </c>
      <c r="AM723" s="6" t="s">
        <v>884</v>
      </c>
      <c r="AN723" s="6" t="s">
        <v>20</v>
      </c>
      <c r="AO723" s="6" t="s">
        <v>282</v>
      </c>
      <c r="AP723" s="6" t="s">
        <v>339</v>
      </c>
      <c r="AQ723" s="6" t="s">
        <v>32</v>
      </c>
    </row>
    <row r="724" spans="1:43" x14ac:dyDescent="0.25">
      <c r="A724" s="6">
        <v>24610360</v>
      </c>
      <c r="B724" s="6">
        <v>25438467</v>
      </c>
      <c r="C724" s="6" t="s">
        <v>2541</v>
      </c>
      <c r="D724" s="14">
        <v>46159.926817129628</v>
      </c>
      <c r="E724" s="14">
        <v>46159.927349537043</v>
      </c>
      <c r="F724" s="6" t="s">
        <v>370</v>
      </c>
      <c r="G724" s="6" t="s">
        <v>370</v>
      </c>
      <c r="H724" s="6" t="s">
        <v>2524</v>
      </c>
      <c r="I724" s="6" t="s">
        <v>16</v>
      </c>
      <c r="J724" s="6" t="s">
        <v>2542</v>
      </c>
      <c r="K724" s="6" t="s">
        <v>372</v>
      </c>
      <c r="L724" s="6" t="s">
        <v>372</v>
      </c>
      <c r="M724" s="14">
        <v>46159</v>
      </c>
      <c r="N724" s="6" t="s">
        <v>702</v>
      </c>
      <c r="O724" s="6" t="s">
        <v>47</v>
      </c>
      <c r="P724" s="6" t="s">
        <v>287</v>
      </c>
      <c r="Q724" s="6" t="s">
        <v>288</v>
      </c>
      <c r="R724" s="6" t="s">
        <v>289</v>
      </c>
      <c r="S724" s="6" t="s">
        <v>7</v>
      </c>
      <c r="T724" s="6" t="s">
        <v>277</v>
      </c>
      <c r="U724" s="6" t="s">
        <v>2526</v>
      </c>
      <c r="V724" s="6" t="s">
        <v>2527</v>
      </c>
      <c r="W724" s="6" t="s">
        <v>47</v>
      </c>
      <c r="X724" s="6" t="s">
        <v>337</v>
      </c>
      <c r="Y724" s="6">
        <v>2615404211</v>
      </c>
      <c r="Z724" s="6" t="s">
        <v>2528</v>
      </c>
      <c r="AA724" s="6" t="s">
        <v>47</v>
      </c>
      <c r="AB724" s="6">
        <v>5440.23</v>
      </c>
      <c r="AC724" s="6">
        <v>117.28</v>
      </c>
      <c r="AD724" s="6">
        <v>408.9</v>
      </c>
      <c r="AE724" s="6">
        <v>0</v>
      </c>
      <c r="AF724" s="6">
        <v>117.28</v>
      </c>
      <c r="AG724" s="6">
        <v>0</v>
      </c>
      <c r="AH724" s="6">
        <v>0</v>
      </c>
      <c r="AI724" s="6" t="s">
        <v>544</v>
      </c>
      <c r="AJ724" s="6" t="s">
        <v>883</v>
      </c>
      <c r="AK724" s="6" t="s">
        <v>16</v>
      </c>
      <c r="AL724" s="6" t="s">
        <v>54</v>
      </c>
      <c r="AM724" s="6" t="s">
        <v>884</v>
      </c>
      <c r="AN724" s="6" t="s">
        <v>20</v>
      </c>
      <c r="AO724" s="6" t="s">
        <v>282</v>
      </c>
      <c r="AP724" s="6" t="s">
        <v>339</v>
      </c>
      <c r="AQ724" s="6" t="s">
        <v>32</v>
      </c>
    </row>
    <row r="725" spans="1:43" x14ac:dyDescent="0.25">
      <c r="A725" s="6">
        <v>24610360</v>
      </c>
      <c r="B725" s="6">
        <v>25438468</v>
      </c>
      <c r="C725" s="6" t="s">
        <v>2543</v>
      </c>
      <c r="D725" s="14">
        <v>46159.926817129628</v>
      </c>
      <c r="E725" s="14">
        <v>46159.927349537043</v>
      </c>
      <c r="F725" s="6" t="s">
        <v>370</v>
      </c>
      <c r="G725" s="6" t="s">
        <v>370</v>
      </c>
      <c r="H725" s="6" t="s">
        <v>2524</v>
      </c>
      <c r="I725" s="6" t="s">
        <v>16</v>
      </c>
      <c r="J725" s="6" t="s">
        <v>2544</v>
      </c>
      <c r="K725" s="6" t="s">
        <v>372</v>
      </c>
      <c r="L725" s="6" t="s">
        <v>372</v>
      </c>
      <c r="M725" s="14">
        <v>46159</v>
      </c>
      <c r="N725" s="6" t="s">
        <v>702</v>
      </c>
      <c r="O725" s="6" t="s">
        <v>47</v>
      </c>
      <c r="P725" s="6" t="s">
        <v>287</v>
      </c>
      <c r="Q725" s="6" t="s">
        <v>288</v>
      </c>
      <c r="R725" s="6" t="s">
        <v>289</v>
      </c>
      <c r="S725" s="6" t="s">
        <v>7</v>
      </c>
      <c r="T725" s="6" t="s">
        <v>277</v>
      </c>
      <c r="U725" s="6" t="s">
        <v>2526</v>
      </c>
      <c r="V725" s="6" t="s">
        <v>2527</v>
      </c>
      <c r="W725" s="6" t="s">
        <v>47</v>
      </c>
      <c r="X725" s="6" t="s">
        <v>337</v>
      </c>
      <c r="Y725" s="6">
        <v>2615404213</v>
      </c>
      <c r="Z725" s="6" t="s">
        <v>2528</v>
      </c>
      <c r="AA725" s="6" t="s">
        <v>47</v>
      </c>
      <c r="AB725" s="6">
        <v>5440.23</v>
      </c>
      <c r="AC725" s="6">
        <v>117.28</v>
      </c>
      <c r="AD725" s="6">
        <v>408.9</v>
      </c>
      <c r="AE725" s="6">
        <v>0</v>
      </c>
      <c r="AF725" s="6">
        <v>117.28</v>
      </c>
      <c r="AG725" s="6">
        <v>0</v>
      </c>
      <c r="AH725" s="6">
        <v>0</v>
      </c>
      <c r="AI725" s="6" t="s">
        <v>544</v>
      </c>
      <c r="AJ725" s="6" t="s">
        <v>883</v>
      </c>
      <c r="AK725" s="6" t="s">
        <v>16</v>
      </c>
      <c r="AL725" s="6" t="s">
        <v>54</v>
      </c>
      <c r="AM725" s="6" t="s">
        <v>884</v>
      </c>
      <c r="AN725" s="6" t="s">
        <v>20</v>
      </c>
      <c r="AO725" s="6" t="s">
        <v>282</v>
      </c>
      <c r="AP725" s="6" t="s">
        <v>339</v>
      </c>
      <c r="AQ725" s="6" t="s">
        <v>32</v>
      </c>
    </row>
    <row r="726" spans="1:43" x14ac:dyDescent="0.25">
      <c r="A726" s="6">
        <v>24610360</v>
      </c>
      <c r="B726" s="6">
        <v>25438469</v>
      </c>
      <c r="C726" s="6" t="s">
        <v>2545</v>
      </c>
      <c r="D726" s="14">
        <v>46159.926817129628</v>
      </c>
      <c r="E726" s="14">
        <v>46159.927349537043</v>
      </c>
      <c r="F726" s="6" t="s">
        <v>370</v>
      </c>
      <c r="G726" s="6" t="s">
        <v>370</v>
      </c>
      <c r="H726" s="6" t="s">
        <v>2524</v>
      </c>
      <c r="I726" s="6" t="s">
        <v>16</v>
      </c>
      <c r="J726" s="6" t="s">
        <v>2546</v>
      </c>
      <c r="K726" s="6" t="s">
        <v>372</v>
      </c>
      <c r="L726" s="6" t="s">
        <v>372</v>
      </c>
      <c r="M726" s="14">
        <v>46159</v>
      </c>
      <c r="N726" s="6" t="s">
        <v>702</v>
      </c>
      <c r="O726" s="6" t="s">
        <v>47</v>
      </c>
      <c r="P726" s="6" t="s">
        <v>287</v>
      </c>
      <c r="Q726" s="6" t="s">
        <v>288</v>
      </c>
      <c r="R726" s="6" t="s">
        <v>289</v>
      </c>
      <c r="S726" s="6" t="s">
        <v>7</v>
      </c>
      <c r="T726" s="6" t="s">
        <v>277</v>
      </c>
      <c r="U726" s="6" t="s">
        <v>2526</v>
      </c>
      <c r="V726" s="6" t="s">
        <v>2527</v>
      </c>
      <c r="W726" s="6" t="s">
        <v>47</v>
      </c>
      <c r="X726" s="6" t="s">
        <v>337</v>
      </c>
      <c r="Y726" s="6">
        <v>2615404215</v>
      </c>
      <c r="Z726" s="6" t="s">
        <v>2528</v>
      </c>
      <c r="AA726" s="6" t="s">
        <v>47</v>
      </c>
      <c r="AB726" s="6">
        <v>5440.23</v>
      </c>
      <c r="AC726" s="6">
        <v>117.28</v>
      </c>
      <c r="AD726" s="6">
        <v>408.9</v>
      </c>
      <c r="AE726" s="6">
        <v>0</v>
      </c>
      <c r="AF726" s="6">
        <v>117.28</v>
      </c>
      <c r="AG726" s="6">
        <v>0</v>
      </c>
      <c r="AH726" s="6">
        <v>0</v>
      </c>
      <c r="AI726" s="6" t="s">
        <v>544</v>
      </c>
      <c r="AJ726" s="6" t="s">
        <v>883</v>
      </c>
      <c r="AK726" s="6" t="s">
        <v>16</v>
      </c>
      <c r="AL726" s="6" t="s">
        <v>54</v>
      </c>
      <c r="AM726" s="6" t="s">
        <v>884</v>
      </c>
      <c r="AN726" s="6" t="s">
        <v>20</v>
      </c>
      <c r="AO726" s="6" t="s">
        <v>282</v>
      </c>
      <c r="AP726" s="6" t="s">
        <v>339</v>
      </c>
      <c r="AQ726" s="6" t="s">
        <v>32</v>
      </c>
    </row>
    <row r="727" spans="1:43" hidden="1" x14ac:dyDescent="0.25">
      <c r="A727" s="6">
        <v>24610360</v>
      </c>
      <c r="B727" s="6">
        <v>25438470</v>
      </c>
      <c r="C727" s="6" t="s">
        <v>2547</v>
      </c>
      <c r="D727" s="14">
        <v>46159.926817129628</v>
      </c>
      <c r="E727" s="14">
        <v>46159.927349537043</v>
      </c>
      <c r="F727" s="6" t="s">
        <v>370</v>
      </c>
      <c r="G727" s="6" t="s">
        <v>370</v>
      </c>
      <c r="H727" s="6" t="s">
        <v>2524</v>
      </c>
      <c r="I727" s="6" t="s">
        <v>16</v>
      </c>
      <c r="J727" s="6" t="s">
        <v>2548</v>
      </c>
      <c r="K727" s="6" t="s">
        <v>372</v>
      </c>
      <c r="L727" s="6" t="s">
        <v>372</v>
      </c>
      <c r="M727" s="14">
        <v>46159</v>
      </c>
      <c r="N727" s="6" t="s">
        <v>702</v>
      </c>
      <c r="O727" s="6" t="s">
        <v>47</v>
      </c>
      <c r="P727" s="6" t="s">
        <v>287</v>
      </c>
      <c r="Q727" s="6" t="s">
        <v>288</v>
      </c>
      <c r="R727" s="6" t="s">
        <v>289</v>
      </c>
      <c r="S727" s="6" t="s">
        <v>7</v>
      </c>
      <c r="T727" s="6" t="s">
        <v>277</v>
      </c>
      <c r="U727" s="6" t="s">
        <v>2526</v>
      </c>
      <c r="V727" s="6" t="s">
        <v>2527</v>
      </c>
      <c r="W727" s="6" t="s">
        <v>47</v>
      </c>
      <c r="X727" s="6" t="s">
        <v>337</v>
      </c>
      <c r="Y727" s="6">
        <v>2615404217</v>
      </c>
      <c r="Z727" s="6" t="s">
        <v>2528</v>
      </c>
      <c r="AA727" s="6" t="s">
        <v>47</v>
      </c>
      <c r="AB727" s="6">
        <v>5440.23</v>
      </c>
      <c r="AC727" s="6">
        <v>117.28</v>
      </c>
      <c r="AD727" s="6">
        <v>408.9</v>
      </c>
      <c r="AE727" s="6">
        <v>0</v>
      </c>
      <c r="AF727" s="6">
        <v>117.28</v>
      </c>
      <c r="AG727" s="6">
        <v>0</v>
      </c>
      <c r="AH727" s="6">
        <v>0</v>
      </c>
      <c r="AI727" s="6" t="s">
        <v>544</v>
      </c>
      <c r="AJ727" s="6" t="s">
        <v>883</v>
      </c>
      <c r="AK727" s="6" t="s">
        <v>16</v>
      </c>
      <c r="AL727" s="6" t="s">
        <v>54</v>
      </c>
      <c r="AM727" s="6" t="s">
        <v>884</v>
      </c>
      <c r="AN727" s="6" t="s">
        <v>20</v>
      </c>
      <c r="AO727" s="6" t="s">
        <v>282</v>
      </c>
      <c r="AP727" s="6" t="s">
        <v>339</v>
      </c>
      <c r="AQ727" s="6" t="s">
        <v>32</v>
      </c>
    </row>
    <row r="728" spans="1:43" hidden="1" x14ac:dyDescent="0.25">
      <c r="A728" s="6">
        <v>24610360</v>
      </c>
      <c r="B728" s="6">
        <v>25438471</v>
      </c>
      <c r="C728" s="6" t="s">
        <v>2549</v>
      </c>
      <c r="D728" s="14">
        <v>46159.926817129628</v>
      </c>
      <c r="E728" s="14">
        <v>46159.927349537043</v>
      </c>
      <c r="F728" s="6" t="s">
        <v>370</v>
      </c>
      <c r="G728" s="6" t="s">
        <v>370</v>
      </c>
      <c r="H728" s="6" t="s">
        <v>2524</v>
      </c>
      <c r="I728" s="6" t="s">
        <v>16</v>
      </c>
      <c r="J728" s="6" t="s">
        <v>2550</v>
      </c>
      <c r="K728" s="6" t="s">
        <v>372</v>
      </c>
      <c r="L728" s="6" t="s">
        <v>372</v>
      </c>
      <c r="M728" s="14">
        <v>46159</v>
      </c>
      <c r="N728" s="6" t="s">
        <v>702</v>
      </c>
      <c r="O728" s="6" t="s">
        <v>47</v>
      </c>
      <c r="P728" s="6" t="s">
        <v>287</v>
      </c>
      <c r="Q728" s="6" t="s">
        <v>288</v>
      </c>
      <c r="R728" s="6" t="s">
        <v>289</v>
      </c>
      <c r="S728" s="6" t="s">
        <v>7</v>
      </c>
      <c r="T728" s="6" t="s">
        <v>277</v>
      </c>
      <c r="U728" s="6" t="s">
        <v>2526</v>
      </c>
      <c r="V728" s="6" t="s">
        <v>2527</v>
      </c>
      <c r="W728" s="6" t="s">
        <v>47</v>
      </c>
      <c r="X728" s="6" t="s">
        <v>337</v>
      </c>
      <c r="Y728" s="6">
        <v>2615404219</v>
      </c>
      <c r="Z728" s="6" t="s">
        <v>2528</v>
      </c>
      <c r="AA728" s="6" t="s">
        <v>47</v>
      </c>
      <c r="AB728" s="6">
        <v>5440.23</v>
      </c>
      <c r="AC728" s="6">
        <v>117.28</v>
      </c>
      <c r="AD728" s="6">
        <v>408.9</v>
      </c>
      <c r="AE728" s="6">
        <v>0</v>
      </c>
      <c r="AF728" s="6">
        <v>117.28</v>
      </c>
      <c r="AG728" s="6">
        <v>0</v>
      </c>
      <c r="AH728" s="6">
        <v>0</v>
      </c>
      <c r="AI728" s="6" t="s">
        <v>544</v>
      </c>
      <c r="AJ728" s="6" t="s">
        <v>883</v>
      </c>
      <c r="AK728" s="6" t="s">
        <v>16</v>
      </c>
      <c r="AL728" s="6" t="s">
        <v>54</v>
      </c>
      <c r="AM728" s="6" t="s">
        <v>884</v>
      </c>
      <c r="AN728" s="6" t="s">
        <v>20</v>
      </c>
      <c r="AO728" s="6" t="s">
        <v>282</v>
      </c>
      <c r="AP728" s="6" t="s">
        <v>339</v>
      </c>
      <c r="AQ728" s="6" t="s">
        <v>32</v>
      </c>
    </row>
    <row r="729" spans="1:43" hidden="1" x14ac:dyDescent="0.25">
      <c r="A729" s="6">
        <v>24610360</v>
      </c>
      <c r="B729" s="6">
        <v>25438472</v>
      </c>
      <c r="C729" s="6" t="s">
        <v>2551</v>
      </c>
      <c r="D729" s="14">
        <v>46159.926817129628</v>
      </c>
      <c r="E729" s="14">
        <v>46159.927349537043</v>
      </c>
      <c r="F729" s="6" t="s">
        <v>370</v>
      </c>
      <c r="G729" s="6" t="s">
        <v>370</v>
      </c>
      <c r="H729" s="6" t="s">
        <v>2524</v>
      </c>
      <c r="I729" s="6" t="s">
        <v>16</v>
      </c>
      <c r="J729" s="6" t="s">
        <v>2552</v>
      </c>
      <c r="K729" s="6" t="s">
        <v>372</v>
      </c>
      <c r="L729" s="6" t="s">
        <v>372</v>
      </c>
      <c r="M729" s="14">
        <v>46159</v>
      </c>
      <c r="N729" s="6" t="s">
        <v>702</v>
      </c>
      <c r="O729" s="6" t="s">
        <v>47</v>
      </c>
      <c r="P729" s="6" t="s">
        <v>287</v>
      </c>
      <c r="Q729" s="6" t="s">
        <v>288</v>
      </c>
      <c r="R729" s="6" t="s">
        <v>289</v>
      </c>
      <c r="S729" s="6" t="s">
        <v>7</v>
      </c>
      <c r="T729" s="6" t="s">
        <v>277</v>
      </c>
      <c r="U729" s="6" t="s">
        <v>2526</v>
      </c>
      <c r="V729" s="6" t="s">
        <v>2527</v>
      </c>
      <c r="W729" s="6" t="s">
        <v>47</v>
      </c>
      <c r="X729" s="6" t="s">
        <v>337</v>
      </c>
      <c r="Y729" s="6">
        <v>2615404221</v>
      </c>
      <c r="Z729" s="6" t="s">
        <v>2528</v>
      </c>
      <c r="AA729" s="6" t="s">
        <v>47</v>
      </c>
      <c r="AB729" s="6">
        <v>5440.23</v>
      </c>
      <c r="AC729" s="6">
        <v>117.28</v>
      </c>
      <c r="AD729" s="6">
        <v>408.9</v>
      </c>
      <c r="AE729" s="6">
        <v>0</v>
      </c>
      <c r="AF729" s="6">
        <v>117.28</v>
      </c>
      <c r="AG729" s="6">
        <v>0</v>
      </c>
      <c r="AH729" s="6">
        <v>0</v>
      </c>
      <c r="AI729" s="6" t="s">
        <v>544</v>
      </c>
      <c r="AJ729" s="6" t="s">
        <v>883</v>
      </c>
      <c r="AK729" s="6" t="s">
        <v>16</v>
      </c>
      <c r="AL729" s="6" t="s">
        <v>54</v>
      </c>
      <c r="AM729" s="6" t="s">
        <v>884</v>
      </c>
      <c r="AN729" s="6" t="s">
        <v>20</v>
      </c>
      <c r="AO729" s="6" t="s">
        <v>282</v>
      </c>
      <c r="AP729" s="6" t="s">
        <v>339</v>
      </c>
      <c r="AQ729" s="6" t="s">
        <v>32</v>
      </c>
    </row>
    <row r="730" spans="1:43" hidden="1" x14ac:dyDescent="0.25">
      <c r="A730" s="6">
        <v>24610360</v>
      </c>
      <c r="B730" s="6">
        <v>25438473</v>
      </c>
      <c r="C730" s="6" t="s">
        <v>2553</v>
      </c>
      <c r="D730" s="14">
        <v>46159.926817129628</v>
      </c>
      <c r="E730" s="14">
        <v>46159.927349537043</v>
      </c>
      <c r="F730" s="6" t="s">
        <v>370</v>
      </c>
      <c r="G730" s="6" t="s">
        <v>370</v>
      </c>
      <c r="H730" s="6" t="s">
        <v>2524</v>
      </c>
      <c r="I730" s="6" t="s">
        <v>16</v>
      </c>
      <c r="J730" s="6" t="s">
        <v>2554</v>
      </c>
      <c r="K730" s="6" t="s">
        <v>372</v>
      </c>
      <c r="L730" s="6" t="s">
        <v>372</v>
      </c>
      <c r="M730" s="14">
        <v>46159</v>
      </c>
      <c r="N730" s="6" t="s">
        <v>702</v>
      </c>
      <c r="O730" s="6" t="s">
        <v>47</v>
      </c>
      <c r="P730" s="6" t="s">
        <v>287</v>
      </c>
      <c r="Q730" s="6" t="s">
        <v>288</v>
      </c>
      <c r="R730" s="6" t="s">
        <v>289</v>
      </c>
      <c r="S730" s="6" t="s">
        <v>7</v>
      </c>
      <c r="T730" s="6" t="s">
        <v>277</v>
      </c>
      <c r="U730" s="6" t="s">
        <v>2526</v>
      </c>
      <c r="V730" s="6" t="s">
        <v>2527</v>
      </c>
      <c r="W730" s="6" t="s">
        <v>47</v>
      </c>
      <c r="X730" s="6" t="s">
        <v>337</v>
      </c>
      <c r="Y730" s="6">
        <v>2615404223</v>
      </c>
      <c r="Z730" s="6" t="s">
        <v>2528</v>
      </c>
      <c r="AA730" s="6" t="s">
        <v>47</v>
      </c>
      <c r="AB730" s="6">
        <v>5440.23</v>
      </c>
      <c r="AC730" s="6">
        <v>117.28</v>
      </c>
      <c r="AD730" s="6">
        <v>408.9</v>
      </c>
      <c r="AE730" s="6">
        <v>0</v>
      </c>
      <c r="AF730" s="6">
        <v>117.28</v>
      </c>
      <c r="AG730" s="6">
        <v>0</v>
      </c>
      <c r="AH730" s="6">
        <v>0</v>
      </c>
      <c r="AI730" s="6" t="s">
        <v>544</v>
      </c>
      <c r="AJ730" s="6" t="s">
        <v>883</v>
      </c>
      <c r="AK730" s="6" t="s">
        <v>16</v>
      </c>
      <c r="AL730" s="6" t="s">
        <v>54</v>
      </c>
      <c r="AM730" s="6" t="s">
        <v>884</v>
      </c>
      <c r="AN730" s="6" t="s">
        <v>20</v>
      </c>
      <c r="AO730" s="6" t="s">
        <v>282</v>
      </c>
      <c r="AP730" s="6" t="s">
        <v>339</v>
      </c>
      <c r="AQ730" s="6" t="s">
        <v>32</v>
      </c>
    </row>
    <row r="731" spans="1:43" hidden="1" x14ac:dyDescent="0.25">
      <c r="A731" s="6">
        <v>24610360</v>
      </c>
      <c r="B731" s="6">
        <v>25438474</v>
      </c>
      <c r="C731" s="6" t="s">
        <v>2555</v>
      </c>
      <c r="D731" s="14">
        <v>46159.926817129628</v>
      </c>
      <c r="E731" s="14">
        <v>46159.927349537043</v>
      </c>
      <c r="F731" s="6" t="s">
        <v>370</v>
      </c>
      <c r="G731" s="6" t="s">
        <v>370</v>
      </c>
      <c r="H731" s="6" t="s">
        <v>2524</v>
      </c>
      <c r="I731" s="6" t="s">
        <v>16</v>
      </c>
      <c r="J731" s="6" t="s">
        <v>2556</v>
      </c>
      <c r="K731" s="6" t="s">
        <v>372</v>
      </c>
      <c r="L731" s="6" t="s">
        <v>372</v>
      </c>
      <c r="M731" s="14">
        <v>46159</v>
      </c>
      <c r="N731" s="6" t="s">
        <v>702</v>
      </c>
      <c r="O731" s="6" t="s">
        <v>47</v>
      </c>
      <c r="P731" s="6" t="s">
        <v>287</v>
      </c>
      <c r="Q731" s="6" t="s">
        <v>288</v>
      </c>
      <c r="R731" s="6" t="s">
        <v>289</v>
      </c>
      <c r="S731" s="6" t="s">
        <v>7</v>
      </c>
      <c r="T731" s="6" t="s">
        <v>277</v>
      </c>
      <c r="U731" s="6" t="s">
        <v>2526</v>
      </c>
      <c r="V731" s="6" t="s">
        <v>2527</v>
      </c>
      <c r="W731" s="6" t="s">
        <v>47</v>
      </c>
      <c r="X731" s="6" t="s">
        <v>337</v>
      </c>
      <c r="Y731" s="6">
        <v>2615404225</v>
      </c>
      <c r="Z731" s="6" t="s">
        <v>2528</v>
      </c>
      <c r="AA731" s="6" t="s">
        <v>47</v>
      </c>
      <c r="AB731" s="6">
        <v>5440.23</v>
      </c>
      <c r="AC731" s="6">
        <v>117.28</v>
      </c>
      <c r="AD731" s="6">
        <v>408.9</v>
      </c>
      <c r="AE731" s="6">
        <v>0</v>
      </c>
      <c r="AF731" s="6">
        <v>117.28</v>
      </c>
      <c r="AG731" s="6">
        <v>0</v>
      </c>
      <c r="AH731" s="6">
        <v>0</v>
      </c>
      <c r="AI731" s="6" t="s">
        <v>544</v>
      </c>
      <c r="AJ731" s="6" t="s">
        <v>883</v>
      </c>
      <c r="AK731" s="6" t="s">
        <v>16</v>
      </c>
      <c r="AL731" s="6" t="s">
        <v>54</v>
      </c>
      <c r="AM731" s="6" t="s">
        <v>884</v>
      </c>
      <c r="AN731" s="6" t="s">
        <v>20</v>
      </c>
      <c r="AO731" s="6" t="s">
        <v>282</v>
      </c>
      <c r="AP731" s="6" t="s">
        <v>339</v>
      </c>
      <c r="AQ731" s="6" t="s">
        <v>32</v>
      </c>
    </row>
    <row r="732" spans="1:43" hidden="1" x14ac:dyDescent="0.25">
      <c r="A732" s="6">
        <v>24610360</v>
      </c>
      <c r="B732" s="6">
        <v>25438475</v>
      </c>
      <c r="C732" s="6" t="s">
        <v>2557</v>
      </c>
      <c r="D732" s="14">
        <v>46159.926817129628</v>
      </c>
      <c r="E732" s="14">
        <v>46159.927349537043</v>
      </c>
      <c r="F732" s="6" t="s">
        <v>370</v>
      </c>
      <c r="G732" s="6" t="s">
        <v>370</v>
      </c>
      <c r="H732" s="6" t="s">
        <v>2524</v>
      </c>
      <c r="I732" s="6" t="s">
        <v>16</v>
      </c>
      <c r="J732" s="6" t="s">
        <v>2558</v>
      </c>
      <c r="K732" s="6" t="s">
        <v>372</v>
      </c>
      <c r="L732" s="6" t="s">
        <v>372</v>
      </c>
      <c r="M732" s="14">
        <v>46159</v>
      </c>
      <c r="N732" s="6" t="s">
        <v>702</v>
      </c>
      <c r="O732" s="6" t="s">
        <v>47</v>
      </c>
      <c r="P732" s="6" t="s">
        <v>287</v>
      </c>
      <c r="Q732" s="6" t="s">
        <v>288</v>
      </c>
      <c r="R732" s="6" t="s">
        <v>289</v>
      </c>
      <c r="S732" s="6" t="s">
        <v>7</v>
      </c>
      <c r="T732" s="6" t="s">
        <v>277</v>
      </c>
      <c r="U732" s="6" t="s">
        <v>2526</v>
      </c>
      <c r="V732" s="6" t="s">
        <v>2527</v>
      </c>
      <c r="W732" s="6" t="s">
        <v>47</v>
      </c>
      <c r="X732" s="6" t="s">
        <v>337</v>
      </c>
      <c r="Y732" s="6">
        <v>2615404227</v>
      </c>
      <c r="Z732" s="6" t="s">
        <v>2528</v>
      </c>
      <c r="AA732" s="6" t="s">
        <v>47</v>
      </c>
      <c r="AB732" s="6">
        <v>5440.23</v>
      </c>
      <c r="AC732" s="6">
        <v>117.28</v>
      </c>
      <c r="AD732" s="6">
        <v>408.9</v>
      </c>
      <c r="AE732" s="6">
        <v>0</v>
      </c>
      <c r="AF732" s="6">
        <v>117.28</v>
      </c>
      <c r="AG732" s="6">
        <v>0</v>
      </c>
      <c r="AH732" s="6">
        <v>0</v>
      </c>
      <c r="AI732" s="6" t="s">
        <v>544</v>
      </c>
      <c r="AJ732" s="6" t="s">
        <v>883</v>
      </c>
      <c r="AK732" s="6" t="s">
        <v>16</v>
      </c>
      <c r="AL732" s="6" t="s">
        <v>54</v>
      </c>
      <c r="AM732" s="6" t="s">
        <v>884</v>
      </c>
      <c r="AN732" s="6" t="s">
        <v>20</v>
      </c>
      <c r="AO732" s="6" t="s">
        <v>282</v>
      </c>
      <c r="AP732" s="6" t="s">
        <v>339</v>
      </c>
      <c r="AQ732" s="6" t="s">
        <v>32</v>
      </c>
    </row>
    <row r="733" spans="1:43" hidden="1" x14ac:dyDescent="0.25">
      <c r="A733" s="6">
        <v>24610360</v>
      </c>
      <c r="B733" s="6">
        <v>25438476</v>
      </c>
      <c r="C733" s="6" t="s">
        <v>2559</v>
      </c>
      <c r="D733" s="14">
        <v>46159.926817129628</v>
      </c>
      <c r="E733" s="14">
        <v>46159.927349537043</v>
      </c>
      <c r="F733" s="6" t="s">
        <v>370</v>
      </c>
      <c r="G733" s="6" t="s">
        <v>370</v>
      </c>
      <c r="H733" s="6" t="s">
        <v>2524</v>
      </c>
      <c r="I733" s="6" t="s">
        <v>16</v>
      </c>
      <c r="J733" s="6" t="s">
        <v>2560</v>
      </c>
      <c r="K733" s="6" t="s">
        <v>372</v>
      </c>
      <c r="L733" s="6" t="s">
        <v>372</v>
      </c>
      <c r="M733" s="14">
        <v>46159</v>
      </c>
      <c r="N733" s="6" t="s">
        <v>702</v>
      </c>
      <c r="O733" s="6" t="s">
        <v>47</v>
      </c>
      <c r="P733" s="6" t="s">
        <v>287</v>
      </c>
      <c r="Q733" s="6" t="s">
        <v>288</v>
      </c>
      <c r="R733" s="6" t="s">
        <v>289</v>
      </c>
      <c r="S733" s="6" t="s">
        <v>7</v>
      </c>
      <c r="T733" s="6" t="s">
        <v>277</v>
      </c>
      <c r="U733" s="6" t="s">
        <v>2526</v>
      </c>
      <c r="V733" s="6" t="s">
        <v>2527</v>
      </c>
      <c r="W733" s="6" t="s">
        <v>47</v>
      </c>
      <c r="X733" s="6" t="s">
        <v>337</v>
      </c>
      <c r="Y733" s="6">
        <v>2615404229</v>
      </c>
      <c r="Z733" s="6" t="s">
        <v>2528</v>
      </c>
      <c r="AA733" s="6" t="s">
        <v>47</v>
      </c>
      <c r="AB733" s="6">
        <v>5440.23</v>
      </c>
      <c r="AC733" s="6">
        <v>117.28</v>
      </c>
      <c r="AD733" s="6">
        <v>408.9</v>
      </c>
      <c r="AE733" s="6">
        <v>0</v>
      </c>
      <c r="AF733" s="6">
        <v>117.28</v>
      </c>
      <c r="AG733" s="6">
        <v>0</v>
      </c>
      <c r="AH733" s="6">
        <v>0</v>
      </c>
      <c r="AI733" s="6" t="s">
        <v>544</v>
      </c>
      <c r="AJ733" s="6" t="s">
        <v>883</v>
      </c>
      <c r="AK733" s="6" t="s">
        <v>16</v>
      </c>
      <c r="AL733" s="6" t="s">
        <v>54</v>
      </c>
      <c r="AM733" s="6" t="s">
        <v>884</v>
      </c>
      <c r="AN733" s="6" t="s">
        <v>20</v>
      </c>
      <c r="AO733" s="6" t="s">
        <v>282</v>
      </c>
      <c r="AP733" s="6" t="s">
        <v>339</v>
      </c>
      <c r="AQ733" s="6" t="s">
        <v>32</v>
      </c>
    </row>
    <row r="734" spans="1:43" hidden="1" x14ac:dyDescent="0.25">
      <c r="A734" s="6">
        <v>24610360</v>
      </c>
      <c r="B734" s="6">
        <v>25438477</v>
      </c>
      <c r="C734" s="6" t="s">
        <v>2561</v>
      </c>
      <c r="D734" s="14">
        <v>46159.926817129628</v>
      </c>
      <c r="E734" s="14">
        <v>46159.927349537043</v>
      </c>
      <c r="F734" s="6" t="s">
        <v>370</v>
      </c>
      <c r="G734" s="6" t="s">
        <v>370</v>
      </c>
      <c r="H734" s="6" t="s">
        <v>2524</v>
      </c>
      <c r="I734" s="6" t="s">
        <v>16</v>
      </c>
      <c r="J734" s="6" t="s">
        <v>2562</v>
      </c>
      <c r="K734" s="6" t="s">
        <v>372</v>
      </c>
      <c r="L734" s="6" t="s">
        <v>372</v>
      </c>
      <c r="M734" s="14">
        <v>46159</v>
      </c>
      <c r="N734" s="6" t="s">
        <v>702</v>
      </c>
      <c r="O734" s="6" t="s">
        <v>47</v>
      </c>
      <c r="P734" s="6" t="s">
        <v>287</v>
      </c>
      <c r="Q734" s="6" t="s">
        <v>288</v>
      </c>
      <c r="R734" s="6" t="s">
        <v>289</v>
      </c>
      <c r="S734" s="6" t="s">
        <v>7</v>
      </c>
      <c r="T734" s="6" t="s">
        <v>277</v>
      </c>
      <c r="U734" s="6" t="s">
        <v>2526</v>
      </c>
      <c r="V734" s="6" t="s">
        <v>2527</v>
      </c>
      <c r="W734" s="6" t="s">
        <v>47</v>
      </c>
      <c r="X734" s="6" t="s">
        <v>337</v>
      </c>
      <c r="Y734" s="6">
        <v>2615404231</v>
      </c>
      <c r="Z734" s="6" t="s">
        <v>2528</v>
      </c>
      <c r="AA734" s="6" t="s">
        <v>47</v>
      </c>
      <c r="AB734" s="6">
        <v>5440.23</v>
      </c>
      <c r="AC734" s="6">
        <v>117.28</v>
      </c>
      <c r="AD734" s="6">
        <v>408.9</v>
      </c>
      <c r="AE734" s="6">
        <v>0</v>
      </c>
      <c r="AF734" s="6">
        <v>117.28</v>
      </c>
      <c r="AG734" s="6">
        <v>0</v>
      </c>
      <c r="AH734" s="6">
        <v>0</v>
      </c>
      <c r="AI734" s="6" t="s">
        <v>544</v>
      </c>
      <c r="AJ734" s="6" t="s">
        <v>883</v>
      </c>
      <c r="AK734" s="6" t="s">
        <v>16</v>
      </c>
      <c r="AL734" s="6" t="s">
        <v>54</v>
      </c>
      <c r="AM734" s="6" t="s">
        <v>884</v>
      </c>
      <c r="AN734" s="6" t="s">
        <v>20</v>
      </c>
      <c r="AO734" s="6" t="s">
        <v>282</v>
      </c>
      <c r="AP734" s="6" t="s">
        <v>339</v>
      </c>
      <c r="AQ734" s="6" t="s">
        <v>32</v>
      </c>
    </row>
    <row r="735" spans="1:43" hidden="1" x14ac:dyDescent="0.25">
      <c r="A735" s="6">
        <v>24610360</v>
      </c>
      <c r="B735" s="6">
        <v>25438478</v>
      </c>
      <c r="C735" s="6" t="s">
        <v>2563</v>
      </c>
      <c r="D735" s="14">
        <v>46159.926817129628</v>
      </c>
      <c r="E735" s="14">
        <v>46159.927349537043</v>
      </c>
      <c r="F735" s="6" t="s">
        <v>370</v>
      </c>
      <c r="G735" s="6" t="s">
        <v>370</v>
      </c>
      <c r="H735" s="6" t="s">
        <v>2524</v>
      </c>
      <c r="I735" s="6" t="s">
        <v>16</v>
      </c>
      <c r="J735" s="6" t="s">
        <v>2564</v>
      </c>
      <c r="K735" s="6" t="s">
        <v>372</v>
      </c>
      <c r="L735" s="6" t="s">
        <v>372</v>
      </c>
      <c r="M735" s="14">
        <v>46159</v>
      </c>
      <c r="N735" s="6" t="s">
        <v>702</v>
      </c>
      <c r="O735" s="6" t="s">
        <v>47</v>
      </c>
      <c r="P735" s="6" t="s">
        <v>287</v>
      </c>
      <c r="Q735" s="6" t="s">
        <v>288</v>
      </c>
      <c r="R735" s="6" t="s">
        <v>289</v>
      </c>
      <c r="S735" s="6" t="s">
        <v>7</v>
      </c>
      <c r="T735" s="6" t="s">
        <v>277</v>
      </c>
      <c r="U735" s="6" t="s">
        <v>2526</v>
      </c>
      <c r="V735" s="6" t="s">
        <v>2527</v>
      </c>
      <c r="W735" s="6" t="s">
        <v>47</v>
      </c>
      <c r="X735" s="6" t="s">
        <v>337</v>
      </c>
      <c r="Y735" s="6">
        <v>2615404233</v>
      </c>
      <c r="Z735" s="6" t="s">
        <v>2528</v>
      </c>
      <c r="AA735" s="6" t="s">
        <v>47</v>
      </c>
      <c r="AB735" s="6">
        <v>5440.23</v>
      </c>
      <c r="AC735" s="6">
        <v>117.28</v>
      </c>
      <c r="AD735" s="6">
        <v>408.9</v>
      </c>
      <c r="AE735" s="6">
        <v>0</v>
      </c>
      <c r="AF735" s="6">
        <v>117.28</v>
      </c>
      <c r="AG735" s="6">
        <v>0</v>
      </c>
      <c r="AH735" s="6">
        <v>0</v>
      </c>
      <c r="AI735" s="6" t="s">
        <v>544</v>
      </c>
      <c r="AJ735" s="6" t="s">
        <v>883</v>
      </c>
      <c r="AK735" s="6" t="s">
        <v>16</v>
      </c>
      <c r="AL735" s="6" t="s">
        <v>54</v>
      </c>
      <c r="AM735" s="6" t="s">
        <v>884</v>
      </c>
      <c r="AN735" s="6" t="s">
        <v>20</v>
      </c>
      <c r="AO735" s="6" t="s">
        <v>282</v>
      </c>
      <c r="AP735" s="6" t="s">
        <v>339</v>
      </c>
      <c r="AQ735" s="6" t="s">
        <v>32</v>
      </c>
    </row>
    <row r="736" spans="1:43" hidden="1" x14ac:dyDescent="0.25">
      <c r="A736" s="6">
        <v>24610360</v>
      </c>
      <c r="B736" s="6">
        <v>25438479</v>
      </c>
      <c r="C736" s="6" t="s">
        <v>2565</v>
      </c>
      <c r="D736" s="14">
        <v>46159.926817129628</v>
      </c>
      <c r="E736" s="14">
        <v>46159.927349537043</v>
      </c>
      <c r="F736" s="6" t="s">
        <v>370</v>
      </c>
      <c r="G736" s="6" t="s">
        <v>370</v>
      </c>
      <c r="H736" s="6" t="s">
        <v>2524</v>
      </c>
      <c r="I736" s="6" t="s">
        <v>16</v>
      </c>
      <c r="J736" s="6" t="s">
        <v>2566</v>
      </c>
      <c r="K736" s="6" t="s">
        <v>372</v>
      </c>
      <c r="L736" s="6" t="s">
        <v>372</v>
      </c>
      <c r="M736" s="14">
        <v>46159</v>
      </c>
      <c r="N736" s="6" t="s">
        <v>702</v>
      </c>
      <c r="O736" s="6" t="s">
        <v>47</v>
      </c>
      <c r="P736" s="6" t="s">
        <v>287</v>
      </c>
      <c r="Q736" s="6" t="s">
        <v>288</v>
      </c>
      <c r="R736" s="6" t="s">
        <v>289</v>
      </c>
      <c r="S736" s="6" t="s">
        <v>7</v>
      </c>
      <c r="T736" s="6" t="s">
        <v>277</v>
      </c>
      <c r="U736" s="6" t="s">
        <v>2526</v>
      </c>
      <c r="V736" s="6" t="s">
        <v>2527</v>
      </c>
      <c r="W736" s="6" t="s">
        <v>47</v>
      </c>
      <c r="X736" s="6" t="s">
        <v>337</v>
      </c>
      <c r="Y736" s="6">
        <v>2615404235</v>
      </c>
      <c r="Z736" s="6" t="s">
        <v>2528</v>
      </c>
      <c r="AA736" s="6" t="s">
        <v>47</v>
      </c>
      <c r="AB736" s="6">
        <v>5440.23</v>
      </c>
      <c r="AC736" s="6">
        <v>117.28</v>
      </c>
      <c r="AD736" s="6">
        <v>408.9</v>
      </c>
      <c r="AE736" s="6">
        <v>0</v>
      </c>
      <c r="AF736" s="6">
        <v>117.28</v>
      </c>
      <c r="AG736" s="6">
        <v>0</v>
      </c>
      <c r="AH736" s="6">
        <v>0</v>
      </c>
      <c r="AI736" s="6" t="s">
        <v>544</v>
      </c>
      <c r="AJ736" s="6" t="s">
        <v>883</v>
      </c>
      <c r="AK736" s="6" t="s">
        <v>16</v>
      </c>
      <c r="AL736" s="6" t="s">
        <v>54</v>
      </c>
      <c r="AM736" s="6" t="s">
        <v>884</v>
      </c>
      <c r="AN736" s="6" t="s">
        <v>20</v>
      </c>
      <c r="AO736" s="6" t="s">
        <v>282</v>
      </c>
      <c r="AP736" s="6" t="s">
        <v>339</v>
      </c>
      <c r="AQ736" s="6" t="s">
        <v>32</v>
      </c>
    </row>
    <row r="737" spans="1:43" x14ac:dyDescent="0.25">
      <c r="A737" s="6">
        <v>24610360</v>
      </c>
      <c r="B737" s="6">
        <v>25438480</v>
      </c>
      <c r="C737" s="6" t="s">
        <v>2567</v>
      </c>
      <c r="D737" s="14">
        <v>46159.926817129628</v>
      </c>
      <c r="E737" s="14">
        <v>46159.927349537043</v>
      </c>
      <c r="F737" s="6" t="s">
        <v>370</v>
      </c>
      <c r="G737" s="6" t="s">
        <v>370</v>
      </c>
      <c r="H737" s="6" t="s">
        <v>2524</v>
      </c>
      <c r="I737" s="6" t="s">
        <v>16</v>
      </c>
      <c r="J737" s="6" t="s">
        <v>2568</v>
      </c>
      <c r="K737" s="6" t="s">
        <v>372</v>
      </c>
      <c r="L737" s="6" t="s">
        <v>372</v>
      </c>
      <c r="M737" s="14">
        <v>46159</v>
      </c>
      <c r="N737" s="6" t="s">
        <v>702</v>
      </c>
      <c r="O737" s="6" t="s">
        <v>47</v>
      </c>
      <c r="P737" s="6" t="s">
        <v>287</v>
      </c>
      <c r="Q737" s="6" t="s">
        <v>288</v>
      </c>
      <c r="R737" s="6" t="s">
        <v>289</v>
      </c>
      <c r="S737" s="6" t="s">
        <v>7</v>
      </c>
      <c r="T737" s="6" t="s">
        <v>277</v>
      </c>
      <c r="U737" s="6" t="s">
        <v>2526</v>
      </c>
      <c r="V737" s="6" t="s">
        <v>2527</v>
      </c>
      <c r="W737" s="6" t="s">
        <v>47</v>
      </c>
      <c r="X737" s="6" t="s">
        <v>337</v>
      </c>
      <c r="Y737" s="6">
        <v>2615404237</v>
      </c>
      <c r="Z737" s="6" t="s">
        <v>2528</v>
      </c>
      <c r="AA737" s="6" t="s">
        <v>47</v>
      </c>
      <c r="AB737" s="6">
        <v>5440.23</v>
      </c>
      <c r="AC737" s="6">
        <v>117.28</v>
      </c>
      <c r="AD737" s="6">
        <v>408.9</v>
      </c>
      <c r="AE737" s="6">
        <v>0</v>
      </c>
      <c r="AF737" s="6">
        <v>117.28</v>
      </c>
      <c r="AG737" s="6">
        <v>0</v>
      </c>
      <c r="AH737" s="6">
        <v>0</v>
      </c>
      <c r="AI737" s="6" t="s">
        <v>544</v>
      </c>
      <c r="AJ737" s="6" t="s">
        <v>883</v>
      </c>
      <c r="AK737" s="6" t="s">
        <v>16</v>
      </c>
      <c r="AL737" s="6" t="s">
        <v>54</v>
      </c>
      <c r="AM737" s="6" t="s">
        <v>884</v>
      </c>
      <c r="AN737" s="6" t="s">
        <v>20</v>
      </c>
      <c r="AO737" s="6" t="s">
        <v>282</v>
      </c>
      <c r="AP737" s="6" t="s">
        <v>339</v>
      </c>
      <c r="AQ737" s="6" t="s">
        <v>32</v>
      </c>
    </row>
    <row r="738" spans="1:43" x14ac:dyDescent="0.25">
      <c r="A738" s="6">
        <v>24610360</v>
      </c>
      <c r="B738" s="6">
        <v>25438481</v>
      </c>
      <c r="C738" s="6" t="s">
        <v>2569</v>
      </c>
      <c r="D738" s="14">
        <v>46159.926817129628</v>
      </c>
      <c r="E738" s="14">
        <v>46159.927349537043</v>
      </c>
      <c r="F738" s="6" t="s">
        <v>370</v>
      </c>
      <c r="G738" s="6" t="s">
        <v>370</v>
      </c>
      <c r="H738" s="6" t="s">
        <v>2524</v>
      </c>
      <c r="I738" s="6" t="s">
        <v>16</v>
      </c>
      <c r="J738" s="6" t="s">
        <v>2570</v>
      </c>
      <c r="K738" s="6" t="s">
        <v>372</v>
      </c>
      <c r="L738" s="6" t="s">
        <v>372</v>
      </c>
      <c r="M738" s="14">
        <v>46159</v>
      </c>
      <c r="N738" s="6" t="s">
        <v>702</v>
      </c>
      <c r="O738" s="6" t="s">
        <v>47</v>
      </c>
      <c r="P738" s="6" t="s">
        <v>287</v>
      </c>
      <c r="Q738" s="6" t="s">
        <v>288</v>
      </c>
      <c r="R738" s="6" t="s">
        <v>289</v>
      </c>
      <c r="S738" s="6" t="s">
        <v>7</v>
      </c>
      <c r="T738" s="6" t="s">
        <v>277</v>
      </c>
      <c r="U738" s="6" t="s">
        <v>2526</v>
      </c>
      <c r="V738" s="6" t="s">
        <v>2527</v>
      </c>
      <c r="W738" s="6" t="s">
        <v>47</v>
      </c>
      <c r="X738" s="6" t="s">
        <v>337</v>
      </c>
      <c r="Y738" s="6">
        <v>2615404239</v>
      </c>
      <c r="Z738" s="6" t="s">
        <v>2528</v>
      </c>
      <c r="AA738" s="6" t="s">
        <v>47</v>
      </c>
      <c r="AB738" s="6">
        <v>5440.23</v>
      </c>
      <c r="AC738" s="6">
        <v>117.28</v>
      </c>
      <c r="AD738" s="6">
        <v>408.9</v>
      </c>
      <c r="AE738" s="6">
        <v>0</v>
      </c>
      <c r="AF738" s="6">
        <v>117.28</v>
      </c>
      <c r="AG738" s="6">
        <v>0</v>
      </c>
      <c r="AH738" s="6">
        <v>0</v>
      </c>
      <c r="AI738" s="6" t="s">
        <v>544</v>
      </c>
      <c r="AJ738" s="6" t="s">
        <v>883</v>
      </c>
      <c r="AK738" s="6" t="s">
        <v>16</v>
      </c>
      <c r="AL738" s="6" t="s">
        <v>54</v>
      </c>
      <c r="AM738" s="6" t="s">
        <v>884</v>
      </c>
      <c r="AN738" s="6" t="s">
        <v>20</v>
      </c>
      <c r="AO738" s="6" t="s">
        <v>282</v>
      </c>
      <c r="AP738" s="6" t="s">
        <v>339</v>
      </c>
      <c r="AQ738" s="6" t="s">
        <v>32</v>
      </c>
    </row>
    <row r="739" spans="1:43" x14ac:dyDescent="0.25">
      <c r="A739" s="6">
        <v>24610360</v>
      </c>
      <c r="B739" s="6">
        <v>25438482</v>
      </c>
      <c r="C739" s="6" t="s">
        <v>2571</v>
      </c>
      <c r="D739" s="14">
        <v>46159.926817129628</v>
      </c>
      <c r="E739" s="14">
        <v>46159.927349537043</v>
      </c>
      <c r="F739" s="6" t="s">
        <v>370</v>
      </c>
      <c r="G739" s="6" t="s">
        <v>370</v>
      </c>
      <c r="H739" s="6" t="s">
        <v>2524</v>
      </c>
      <c r="I739" s="6" t="s">
        <v>16</v>
      </c>
      <c r="J739" s="6" t="s">
        <v>2572</v>
      </c>
      <c r="K739" s="6" t="s">
        <v>372</v>
      </c>
      <c r="L739" s="6" t="s">
        <v>372</v>
      </c>
      <c r="M739" s="14">
        <v>46159</v>
      </c>
      <c r="N739" s="6" t="s">
        <v>702</v>
      </c>
      <c r="O739" s="6" t="s">
        <v>47</v>
      </c>
      <c r="P739" s="6" t="s">
        <v>287</v>
      </c>
      <c r="Q739" s="6" t="s">
        <v>288</v>
      </c>
      <c r="R739" s="6" t="s">
        <v>289</v>
      </c>
      <c r="S739" s="6" t="s">
        <v>7</v>
      </c>
      <c r="T739" s="6" t="s">
        <v>277</v>
      </c>
      <c r="U739" s="6" t="s">
        <v>2526</v>
      </c>
      <c r="V739" s="6" t="s">
        <v>2527</v>
      </c>
      <c r="W739" s="6" t="s">
        <v>47</v>
      </c>
      <c r="X739" s="6" t="s">
        <v>337</v>
      </c>
      <c r="Y739" s="6">
        <v>2615404241</v>
      </c>
      <c r="Z739" s="6" t="s">
        <v>2528</v>
      </c>
      <c r="AA739" s="6" t="s">
        <v>47</v>
      </c>
      <c r="AB739" s="6">
        <v>5440.23</v>
      </c>
      <c r="AC739" s="6">
        <v>117.28</v>
      </c>
      <c r="AD739" s="6">
        <v>408.9</v>
      </c>
      <c r="AE739" s="6">
        <v>0</v>
      </c>
      <c r="AF739" s="6">
        <v>117.28</v>
      </c>
      <c r="AG739" s="6">
        <v>0</v>
      </c>
      <c r="AH739" s="6">
        <v>0</v>
      </c>
      <c r="AI739" s="6" t="s">
        <v>544</v>
      </c>
      <c r="AJ739" s="6" t="s">
        <v>883</v>
      </c>
      <c r="AK739" s="6" t="s">
        <v>16</v>
      </c>
      <c r="AL739" s="6" t="s">
        <v>54</v>
      </c>
      <c r="AM739" s="6" t="s">
        <v>884</v>
      </c>
      <c r="AN739" s="6" t="s">
        <v>20</v>
      </c>
      <c r="AO739" s="6" t="s">
        <v>282</v>
      </c>
      <c r="AP739" s="6" t="s">
        <v>339</v>
      </c>
      <c r="AQ739" s="6" t="s">
        <v>32</v>
      </c>
    </row>
    <row r="740" spans="1:43" x14ac:dyDescent="0.25">
      <c r="A740" s="6">
        <v>24610360</v>
      </c>
      <c r="B740" s="6">
        <v>25438483</v>
      </c>
      <c r="C740" s="6" t="s">
        <v>2573</v>
      </c>
      <c r="D740" s="14">
        <v>46159.926817129628</v>
      </c>
      <c r="E740" s="14">
        <v>46159.927349537043</v>
      </c>
      <c r="F740" s="6" t="s">
        <v>370</v>
      </c>
      <c r="G740" s="6" t="s">
        <v>370</v>
      </c>
      <c r="H740" s="6" t="s">
        <v>2524</v>
      </c>
      <c r="I740" s="6" t="s">
        <v>16</v>
      </c>
      <c r="J740" s="6" t="s">
        <v>2574</v>
      </c>
      <c r="K740" s="6" t="s">
        <v>372</v>
      </c>
      <c r="L740" s="6" t="s">
        <v>372</v>
      </c>
      <c r="M740" s="14">
        <v>46159</v>
      </c>
      <c r="N740" s="6" t="s">
        <v>702</v>
      </c>
      <c r="O740" s="6" t="s">
        <v>47</v>
      </c>
      <c r="P740" s="6" t="s">
        <v>287</v>
      </c>
      <c r="Q740" s="6" t="s">
        <v>288</v>
      </c>
      <c r="R740" s="6" t="s">
        <v>289</v>
      </c>
      <c r="S740" s="6" t="s">
        <v>7</v>
      </c>
      <c r="T740" s="6" t="s">
        <v>277</v>
      </c>
      <c r="U740" s="6" t="s">
        <v>2526</v>
      </c>
      <c r="V740" s="6" t="s">
        <v>2527</v>
      </c>
      <c r="W740" s="6" t="s">
        <v>47</v>
      </c>
      <c r="X740" s="6" t="s">
        <v>337</v>
      </c>
      <c r="Y740" s="6">
        <v>2615404243</v>
      </c>
      <c r="Z740" s="6" t="s">
        <v>2528</v>
      </c>
      <c r="AA740" s="6" t="s">
        <v>47</v>
      </c>
      <c r="AB740" s="6">
        <v>5440.23</v>
      </c>
      <c r="AC740" s="6">
        <v>117.28</v>
      </c>
      <c r="AD740" s="6">
        <v>408.9</v>
      </c>
      <c r="AE740" s="6">
        <v>0</v>
      </c>
      <c r="AF740" s="6">
        <v>117.28</v>
      </c>
      <c r="AG740" s="6">
        <v>0</v>
      </c>
      <c r="AH740" s="6">
        <v>0</v>
      </c>
      <c r="AI740" s="6" t="s">
        <v>544</v>
      </c>
      <c r="AJ740" s="6" t="s">
        <v>883</v>
      </c>
      <c r="AK740" s="6" t="s">
        <v>16</v>
      </c>
      <c r="AL740" s="6" t="s">
        <v>54</v>
      </c>
      <c r="AM740" s="6" t="s">
        <v>884</v>
      </c>
      <c r="AN740" s="6" t="s">
        <v>20</v>
      </c>
      <c r="AO740" s="6" t="s">
        <v>282</v>
      </c>
      <c r="AP740" s="6" t="s">
        <v>339</v>
      </c>
      <c r="AQ740" s="6" t="s">
        <v>32</v>
      </c>
    </row>
    <row r="741" spans="1:43" hidden="1" x14ac:dyDescent="0.25">
      <c r="A741" s="6">
        <v>24610360</v>
      </c>
      <c r="B741" s="6">
        <v>25438484</v>
      </c>
      <c r="C741" s="6" t="s">
        <v>2575</v>
      </c>
      <c r="D741" s="14">
        <v>46159.926817129628</v>
      </c>
      <c r="E741" s="14">
        <v>46159.927349537043</v>
      </c>
      <c r="F741" s="6" t="s">
        <v>370</v>
      </c>
      <c r="G741" s="6" t="s">
        <v>370</v>
      </c>
      <c r="H741" s="6" t="s">
        <v>2524</v>
      </c>
      <c r="I741" s="6" t="s">
        <v>16</v>
      </c>
      <c r="J741" s="6" t="s">
        <v>2576</v>
      </c>
      <c r="K741" s="6" t="s">
        <v>372</v>
      </c>
      <c r="L741" s="6" t="s">
        <v>372</v>
      </c>
      <c r="M741" s="14">
        <v>46159</v>
      </c>
      <c r="N741" s="6" t="s">
        <v>702</v>
      </c>
      <c r="O741" s="6" t="s">
        <v>47</v>
      </c>
      <c r="P741" s="6" t="s">
        <v>287</v>
      </c>
      <c r="Q741" s="6" t="s">
        <v>288</v>
      </c>
      <c r="R741" s="6" t="s">
        <v>289</v>
      </c>
      <c r="S741" s="6" t="s">
        <v>7</v>
      </c>
      <c r="T741" s="6" t="s">
        <v>277</v>
      </c>
      <c r="U741" s="6" t="s">
        <v>2526</v>
      </c>
      <c r="V741" s="6" t="s">
        <v>2527</v>
      </c>
      <c r="W741" s="6" t="s">
        <v>47</v>
      </c>
      <c r="X741" s="6" t="s">
        <v>337</v>
      </c>
      <c r="Y741" s="6">
        <v>2615404245</v>
      </c>
      <c r="Z741" s="6" t="s">
        <v>2528</v>
      </c>
      <c r="AA741" s="6" t="s">
        <v>47</v>
      </c>
      <c r="AB741" s="6">
        <v>5440.23</v>
      </c>
      <c r="AC741" s="6">
        <v>117.28</v>
      </c>
      <c r="AD741" s="6">
        <v>408.9</v>
      </c>
      <c r="AE741" s="6">
        <v>0</v>
      </c>
      <c r="AF741" s="6">
        <v>117.28</v>
      </c>
      <c r="AG741" s="6">
        <v>0</v>
      </c>
      <c r="AH741" s="6">
        <v>0</v>
      </c>
      <c r="AI741" s="6" t="s">
        <v>544</v>
      </c>
      <c r="AJ741" s="6" t="s">
        <v>883</v>
      </c>
      <c r="AK741" s="6" t="s">
        <v>16</v>
      </c>
      <c r="AL741" s="6" t="s">
        <v>54</v>
      </c>
      <c r="AM741" s="6" t="s">
        <v>884</v>
      </c>
      <c r="AN741" s="6" t="s">
        <v>20</v>
      </c>
      <c r="AO741" s="6" t="s">
        <v>282</v>
      </c>
      <c r="AP741" s="6" t="s">
        <v>339</v>
      </c>
      <c r="AQ741" s="6" t="s">
        <v>32</v>
      </c>
    </row>
    <row r="742" spans="1:43" x14ac:dyDescent="0.25">
      <c r="A742" s="6">
        <v>24610360</v>
      </c>
      <c r="B742" s="6">
        <v>25438485</v>
      </c>
      <c r="C742" s="6" t="s">
        <v>2577</v>
      </c>
      <c r="D742" s="14">
        <v>46159.926817129628</v>
      </c>
      <c r="E742" s="14">
        <v>46159.927349537043</v>
      </c>
      <c r="F742" s="6" t="s">
        <v>370</v>
      </c>
      <c r="G742" s="6" t="s">
        <v>370</v>
      </c>
      <c r="H742" s="6" t="s">
        <v>2524</v>
      </c>
      <c r="I742" s="6" t="s">
        <v>16</v>
      </c>
      <c r="J742" s="6" t="s">
        <v>2578</v>
      </c>
      <c r="K742" s="6" t="s">
        <v>372</v>
      </c>
      <c r="L742" s="6" t="s">
        <v>372</v>
      </c>
      <c r="M742" s="14">
        <v>46159</v>
      </c>
      <c r="N742" s="6" t="s">
        <v>702</v>
      </c>
      <c r="O742" s="6" t="s">
        <v>47</v>
      </c>
      <c r="P742" s="6" t="s">
        <v>287</v>
      </c>
      <c r="Q742" s="6" t="s">
        <v>288</v>
      </c>
      <c r="R742" s="6" t="s">
        <v>289</v>
      </c>
      <c r="S742" s="6" t="s">
        <v>7</v>
      </c>
      <c r="T742" s="6" t="s">
        <v>277</v>
      </c>
      <c r="U742" s="6" t="s">
        <v>2526</v>
      </c>
      <c r="V742" s="6" t="s">
        <v>2527</v>
      </c>
      <c r="W742" s="6" t="s">
        <v>47</v>
      </c>
      <c r="X742" s="6" t="s">
        <v>337</v>
      </c>
      <c r="Y742" s="6">
        <v>2615404247</v>
      </c>
      <c r="Z742" s="6" t="s">
        <v>2528</v>
      </c>
      <c r="AA742" s="6" t="s">
        <v>47</v>
      </c>
      <c r="AB742" s="6">
        <v>5440.23</v>
      </c>
      <c r="AC742" s="6">
        <v>117.28</v>
      </c>
      <c r="AD742" s="6">
        <v>408.9</v>
      </c>
      <c r="AE742" s="6">
        <v>0</v>
      </c>
      <c r="AF742" s="6">
        <v>117.28</v>
      </c>
      <c r="AG742" s="6">
        <v>0</v>
      </c>
      <c r="AH742" s="6">
        <v>0</v>
      </c>
      <c r="AI742" s="6" t="s">
        <v>544</v>
      </c>
      <c r="AJ742" s="6" t="s">
        <v>883</v>
      </c>
      <c r="AK742" s="6" t="s">
        <v>16</v>
      </c>
      <c r="AL742" s="6" t="s">
        <v>54</v>
      </c>
      <c r="AM742" s="6" t="s">
        <v>884</v>
      </c>
      <c r="AN742" s="6" t="s">
        <v>20</v>
      </c>
      <c r="AO742" s="6" t="s">
        <v>282</v>
      </c>
      <c r="AP742" s="6" t="s">
        <v>339</v>
      </c>
      <c r="AQ742" s="6" t="s">
        <v>32</v>
      </c>
    </row>
    <row r="743" spans="1:43" hidden="1" x14ac:dyDescent="0.25">
      <c r="A743" s="6">
        <v>24610360</v>
      </c>
      <c r="B743" s="6">
        <v>25438486</v>
      </c>
      <c r="C743" s="6" t="s">
        <v>2579</v>
      </c>
      <c r="D743" s="14">
        <v>46159.926817129628</v>
      </c>
      <c r="E743" s="14">
        <v>46159.927349537043</v>
      </c>
      <c r="F743" s="6" t="s">
        <v>370</v>
      </c>
      <c r="G743" s="6" t="s">
        <v>370</v>
      </c>
      <c r="H743" s="6" t="s">
        <v>2524</v>
      </c>
      <c r="I743" s="6" t="s">
        <v>16</v>
      </c>
      <c r="J743" s="6" t="s">
        <v>2580</v>
      </c>
      <c r="K743" s="6" t="s">
        <v>372</v>
      </c>
      <c r="L743" s="6" t="s">
        <v>372</v>
      </c>
      <c r="M743" s="14">
        <v>46159</v>
      </c>
      <c r="N743" s="6" t="s">
        <v>702</v>
      </c>
      <c r="O743" s="6" t="s">
        <v>47</v>
      </c>
      <c r="P743" s="6" t="s">
        <v>287</v>
      </c>
      <c r="Q743" s="6" t="s">
        <v>288</v>
      </c>
      <c r="R743" s="6" t="s">
        <v>289</v>
      </c>
      <c r="S743" s="6" t="s">
        <v>7</v>
      </c>
      <c r="T743" s="6" t="s">
        <v>277</v>
      </c>
      <c r="U743" s="6" t="s">
        <v>2526</v>
      </c>
      <c r="V743" s="6" t="s">
        <v>2527</v>
      </c>
      <c r="W743" s="6" t="s">
        <v>47</v>
      </c>
      <c r="X743" s="6" t="s">
        <v>337</v>
      </c>
      <c r="Y743" s="6">
        <v>2615404249</v>
      </c>
      <c r="Z743" s="6" t="s">
        <v>2528</v>
      </c>
      <c r="AA743" s="6" t="s">
        <v>47</v>
      </c>
      <c r="AB743" s="6">
        <v>5440.23</v>
      </c>
      <c r="AC743" s="6">
        <v>117.28</v>
      </c>
      <c r="AD743" s="6">
        <v>408.9</v>
      </c>
      <c r="AE743" s="6">
        <v>0</v>
      </c>
      <c r="AF743" s="6">
        <v>117.28</v>
      </c>
      <c r="AG743" s="6">
        <v>0</v>
      </c>
      <c r="AH743" s="6">
        <v>0</v>
      </c>
      <c r="AI743" s="6" t="s">
        <v>544</v>
      </c>
      <c r="AJ743" s="6" t="s">
        <v>883</v>
      </c>
      <c r="AK743" s="6" t="s">
        <v>16</v>
      </c>
      <c r="AL743" s="6" t="s">
        <v>54</v>
      </c>
      <c r="AM743" s="6" t="s">
        <v>884</v>
      </c>
      <c r="AN743" s="6" t="s">
        <v>20</v>
      </c>
      <c r="AO743" s="6" t="s">
        <v>282</v>
      </c>
      <c r="AP743" s="6" t="s">
        <v>339</v>
      </c>
      <c r="AQ743" s="6" t="s">
        <v>32</v>
      </c>
    </row>
    <row r="744" spans="1:43" x14ac:dyDescent="0.25">
      <c r="A744" s="6">
        <v>24610360</v>
      </c>
      <c r="B744" s="6">
        <v>25438487</v>
      </c>
      <c r="C744" s="6" t="s">
        <v>2581</v>
      </c>
      <c r="D744" s="14">
        <v>46159.926817129628</v>
      </c>
      <c r="E744" s="14">
        <v>46159.927349537043</v>
      </c>
      <c r="F744" s="6" t="s">
        <v>370</v>
      </c>
      <c r="G744" s="6" t="s">
        <v>370</v>
      </c>
      <c r="H744" s="6" t="s">
        <v>2524</v>
      </c>
      <c r="I744" s="6" t="s">
        <v>16</v>
      </c>
      <c r="J744" s="6" t="s">
        <v>2582</v>
      </c>
      <c r="K744" s="6" t="s">
        <v>372</v>
      </c>
      <c r="L744" s="6" t="s">
        <v>372</v>
      </c>
      <c r="M744" s="14">
        <v>46159</v>
      </c>
      <c r="N744" s="6" t="s">
        <v>702</v>
      </c>
      <c r="O744" s="6" t="s">
        <v>47</v>
      </c>
      <c r="P744" s="6" t="s">
        <v>287</v>
      </c>
      <c r="Q744" s="6" t="s">
        <v>288</v>
      </c>
      <c r="R744" s="6" t="s">
        <v>289</v>
      </c>
      <c r="S744" s="6" t="s">
        <v>7</v>
      </c>
      <c r="T744" s="6" t="s">
        <v>277</v>
      </c>
      <c r="U744" s="6" t="s">
        <v>2526</v>
      </c>
      <c r="V744" s="6" t="s">
        <v>2527</v>
      </c>
      <c r="W744" s="6" t="s">
        <v>47</v>
      </c>
      <c r="X744" s="6" t="s">
        <v>337</v>
      </c>
      <c r="Y744" s="6">
        <v>2615404251</v>
      </c>
      <c r="Z744" s="6" t="s">
        <v>2528</v>
      </c>
      <c r="AA744" s="6" t="s">
        <v>47</v>
      </c>
      <c r="AB744" s="6">
        <v>5440.23</v>
      </c>
      <c r="AC744" s="6">
        <v>117.28</v>
      </c>
      <c r="AD744" s="6">
        <v>408.9</v>
      </c>
      <c r="AE744" s="6">
        <v>0</v>
      </c>
      <c r="AF744" s="6">
        <v>117.28</v>
      </c>
      <c r="AG744" s="6">
        <v>0</v>
      </c>
      <c r="AH744" s="6">
        <v>0</v>
      </c>
      <c r="AI744" s="6" t="s">
        <v>544</v>
      </c>
      <c r="AJ744" s="6" t="s">
        <v>883</v>
      </c>
      <c r="AK744" s="6" t="s">
        <v>16</v>
      </c>
      <c r="AL744" s="6" t="s">
        <v>54</v>
      </c>
      <c r="AM744" s="6" t="s">
        <v>884</v>
      </c>
      <c r="AN744" s="6" t="s">
        <v>20</v>
      </c>
      <c r="AO744" s="6" t="s">
        <v>282</v>
      </c>
      <c r="AP744" s="6" t="s">
        <v>339</v>
      </c>
      <c r="AQ744" s="6" t="s">
        <v>32</v>
      </c>
    </row>
    <row r="745" spans="1:43" x14ac:dyDescent="0.25">
      <c r="A745" s="6">
        <v>24610360</v>
      </c>
      <c r="B745" s="6">
        <v>25438488</v>
      </c>
      <c r="C745" s="6" t="s">
        <v>2583</v>
      </c>
      <c r="D745" s="14">
        <v>46159.926817129628</v>
      </c>
      <c r="E745" s="14">
        <v>46159.927349537043</v>
      </c>
      <c r="F745" s="6" t="s">
        <v>370</v>
      </c>
      <c r="G745" s="6" t="s">
        <v>370</v>
      </c>
      <c r="H745" s="6" t="s">
        <v>2524</v>
      </c>
      <c r="I745" s="6" t="s">
        <v>16</v>
      </c>
      <c r="J745" s="6" t="s">
        <v>2584</v>
      </c>
      <c r="K745" s="6" t="s">
        <v>372</v>
      </c>
      <c r="L745" s="6" t="s">
        <v>372</v>
      </c>
      <c r="M745" s="14">
        <v>46159</v>
      </c>
      <c r="N745" s="6" t="s">
        <v>702</v>
      </c>
      <c r="O745" s="6" t="s">
        <v>47</v>
      </c>
      <c r="P745" s="6" t="s">
        <v>287</v>
      </c>
      <c r="Q745" s="6" t="s">
        <v>288</v>
      </c>
      <c r="R745" s="6" t="s">
        <v>289</v>
      </c>
      <c r="S745" s="6" t="s">
        <v>7</v>
      </c>
      <c r="T745" s="6" t="s">
        <v>277</v>
      </c>
      <c r="U745" s="6" t="s">
        <v>2526</v>
      </c>
      <c r="V745" s="6" t="s">
        <v>2527</v>
      </c>
      <c r="W745" s="6" t="s">
        <v>47</v>
      </c>
      <c r="X745" s="6" t="s">
        <v>337</v>
      </c>
      <c r="Y745" s="6">
        <v>2615404253</v>
      </c>
      <c r="Z745" s="6" t="s">
        <v>2528</v>
      </c>
      <c r="AA745" s="6" t="s">
        <v>47</v>
      </c>
      <c r="AB745" s="6">
        <v>5440.23</v>
      </c>
      <c r="AC745" s="6">
        <v>117.28</v>
      </c>
      <c r="AD745" s="6">
        <v>408.9</v>
      </c>
      <c r="AE745" s="6">
        <v>0</v>
      </c>
      <c r="AF745" s="6">
        <v>117.28</v>
      </c>
      <c r="AG745" s="6">
        <v>0</v>
      </c>
      <c r="AH745" s="6">
        <v>0</v>
      </c>
      <c r="AI745" s="6" t="s">
        <v>544</v>
      </c>
      <c r="AJ745" s="6" t="s">
        <v>883</v>
      </c>
      <c r="AK745" s="6" t="s">
        <v>16</v>
      </c>
      <c r="AL745" s="6" t="s">
        <v>54</v>
      </c>
      <c r="AM745" s="6" t="s">
        <v>884</v>
      </c>
      <c r="AN745" s="6" t="s">
        <v>20</v>
      </c>
      <c r="AO745" s="6" t="s">
        <v>282</v>
      </c>
      <c r="AP745" s="6" t="s">
        <v>339</v>
      </c>
      <c r="AQ745" s="6" t="s">
        <v>32</v>
      </c>
    </row>
    <row r="746" spans="1:43" x14ac:dyDescent="0.25">
      <c r="A746" s="6">
        <v>24610360</v>
      </c>
      <c r="B746" s="6">
        <v>25438489</v>
      </c>
      <c r="C746" s="6" t="s">
        <v>2585</v>
      </c>
      <c r="D746" s="14">
        <v>46159.926817129628</v>
      </c>
      <c r="E746" s="14">
        <v>46159.927349537043</v>
      </c>
      <c r="F746" s="6" t="s">
        <v>370</v>
      </c>
      <c r="G746" s="6" t="s">
        <v>370</v>
      </c>
      <c r="H746" s="6" t="s">
        <v>2524</v>
      </c>
      <c r="I746" s="6" t="s">
        <v>16</v>
      </c>
      <c r="J746" s="6" t="s">
        <v>2586</v>
      </c>
      <c r="K746" s="6" t="s">
        <v>372</v>
      </c>
      <c r="L746" s="6" t="s">
        <v>372</v>
      </c>
      <c r="M746" s="14">
        <v>46159</v>
      </c>
      <c r="N746" s="6" t="s">
        <v>702</v>
      </c>
      <c r="O746" s="6" t="s">
        <v>47</v>
      </c>
      <c r="P746" s="6" t="s">
        <v>287</v>
      </c>
      <c r="Q746" s="6" t="s">
        <v>288</v>
      </c>
      <c r="R746" s="6" t="s">
        <v>289</v>
      </c>
      <c r="S746" s="6" t="s">
        <v>7</v>
      </c>
      <c r="T746" s="6" t="s">
        <v>277</v>
      </c>
      <c r="U746" s="6" t="s">
        <v>2526</v>
      </c>
      <c r="V746" s="6" t="s">
        <v>2527</v>
      </c>
      <c r="W746" s="6" t="s">
        <v>47</v>
      </c>
      <c r="X746" s="6" t="s">
        <v>337</v>
      </c>
      <c r="Y746" s="6">
        <v>2615404255</v>
      </c>
      <c r="Z746" s="6" t="s">
        <v>2528</v>
      </c>
      <c r="AA746" s="6" t="s">
        <v>47</v>
      </c>
      <c r="AB746" s="6">
        <v>5440.23</v>
      </c>
      <c r="AC746" s="6">
        <v>117.28</v>
      </c>
      <c r="AD746" s="6">
        <v>408.9</v>
      </c>
      <c r="AE746" s="6">
        <v>0</v>
      </c>
      <c r="AF746" s="6">
        <v>117.28</v>
      </c>
      <c r="AG746" s="6">
        <v>0</v>
      </c>
      <c r="AH746" s="6">
        <v>0</v>
      </c>
      <c r="AI746" s="6" t="s">
        <v>544</v>
      </c>
      <c r="AJ746" s="6" t="s">
        <v>883</v>
      </c>
      <c r="AK746" s="6" t="s">
        <v>16</v>
      </c>
      <c r="AL746" s="6" t="s">
        <v>54</v>
      </c>
      <c r="AM746" s="6" t="s">
        <v>884</v>
      </c>
      <c r="AN746" s="6" t="s">
        <v>20</v>
      </c>
      <c r="AO746" s="6" t="s">
        <v>282</v>
      </c>
      <c r="AP746" s="6" t="s">
        <v>339</v>
      </c>
      <c r="AQ746" s="6" t="s">
        <v>32</v>
      </c>
    </row>
    <row r="747" spans="1:43" x14ac:dyDescent="0.25">
      <c r="A747" s="6">
        <v>24610360</v>
      </c>
      <c r="B747" s="6">
        <v>25438490</v>
      </c>
      <c r="C747" s="6" t="s">
        <v>2587</v>
      </c>
      <c r="D747" s="14">
        <v>46159.926817129628</v>
      </c>
      <c r="E747" s="14">
        <v>46159.927349537043</v>
      </c>
      <c r="F747" s="6" t="s">
        <v>370</v>
      </c>
      <c r="G747" s="6" t="s">
        <v>370</v>
      </c>
      <c r="H747" s="6" t="s">
        <v>2524</v>
      </c>
      <c r="I747" s="6" t="s">
        <v>16</v>
      </c>
      <c r="J747" s="6" t="s">
        <v>2588</v>
      </c>
      <c r="K747" s="6" t="s">
        <v>372</v>
      </c>
      <c r="L747" s="6" t="s">
        <v>372</v>
      </c>
      <c r="M747" s="14">
        <v>46159</v>
      </c>
      <c r="N747" s="6" t="s">
        <v>702</v>
      </c>
      <c r="O747" s="6" t="s">
        <v>47</v>
      </c>
      <c r="P747" s="6" t="s">
        <v>287</v>
      </c>
      <c r="Q747" s="6" t="s">
        <v>288</v>
      </c>
      <c r="R747" s="6" t="s">
        <v>289</v>
      </c>
      <c r="S747" s="6" t="s">
        <v>7</v>
      </c>
      <c r="T747" s="6" t="s">
        <v>277</v>
      </c>
      <c r="U747" s="6" t="s">
        <v>2526</v>
      </c>
      <c r="V747" s="6" t="s">
        <v>2527</v>
      </c>
      <c r="W747" s="6" t="s">
        <v>47</v>
      </c>
      <c r="X747" s="6" t="s">
        <v>337</v>
      </c>
      <c r="Y747" s="6">
        <v>2615404257</v>
      </c>
      <c r="Z747" s="6" t="s">
        <v>2528</v>
      </c>
      <c r="AA747" s="6" t="s">
        <v>47</v>
      </c>
      <c r="AB747" s="6">
        <v>5440.23</v>
      </c>
      <c r="AC747" s="6">
        <v>117.28</v>
      </c>
      <c r="AD747" s="6">
        <v>408.9</v>
      </c>
      <c r="AE747" s="6">
        <v>0</v>
      </c>
      <c r="AF747" s="6">
        <v>117.28</v>
      </c>
      <c r="AG747" s="6">
        <v>0</v>
      </c>
      <c r="AH747" s="6">
        <v>0</v>
      </c>
      <c r="AI747" s="6" t="s">
        <v>544</v>
      </c>
      <c r="AJ747" s="6" t="s">
        <v>883</v>
      </c>
      <c r="AK747" s="6" t="s">
        <v>16</v>
      </c>
      <c r="AL747" s="6" t="s">
        <v>54</v>
      </c>
      <c r="AM747" s="6" t="s">
        <v>884</v>
      </c>
      <c r="AN747" s="6" t="s">
        <v>20</v>
      </c>
      <c r="AO747" s="6" t="s">
        <v>282</v>
      </c>
      <c r="AP747" s="6" t="s">
        <v>339</v>
      </c>
      <c r="AQ747" s="6" t="s">
        <v>32</v>
      </c>
    </row>
    <row r="748" spans="1:43" x14ac:dyDescent="0.25">
      <c r="A748" s="6">
        <v>24610360</v>
      </c>
      <c r="B748" s="6">
        <v>25438491</v>
      </c>
      <c r="C748" s="6" t="s">
        <v>2589</v>
      </c>
      <c r="D748" s="14">
        <v>46159.926817129628</v>
      </c>
      <c r="E748" s="14">
        <v>46159.927349537043</v>
      </c>
      <c r="F748" s="6" t="s">
        <v>370</v>
      </c>
      <c r="G748" s="6" t="s">
        <v>370</v>
      </c>
      <c r="H748" s="6" t="s">
        <v>2524</v>
      </c>
      <c r="I748" s="6" t="s">
        <v>16</v>
      </c>
      <c r="J748" s="6" t="s">
        <v>2590</v>
      </c>
      <c r="K748" s="6" t="s">
        <v>372</v>
      </c>
      <c r="L748" s="6" t="s">
        <v>372</v>
      </c>
      <c r="M748" s="14">
        <v>46159</v>
      </c>
      <c r="N748" s="6" t="s">
        <v>702</v>
      </c>
      <c r="O748" s="6" t="s">
        <v>47</v>
      </c>
      <c r="P748" s="6" t="s">
        <v>287</v>
      </c>
      <c r="Q748" s="6" t="s">
        <v>288</v>
      </c>
      <c r="R748" s="6" t="s">
        <v>289</v>
      </c>
      <c r="S748" s="6" t="s">
        <v>7</v>
      </c>
      <c r="T748" s="6" t="s">
        <v>277</v>
      </c>
      <c r="U748" s="6" t="s">
        <v>2526</v>
      </c>
      <c r="V748" s="6" t="s">
        <v>2527</v>
      </c>
      <c r="W748" s="6" t="s">
        <v>47</v>
      </c>
      <c r="X748" s="6" t="s">
        <v>337</v>
      </c>
      <c r="Y748" s="6">
        <v>2615404259</v>
      </c>
      <c r="Z748" s="6" t="s">
        <v>2528</v>
      </c>
      <c r="AA748" s="6" t="s">
        <v>47</v>
      </c>
      <c r="AB748" s="6">
        <v>5440.23</v>
      </c>
      <c r="AC748" s="6">
        <v>117.28</v>
      </c>
      <c r="AD748" s="6">
        <v>408.9</v>
      </c>
      <c r="AE748" s="6">
        <v>0</v>
      </c>
      <c r="AF748" s="6">
        <v>117.28</v>
      </c>
      <c r="AG748" s="6">
        <v>0</v>
      </c>
      <c r="AH748" s="6">
        <v>0</v>
      </c>
      <c r="AI748" s="6" t="s">
        <v>544</v>
      </c>
      <c r="AJ748" s="6" t="s">
        <v>883</v>
      </c>
      <c r="AK748" s="6" t="s">
        <v>16</v>
      </c>
      <c r="AL748" s="6" t="s">
        <v>54</v>
      </c>
      <c r="AM748" s="6" t="s">
        <v>884</v>
      </c>
      <c r="AN748" s="6" t="s">
        <v>20</v>
      </c>
      <c r="AO748" s="6" t="s">
        <v>282</v>
      </c>
      <c r="AP748" s="6" t="s">
        <v>339</v>
      </c>
      <c r="AQ748" s="6" t="s">
        <v>32</v>
      </c>
    </row>
    <row r="749" spans="1:43" x14ac:dyDescent="0.25">
      <c r="A749" s="6">
        <v>24610360</v>
      </c>
      <c r="B749" s="6">
        <v>25438492</v>
      </c>
      <c r="C749" s="6" t="s">
        <v>2591</v>
      </c>
      <c r="D749" s="14">
        <v>46159.926817129628</v>
      </c>
      <c r="E749" s="14">
        <v>46159.927349537043</v>
      </c>
      <c r="F749" s="6" t="s">
        <v>370</v>
      </c>
      <c r="G749" s="6" t="s">
        <v>370</v>
      </c>
      <c r="H749" s="6" t="s">
        <v>2524</v>
      </c>
      <c r="I749" s="6" t="s">
        <v>16</v>
      </c>
      <c r="J749" s="6" t="s">
        <v>2592</v>
      </c>
      <c r="K749" s="6" t="s">
        <v>372</v>
      </c>
      <c r="L749" s="6" t="s">
        <v>372</v>
      </c>
      <c r="M749" s="14">
        <v>46159</v>
      </c>
      <c r="N749" s="6" t="s">
        <v>702</v>
      </c>
      <c r="O749" s="6" t="s">
        <v>47</v>
      </c>
      <c r="P749" s="6" t="s">
        <v>287</v>
      </c>
      <c r="Q749" s="6" t="s">
        <v>288</v>
      </c>
      <c r="R749" s="6" t="s">
        <v>289</v>
      </c>
      <c r="S749" s="6" t="s">
        <v>7</v>
      </c>
      <c r="T749" s="6" t="s">
        <v>277</v>
      </c>
      <c r="U749" s="6" t="s">
        <v>2526</v>
      </c>
      <c r="V749" s="6" t="s">
        <v>2527</v>
      </c>
      <c r="W749" s="6" t="s">
        <v>47</v>
      </c>
      <c r="X749" s="6" t="s">
        <v>337</v>
      </c>
      <c r="Y749" s="6">
        <v>2615404261</v>
      </c>
      <c r="Z749" s="6" t="s">
        <v>2528</v>
      </c>
      <c r="AA749" s="6" t="s">
        <v>47</v>
      </c>
      <c r="AB749" s="6">
        <v>5440.23</v>
      </c>
      <c r="AC749" s="6">
        <v>117.28</v>
      </c>
      <c r="AD749" s="6">
        <v>408.9</v>
      </c>
      <c r="AE749" s="6">
        <v>0</v>
      </c>
      <c r="AF749" s="6">
        <v>117.28</v>
      </c>
      <c r="AG749" s="6">
        <v>0</v>
      </c>
      <c r="AH749" s="6">
        <v>0</v>
      </c>
      <c r="AI749" s="6" t="s">
        <v>544</v>
      </c>
      <c r="AJ749" s="6" t="s">
        <v>883</v>
      </c>
      <c r="AK749" s="6" t="s">
        <v>16</v>
      </c>
      <c r="AL749" s="6" t="s">
        <v>54</v>
      </c>
      <c r="AM749" s="6" t="s">
        <v>884</v>
      </c>
      <c r="AN749" s="6" t="s">
        <v>20</v>
      </c>
      <c r="AO749" s="6" t="s">
        <v>282</v>
      </c>
      <c r="AP749" s="6" t="s">
        <v>339</v>
      </c>
      <c r="AQ749" s="6" t="s">
        <v>32</v>
      </c>
    </row>
    <row r="750" spans="1:43" hidden="1" x14ac:dyDescent="0.25">
      <c r="A750" s="6">
        <v>24610360</v>
      </c>
      <c r="B750" s="6">
        <v>25438493</v>
      </c>
      <c r="C750" s="6" t="s">
        <v>2593</v>
      </c>
      <c r="D750" s="14">
        <v>46159.926817129628</v>
      </c>
      <c r="E750" s="14">
        <v>46159.927349537043</v>
      </c>
      <c r="F750" s="6" t="s">
        <v>370</v>
      </c>
      <c r="G750" s="6" t="s">
        <v>370</v>
      </c>
      <c r="H750" s="6" t="s">
        <v>2524</v>
      </c>
      <c r="I750" s="6" t="s">
        <v>16</v>
      </c>
      <c r="J750" s="6" t="s">
        <v>2594</v>
      </c>
      <c r="K750" s="6" t="s">
        <v>372</v>
      </c>
      <c r="L750" s="6" t="s">
        <v>372</v>
      </c>
      <c r="M750" s="14">
        <v>46159</v>
      </c>
      <c r="N750" s="6" t="s">
        <v>702</v>
      </c>
      <c r="O750" s="6" t="s">
        <v>47</v>
      </c>
      <c r="P750" s="6" t="s">
        <v>287</v>
      </c>
      <c r="Q750" s="6" t="s">
        <v>288</v>
      </c>
      <c r="R750" s="6" t="s">
        <v>289</v>
      </c>
      <c r="S750" s="6" t="s">
        <v>7</v>
      </c>
      <c r="T750" s="6" t="s">
        <v>277</v>
      </c>
      <c r="U750" s="6" t="s">
        <v>2526</v>
      </c>
      <c r="V750" s="6" t="s">
        <v>2527</v>
      </c>
      <c r="W750" s="6" t="s">
        <v>47</v>
      </c>
      <c r="X750" s="6" t="s">
        <v>337</v>
      </c>
      <c r="Y750" s="6">
        <v>2615404263</v>
      </c>
      <c r="Z750" s="6" t="s">
        <v>2528</v>
      </c>
      <c r="AA750" s="6" t="s">
        <v>47</v>
      </c>
      <c r="AB750" s="6">
        <v>5440.23</v>
      </c>
      <c r="AC750" s="6">
        <v>117.28</v>
      </c>
      <c r="AD750" s="6">
        <v>408.9</v>
      </c>
      <c r="AE750" s="6">
        <v>0</v>
      </c>
      <c r="AF750" s="6">
        <v>117.28</v>
      </c>
      <c r="AG750" s="6">
        <v>0</v>
      </c>
      <c r="AH750" s="6">
        <v>0</v>
      </c>
      <c r="AI750" s="6" t="s">
        <v>544</v>
      </c>
      <c r="AJ750" s="6" t="s">
        <v>883</v>
      </c>
      <c r="AK750" s="6" t="s">
        <v>16</v>
      </c>
      <c r="AL750" s="6" t="s">
        <v>54</v>
      </c>
      <c r="AM750" s="6" t="s">
        <v>884</v>
      </c>
      <c r="AN750" s="6" t="s">
        <v>20</v>
      </c>
      <c r="AO750" s="6" t="s">
        <v>282</v>
      </c>
      <c r="AP750" s="6" t="s">
        <v>339</v>
      </c>
      <c r="AQ750" s="6" t="s">
        <v>32</v>
      </c>
    </row>
    <row r="751" spans="1:43" x14ac:dyDescent="0.25">
      <c r="A751" s="6">
        <v>24610360</v>
      </c>
      <c r="B751" s="6">
        <v>25438494</v>
      </c>
      <c r="C751" s="6" t="s">
        <v>2595</v>
      </c>
      <c r="D751" s="14">
        <v>46159.926817129628</v>
      </c>
      <c r="E751" s="14">
        <v>46159.927349537043</v>
      </c>
      <c r="F751" s="6" t="s">
        <v>370</v>
      </c>
      <c r="G751" s="6" t="s">
        <v>370</v>
      </c>
      <c r="H751" s="6" t="s">
        <v>2524</v>
      </c>
      <c r="I751" s="6" t="s">
        <v>16</v>
      </c>
      <c r="J751" s="6" t="s">
        <v>2596</v>
      </c>
      <c r="K751" s="6" t="s">
        <v>372</v>
      </c>
      <c r="L751" s="6" t="s">
        <v>372</v>
      </c>
      <c r="M751" s="14">
        <v>46159</v>
      </c>
      <c r="N751" s="6" t="s">
        <v>702</v>
      </c>
      <c r="O751" s="6" t="s">
        <v>47</v>
      </c>
      <c r="P751" s="6" t="s">
        <v>287</v>
      </c>
      <c r="Q751" s="6" t="s">
        <v>288</v>
      </c>
      <c r="R751" s="6" t="s">
        <v>289</v>
      </c>
      <c r="S751" s="6" t="s">
        <v>7</v>
      </c>
      <c r="T751" s="6" t="s">
        <v>277</v>
      </c>
      <c r="U751" s="6" t="s">
        <v>2526</v>
      </c>
      <c r="V751" s="6" t="s">
        <v>2527</v>
      </c>
      <c r="W751" s="6" t="s">
        <v>47</v>
      </c>
      <c r="X751" s="6" t="s">
        <v>337</v>
      </c>
      <c r="Y751" s="6">
        <v>2615404265</v>
      </c>
      <c r="Z751" s="6" t="s">
        <v>2528</v>
      </c>
      <c r="AA751" s="6" t="s">
        <v>47</v>
      </c>
      <c r="AB751" s="6">
        <v>5440.23</v>
      </c>
      <c r="AC751" s="6">
        <v>117.28</v>
      </c>
      <c r="AD751" s="6">
        <v>408.9</v>
      </c>
      <c r="AE751" s="6">
        <v>0</v>
      </c>
      <c r="AF751" s="6">
        <v>117.28</v>
      </c>
      <c r="AG751" s="6">
        <v>0</v>
      </c>
      <c r="AH751" s="6">
        <v>0</v>
      </c>
      <c r="AI751" s="6" t="s">
        <v>544</v>
      </c>
      <c r="AJ751" s="6" t="s">
        <v>883</v>
      </c>
      <c r="AK751" s="6" t="s">
        <v>16</v>
      </c>
      <c r="AL751" s="6" t="s">
        <v>54</v>
      </c>
      <c r="AM751" s="6" t="s">
        <v>884</v>
      </c>
      <c r="AN751" s="6" t="s">
        <v>20</v>
      </c>
      <c r="AO751" s="6" t="s">
        <v>282</v>
      </c>
      <c r="AP751" s="6" t="s">
        <v>339</v>
      </c>
      <c r="AQ751" s="6" t="s">
        <v>32</v>
      </c>
    </row>
    <row r="752" spans="1:43" x14ac:dyDescent="0.25">
      <c r="A752" s="6">
        <v>24610360</v>
      </c>
      <c r="B752" s="6">
        <v>25438495</v>
      </c>
      <c r="C752" s="6" t="s">
        <v>2597</v>
      </c>
      <c r="D752" s="14">
        <v>46159.926817129628</v>
      </c>
      <c r="E752" s="14">
        <v>46159.927349537043</v>
      </c>
      <c r="F752" s="6" t="s">
        <v>370</v>
      </c>
      <c r="G752" s="6" t="s">
        <v>370</v>
      </c>
      <c r="H752" s="6" t="s">
        <v>2524</v>
      </c>
      <c r="I752" s="6" t="s">
        <v>16</v>
      </c>
      <c r="J752" s="6" t="s">
        <v>2598</v>
      </c>
      <c r="K752" s="6" t="s">
        <v>372</v>
      </c>
      <c r="L752" s="6" t="s">
        <v>372</v>
      </c>
      <c r="M752" s="14">
        <v>46159</v>
      </c>
      <c r="N752" s="6" t="s">
        <v>702</v>
      </c>
      <c r="O752" s="6" t="s">
        <v>47</v>
      </c>
      <c r="P752" s="6" t="s">
        <v>287</v>
      </c>
      <c r="Q752" s="6" t="s">
        <v>288</v>
      </c>
      <c r="R752" s="6" t="s">
        <v>289</v>
      </c>
      <c r="S752" s="6" t="s">
        <v>7</v>
      </c>
      <c r="T752" s="6" t="s">
        <v>277</v>
      </c>
      <c r="U752" s="6" t="s">
        <v>2526</v>
      </c>
      <c r="V752" s="6" t="s">
        <v>2527</v>
      </c>
      <c r="W752" s="6" t="s">
        <v>47</v>
      </c>
      <c r="X752" s="6" t="s">
        <v>337</v>
      </c>
      <c r="Y752" s="6">
        <v>2615404267</v>
      </c>
      <c r="Z752" s="6" t="s">
        <v>2528</v>
      </c>
      <c r="AA752" s="6" t="s">
        <v>47</v>
      </c>
      <c r="AB752" s="6">
        <v>5440.23</v>
      </c>
      <c r="AC752" s="6">
        <v>117.28</v>
      </c>
      <c r="AD752" s="6">
        <v>408.9</v>
      </c>
      <c r="AE752" s="6">
        <v>0</v>
      </c>
      <c r="AF752" s="6">
        <v>117.28</v>
      </c>
      <c r="AG752" s="6">
        <v>0</v>
      </c>
      <c r="AH752" s="6">
        <v>0</v>
      </c>
      <c r="AI752" s="6" t="s">
        <v>544</v>
      </c>
      <c r="AJ752" s="6" t="s">
        <v>883</v>
      </c>
      <c r="AK752" s="6" t="s">
        <v>16</v>
      </c>
      <c r="AL752" s="6" t="s">
        <v>54</v>
      </c>
      <c r="AM752" s="6" t="s">
        <v>884</v>
      </c>
      <c r="AN752" s="6" t="s">
        <v>20</v>
      </c>
      <c r="AO752" s="6" t="s">
        <v>282</v>
      </c>
      <c r="AP752" s="6" t="s">
        <v>339</v>
      </c>
      <c r="AQ752" s="6" t="s">
        <v>32</v>
      </c>
    </row>
    <row r="753" spans="1:43" x14ac:dyDescent="0.25">
      <c r="A753" s="6">
        <v>24610360</v>
      </c>
      <c r="B753" s="6">
        <v>25438496</v>
      </c>
      <c r="C753" s="6" t="s">
        <v>2599</v>
      </c>
      <c r="D753" s="14">
        <v>46159.926817129628</v>
      </c>
      <c r="E753" s="14">
        <v>46159.927349537043</v>
      </c>
      <c r="F753" s="6" t="s">
        <v>370</v>
      </c>
      <c r="G753" s="6" t="s">
        <v>370</v>
      </c>
      <c r="H753" s="6" t="s">
        <v>2524</v>
      </c>
      <c r="I753" s="6" t="s">
        <v>16</v>
      </c>
      <c r="J753" s="6" t="s">
        <v>2600</v>
      </c>
      <c r="K753" s="6" t="s">
        <v>372</v>
      </c>
      <c r="L753" s="6" t="s">
        <v>372</v>
      </c>
      <c r="M753" s="14">
        <v>46159</v>
      </c>
      <c r="N753" s="6" t="s">
        <v>702</v>
      </c>
      <c r="O753" s="6" t="s">
        <v>47</v>
      </c>
      <c r="P753" s="6" t="s">
        <v>287</v>
      </c>
      <c r="Q753" s="6" t="s">
        <v>288</v>
      </c>
      <c r="R753" s="6" t="s">
        <v>289</v>
      </c>
      <c r="S753" s="6" t="s">
        <v>7</v>
      </c>
      <c r="T753" s="6" t="s">
        <v>277</v>
      </c>
      <c r="U753" s="6" t="s">
        <v>2526</v>
      </c>
      <c r="V753" s="6" t="s">
        <v>2527</v>
      </c>
      <c r="W753" s="6" t="s">
        <v>47</v>
      </c>
      <c r="X753" s="6" t="s">
        <v>337</v>
      </c>
      <c r="Y753" s="6">
        <v>2615404269</v>
      </c>
      <c r="Z753" s="6" t="s">
        <v>2528</v>
      </c>
      <c r="AA753" s="6" t="s">
        <v>47</v>
      </c>
      <c r="AB753" s="6">
        <v>5440.23</v>
      </c>
      <c r="AC753" s="6">
        <v>117.28</v>
      </c>
      <c r="AD753" s="6">
        <v>408.9</v>
      </c>
      <c r="AE753" s="6">
        <v>0</v>
      </c>
      <c r="AF753" s="6">
        <v>117.28</v>
      </c>
      <c r="AG753" s="6">
        <v>0</v>
      </c>
      <c r="AH753" s="6">
        <v>0</v>
      </c>
      <c r="AI753" s="6" t="s">
        <v>544</v>
      </c>
      <c r="AJ753" s="6" t="s">
        <v>883</v>
      </c>
      <c r="AK753" s="6" t="s">
        <v>16</v>
      </c>
      <c r="AL753" s="6" t="s">
        <v>54</v>
      </c>
      <c r="AM753" s="6" t="s">
        <v>884</v>
      </c>
      <c r="AN753" s="6" t="s">
        <v>20</v>
      </c>
      <c r="AO753" s="6" t="s">
        <v>282</v>
      </c>
      <c r="AP753" s="6" t="s">
        <v>339</v>
      </c>
      <c r="AQ753" s="6" t="s">
        <v>32</v>
      </c>
    </row>
    <row r="754" spans="1:43" x14ac:dyDescent="0.25">
      <c r="A754" s="6">
        <v>24601024</v>
      </c>
      <c r="B754" s="6">
        <v>25427371</v>
      </c>
      <c r="C754" s="6" t="s">
        <v>269</v>
      </c>
      <c r="D754" s="14">
        <v>46157.794293981482</v>
      </c>
      <c r="E754" s="14">
        <v>46158.221782407411</v>
      </c>
      <c r="F754" s="6" t="s">
        <v>370</v>
      </c>
      <c r="G754" s="6" t="s">
        <v>17</v>
      </c>
      <c r="H754" s="6" t="s">
        <v>2601</v>
      </c>
      <c r="I754" s="6" t="s">
        <v>16</v>
      </c>
      <c r="J754" s="6" t="s">
        <v>2602</v>
      </c>
      <c r="K754" s="6" t="s">
        <v>548</v>
      </c>
      <c r="L754" s="6" t="s">
        <v>548</v>
      </c>
      <c r="M754" s="14">
        <v>46157.648611111108</v>
      </c>
      <c r="N754" s="6" t="s">
        <v>2603</v>
      </c>
      <c r="O754" s="6" t="s">
        <v>47</v>
      </c>
      <c r="P754" s="6" t="s">
        <v>287</v>
      </c>
      <c r="Q754" s="6" t="s">
        <v>276</v>
      </c>
      <c r="R754" s="6" t="s">
        <v>276</v>
      </c>
      <c r="S754" s="6" t="s">
        <v>9</v>
      </c>
      <c r="T754" s="6" t="s">
        <v>277</v>
      </c>
      <c r="U754" s="6" t="s">
        <v>152</v>
      </c>
      <c r="V754" s="6" t="s">
        <v>2604</v>
      </c>
      <c r="W754" s="6" t="s">
        <v>586</v>
      </c>
      <c r="X754" s="6" t="s">
        <v>47</v>
      </c>
      <c r="Y754" s="6" t="s">
        <v>47</v>
      </c>
      <c r="Z754" s="6" t="s">
        <v>93</v>
      </c>
      <c r="AA754" s="6" t="s">
        <v>47</v>
      </c>
      <c r="AB754" s="6">
        <v>480</v>
      </c>
      <c r="AC754" s="6">
        <v>23.5</v>
      </c>
      <c r="AD754" s="6">
        <v>0</v>
      </c>
      <c r="AE754" s="6">
        <v>0</v>
      </c>
      <c r="AF754" s="6">
        <v>0</v>
      </c>
      <c r="AG754" s="6">
        <v>0</v>
      </c>
      <c r="AH754" s="6">
        <v>24.9</v>
      </c>
      <c r="AI754" s="6" t="s">
        <v>544</v>
      </c>
      <c r="AJ754" s="6" t="s">
        <v>735</v>
      </c>
      <c r="AK754" s="6" t="s">
        <v>16</v>
      </c>
      <c r="AL754" s="6" t="s">
        <v>45</v>
      </c>
      <c r="AM754" s="6" t="s">
        <v>736</v>
      </c>
      <c r="AN754" s="6" t="s">
        <v>20</v>
      </c>
      <c r="AO754" s="6" t="s">
        <v>597</v>
      </c>
      <c r="AP754" s="6" t="s">
        <v>339</v>
      </c>
      <c r="AQ754" s="6" t="s">
        <v>25</v>
      </c>
    </row>
    <row r="755" spans="1:43" x14ac:dyDescent="0.25">
      <c r="A755" s="6">
        <v>24604409</v>
      </c>
      <c r="B755" s="6">
        <v>25431048</v>
      </c>
      <c r="C755" s="6" t="s">
        <v>269</v>
      </c>
      <c r="D755" s="14">
        <v>46158.428182870368</v>
      </c>
      <c r="E755" s="14">
        <v>46159.223703703698</v>
      </c>
      <c r="F755" s="6" t="s">
        <v>370</v>
      </c>
      <c r="G755" s="6" t="s">
        <v>370</v>
      </c>
      <c r="H755" s="6" t="s">
        <v>2605</v>
      </c>
      <c r="I755" s="6" t="s">
        <v>16</v>
      </c>
      <c r="J755" s="6" t="s">
        <v>2606</v>
      </c>
      <c r="K755" s="6" t="s">
        <v>548</v>
      </c>
      <c r="L755" s="6" t="s">
        <v>548</v>
      </c>
      <c r="M755" s="14">
        <v>46157.604861111111</v>
      </c>
      <c r="N755" s="6" t="s">
        <v>2607</v>
      </c>
      <c r="O755" s="6" t="s">
        <v>47</v>
      </c>
      <c r="P755" s="6" t="s">
        <v>287</v>
      </c>
      <c r="Q755" s="6" t="s">
        <v>276</v>
      </c>
      <c r="R755" s="6" t="s">
        <v>276</v>
      </c>
      <c r="S755" s="6" t="s">
        <v>7</v>
      </c>
      <c r="T755" s="6" t="s">
        <v>277</v>
      </c>
      <c r="U755" s="6" t="s">
        <v>152</v>
      </c>
      <c r="V755" s="6" t="s">
        <v>2604</v>
      </c>
      <c r="W755" s="6" t="s">
        <v>586</v>
      </c>
      <c r="X755" s="6" t="s">
        <v>337</v>
      </c>
      <c r="Y755" s="6">
        <v>7700088517</v>
      </c>
      <c r="Z755" s="6" t="s">
        <v>93</v>
      </c>
      <c r="AA755" s="6" t="s">
        <v>47</v>
      </c>
      <c r="AB755" s="6">
        <v>0</v>
      </c>
      <c r="AC755" s="6">
        <v>0</v>
      </c>
      <c r="AD755" s="6">
        <v>0</v>
      </c>
      <c r="AE755" s="6">
        <v>0</v>
      </c>
      <c r="AF755" s="6">
        <v>0</v>
      </c>
      <c r="AG755" s="6">
        <v>0</v>
      </c>
      <c r="AH755" s="6">
        <v>35.36</v>
      </c>
      <c r="AI755" s="6" t="s">
        <v>544</v>
      </c>
      <c r="AJ755" s="6" t="s">
        <v>974</v>
      </c>
      <c r="AK755" s="6" t="s">
        <v>16</v>
      </c>
      <c r="AL755" s="6" t="s">
        <v>68</v>
      </c>
      <c r="AM755" s="6" t="s">
        <v>281</v>
      </c>
      <c r="AN755" s="6" t="s">
        <v>20</v>
      </c>
      <c r="AO755" s="6" t="s">
        <v>282</v>
      </c>
      <c r="AP755" s="6" t="s">
        <v>283</v>
      </c>
      <c r="AQ755" s="6" t="s">
        <v>18</v>
      </c>
    </row>
    <row r="756" spans="1:43" x14ac:dyDescent="0.25">
      <c r="A756" s="6">
        <v>24587700</v>
      </c>
      <c r="B756" s="6">
        <v>25412006</v>
      </c>
      <c r="C756" s="6" t="s">
        <v>269</v>
      </c>
      <c r="D756" s="14">
        <v>46155.724803240737</v>
      </c>
      <c r="E756" s="14">
        <v>46156.224444444437</v>
      </c>
      <c r="F756" s="6" t="s">
        <v>17</v>
      </c>
      <c r="G756" s="6" t="s">
        <v>17</v>
      </c>
      <c r="H756" s="6" t="s">
        <v>2608</v>
      </c>
      <c r="I756" s="6" t="s">
        <v>16</v>
      </c>
      <c r="J756" s="6" t="s">
        <v>2609</v>
      </c>
      <c r="K756" s="6" t="s">
        <v>548</v>
      </c>
      <c r="L756" s="6" t="s">
        <v>548</v>
      </c>
      <c r="M756" s="14">
        <v>46155.21597222222</v>
      </c>
      <c r="N756" s="6" t="s">
        <v>2610</v>
      </c>
      <c r="O756" s="6" t="s">
        <v>47</v>
      </c>
      <c r="P756" s="6" t="s">
        <v>287</v>
      </c>
      <c r="Q756" s="6" t="s">
        <v>276</v>
      </c>
      <c r="R756" s="6" t="s">
        <v>276</v>
      </c>
      <c r="S756" s="6" t="s">
        <v>7</v>
      </c>
      <c r="T756" s="6" t="s">
        <v>277</v>
      </c>
      <c r="U756" s="6" t="s">
        <v>152</v>
      </c>
      <c r="V756" s="6" t="s">
        <v>2604</v>
      </c>
      <c r="W756" s="6" t="s">
        <v>586</v>
      </c>
      <c r="X756" s="6" t="s">
        <v>337</v>
      </c>
      <c r="Y756" s="6">
        <v>7700088361</v>
      </c>
      <c r="Z756" s="6" t="s">
        <v>93</v>
      </c>
      <c r="AA756" s="6" t="s">
        <v>47</v>
      </c>
      <c r="AB756" s="6">
        <v>0</v>
      </c>
      <c r="AC756" s="6">
        <v>0</v>
      </c>
      <c r="AD756" s="6">
        <v>0</v>
      </c>
      <c r="AE756" s="6">
        <v>0</v>
      </c>
      <c r="AF756" s="6">
        <v>0</v>
      </c>
      <c r="AG756" s="6">
        <v>0</v>
      </c>
      <c r="AH756" s="6">
        <v>34.770000000000003</v>
      </c>
      <c r="AI756" s="6" t="s">
        <v>544</v>
      </c>
      <c r="AJ756" s="6" t="s">
        <v>974</v>
      </c>
      <c r="AK756" s="6" t="s">
        <v>16</v>
      </c>
      <c r="AL756" s="6" t="s">
        <v>68</v>
      </c>
      <c r="AM756" s="6" t="s">
        <v>281</v>
      </c>
      <c r="AN756" s="6" t="s">
        <v>20</v>
      </c>
      <c r="AO756" s="6" t="s">
        <v>282</v>
      </c>
      <c r="AP756" s="6" t="s">
        <v>283</v>
      </c>
      <c r="AQ756" s="6" t="s">
        <v>18</v>
      </c>
    </row>
    <row r="757" spans="1:43" x14ac:dyDescent="0.25">
      <c r="A757" s="6">
        <v>24589237</v>
      </c>
      <c r="B757" s="6">
        <v>25413666</v>
      </c>
      <c r="C757" s="6" t="s">
        <v>269</v>
      </c>
      <c r="D757" s="14">
        <v>46155.807488425933</v>
      </c>
      <c r="E757" s="14">
        <v>46156.420358796298</v>
      </c>
      <c r="F757" s="6" t="s">
        <v>17</v>
      </c>
      <c r="G757" s="6" t="s">
        <v>17</v>
      </c>
      <c r="H757" s="6" t="s">
        <v>2611</v>
      </c>
      <c r="I757" s="6" t="s">
        <v>16</v>
      </c>
      <c r="J757" s="6" t="s">
        <v>2612</v>
      </c>
      <c r="K757" s="6" t="s">
        <v>548</v>
      </c>
      <c r="L757" s="6" t="s">
        <v>548</v>
      </c>
      <c r="M757" s="14">
        <v>46155.572222222218</v>
      </c>
      <c r="N757" s="6" t="s">
        <v>2613</v>
      </c>
      <c r="O757" s="6" t="s">
        <v>47</v>
      </c>
      <c r="P757" s="6" t="s">
        <v>287</v>
      </c>
      <c r="Q757" s="6" t="s">
        <v>276</v>
      </c>
      <c r="R757" s="6" t="s">
        <v>276</v>
      </c>
      <c r="S757" s="6" t="s">
        <v>7</v>
      </c>
      <c r="T757" s="6" t="s">
        <v>277</v>
      </c>
      <c r="U757" s="6" t="s">
        <v>152</v>
      </c>
      <c r="V757" s="6" t="s">
        <v>2604</v>
      </c>
      <c r="W757" s="6" t="s">
        <v>586</v>
      </c>
      <c r="X757" s="6" t="s">
        <v>337</v>
      </c>
      <c r="Y757" s="6">
        <v>7700088388</v>
      </c>
      <c r="Z757" s="6" t="s">
        <v>93</v>
      </c>
      <c r="AA757" s="6" t="s">
        <v>47</v>
      </c>
      <c r="AB757" s="6">
        <v>0</v>
      </c>
      <c r="AC757" s="6">
        <v>0</v>
      </c>
      <c r="AD757" s="6">
        <v>0</v>
      </c>
      <c r="AE757" s="6">
        <v>0</v>
      </c>
      <c r="AF757" s="6">
        <v>0</v>
      </c>
      <c r="AG757" s="6">
        <v>0</v>
      </c>
      <c r="AH757" s="6">
        <v>34.770000000000003</v>
      </c>
      <c r="AI757" s="6" t="s">
        <v>544</v>
      </c>
      <c r="AJ757" s="6" t="s">
        <v>974</v>
      </c>
      <c r="AK757" s="6" t="s">
        <v>16</v>
      </c>
      <c r="AL757" s="6" t="s">
        <v>68</v>
      </c>
      <c r="AM757" s="6" t="s">
        <v>281</v>
      </c>
      <c r="AN757" s="6" t="s">
        <v>20</v>
      </c>
      <c r="AO757" s="6" t="s">
        <v>282</v>
      </c>
      <c r="AP757" s="6" t="s">
        <v>283</v>
      </c>
      <c r="AQ757" s="6" t="s">
        <v>18</v>
      </c>
    </row>
    <row r="758" spans="1:43" hidden="1" x14ac:dyDescent="0.25">
      <c r="A758" s="6">
        <v>24592128</v>
      </c>
      <c r="B758" s="6">
        <v>25416927</v>
      </c>
      <c r="C758" s="6" t="s">
        <v>269</v>
      </c>
      <c r="D758" s="14">
        <v>46156.41851851852</v>
      </c>
      <c r="E758" s="14">
        <v>46157.222800925927</v>
      </c>
      <c r="F758" s="6" t="s">
        <v>17</v>
      </c>
      <c r="G758" s="6" t="s">
        <v>17</v>
      </c>
      <c r="H758" s="6" t="s">
        <v>2614</v>
      </c>
      <c r="I758" s="6" t="s">
        <v>16</v>
      </c>
      <c r="J758" s="6" t="s">
        <v>2615</v>
      </c>
      <c r="K758" s="6" t="s">
        <v>548</v>
      </c>
      <c r="L758" s="6" t="s">
        <v>548</v>
      </c>
      <c r="M758" s="14">
        <v>46155.665972222218</v>
      </c>
      <c r="N758" s="6" t="s">
        <v>2616</v>
      </c>
      <c r="O758" s="6" t="s">
        <v>47</v>
      </c>
      <c r="P758" s="6" t="s">
        <v>287</v>
      </c>
      <c r="Q758" s="6" t="s">
        <v>276</v>
      </c>
      <c r="R758" s="6" t="s">
        <v>276</v>
      </c>
      <c r="S758" s="6" t="s">
        <v>7</v>
      </c>
      <c r="T758" s="6" t="s">
        <v>277</v>
      </c>
      <c r="U758" s="6" t="s">
        <v>152</v>
      </c>
      <c r="V758" s="6" t="s">
        <v>2604</v>
      </c>
      <c r="W758" s="6" t="s">
        <v>586</v>
      </c>
      <c r="X758" s="6" t="s">
        <v>337</v>
      </c>
      <c r="Y758" s="6">
        <v>7700088389</v>
      </c>
      <c r="Z758" s="6" t="s">
        <v>93</v>
      </c>
      <c r="AA758" s="6" t="s">
        <v>47</v>
      </c>
      <c r="AB758" s="6">
        <v>0</v>
      </c>
      <c r="AC758" s="6">
        <v>0</v>
      </c>
      <c r="AD758" s="6">
        <v>0</v>
      </c>
      <c r="AE758" s="6">
        <v>0</v>
      </c>
      <c r="AF758" s="6">
        <v>0</v>
      </c>
      <c r="AG758" s="6">
        <v>0</v>
      </c>
      <c r="AH758" s="6">
        <v>34.770000000000003</v>
      </c>
      <c r="AI758" s="6" t="s">
        <v>544</v>
      </c>
      <c r="AJ758" s="6" t="s">
        <v>974</v>
      </c>
      <c r="AK758" s="6" t="s">
        <v>16</v>
      </c>
      <c r="AL758" s="6" t="s">
        <v>68</v>
      </c>
      <c r="AM758" s="6" t="s">
        <v>281</v>
      </c>
      <c r="AN758" s="6" t="s">
        <v>20</v>
      </c>
      <c r="AO758" s="6" t="s">
        <v>282</v>
      </c>
      <c r="AP758" s="6" t="s">
        <v>283</v>
      </c>
      <c r="AQ758" s="6" t="s">
        <v>18</v>
      </c>
    </row>
    <row r="759" spans="1:43" x14ac:dyDescent="0.25">
      <c r="A759" s="6">
        <v>24555046</v>
      </c>
      <c r="B759" s="6">
        <v>25378002</v>
      </c>
      <c r="C759" s="6" t="s">
        <v>269</v>
      </c>
      <c r="D759" s="14">
        <v>46150.425520833327</v>
      </c>
      <c r="E759" s="14">
        <v>46155.719166666669</v>
      </c>
      <c r="F759" s="6" t="s">
        <v>17</v>
      </c>
      <c r="G759" s="6" t="s">
        <v>21</v>
      </c>
      <c r="H759" s="6" t="s">
        <v>2617</v>
      </c>
      <c r="I759" s="6" t="s">
        <v>16</v>
      </c>
      <c r="J759" s="6" t="s">
        <v>2618</v>
      </c>
      <c r="K759" s="6" t="s">
        <v>548</v>
      </c>
      <c r="L759" s="6" t="s">
        <v>548</v>
      </c>
      <c r="M759" s="14">
        <v>46148.786805555559</v>
      </c>
      <c r="N759" s="6" t="s">
        <v>2617</v>
      </c>
      <c r="O759" s="6" t="s">
        <v>47</v>
      </c>
      <c r="P759" s="6" t="s">
        <v>287</v>
      </c>
      <c r="Q759" s="6" t="s">
        <v>276</v>
      </c>
      <c r="R759" s="6" t="s">
        <v>276</v>
      </c>
      <c r="S759" s="6" t="s">
        <v>7</v>
      </c>
      <c r="T759" s="6" t="s">
        <v>277</v>
      </c>
      <c r="U759" s="6" t="s">
        <v>152</v>
      </c>
      <c r="V759" s="6" t="s">
        <v>2604</v>
      </c>
      <c r="W759" s="6" t="s">
        <v>586</v>
      </c>
      <c r="X759" s="6" t="s">
        <v>337</v>
      </c>
      <c r="Y759" s="6">
        <v>7700088176</v>
      </c>
      <c r="Z759" s="6" t="s">
        <v>93</v>
      </c>
      <c r="AA759" s="6" t="s">
        <v>47</v>
      </c>
      <c r="AB759" s="6">
        <v>0</v>
      </c>
      <c r="AC759" s="6">
        <v>0</v>
      </c>
      <c r="AD759" s="6">
        <v>0</v>
      </c>
      <c r="AE759" s="6">
        <v>0</v>
      </c>
      <c r="AF759" s="6">
        <v>0</v>
      </c>
      <c r="AG759" s="6">
        <v>0</v>
      </c>
      <c r="AH759" s="6">
        <v>34.96</v>
      </c>
      <c r="AI759" s="6" t="s">
        <v>544</v>
      </c>
      <c r="AJ759" s="6" t="s">
        <v>974</v>
      </c>
      <c r="AK759" s="6" t="s">
        <v>16</v>
      </c>
      <c r="AL759" s="6" t="s">
        <v>68</v>
      </c>
      <c r="AM759" s="6" t="s">
        <v>281</v>
      </c>
      <c r="AN759" s="6" t="s">
        <v>20</v>
      </c>
      <c r="AO759" s="6" t="s">
        <v>282</v>
      </c>
      <c r="AP759" s="6" t="s">
        <v>283</v>
      </c>
      <c r="AQ759" s="6" t="s">
        <v>18</v>
      </c>
    </row>
    <row r="760" spans="1:43" x14ac:dyDescent="0.25">
      <c r="A760" s="6">
        <v>24537707</v>
      </c>
      <c r="B760" s="6">
        <v>25359687</v>
      </c>
      <c r="C760" s="6" t="s">
        <v>269</v>
      </c>
      <c r="D760" s="14">
        <v>46147.439942129633</v>
      </c>
      <c r="E760" s="14">
        <v>46155.71912037037</v>
      </c>
      <c r="F760" s="6" t="s">
        <v>17</v>
      </c>
      <c r="G760" s="6" t="s">
        <v>21</v>
      </c>
      <c r="H760" s="6" t="s">
        <v>2619</v>
      </c>
      <c r="I760" s="6" t="s">
        <v>16</v>
      </c>
      <c r="J760" s="6" t="s">
        <v>2609</v>
      </c>
      <c r="K760" s="6" t="s">
        <v>548</v>
      </c>
      <c r="L760" s="6" t="s">
        <v>548</v>
      </c>
      <c r="M760" s="14">
        <v>46146.659722222219</v>
      </c>
      <c r="N760" s="6" t="s">
        <v>2619</v>
      </c>
      <c r="O760" s="6" t="s">
        <v>47</v>
      </c>
      <c r="P760" s="6" t="s">
        <v>287</v>
      </c>
      <c r="Q760" s="6" t="s">
        <v>276</v>
      </c>
      <c r="R760" s="6" t="s">
        <v>276</v>
      </c>
      <c r="S760" s="6" t="s">
        <v>7</v>
      </c>
      <c r="T760" s="6" t="s">
        <v>277</v>
      </c>
      <c r="U760" s="6" t="s">
        <v>152</v>
      </c>
      <c r="V760" s="6" t="s">
        <v>2604</v>
      </c>
      <c r="W760" s="6" t="s">
        <v>586</v>
      </c>
      <c r="X760" s="6" t="s">
        <v>337</v>
      </c>
      <c r="Y760" s="6">
        <v>7700088005</v>
      </c>
      <c r="Z760" s="6" t="s">
        <v>93</v>
      </c>
      <c r="AA760" s="6" t="s">
        <v>47</v>
      </c>
      <c r="AB760" s="6">
        <v>0</v>
      </c>
      <c r="AC760" s="6">
        <v>0</v>
      </c>
      <c r="AD760" s="6">
        <v>0</v>
      </c>
      <c r="AE760" s="6">
        <v>0</v>
      </c>
      <c r="AF760" s="6">
        <v>0</v>
      </c>
      <c r="AG760" s="6">
        <v>0</v>
      </c>
      <c r="AH760" s="6">
        <v>35.42</v>
      </c>
      <c r="AI760" s="6" t="s">
        <v>544</v>
      </c>
      <c r="AJ760" s="6" t="s">
        <v>974</v>
      </c>
      <c r="AK760" s="6" t="s">
        <v>16</v>
      </c>
      <c r="AL760" s="6" t="s">
        <v>68</v>
      </c>
      <c r="AM760" s="6" t="s">
        <v>281</v>
      </c>
      <c r="AN760" s="6" t="s">
        <v>20</v>
      </c>
      <c r="AO760" s="6" t="s">
        <v>282</v>
      </c>
      <c r="AP760" s="6" t="s">
        <v>283</v>
      </c>
      <c r="AQ760" s="6" t="s">
        <v>18</v>
      </c>
    </row>
    <row r="761" spans="1:43" hidden="1" x14ac:dyDescent="0.25">
      <c r="A761" s="6">
        <v>24537708</v>
      </c>
      <c r="B761" s="6">
        <v>25359688</v>
      </c>
      <c r="C761" s="6" t="s">
        <v>269</v>
      </c>
      <c r="D761" s="14">
        <v>46147.44</v>
      </c>
      <c r="E761" s="14">
        <v>46155.71912037037</v>
      </c>
      <c r="F761" s="6" t="s">
        <v>17</v>
      </c>
      <c r="G761" s="6" t="s">
        <v>21</v>
      </c>
      <c r="H761" s="6" t="s">
        <v>2620</v>
      </c>
      <c r="I761" s="6" t="s">
        <v>16</v>
      </c>
      <c r="J761" s="6" t="s">
        <v>2621</v>
      </c>
      <c r="K761" s="6" t="s">
        <v>548</v>
      </c>
      <c r="L761" s="6" t="s">
        <v>548</v>
      </c>
      <c r="M761" s="14">
        <v>46147.296527777777</v>
      </c>
      <c r="N761" s="6" t="s">
        <v>2620</v>
      </c>
      <c r="O761" s="6" t="s">
        <v>47</v>
      </c>
      <c r="P761" s="6" t="s">
        <v>287</v>
      </c>
      <c r="Q761" s="6" t="s">
        <v>276</v>
      </c>
      <c r="R761" s="6" t="s">
        <v>276</v>
      </c>
      <c r="S761" s="6" t="s">
        <v>7</v>
      </c>
      <c r="T761" s="6" t="s">
        <v>277</v>
      </c>
      <c r="U761" s="6" t="s">
        <v>152</v>
      </c>
      <c r="V761" s="6" t="s">
        <v>2604</v>
      </c>
      <c r="W761" s="6" t="s">
        <v>586</v>
      </c>
      <c r="X761" s="6" t="s">
        <v>337</v>
      </c>
      <c r="Y761" s="6">
        <v>7700088006</v>
      </c>
      <c r="Z761" s="6" t="s">
        <v>93</v>
      </c>
      <c r="AA761" s="6" t="s">
        <v>47</v>
      </c>
      <c r="AB761" s="6">
        <v>0</v>
      </c>
      <c r="AC761" s="6">
        <v>0</v>
      </c>
      <c r="AD761" s="6">
        <v>0</v>
      </c>
      <c r="AE761" s="6">
        <v>0</v>
      </c>
      <c r="AF761" s="6">
        <v>0</v>
      </c>
      <c r="AG761" s="6">
        <v>0</v>
      </c>
      <c r="AH761" s="6">
        <v>35.21</v>
      </c>
      <c r="AI761" s="6" t="s">
        <v>544</v>
      </c>
      <c r="AJ761" s="6" t="s">
        <v>974</v>
      </c>
      <c r="AK761" s="6" t="s">
        <v>16</v>
      </c>
      <c r="AL761" s="6" t="s">
        <v>68</v>
      </c>
      <c r="AM761" s="6" t="s">
        <v>281</v>
      </c>
      <c r="AN761" s="6" t="s">
        <v>20</v>
      </c>
      <c r="AO761" s="6" t="s">
        <v>282</v>
      </c>
      <c r="AP761" s="6" t="s">
        <v>283</v>
      </c>
      <c r="AQ761" s="6" t="s">
        <v>18</v>
      </c>
    </row>
    <row r="762" spans="1:43" hidden="1" x14ac:dyDescent="0.25">
      <c r="A762" s="6">
        <v>24510624</v>
      </c>
      <c r="B762" s="6">
        <v>25325541</v>
      </c>
      <c r="C762" s="6" t="s">
        <v>269</v>
      </c>
      <c r="D762" s="14">
        <v>46140.425717592603</v>
      </c>
      <c r="E762" s="14">
        <v>46155.719108796293</v>
      </c>
      <c r="F762" s="6" t="s">
        <v>17</v>
      </c>
      <c r="G762" s="6" t="s">
        <v>23</v>
      </c>
      <c r="H762" s="6" t="s">
        <v>2622</v>
      </c>
      <c r="I762" s="6" t="s">
        <v>16</v>
      </c>
      <c r="J762" s="6" t="s">
        <v>540</v>
      </c>
      <c r="K762" s="6" t="s">
        <v>541</v>
      </c>
      <c r="L762" s="6" t="s">
        <v>541</v>
      </c>
      <c r="M762" s="14">
        <v>46140.323611111111</v>
      </c>
      <c r="N762" s="6" t="s">
        <v>2622</v>
      </c>
      <c r="O762" s="6" t="s">
        <v>47</v>
      </c>
      <c r="P762" s="6" t="s">
        <v>275</v>
      </c>
      <c r="Q762" s="6" t="s">
        <v>717</v>
      </c>
      <c r="R762" s="6" t="s">
        <v>717</v>
      </c>
      <c r="S762" s="6" t="s">
        <v>7</v>
      </c>
      <c r="T762" s="6" t="s">
        <v>542</v>
      </c>
      <c r="U762" s="6" t="s">
        <v>152</v>
      </c>
      <c r="V762" s="6" t="s">
        <v>2604</v>
      </c>
      <c r="W762" s="6" t="s">
        <v>586</v>
      </c>
      <c r="X762" s="6" t="s">
        <v>337</v>
      </c>
      <c r="Y762" s="6" t="s">
        <v>47</v>
      </c>
      <c r="Z762" s="6" t="s">
        <v>93</v>
      </c>
      <c r="AA762" s="6" t="s">
        <v>47</v>
      </c>
      <c r="AB762" s="6">
        <v>0</v>
      </c>
      <c r="AC762" s="6">
        <v>0</v>
      </c>
      <c r="AD762" s="6">
        <v>0</v>
      </c>
      <c r="AE762" s="6">
        <v>0</v>
      </c>
      <c r="AF762" s="6">
        <v>0</v>
      </c>
      <c r="AG762" s="6">
        <v>0</v>
      </c>
      <c r="AH762" s="6">
        <v>0</v>
      </c>
      <c r="AI762" s="6" t="s">
        <v>544</v>
      </c>
      <c r="AJ762" s="6" t="s">
        <v>891</v>
      </c>
      <c r="AK762" s="6" t="s">
        <v>16</v>
      </c>
      <c r="AL762" s="6" t="s">
        <v>70</v>
      </c>
      <c r="AM762" s="6" t="s">
        <v>681</v>
      </c>
      <c r="AN762" s="6" t="s">
        <v>20</v>
      </c>
      <c r="AO762" s="6" t="s">
        <v>282</v>
      </c>
      <c r="AP762" s="6" t="s">
        <v>283</v>
      </c>
      <c r="AQ762" s="6" t="s">
        <v>27</v>
      </c>
    </row>
    <row r="763" spans="1:43" x14ac:dyDescent="0.25">
      <c r="A763" s="6">
        <v>24552289</v>
      </c>
      <c r="B763" s="6">
        <v>25375568</v>
      </c>
      <c r="C763" s="6" t="s">
        <v>269</v>
      </c>
      <c r="D763" s="14">
        <v>46149.732662037037</v>
      </c>
      <c r="E763" s="14">
        <v>46155.719155092593</v>
      </c>
      <c r="F763" s="6" t="s">
        <v>17</v>
      </c>
      <c r="G763" s="6" t="s">
        <v>21</v>
      </c>
      <c r="H763" s="6" t="s">
        <v>2623</v>
      </c>
      <c r="I763" s="6" t="s">
        <v>16</v>
      </c>
      <c r="J763" s="6" t="s">
        <v>2624</v>
      </c>
      <c r="K763" s="6" t="s">
        <v>491</v>
      </c>
      <c r="L763" s="6" t="s">
        <v>491</v>
      </c>
      <c r="M763" s="14">
        <v>46149.5625</v>
      </c>
      <c r="N763" s="6" t="s">
        <v>2623</v>
      </c>
      <c r="O763" s="6" t="s">
        <v>47</v>
      </c>
      <c r="P763" s="6" t="s">
        <v>287</v>
      </c>
      <c r="Q763" s="6" t="s">
        <v>717</v>
      </c>
      <c r="R763" s="6" t="s">
        <v>717</v>
      </c>
      <c r="S763" s="6" t="s">
        <v>7</v>
      </c>
      <c r="T763" s="6" t="s">
        <v>277</v>
      </c>
      <c r="U763" s="6" t="s">
        <v>148</v>
      </c>
      <c r="V763" s="6" t="s">
        <v>2625</v>
      </c>
      <c r="W763" s="6" t="s">
        <v>586</v>
      </c>
      <c r="X763" s="6" t="s">
        <v>337</v>
      </c>
      <c r="Y763" s="6">
        <v>2303261619</v>
      </c>
      <c r="Z763" s="6" t="s">
        <v>104</v>
      </c>
      <c r="AA763" s="6" t="s">
        <v>47</v>
      </c>
      <c r="AB763" s="6">
        <v>2147.8000000000002</v>
      </c>
      <c r="AC763" s="6">
        <v>116.1</v>
      </c>
      <c r="AD763" s="6">
        <v>0</v>
      </c>
      <c r="AE763" s="6">
        <v>0</v>
      </c>
      <c r="AF763" s="6">
        <v>0</v>
      </c>
      <c r="AG763" s="6">
        <v>0</v>
      </c>
      <c r="AH763" s="6">
        <v>0</v>
      </c>
      <c r="AI763" s="6" t="s">
        <v>544</v>
      </c>
      <c r="AJ763" s="6" t="s">
        <v>891</v>
      </c>
      <c r="AK763" s="6" t="s">
        <v>16</v>
      </c>
      <c r="AL763" s="6" t="s">
        <v>70</v>
      </c>
      <c r="AM763" s="6" t="s">
        <v>681</v>
      </c>
      <c r="AN763" s="6" t="s">
        <v>20</v>
      </c>
      <c r="AO763" s="6" t="s">
        <v>282</v>
      </c>
      <c r="AP763" s="6" t="s">
        <v>283</v>
      </c>
      <c r="AQ763" s="6" t="s">
        <v>27</v>
      </c>
    </row>
    <row r="764" spans="1:43" x14ac:dyDescent="0.25">
      <c r="A764" s="6">
        <v>24452444</v>
      </c>
      <c r="B764" s="6">
        <v>25258566</v>
      </c>
      <c r="C764" s="6" t="s">
        <v>269</v>
      </c>
      <c r="D764" s="14">
        <v>46127.486956018518</v>
      </c>
      <c r="E764" s="14">
        <v>46155.719108796293</v>
      </c>
      <c r="F764" s="6" t="s">
        <v>17</v>
      </c>
      <c r="G764" s="6" t="s">
        <v>177</v>
      </c>
      <c r="H764" s="6" t="s">
        <v>2626</v>
      </c>
      <c r="I764" s="6" t="s">
        <v>16</v>
      </c>
      <c r="J764" s="6" t="s">
        <v>2627</v>
      </c>
      <c r="K764" s="6" t="s">
        <v>773</v>
      </c>
      <c r="L764" s="6" t="s">
        <v>773</v>
      </c>
      <c r="M764" s="14">
        <v>46119.652777777781</v>
      </c>
      <c r="N764" s="6" t="s">
        <v>2626</v>
      </c>
      <c r="O764" s="6" t="s">
        <v>47</v>
      </c>
      <c r="P764" s="6" t="s">
        <v>287</v>
      </c>
      <c r="Q764" s="6" t="s">
        <v>717</v>
      </c>
      <c r="R764" s="6" t="s">
        <v>717</v>
      </c>
      <c r="S764" s="6" t="s">
        <v>7</v>
      </c>
      <c r="T764" s="6" t="s">
        <v>277</v>
      </c>
      <c r="U764" s="6" t="s">
        <v>148</v>
      </c>
      <c r="V764" s="6" t="s">
        <v>2625</v>
      </c>
      <c r="W764" s="6" t="s">
        <v>586</v>
      </c>
      <c r="X764" s="6" t="s">
        <v>337</v>
      </c>
      <c r="Y764" s="6" t="s">
        <v>47</v>
      </c>
      <c r="Z764" s="6" t="s">
        <v>104</v>
      </c>
      <c r="AA764" s="6" t="s">
        <v>47</v>
      </c>
      <c r="AB764" s="6">
        <v>0</v>
      </c>
      <c r="AC764" s="6">
        <v>0</v>
      </c>
      <c r="AD764" s="6">
        <v>0</v>
      </c>
      <c r="AE764" s="6">
        <v>0</v>
      </c>
      <c r="AF764" s="6">
        <v>0</v>
      </c>
      <c r="AG764" s="6">
        <v>0</v>
      </c>
      <c r="AH764" s="6">
        <v>0</v>
      </c>
      <c r="AI764" s="6" t="s">
        <v>544</v>
      </c>
      <c r="AJ764" s="6" t="s">
        <v>891</v>
      </c>
      <c r="AK764" s="6" t="s">
        <v>16</v>
      </c>
      <c r="AL764" s="6" t="s">
        <v>70</v>
      </c>
      <c r="AM764" s="6" t="s">
        <v>681</v>
      </c>
      <c r="AN764" s="6" t="s">
        <v>20</v>
      </c>
      <c r="AO764" s="6" t="s">
        <v>282</v>
      </c>
      <c r="AP764" s="6" t="s">
        <v>283</v>
      </c>
      <c r="AQ764" s="6" t="s">
        <v>27</v>
      </c>
    </row>
    <row r="765" spans="1:43" x14ac:dyDescent="0.25">
      <c r="A765" s="6">
        <v>24600585</v>
      </c>
      <c r="B765" s="6">
        <v>25426845</v>
      </c>
      <c r="C765" s="6" t="s">
        <v>269</v>
      </c>
      <c r="D765" s="14">
        <v>46157.739062499997</v>
      </c>
      <c r="E765" s="14">
        <v>46157.74628472222</v>
      </c>
      <c r="F765" s="6" t="s">
        <v>17</v>
      </c>
      <c r="G765" s="6" t="s">
        <v>17</v>
      </c>
      <c r="H765" s="6" t="s">
        <v>2628</v>
      </c>
      <c r="I765" s="6" t="s">
        <v>16</v>
      </c>
      <c r="J765" s="6" t="s">
        <v>2629</v>
      </c>
      <c r="K765" s="6" t="s">
        <v>548</v>
      </c>
      <c r="L765" s="6" t="s">
        <v>548</v>
      </c>
      <c r="M765" s="14">
        <v>46157.386111111111</v>
      </c>
      <c r="N765" s="6" t="s">
        <v>2628</v>
      </c>
      <c r="O765" s="6" t="s">
        <v>47</v>
      </c>
      <c r="P765" s="6" t="s">
        <v>287</v>
      </c>
      <c r="Q765" s="6" t="s">
        <v>276</v>
      </c>
      <c r="R765" s="6" t="s">
        <v>276</v>
      </c>
      <c r="S765" s="6" t="s">
        <v>7</v>
      </c>
      <c r="T765" s="6" t="s">
        <v>277</v>
      </c>
      <c r="U765" s="6" t="s">
        <v>148</v>
      </c>
      <c r="V765" s="6" t="s">
        <v>2630</v>
      </c>
      <c r="W765" s="6" t="s">
        <v>586</v>
      </c>
      <c r="X765" s="6" t="s">
        <v>2350</v>
      </c>
      <c r="Y765" s="6" t="s">
        <v>47</v>
      </c>
      <c r="Z765" s="6" t="s">
        <v>104</v>
      </c>
      <c r="AA765" s="6" t="s">
        <v>47</v>
      </c>
      <c r="AB765" s="6">
        <v>20112.87</v>
      </c>
      <c r="AC765" s="6">
        <v>60.41</v>
      </c>
      <c r="AD765" s="6">
        <v>562.6</v>
      </c>
      <c r="AE765" s="6">
        <v>0</v>
      </c>
      <c r="AF765" s="6">
        <v>0</v>
      </c>
      <c r="AG765" s="6">
        <v>0</v>
      </c>
      <c r="AH765" s="6">
        <v>0</v>
      </c>
      <c r="AI765" s="6" t="s">
        <v>544</v>
      </c>
      <c r="AJ765" s="6" t="s">
        <v>719</v>
      </c>
      <c r="AK765" s="6" t="s">
        <v>16</v>
      </c>
      <c r="AL765" s="6" t="s">
        <v>46</v>
      </c>
      <c r="AM765" s="6" t="s">
        <v>613</v>
      </c>
      <c r="AN765" s="6" t="s">
        <v>22</v>
      </c>
      <c r="AO765" s="6" t="s">
        <v>282</v>
      </c>
      <c r="AP765" s="6" t="s">
        <v>283</v>
      </c>
      <c r="AQ765" s="6" t="s">
        <v>18</v>
      </c>
    </row>
    <row r="766" spans="1:43" x14ac:dyDescent="0.25">
      <c r="A766" s="6">
        <v>24600586</v>
      </c>
      <c r="B766" s="6">
        <v>25426846</v>
      </c>
      <c r="C766" s="6" t="s">
        <v>269</v>
      </c>
      <c r="D766" s="14">
        <v>46157.73909722222</v>
      </c>
      <c r="E766" s="14">
        <v>46157.742268518523</v>
      </c>
      <c r="F766" s="6" t="s">
        <v>17</v>
      </c>
      <c r="G766" s="6" t="s">
        <v>17</v>
      </c>
      <c r="H766" s="6" t="s">
        <v>2631</v>
      </c>
      <c r="I766" s="6" t="s">
        <v>16</v>
      </c>
      <c r="J766" s="6" t="s">
        <v>2632</v>
      </c>
      <c r="K766" s="6" t="s">
        <v>548</v>
      </c>
      <c r="L766" s="6" t="s">
        <v>548</v>
      </c>
      <c r="M766" s="14">
        <v>46157.386111111111</v>
      </c>
      <c r="N766" s="6" t="s">
        <v>2628</v>
      </c>
      <c r="O766" s="6" t="s">
        <v>47</v>
      </c>
      <c r="P766" s="6" t="s">
        <v>287</v>
      </c>
      <c r="Q766" s="6" t="s">
        <v>276</v>
      </c>
      <c r="R766" s="6" t="s">
        <v>276</v>
      </c>
      <c r="S766" s="6" t="s">
        <v>9</v>
      </c>
      <c r="T766" s="6" t="s">
        <v>277</v>
      </c>
      <c r="U766" s="6" t="s">
        <v>148</v>
      </c>
      <c r="V766" s="6" t="s">
        <v>2630</v>
      </c>
      <c r="W766" s="6" t="s">
        <v>586</v>
      </c>
      <c r="X766" s="6" t="s">
        <v>47</v>
      </c>
      <c r="Y766" s="6" t="s">
        <v>47</v>
      </c>
      <c r="Z766" s="6" t="s">
        <v>104</v>
      </c>
      <c r="AA766" s="6" t="s">
        <v>47</v>
      </c>
      <c r="AB766" s="6">
        <v>6525.9179999999997</v>
      </c>
      <c r="AC766" s="6">
        <v>7043</v>
      </c>
      <c r="AD766" s="6">
        <v>0</v>
      </c>
      <c r="AE766" s="6">
        <v>0</v>
      </c>
      <c r="AF766" s="6">
        <v>0</v>
      </c>
      <c r="AG766" s="6">
        <v>0</v>
      </c>
      <c r="AH766" s="6">
        <v>0</v>
      </c>
      <c r="AI766" s="6" t="s">
        <v>544</v>
      </c>
      <c r="AJ766" s="6" t="s">
        <v>735</v>
      </c>
      <c r="AK766" s="6" t="s">
        <v>16</v>
      </c>
      <c r="AL766" s="6" t="s">
        <v>45</v>
      </c>
      <c r="AM766" s="6" t="s">
        <v>736</v>
      </c>
      <c r="AN766" s="6" t="s">
        <v>20</v>
      </c>
      <c r="AO766" s="6" t="s">
        <v>597</v>
      </c>
      <c r="AP766" s="6" t="s">
        <v>339</v>
      </c>
      <c r="AQ766" s="6" t="s">
        <v>25</v>
      </c>
    </row>
    <row r="767" spans="1:43" x14ac:dyDescent="0.25">
      <c r="A767" s="6">
        <v>24593386</v>
      </c>
      <c r="B767" s="6">
        <v>25418499</v>
      </c>
      <c r="C767" s="6" t="s">
        <v>269</v>
      </c>
      <c r="D767" s="14">
        <v>46156.549375000002</v>
      </c>
      <c r="E767" s="14">
        <v>46156.590520833342</v>
      </c>
      <c r="F767" s="6" t="s">
        <v>17</v>
      </c>
      <c r="G767" s="6" t="s">
        <v>17</v>
      </c>
      <c r="H767" s="6" t="s">
        <v>2633</v>
      </c>
      <c r="I767" s="6" t="s">
        <v>271</v>
      </c>
      <c r="J767" s="6" t="s">
        <v>2634</v>
      </c>
      <c r="K767" s="6" t="s">
        <v>286</v>
      </c>
      <c r="L767" s="6" t="s">
        <v>286</v>
      </c>
      <c r="M767" s="14">
        <v>46156.463888888888</v>
      </c>
      <c r="N767" s="6">
        <v>21871</v>
      </c>
      <c r="O767" s="6" t="s">
        <v>2635</v>
      </c>
      <c r="P767" s="6" t="s">
        <v>287</v>
      </c>
      <c r="Q767" s="6" t="s">
        <v>288</v>
      </c>
      <c r="R767" s="6" t="s">
        <v>289</v>
      </c>
      <c r="S767" s="6" t="s">
        <v>8</v>
      </c>
      <c r="T767" s="6" t="s">
        <v>277</v>
      </c>
      <c r="U767" s="6" t="s">
        <v>211</v>
      </c>
      <c r="V767" s="6" t="s">
        <v>2636</v>
      </c>
      <c r="W767" s="6" t="s">
        <v>47</v>
      </c>
      <c r="X767" s="6" t="s">
        <v>47</v>
      </c>
      <c r="Y767" s="6" t="s">
        <v>47</v>
      </c>
      <c r="Z767" s="6" t="s">
        <v>132</v>
      </c>
      <c r="AA767" s="6" t="s">
        <v>47</v>
      </c>
      <c r="AB767" s="6">
        <v>4448.2986000000001</v>
      </c>
      <c r="AC767" s="6">
        <v>0</v>
      </c>
      <c r="AD767" s="6">
        <v>0</v>
      </c>
      <c r="AE767" s="6">
        <v>0</v>
      </c>
      <c r="AF767" s="6">
        <v>0</v>
      </c>
      <c r="AG767" s="6">
        <v>0</v>
      </c>
      <c r="AH767" s="6">
        <v>0</v>
      </c>
      <c r="AI767" s="6" t="s">
        <v>2637</v>
      </c>
      <c r="AJ767" s="6" t="s">
        <v>735</v>
      </c>
      <c r="AK767" s="6" t="s">
        <v>12</v>
      </c>
      <c r="AL767" s="6" t="s">
        <v>45</v>
      </c>
      <c r="AM767" s="6" t="s">
        <v>736</v>
      </c>
      <c r="AN767" s="6" t="s">
        <v>20</v>
      </c>
      <c r="AO767" s="6" t="s">
        <v>282</v>
      </c>
      <c r="AP767" s="6" t="s">
        <v>283</v>
      </c>
      <c r="AQ767" s="6" t="s">
        <v>18</v>
      </c>
    </row>
    <row r="768" spans="1:43" x14ac:dyDescent="0.25">
      <c r="A768" s="6">
        <v>24593390</v>
      </c>
      <c r="B768" s="6">
        <v>25418500</v>
      </c>
      <c r="C768" s="6" t="s">
        <v>269</v>
      </c>
      <c r="D768" s="14">
        <v>46156.549398148149</v>
      </c>
      <c r="E768" s="14">
        <v>46156.590520833342</v>
      </c>
      <c r="F768" s="6" t="s">
        <v>17</v>
      </c>
      <c r="G768" s="6" t="s">
        <v>17</v>
      </c>
      <c r="H768" s="6" t="s">
        <v>2638</v>
      </c>
      <c r="I768" s="6" t="s">
        <v>271</v>
      </c>
      <c r="J768" s="6" t="s">
        <v>2639</v>
      </c>
      <c r="K768" s="6" t="s">
        <v>286</v>
      </c>
      <c r="L768" s="6" t="s">
        <v>286</v>
      </c>
      <c r="M768" s="14">
        <v>46156.429861111108</v>
      </c>
      <c r="N768" s="6">
        <v>21867</v>
      </c>
      <c r="O768" s="6" t="s">
        <v>2640</v>
      </c>
      <c r="P768" s="6" t="s">
        <v>287</v>
      </c>
      <c r="Q768" s="6" t="s">
        <v>288</v>
      </c>
      <c r="R768" s="6" t="s">
        <v>289</v>
      </c>
      <c r="S768" s="6" t="s">
        <v>8</v>
      </c>
      <c r="T768" s="6" t="s">
        <v>277</v>
      </c>
      <c r="U768" s="6" t="s">
        <v>211</v>
      </c>
      <c r="V768" s="6" t="s">
        <v>2636</v>
      </c>
      <c r="W768" s="6" t="s">
        <v>47</v>
      </c>
      <c r="X768" s="6" t="s">
        <v>47</v>
      </c>
      <c r="Y768" s="6" t="s">
        <v>47</v>
      </c>
      <c r="Z768" s="6" t="s">
        <v>132</v>
      </c>
      <c r="AA768" s="6" t="s">
        <v>47</v>
      </c>
      <c r="AB768" s="6">
        <v>663.49</v>
      </c>
      <c r="AC768" s="6">
        <v>0</v>
      </c>
      <c r="AD768" s="6">
        <v>0</v>
      </c>
      <c r="AE768" s="6">
        <v>0</v>
      </c>
      <c r="AF768" s="6">
        <v>0</v>
      </c>
      <c r="AG768" s="6">
        <v>0</v>
      </c>
      <c r="AH768" s="6">
        <v>0</v>
      </c>
      <c r="AI768" s="6" t="s">
        <v>2641</v>
      </c>
      <c r="AJ768" s="6" t="s">
        <v>735</v>
      </c>
      <c r="AK768" s="6" t="s">
        <v>12</v>
      </c>
      <c r="AL768" s="6" t="s">
        <v>45</v>
      </c>
      <c r="AM768" s="6" t="s">
        <v>736</v>
      </c>
      <c r="AN768" s="6" t="s">
        <v>20</v>
      </c>
      <c r="AO768" s="6" t="s">
        <v>282</v>
      </c>
      <c r="AP768" s="6" t="s">
        <v>283</v>
      </c>
      <c r="AQ768" s="6" t="s">
        <v>18</v>
      </c>
    </row>
    <row r="769" spans="1:43" x14ac:dyDescent="0.25">
      <c r="A769" s="6">
        <v>24602062</v>
      </c>
      <c r="B769" s="6">
        <v>25428451</v>
      </c>
      <c r="C769" s="6" t="s">
        <v>269</v>
      </c>
      <c r="D769" s="14">
        <v>46157.829039351847</v>
      </c>
      <c r="E769" s="14">
        <v>46157.908668981479</v>
      </c>
      <c r="F769" s="6" t="s">
        <v>17</v>
      </c>
      <c r="G769" s="6" t="s">
        <v>17</v>
      </c>
      <c r="H769" s="6" t="s">
        <v>2642</v>
      </c>
      <c r="I769" s="6" t="s">
        <v>271</v>
      </c>
      <c r="J769" s="6" t="s">
        <v>2643</v>
      </c>
      <c r="K769" s="6" t="s">
        <v>286</v>
      </c>
      <c r="L769" s="6" t="s">
        <v>286</v>
      </c>
      <c r="M769" s="14">
        <v>46157.78125</v>
      </c>
      <c r="N769" s="6">
        <v>17320</v>
      </c>
      <c r="O769" s="6" t="s">
        <v>2644</v>
      </c>
      <c r="P769" s="6" t="s">
        <v>287</v>
      </c>
      <c r="Q769" s="6" t="s">
        <v>288</v>
      </c>
      <c r="R769" s="6" t="s">
        <v>289</v>
      </c>
      <c r="S769" s="6" t="s">
        <v>8</v>
      </c>
      <c r="T769" s="6" t="s">
        <v>277</v>
      </c>
      <c r="U769" s="6" t="s">
        <v>203</v>
      </c>
      <c r="V769" s="6" t="s">
        <v>2645</v>
      </c>
      <c r="W769" s="6" t="s">
        <v>47</v>
      </c>
      <c r="X769" s="6" t="s">
        <v>47</v>
      </c>
      <c r="Y769" s="6" t="s">
        <v>47</v>
      </c>
      <c r="Z769" s="6" t="s">
        <v>120</v>
      </c>
      <c r="AA769" s="6" t="s">
        <v>47</v>
      </c>
      <c r="AB769" s="6">
        <v>699.00750000000005</v>
      </c>
      <c r="AC769" s="6">
        <v>0</v>
      </c>
      <c r="AD769" s="6">
        <v>0</v>
      </c>
      <c r="AE769" s="6">
        <v>0</v>
      </c>
      <c r="AF769" s="6">
        <v>0</v>
      </c>
      <c r="AG769" s="6">
        <v>0</v>
      </c>
      <c r="AH769" s="6">
        <v>0</v>
      </c>
      <c r="AI769" s="6" t="s">
        <v>2646</v>
      </c>
      <c r="AJ769" s="6" t="s">
        <v>735</v>
      </c>
      <c r="AK769" s="6" t="s">
        <v>12</v>
      </c>
      <c r="AL769" s="6" t="s">
        <v>45</v>
      </c>
      <c r="AM769" s="6" t="s">
        <v>736</v>
      </c>
      <c r="AN769" s="6" t="s">
        <v>20</v>
      </c>
      <c r="AO769" s="6" t="s">
        <v>282</v>
      </c>
      <c r="AP769" s="6" t="s">
        <v>283</v>
      </c>
      <c r="AQ769" s="6" t="s">
        <v>18</v>
      </c>
    </row>
    <row r="770" spans="1:43" x14ac:dyDescent="0.25">
      <c r="A770" s="6">
        <v>24593370</v>
      </c>
      <c r="B770" s="6">
        <v>25418483</v>
      </c>
      <c r="C770" s="6" t="s">
        <v>269</v>
      </c>
      <c r="D770" s="14">
        <v>46156.548831018517</v>
      </c>
      <c r="E770" s="14">
        <v>46156.589409722219</v>
      </c>
      <c r="F770" s="6" t="s">
        <v>17</v>
      </c>
      <c r="G770" s="6" t="s">
        <v>17</v>
      </c>
      <c r="H770" s="6" t="s">
        <v>2647</v>
      </c>
      <c r="I770" s="6" t="s">
        <v>271</v>
      </c>
      <c r="J770" s="6" t="s">
        <v>2648</v>
      </c>
      <c r="K770" s="6" t="s">
        <v>286</v>
      </c>
      <c r="L770" s="6" t="s">
        <v>286</v>
      </c>
      <c r="M770" s="14">
        <v>46156.347222222219</v>
      </c>
      <c r="N770" s="6">
        <v>17267</v>
      </c>
      <c r="O770" s="6" t="s">
        <v>47</v>
      </c>
      <c r="P770" s="6" t="s">
        <v>287</v>
      </c>
      <c r="Q770" s="6" t="s">
        <v>276</v>
      </c>
      <c r="R770" s="6" t="s">
        <v>276</v>
      </c>
      <c r="S770" s="6" t="s">
        <v>9</v>
      </c>
      <c r="T770" s="6" t="s">
        <v>277</v>
      </c>
      <c r="U770" s="6" t="s">
        <v>203</v>
      </c>
      <c r="V770" s="6" t="s">
        <v>2645</v>
      </c>
      <c r="W770" s="6" t="s">
        <v>47</v>
      </c>
      <c r="X770" s="6" t="s">
        <v>47</v>
      </c>
      <c r="Y770" s="6" t="s">
        <v>47</v>
      </c>
      <c r="Z770" s="6" t="s">
        <v>120</v>
      </c>
      <c r="AA770" s="6" t="s">
        <v>47</v>
      </c>
      <c r="AB770" s="6">
        <v>600</v>
      </c>
      <c r="AC770" s="6">
        <v>0</v>
      </c>
      <c r="AD770" s="6">
        <v>0</v>
      </c>
      <c r="AE770" s="6">
        <v>0</v>
      </c>
      <c r="AF770" s="6">
        <v>0</v>
      </c>
      <c r="AG770" s="6">
        <v>0</v>
      </c>
      <c r="AH770" s="6">
        <v>0</v>
      </c>
      <c r="AI770" s="6" t="s">
        <v>2649</v>
      </c>
      <c r="AJ770" s="6" t="s">
        <v>735</v>
      </c>
      <c r="AK770" s="6" t="s">
        <v>12</v>
      </c>
      <c r="AL770" s="6" t="s">
        <v>45</v>
      </c>
      <c r="AM770" s="6" t="s">
        <v>736</v>
      </c>
      <c r="AN770" s="6" t="s">
        <v>20</v>
      </c>
      <c r="AO770" s="6" t="s">
        <v>597</v>
      </c>
      <c r="AP770" s="6" t="s">
        <v>339</v>
      </c>
      <c r="AQ770" s="6" t="s">
        <v>25</v>
      </c>
    </row>
    <row r="771" spans="1:43" x14ac:dyDescent="0.25">
      <c r="A771" s="6">
        <v>24602064</v>
      </c>
      <c r="B771" s="6">
        <v>25428453</v>
      </c>
      <c r="C771" s="6" t="s">
        <v>269</v>
      </c>
      <c r="D771" s="14">
        <v>46157.829097222217</v>
      </c>
      <c r="E771" s="14">
        <v>46158.199467592603</v>
      </c>
      <c r="F771" s="6" t="s">
        <v>370</v>
      </c>
      <c r="G771" s="6" t="s">
        <v>17</v>
      </c>
      <c r="H771" s="6" t="s">
        <v>2650</v>
      </c>
      <c r="I771" s="6" t="s">
        <v>271</v>
      </c>
      <c r="J771" s="6" t="s">
        <v>2651</v>
      </c>
      <c r="K771" s="6" t="s">
        <v>377</v>
      </c>
      <c r="L771" s="6" t="s">
        <v>377</v>
      </c>
      <c r="M771" s="14">
        <v>46157.638194444437</v>
      </c>
      <c r="N771" s="6">
        <v>17316</v>
      </c>
      <c r="O771" s="6" t="s">
        <v>47</v>
      </c>
      <c r="P771" s="6" t="s">
        <v>275</v>
      </c>
      <c r="Q771" s="6" t="s">
        <v>288</v>
      </c>
      <c r="R771" s="6" t="s">
        <v>289</v>
      </c>
      <c r="S771" s="6" t="s">
        <v>3</v>
      </c>
      <c r="T771" s="6" t="s">
        <v>277</v>
      </c>
      <c r="U771" s="6" t="s">
        <v>203</v>
      </c>
      <c r="V771" s="6" t="s">
        <v>2652</v>
      </c>
      <c r="W771" s="6" t="s">
        <v>47</v>
      </c>
      <c r="X771" s="6" t="s">
        <v>1708</v>
      </c>
      <c r="Y771" s="6" t="s">
        <v>47</v>
      </c>
      <c r="Z771" s="6" t="s">
        <v>120</v>
      </c>
      <c r="AA771" s="6" t="s">
        <v>47</v>
      </c>
      <c r="AB771" s="6">
        <v>153.38</v>
      </c>
      <c r="AC771" s="6">
        <v>9.9499999999999993</v>
      </c>
      <c r="AD771" s="6">
        <v>0</v>
      </c>
      <c r="AE771" s="6">
        <v>0</v>
      </c>
      <c r="AF771" s="6">
        <v>0</v>
      </c>
      <c r="AG771" s="6">
        <v>0</v>
      </c>
      <c r="AH771" s="6">
        <v>0</v>
      </c>
      <c r="AI771" s="6" t="s">
        <v>2653</v>
      </c>
      <c r="AJ771" s="6" t="s">
        <v>914</v>
      </c>
      <c r="AK771" s="6" t="s">
        <v>12</v>
      </c>
      <c r="AL771" s="6" t="s">
        <v>58</v>
      </c>
      <c r="AM771" s="6" t="s">
        <v>281</v>
      </c>
      <c r="AN771" s="6" t="s">
        <v>20</v>
      </c>
      <c r="AO771" s="6" t="s">
        <v>282</v>
      </c>
      <c r="AP771" s="6" t="s">
        <v>283</v>
      </c>
      <c r="AQ771" s="6" t="s">
        <v>91</v>
      </c>
    </row>
    <row r="772" spans="1:43" x14ac:dyDescent="0.25">
      <c r="A772" s="6">
        <v>24577976</v>
      </c>
      <c r="B772" s="6">
        <v>25401540</v>
      </c>
      <c r="C772" s="6" t="s">
        <v>269</v>
      </c>
      <c r="D772" s="14">
        <v>46154.520879629628</v>
      </c>
      <c r="E772" s="14">
        <v>46154.550706018519</v>
      </c>
      <c r="F772" s="6" t="s">
        <v>19</v>
      </c>
      <c r="G772" s="6" t="s">
        <v>19</v>
      </c>
      <c r="H772" s="6" t="s">
        <v>2654</v>
      </c>
      <c r="I772" s="6" t="s">
        <v>271</v>
      </c>
      <c r="J772" s="6" t="s">
        <v>2651</v>
      </c>
      <c r="K772" s="6" t="s">
        <v>377</v>
      </c>
      <c r="L772" s="6" t="s">
        <v>377</v>
      </c>
      <c r="M772" s="14">
        <v>46154.337500000001</v>
      </c>
      <c r="N772" s="6">
        <v>17166</v>
      </c>
      <c r="O772" s="6" t="s">
        <v>47</v>
      </c>
      <c r="P772" s="6" t="s">
        <v>275</v>
      </c>
      <c r="Q772" s="6" t="s">
        <v>276</v>
      </c>
      <c r="R772" s="6" t="s">
        <v>289</v>
      </c>
      <c r="S772" s="6" t="s">
        <v>9</v>
      </c>
      <c r="T772" s="6" t="s">
        <v>277</v>
      </c>
      <c r="U772" s="6" t="s">
        <v>203</v>
      </c>
      <c r="V772" s="6" t="s">
        <v>2652</v>
      </c>
      <c r="W772" s="6" t="s">
        <v>47</v>
      </c>
      <c r="X772" s="6" t="s">
        <v>389</v>
      </c>
      <c r="Y772" s="6" t="s">
        <v>47</v>
      </c>
      <c r="Z772" s="6" t="s">
        <v>120</v>
      </c>
      <c r="AA772" s="6" t="s">
        <v>47</v>
      </c>
      <c r="AB772" s="6">
        <v>207</v>
      </c>
      <c r="AC772" s="6">
        <v>0</v>
      </c>
      <c r="AD772" s="6">
        <v>0</v>
      </c>
      <c r="AE772" s="6">
        <v>0</v>
      </c>
      <c r="AF772" s="6">
        <v>0</v>
      </c>
      <c r="AG772" s="6">
        <v>0</v>
      </c>
      <c r="AH772" s="6">
        <v>0</v>
      </c>
      <c r="AI772" s="6" t="s">
        <v>2655</v>
      </c>
      <c r="AJ772" s="6" t="s">
        <v>914</v>
      </c>
      <c r="AK772" s="6" t="s">
        <v>12</v>
      </c>
      <c r="AL772" s="6" t="s">
        <v>58</v>
      </c>
      <c r="AM772" s="6" t="s">
        <v>281</v>
      </c>
      <c r="AN772" s="6" t="s">
        <v>20</v>
      </c>
      <c r="AO772" s="6" t="s">
        <v>282</v>
      </c>
      <c r="AP772" s="6" t="s">
        <v>283</v>
      </c>
      <c r="AQ772" s="6" t="s">
        <v>91</v>
      </c>
    </row>
    <row r="773" spans="1:43" x14ac:dyDescent="0.25">
      <c r="A773" s="6">
        <v>24577977</v>
      </c>
      <c r="B773" s="6">
        <v>25401541</v>
      </c>
      <c r="C773" s="6" t="s">
        <v>269</v>
      </c>
      <c r="D773" s="14">
        <v>46154.520891203712</v>
      </c>
      <c r="E773" s="14">
        <v>46154.550706018519</v>
      </c>
      <c r="F773" s="6" t="s">
        <v>19</v>
      </c>
      <c r="G773" s="6" t="s">
        <v>19</v>
      </c>
      <c r="H773" s="6" t="s">
        <v>2656</v>
      </c>
      <c r="I773" s="6" t="s">
        <v>271</v>
      </c>
      <c r="J773" s="6" t="s">
        <v>2651</v>
      </c>
      <c r="K773" s="6" t="s">
        <v>377</v>
      </c>
      <c r="L773" s="6" t="s">
        <v>377</v>
      </c>
      <c r="M773" s="14">
        <v>46154.337500000001</v>
      </c>
      <c r="N773" s="6">
        <v>17166</v>
      </c>
      <c r="O773" s="6" t="s">
        <v>47</v>
      </c>
      <c r="P773" s="6" t="s">
        <v>275</v>
      </c>
      <c r="Q773" s="6" t="s">
        <v>288</v>
      </c>
      <c r="R773" s="6" t="s">
        <v>289</v>
      </c>
      <c r="S773" s="6" t="s">
        <v>9</v>
      </c>
      <c r="T773" s="6" t="s">
        <v>277</v>
      </c>
      <c r="U773" s="6" t="s">
        <v>203</v>
      </c>
      <c r="V773" s="6" t="s">
        <v>2652</v>
      </c>
      <c r="W773" s="6" t="s">
        <v>47</v>
      </c>
      <c r="X773" s="6" t="s">
        <v>297</v>
      </c>
      <c r="Y773" s="6" t="s">
        <v>47</v>
      </c>
      <c r="Z773" s="6" t="s">
        <v>120</v>
      </c>
      <c r="AA773" s="6" t="s">
        <v>47</v>
      </c>
      <c r="AB773" s="6">
        <v>238</v>
      </c>
      <c r="AC773" s="6">
        <v>0</v>
      </c>
      <c r="AD773" s="6">
        <v>0</v>
      </c>
      <c r="AE773" s="6">
        <v>0</v>
      </c>
      <c r="AF773" s="6">
        <v>0</v>
      </c>
      <c r="AG773" s="6">
        <v>0</v>
      </c>
      <c r="AH773" s="6">
        <v>0</v>
      </c>
      <c r="AI773" s="6" t="s">
        <v>2655</v>
      </c>
      <c r="AJ773" s="6" t="s">
        <v>914</v>
      </c>
      <c r="AK773" s="6" t="s">
        <v>12</v>
      </c>
      <c r="AL773" s="6" t="s">
        <v>58</v>
      </c>
      <c r="AM773" s="6" t="s">
        <v>281</v>
      </c>
      <c r="AN773" s="6" t="s">
        <v>20</v>
      </c>
      <c r="AO773" s="6" t="s">
        <v>282</v>
      </c>
      <c r="AP773" s="6" t="s">
        <v>283</v>
      </c>
      <c r="AQ773" s="6" t="s">
        <v>91</v>
      </c>
    </row>
    <row r="774" spans="1:43" hidden="1" x14ac:dyDescent="0.25">
      <c r="A774" s="6">
        <v>24473440</v>
      </c>
      <c r="B774" s="6">
        <v>25280973</v>
      </c>
      <c r="C774" s="6" t="s">
        <v>269</v>
      </c>
      <c r="D774" s="14">
        <v>46132.481134259258</v>
      </c>
      <c r="E774" s="14">
        <v>46153.743460648147</v>
      </c>
      <c r="F774" s="6" t="s">
        <v>19</v>
      </c>
      <c r="G774" s="6" t="s">
        <v>174</v>
      </c>
      <c r="H774" s="6">
        <v>22600969</v>
      </c>
      <c r="I774" s="6" t="s">
        <v>13</v>
      </c>
      <c r="J774" s="6" t="s">
        <v>2657</v>
      </c>
      <c r="K774" s="6" t="s">
        <v>507</v>
      </c>
      <c r="L774" s="6" t="s">
        <v>507</v>
      </c>
      <c r="M774" s="14">
        <v>46129.652083333327</v>
      </c>
      <c r="N774" s="6">
        <v>4688110</v>
      </c>
      <c r="O774" s="6" t="s">
        <v>47</v>
      </c>
      <c r="P774" s="6" t="s">
        <v>275</v>
      </c>
      <c r="Q774" s="6" t="s">
        <v>276</v>
      </c>
      <c r="R774" s="6" t="s">
        <v>276</v>
      </c>
      <c r="S774" s="6" t="s">
        <v>9</v>
      </c>
      <c r="T774" s="6" t="s">
        <v>277</v>
      </c>
      <c r="U774" s="6" t="s">
        <v>158</v>
      </c>
      <c r="V774" s="6" t="s">
        <v>555</v>
      </c>
      <c r="W774" s="6" t="s">
        <v>47</v>
      </c>
      <c r="X774" s="6" t="s">
        <v>47</v>
      </c>
      <c r="Y774" s="6" t="s">
        <v>47</v>
      </c>
      <c r="Z774" s="6" t="s">
        <v>98</v>
      </c>
      <c r="AA774" s="6" t="s">
        <v>47</v>
      </c>
      <c r="AB774" s="6">
        <v>541.79999999999995</v>
      </c>
      <c r="AC774" s="6">
        <v>27.08</v>
      </c>
      <c r="AD774" s="6">
        <v>0</v>
      </c>
      <c r="AE774" s="6">
        <v>0</v>
      </c>
      <c r="AF774" s="6">
        <v>0</v>
      </c>
      <c r="AG774" s="6">
        <v>0</v>
      </c>
      <c r="AH774" s="6">
        <v>0</v>
      </c>
      <c r="AI774" s="6" t="s">
        <v>2658</v>
      </c>
      <c r="AJ774" s="6" t="s">
        <v>735</v>
      </c>
      <c r="AK774" s="6" t="s">
        <v>13</v>
      </c>
      <c r="AL774" s="6" t="s">
        <v>45</v>
      </c>
      <c r="AM774" s="6" t="s">
        <v>736</v>
      </c>
      <c r="AN774" s="6" t="s">
        <v>20</v>
      </c>
      <c r="AO774" s="6" t="s">
        <v>597</v>
      </c>
      <c r="AP774" s="6" t="s">
        <v>339</v>
      </c>
      <c r="AQ774" s="6" t="s">
        <v>25</v>
      </c>
    </row>
    <row r="775" spans="1:43" x14ac:dyDescent="0.25">
      <c r="A775" s="6">
        <v>24604222</v>
      </c>
      <c r="B775" s="6">
        <v>25430833</v>
      </c>
      <c r="C775" s="6" t="s">
        <v>269</v>
      </c>
      <c r="D775" s="14">
        <v>46158.390856481477</v>
      </c>
      <c r="E775" s="14">
        <v>46158.392500000002</v>
      </c>
      <c r="F775" s="6" t="s">
        <v>370</v>
      </c>
      <c r="G775" s="6" t="s">
        <v>370</v>
      </c>
      <c r="H775" s="6" t="s">
        <v>2659</v>
      </c>
      <c r="I775" s="6" t="s">
        <v>13</v>
      </c>
      <c r="J775" s="6" t="s">
        <v>2660</v>
      </c>
      <c r="K775" s="6" t="s">
        <v>2661</v>
      </c>
      <c r="L775" s="6" t="s">
        <v>2661</v>
      </c>
      <c r="M775" s="14">
        <v>46158.383333333331</v>
      </c>
      <c r="N775" s="6">
        <v>4699334</v>
      </c>
      <c r="O775" s="6" t="s">
        <v>2662</v>
      </c>
      <c r="P775" s="6" t="s">
        <v>275</v>
      </c>
      <c r="Q775" s="6" t="s">
        <v>288</v>
      </c>
      <c r="R775" s="6" t="s">
        <v>289</v>
      </c>
      <c r="S775" s="6" t="s">
        <v>8</v>
      </c>
      <c r="T775" s="6" t="s">
        <v>277</v>
      </c>
      <c r="U775" s="6" t="s">
        <v>158</v>
      </c>
      <c r="V775" s="6" t="s">
        <v>555</v>
      </c>
      <c r="W775" s="6" t="s">
        <v>47</v>
      </c>
      <c r="X775" s="6" t="s">
        <v>47</v>
      </c>
      <c r="Y775" s="6" t="s">
        <v>47</v>
      </c>
      <c r="Z775" s="6" t="s">
        <v>98</v>
      </c>
      <c r="AA775" s="6" t="s">
        <v>47</v>
      </c>
      <c r="AB775" s="6">
        <v>336.81</v>
      </c>
      <c r="AC775" s="6">
        <v>0</v>
      </c>
      <c r="AD775" s="6">
        <v>0</v>
      </c>
      <c r="AE775" s="6">
        <v>0</v>
      </c>
      <c r="AF775" s="6">
        <v>0</v>
      </c>
      <c r="AG775" s="6">
        <v>0</v>
      </c>
      <c r="AH775" s="6">
        <v>0</v>
      </c>
      <c r="AI775" s="6" t="s">
        <v>2663</v>
      </c>
      <c r="AJ775" s="6" t="s">
        <v>735</v>
      </c>
      <c r="AK775" s="6" t="s">
        <v>13</v>
      </c>
      <c r="AL775" s="6" t="s">
        <v>45</v>
      </c>
      <c r="AM775" s="6" t="s">
        <v>736</v>
      </c>
      <c r="AN775" s="6" t="s">
        <v>20</v>
      </c>
      <c r="AO775" s="6" t="s">
        <v>282</v>
      </c>
      <c r="AP775" s="6" t="s">
        <v>283</v>
      </c>
      <c r="AQ775" s="6" t="s">
        <v>18</v>
      </c>
    </row>
    <row r="776" spans="1:43" hidden="1" x14ac:dyDescent="0.25">
      <c r="A776" s="6">
        <v>24600293</v>
      </c>
      <c r="B776" s="6">
        <v>25426468</v>
      </c>
      <c r="C776" s="6" t="s">
        <v>269</v>
      </c>
      <c r="D776" s="14">
        <v>46157.710717592592</v>
      </c>
      <c r="E776" s="14">
        <v>46157.806030092594</v>
      </c>
      <c r="F776" s="6" t="s">
        <v>17</v>
      </c>
      <c r="G776" s="6" t="s">
        <v>17</v>
      </c>
      <c r="H776" s="6" t="s">
        <v>2664</v>
      </c>
      <c r="I776" s="6" t="s">
        <v>13</v>
      </c>
      <c r="J776" s="6" t="s">
        <v>2665</v>
      </c>
      <c r="K776" s="6" t="s">
        <v>2661</v>
      </c>
      <c r="L776" s="6" t="s">
        <v>2661</v>
      </c>
      <c r="M776" s="14">
        <v>46158.704861111109</v>
      </c>
      <c r="N776" s="6">
        <v>4699351</v>
      </c>
      <c r="O776" s="6" t="s">
        <v>47</v>
      </c>
      <c r="P776" s="6" t="s">
        <v>275</v>
      </c>
      <c r="Q776" s="6" t="s">
        <v>276</v>
      </c>
      <c r="R776" s="6" t="s">
        <v>276</v>
      </c>
      <c r="S776" s="6" t="s">
        <v>7</v>
      </c>
      <c r="T776" s="6" t="s">
        <v>277</v>
      </c>
      <c r="U776" s="6" t="s">
        <v>158</v>
      </c>
      <c r="V776" s="6" t="s">
        <v>555</v>
      </c>
      <c r="W776" s="6" t="s">
        <v>47</v>
      </c>
      <c r="X776" s="6" t="s">
        <v>337</v>
      </c>
      <c r="Y776" s="6">
        <v>4400599976</v>
      </c>
      <c r="Z776" s="6" t="s">
        <v>98</v>
      </c>
      <c r="AA776" s="6" t="s">
        <v>47</v>
      </c>
      <c r="AB776" s="6">
        <v>845</v>
      </c>
      <c r="AC776" s="6">
        <v>0</v>
      </c>
      <c r="AD776" s="6">
        <v>0</v>
      </c>
      <c r="AE776" s="6">
        <v>0</v>
      </c>
      <c r="AF776" s="6">
        <v>0</v>
      </c>
      <c r="AG776" s="6">
        <v>0</v>
      </c>
      <c r="AH776" s="6">
        <v>0</v>
      </c>
      <c r="AI776" s="6" t="s">
        <v>2666</v>
      </c>
      <c r="AJ776" s="6" t="s">
        <v>1660</v>
      </c>
      <c r="AK776" s="6" t="s">
        <v>13</v>
      </c>
      <c r="AL776" s="6" t="s">
        <v>46</v>
      </c>
      <c r="AM776" s="6" t="s">
        <v>613</v>
      </c>
      <c r="AN776" s="6" t="s">
        <v>22</v>
      </c>
      <c r="AO776" s="6" t="s">
        <v>282</v>
      </c>
      <c r="AP776" s="6" t="s">
        <v>283</v>
      </c>
      <c r="AQ776" s="6" t="s">
        <v>27</v>
      </c>
    </row>
    <row r="777" spans="1:43" x14ac:dyDescent="0.25">
      <c r="A777" s="6">
        <v>24443350</v>
      </c>
      <c r="B777" s="6">
        <v>25248588</v>
      </c>
      <c r="C777" s="6" t="s">
        <v>269</v>
      </c>
      <c r="D777" s="14">
        <v>46125.779733796298</v>
      </c>
      <c r="E777" s="14">
        <v>46153.739930555559</v>
      </c>
      <c r="F777" s="6" t="s">
        <v>19</v>
      </c>
      <c r="G777" s="6" t="s">
        <v>177</v>
      </c>
      <c r="H777" s="6" t="s">
        <v>2667</v>
      </c>
      <c r="I777" s="6" t="s">
        <v>13</v>
      </c>
      <c r="J777" s="6" t="s">
        <v>2668</v>
      </c>
      <c r="K777" s="6" t="s">
        <v>2669</v>
      </c>
      <c r="L777" s="6" t="s">
        <v>2669</v>
      </c>
      <c r="M777" s="14">
        <v>46125</v>
      </c>
      <c r="N777" s="6">
        <v>4685496</v>
      </c>
      <c r="O777" s="6" t="s">
        <v>47</v>
      </c>
      <c r="P777" s="6" t="s">
        <v>275</v>
      </c>
      <c r="Q777" s="6" t="s">
        <v>276</v>
      </c>
      <c r="R777" s="6" t="s">
        <v>276</v>
      </c>
      <c r="S777" s="6" t="s">
        <v>9</v>
      </c>
      <c r="T777" s="6" t="s">
        <v>277</v>
      </c>
      <c r="U777" s="6" t="s">
        <v>158</v>
      </c>
      <c r="V777" s="6" t="s">
        <v>555</v>
      </c>
      <c r="W777" s="6" t="s">
        <v>47</v>
      </c>
      <c r="X777" s="6" t="s">
        <v>47</v>
      </c>
      <c r="Y777" s="6" t="s">
        <v>47</v>
      </c>
      <c r="Z777" s="6" t="s">
        <v>98</v>
      </c>
      <c r="AA777" s="6" t="s">
        <v>47</v>
      </c>
      <c r="AB777" s="6">
        <v>620</v>
      </c>
      <c r="AC777" s="6">
        <v>0</v>
      </c>
      <c r="AD777" s="6">
        <v>0</v>
      </c>
      <c r="AE777" s="6">
        <v>0</v>
      </c>
      <c r="AF777" s="6">
        <v>0</v>
      </c>
      <c r="AG777" s="6">
        <v>0</v>
      </c>
      <c r="AH777" s="6">
        <v>0</v>
      </c>
      <c r="AI777" s="6" t="s">
        <v>2670</v>
      </c>
      <c r="AJ777" s="6" t="s">
        <v>735</v>
      </c>
      <c r="AK777" s="6" t="s">
        <v>13</v>
      </c>
      <c r="AL777" s="6" t="s">
        <v>45</v>
      </c>
      <c r="AM777" s="6" t="s">
        <v>736</v>
      </c>
      <c r="AN777" s="6" t="s">
        <v>20</v>
      </c>
      <c r="AO777" s="6" t="s">
        <v>597</v>
      </c>
      <c r="AP777" s="6" t="s">
        <v>339</v>
      </c>
      <c r="AQ777" s="6" t="s">
        <v>25</v>
      </c>
    </row>
    <row r="778" spans="1:43" x14ac:dyDescent="0.25">
      <c r="A778" s="6">
        <v>24441200</v>
      </c>
      <c r="B778" s="6">
        <v>25246147</v>
      </c>
      <c r="C778" s="6" t="s">
        <v>269</v>
      </c>
      <c r="D778" s="14">
        <v>46125.592361111107</v>
      </c>
      <c r="E778" s="14">
        <v>46153.739895833343</v>
      </c>
      <c r="F778" s="6" t="s">
        <v>19</v>
      </c>
      <c r="G778" s="6" t="s">
        <v>177</v>
      </c>
      <c r="H778" s="6">
        <v>4683860</v>
      </c>
      <c r="I778" s="6" t="s">
        <v>13</v>
      </c>
      <c r="J778" s="6" t="s">
        <v>2671</v>
      </c>
      <c r="K778" s="6" t="s">
        <v>451</v>
      </c>
      <c r="L778" s="6" t="s">
        <v>451</v>
      </c>
      <c r="M778" s="14">
        <v>46125</v>
      </c>
      <c r="N778" s="6">
        <v>4683860</v>
      </c>
      <c r="O778" s="6" t="s">
        <v>47</v>
      </c>
      <c r="P778" s="6" t="s">
        <v>275</v>
      </c>
      <c r="Q778" s="6" t="s">
        <v>510</v>
      </c>
      <c r="R778" s="6" t="s">
        <v>510</v>
      </c>
      <c r="S778" s="6" t="s">
        <v>9</v>
      </c>
      <c r="T778" s="6" t="s">
        <v>277</v>
      </c>
      <c r="U778" s="6" t="s">
        <v>158</v>
      </c>
      <c r="V778" s="6" t="s">
        <v>555</v>
      </c>
      <c r="W778" s="6" t="s">
        <v>47</v>
      </c>
      <c r="X778" s="6" t="s">
        <v>47</v>
      </c>
      <c r="Y778" s="6" t="s">
        <v>47</v>
      </c>
      <c r="Z778" s="6" t="s">
        <v>98</v>
      </c>
      <c r="AA778" s="6" t="s">
        <v>47</v>
      </c>
      <c r="AB778" s="6">
        <v>170</v>
      </c>
      <c r="AC778" s="6">
        <v>0</v>
      </c>
      <c r="AD778" s="6">
        <v>0</v>
      </c>
      <c r="AE778" s="6">
        <v>0</v>
      </c>
      <c r="AF778" s="6">
        <v>0</v>
      </c>
      <c r="AG778" s="6">
        <v>0</v>
      </c>
      <c r="AH778" s="6">
        <v>0</v>
      </c>
      <c r="AI778" s="6" t="s">
        <v>2672</v>
      </c>
      <c r="AJ778" s="6" t="s">
        <v>735</v>
      </c>
      <c r="AK778" s="6" t="s">
        <v>13</v>
      </c>
      <c r="AL778" s="6" t="s">
        <v>45</v>
      </c>
      <c r="AM778" s="6" t="s">
        <v>736</v>
      </c>
      <c r="AN778" s="6" t="s">
        <v>20</v>
      </c>
      <c r="AO778" s="6" t="s">
        <v>597</v>
      </c>
      <c r="AP778" s="6" t="s">
        <v>339</v>
      </c>
      <c r="AQ778" s="6" t="s">
        <v>25</v>
      </c>
    </row>
    <row r="779" spans="1:43" x14ac:dyDescent="0.25">
      <c r="A779" s="6">
        <v>24488197</v>
      </c>
      <c r="B779" s="6">
        <v>25298736</v>
      </c>
      <c r="C779" s="6" t="s">
        <v>269</v>
      </c>
      <c r="D779" s="14">
        <v>46135.426620370366</v>
      </c>
      <c r="E779" s="14">
        <v>46153.75068287037</v>
      </c>
      <c r="F779" s="6" t="s">
        <v>19</v>
      </c>
      <c r="G779" s="6" t="s">
        <v>174</v>
      </c>
      <c r="H779" s="6">
        <v>4688768</v>
      </c>
      <c r="I779" s="6" t="s">
        <v>13</v>
      </c>
      <c r="J779" s="6" t="s">
        <v>2668</v>
      </c>
      <c r="K779" s="6" t="s">
        <v>451</v>
      </c>
      <c r="L779" s="6" t="s">
        <v>451</v>
      </c>
      <c r="M779" s="14">
        <v>46134</v>
      </c>
      <c r="N779" s="6">
        <v>4688768</v>
      </c>
      <c r="O779" s="6" t="s">
        <v>47</v>
      </c>
      <c r="P779" s="6" t="s">
        <v>275</v>
      </c>
      <c r="Q779" s="6" t="s">
        <v>276</v>
      </c>
      <c r="R779" s="6" t="s">
        <v>276</v>
      </c>
      <c r="S779" s="6" t="s">
        <v>9</v>
      </c>
      <c r="T779" s="6" t="s">
        <v>277</v>
      </c>
      <c r="U779" s="6" t="s">
        <v>158</v>
      </c>
      <c r="V779" s="6" t="s">
        <v>555</v>
      </c>
      <c r="W779" s="6" t="s">
        <v>47</v>
      </c>
      <c r="X779" s="6" t="s">
        <v>47</v>
      </c>
      <c r="Y779" s="6" t="s">
        <v>47</v>
      </c>
      <c r="Z779" s="6" t="s">
        <v>98</v>
      </c>
      <c r="AA779" s="6" t="s">
        <v>47</v>
      </c>
      <c r="AB779" s="6">
        <v>310</v>
      </c>
      <c r="AC779" s="6">
        <v>0</v>
      </c>
      <c r="AD779" s="6">
        <v>0</v>
      </c>
      <c r="AE779" s="6">
        <v>0</v>
      </c>
      <c r="AF779" s="6">
        <v>0</v>
      </c>
      <c r="AG779" s="6">
        <v>0</v>
      </c>
      <c r="AH779" s="6">
        <v>0</v>
      </c>
      <c r="AI779" s="6" t="s">
        <v>2673</v>
      </c>
      <c r="AJ779" s="6" t="s">
        <v>735</v>
      </c>
      <c r="AK779" s="6" t="s">
        <v>13</v>
      </c>
      <c r="AL779" s="6" t="s">
        <v>45</v>
      </c>
      <c r="AM779" s="6" t="s">
        <v>736</v>
      </c>
      <c r="AN779" s="6" t="s">
        <v>20</v>
      </c>
      <c r="AO779" s="6" t="s">
        <v>597</v>
      </c>
      <c r="AP779" s="6" t="s">
        <v>339</v>
      </c>
      <c r="AQ779" s="6" t="s">
        <v>25</v>
      </c>
    </row>
    <row r="780" spans="1:43" x14ac:dyDescent="0.25">
      <c r="A780" s="6">
        <v>24520506</v>
      </c>
      <c r="B780" s="6">
        <v>25337452</v>
      </c>
      <c r="C780" s="6" t="s">
        <v>269</v>
      </c>
      <c r="D780" s="14">
        <v>46142.585625</v>
      </c>
      <c r="E780" s="14">
        <v>46142.587175925917</v>
      </c>
      <c r="F780" s="46" t="s">
        <v>23</v>
      </c>
      <c r="G780" s="46" t="s">
        <v>23</v>
      </c>
      <c r="H780" s="6">
        <v>4686352</v>
      </c>
      <c r="I780" s="6" t="s">
        <v>13</v>
      </c>
      <c r="J780" s="6" t="s">
        <v>2674</v>
      </c>
      <c r="K780" s="6" t="s">
        <v>451</v>
      </c>
      <c r="L780" s="6" t="s">
        <v>451</v>
      </c>
      <c r="M780" s="14">
        <v>46134</v>
      </c>
      <c r="N780" s="6">
        <v>4686352</v>
      </c>
      <c r="O780" s="6" t="s">
        <v>47</v>
      </c>
      <c r="P780" s="6" t="s">
        <v>275</v>
      </c>
      <c r="Q780" s="6" t="s">
        <v>276</v>
      </c>
      <c r="R780" s="6" t="s">
        <v>276</v>
      </c>
      <c r="S780" s="6" t="s">
        <v>9</v>
      </c>
      <c r="T780" s="6" t="s">
        <v>277</v>
      </c>
      <c r="U780" s="6" t="s">
        <v>158</v>
      </c>
      <c r="V780" s="6" t="s">
        <v>555</v>
      </c>
      <c r="W780" s="6" t="s">
        <v>47</v>
      </c>
      <c r="X780" s="6" t="s">
        <v>47</v>
      </c>
      <c r="Y780" s="6" t="s">
        <v>47</v>
      </c>
      <c r="Z780" s="6" t="s">
        <v>98</v>
      </c>
      <c r="AA780" s="6" t="s">
        <v>47</v>
      </c>
      <c r="AB780" s="6">
        <v>560</v>
      </c>
      <c r="AC780" s="6">
        <v>0</v>
      </c>
      <c r="AD780" s="6">
        <v>0</v>
      </c>
      <c r="AE780" s="6">
        <v>0</v>
      </c>
      <c r="AF780" s="6">
        <v>0</v>
      </c>
      <c r="AG780" s="6">
        <v>0</v>
      </c>
      <c r="AH780" s="6">
        <v>0</v>
      </c>
      <c r="AI780" s="6" t="s">
        <v>2675</v>
      </c>
      <c r="AJ780" s="6" t="s">
        <v>735</v>
      </c>
      <c r="AK780" s="6" t="s">
        <v>13</v>
      </c>
      <c r="AL780" s="6" t="s">
        <v>45</v>
      </c>
      <c r="AM780" s="6" t="s">
        <v>736</v>
      </c>
      <c r="AN780" s="6" t="s">
        <v>20</v>
      </c>
      <c r="AO780" s="6" t="s">
        <v>597</v>
      </c>
      <c r="AP780" s="6" t="s">
        <v>339</v>
      </c>
      <c r="AQ780" s="6" t="s">
        <v>25</v>
      </c>
    </row>
    <row r="781" spans="1:43" hidden="1" x14ac:dyDescent="0.25">
      <c r="A781" s="6">
        <v>24520506</v>
      </c>
      <c r="B781" s="6">
        <v>25337453</v>
      </c>
      <c r="C781" s="6" t="s">
        <v>614</v>
      </c>
      <c r="D781" s="14">
        <v>46142.585625</v>
      </c>
      <c r="E781" s="14">
        <v>46142.587175925917</v>
      </c>
      <c r="F781" s="46" t="s">
        <v>23</v>
      </c>
      <c r="G781" s="46" t="s">
        <v>23</v>
      </c>
      <c r="H781" s="6">
        <v>4686352</v>
      </c>
      <c r="I781" s="6" t="s">
        <v>13</v>
      </c>
      <c r="J781" s="6" t="s">
        <v>2676</v>
      </c>
      <c r="K781" s="6" t="s">
        <v>451</v>
      </c>
      <c r="L781" s="6" t="s">
        <v>451</v>
      </c>
      <c r="M781" s="14">
        <v>46134</v>
      </c>
      <c r="N781" s="6">
        <v>4686352</v>
      </c>
      <c r="O781" s="6" t="s">
        <v>47</v>
      </c>
      <c r="P781" s="6" t="s">
        <v>275</v>
      </c>
      <c r="Q781" s="6" t="s">
        <v>276</v>
      </c>
      <c r="R781" s="6" t="s">
        <v>276</v>
      </c>
      <c r="S781" s="6" t="s">
        <v>9</v>
      </c>
      <c r="T781" s="6" t="s">
        <v>277</v>
      </c>
      <c r="U781" s="6" t="s">
        <v>158</v>
      </c>
      <c r="V781" s="6" t="s">
        <v>555</v>
      </c>
      <c r="W781" s="6" t="s">
        <v>47</v>
      </c>
      <c r="X781" s="6" t="s">
        <v>47</v>
      </c>
      <c r="Y781" s="6" t="s">
        <v>47</v>
      </c>
      <c r="Z781" s="6" t="s">
        <v>98</v>
      </c>
      <c r="AA781" s="6" t="s">
        <v>47</v>
      </c>
      <c r="AB781" s="6">
        <v>560</v>
      </c>
      <c r="AC781" s="6">
        <v>0</v>
      </c>
      <c r="AD781" s="6">
        <v>0</v>
      </c>
      <c r="AE781" s="6">
        <v>0</v>
      </c>
      <c r="AF781" s="6">
        <v>0</v>
      </c>
      <c r="AG781" s="6">
        <v>0</v>
      </c>
      <c r="AH781" s="6">
        <v>0</v>
      </c>
      <c r="AI781" s="6" t="s">
        <v>2675</v>
      </c>
      <c r="AJ781" s="6" t="s">
        <v>735</v>
      </c>
      <c r="AK781" s="6" t="s">
        <v>13</v>
      </c>
      <c r="AL781" s="6" t="s">
        <v>45</v>
      </c>
      <c r="AM781" s="6" t="s">
        <v>736</v>
      </c>
      <c r="AN781" s="6" t="s">
        <v>20</v>
      </c>
      <c r="AO781" s="6" t="s">
        <v>597</v>
      </c>
      <c r="AP781" s="6" t="s">
        <v>339</v>
      </c>
      <c r="AQ781" s="6" t="s">
        <v>25</v>
      </c>
    </row>
    <row r="782" spans="1:43" x14ac:dyDescent="0.25">
      <c r="A782" s="6">
        <v>24600627</v>
      </c>
      <c r="B782" s="6">
        <v>25426897</v>
      </c>
      <c r="C782" s="6" t="s">
        <v>269</v>
      </c>
      <c r="D782" s="14">
        <v>46157.744895833333</v>
      </c>
      <c r="E782" s="14">
        <v>46157.747106481482</v>
      </c>
      <c r="F782" s="6" t="s">
        <v>17</v>
      </c>
      <c r="G782" s="6" t="s">
        <v>17</v>
      </c>
      <c r="H782" s="6" t="s">
        <v>2677</v>
      </c>
      <c r="I782" s="6" t="s">
        <v>13</v>
      </c>
      <c r="J782" s="6" t="s">
        <v>2678</v>
      </c>
      <c r="K782" s="6" t="s">
        <v>2679</v>
      </c>
      <c r="L782" s="6" t="s">
        <v>2679</v>
      </c>
      <c r="M782" s="14">
        <v>46157.740277777782</v>
      </c>
      <c r="N782" s="6">
        <v>4699507</v>
      </c>
      <c r="O782" s="6" t="s">
        <v>2680</v>
      </c>
      <c r="P782" s="6" t="s">
        <v>275</v>
      </c>
      <c r="Q782" s="6" t="s">
        <v>288</v>
      </c>
      <c r="R782" s="6" t="s">
        <v>289</v>
      </c>
      <c r="S782" s="6" t="s">
        <v>8</v>
      </c>
      <c r="T782" s="6" t="s">
        <v>277</v>
      </c>
      <c r="U782" s="6" t="s">
        <v>158</v>
      </c>
      <c r="V782" s="6" t="s">
        <v>555</v>
      </c>
      <c r="W782" s="6" t="s">
        <v>47</v>
      </c>
      <c r="X782" s="6" t="s">
        <v>47</v>
      </c>
      <c r="Y782" s="6" t="s">
        <v>47</v>
      </c>
      <c r="Z782" s="6" t="s">
        <v>98</v>
      </c>
      <c r="AA782" s="6" t="s">
        <v>47</v>
      </c>
      <c r="AB782" s="6">
        <v>309.97000000000003</v>
      </c>
      <c r="AC782" s="6">
        <v>0</v>
      </c>
      <c r="AD782" s="6">
        <v>0</v>
      </c>
      <c r="AE782" s="6">
        <v>0</v>
      </c>
      <c r="AF782" s="6">
        <v>0</v>
      </c>
      <c r="AG782" s="6">
        <v>0</v>
      </c>
      <c r="AH782" s="6">
        <v>0</v>
      </c>
      <c r="AI782" s="6" t="s">
        <v>2681</v>
      </c>
      <c r="AJ782" s="6" t="s">
        <v>735</v>
      </c>
      <c r="AK782" s="6" t="s">
        <v>13</v>
      </c>
      <c r="AL782" s="6" t="s">
        <v>45</v>
      </c>
      <c r="AM782" s="6" t="s">
        <v>736</v>
      </c>
      <c r="AN782" s="6" t="s">
        <v>20</v>
      </c>
      <c r="AO782" s="6" t="s">
        <v>282</v>
      </c>
      <c r="AP782" s="6" t="s">
        <v>283</v>
      </c>
      <c r="AQ782" s="6" t="s">
        <v>18</v>
      </c>
    </row>
    <row r="783" spans="1:43" x14ac:dyDescent="0.25">
      <c r="A783" s="6">
        <v>24464684</v>
      </c>
      <c r="B783" s="6">
        <v>25271659</v>
      </c>
      <c r="C783" s="6" t="s">
        <v>269</v>
      </c>
      <c r="D783" s="14">
        <v>46129.689768518518</v>
      </c>
      <c r="E783" s="14">
        <v>46153.743437500001</v>
      </c>
      <c r="F783" s="6" t="s">
        <v>19</v>
      </c>
      <c r="G783" s="6" t="s">
        <v>177</v>
      </c>
      <c r="H783" s="6" t="s">
        <v>2682</v>
      </c>
      <c r="I783" s="6" t="s">
        <v>13</v>
      </c>
      <c r="J783" s="6" t="s">
        <v>2683</v>
      </c>
      <c r="K783" s="6" t="s">
        <v>1477</v>
      </c>
      <c r="L783" s="6" t="s">
        <v>1477</v>
      </c>
      <c r="M783" s="14">
        <v>46129.291666666657</v>
      </c>
      <c r="N783" s="6">
        <v>4687473</v>
      </c>
      <c r="O783" s="6" t="s">
        <v>47</v>
      </c>
      <c r="P783" s="6" t="s">
        <v>275</v>
      </c>
      <c r="Q783" s="6" t="s">
        <v>510</v>
      </c>
      <c r="R783" s="6" t="s">
        <v>510</v>
      </c>
      <c r="S783" s="6" t="s">
        <v>9</v>
      </c>
      <c r="T783" s="6" t="s">
        <v>277</v>
      </c>
      <c r="U783" s="6" t="s">
        <v>158</v>
      </c>
      <c r="V783" s="6" t="s">
        <v>555</v>
      </c>
      <c r="W783" s="6" t="s">
        <v>47</v>
      </c>
      <c r="X783" s="6" t="s">
        <v>47</v>
      </c>
      <c r="Y783" s="6" t="s">
        <v>47</v>
      </c>
      <c r="Z783" s="6" t="s">
        <v>98</v>
      </c>
      <c r="AA783" s="6" t="s">
        <v>47</v>
      </c>
      <c r="AB783" s="6">
        <v>19122.400000000001</v>
      </c>
      <c r="AC783" s="6">
        <v>0</v>
      </c>
      <c r="AD783" s="6">
        <v>0</v>
      </c>
      <c r="AE783" s="6">
        <v>0</v>
      </c>
      <c r="AF783" s="6">
        <v>0</v>
      </c>
      <c r="AG783" s="6">
        <v>0</v>
      </c>
      <c r="AH783" s="6">
        <v>0</v>
      </c>
      <c r="AI783" s="6" t="s">
        <v>2684</v>
      </c>
      <c r="AJ783" s="6" t="s">
        <v>735</v>
      </c>
      <c r="AK783" s="6" t="s">
        <v>13</v>
      </c>
      <c r="AL783" s="6" t="s">
        <v>45</v>
      </c>
      <c r="AM783" s="6" t="s">
        <v>736</v>
      </c>
      <c r="AN783" s="6" t="s">
        <v>20</v>
      </c>
      <c r="AO783" s="6" t="s">
        <v>597</v>
      </c>
      <c r="AP783" s="6" t="s">
        <v>339</v>
      </c>
      <c r="AQ783" s="6" t="s">
        <v>25</v>
      </c>
    </row>
    <row r="784" spans="1:43" x14ac:dyDescent="0.25">
      <c r="A784" s="6">
        <v>24598570</v>
      </c>
      <c r="B784" s="6">
        <v>25424496</v>
      </c>
      <c r="C784" s="6" t="s">
        <v>269</v>
      </c>
      <c r="D784" s="14">
        <v>46157.439942129633</v>
      </c>
      <c r="E784" s="14">
        <v>46157.443831018521</v>
      </c>
      <c r="F784" s="6" t="s">
        <v>17</v>
      </c>
      <c r="G784" s="6" t="s">
        <v>17</v>
      </c>
      <c r="H784" s="6">
        <v>22941964</v>
      </c>
      <c r="I784" s="6" t="s">
        <v>13</v>
      </c>
      <c r="J784" s="6" t="s">
        <v>2685</v>
      </c>
      <c r="K784" s="6" t="s">
        <v>507</v>
      </c>
      <c r="L784" s="6" t="s">
        <v>507</v>
      </c>
      <c r="M784" s="14">
        <v>46157.425000000003</v>
      </c>
      <c r="N784" s="6">
        <v>4699311</v>
      </c>
      <c r="O784" s="6" t="s">
        <v>47</v>
      </c>
      <c r="P784" s="6" t="s">
        <v>287</v>
      </c>
      <c r="Q784" s="6" t="s">
        <v>276</v>
      </c>
      <c r="R784" s="6" t="s">
        <v>276</v>
      </c>
      <c r="S784" s="6" t="s">
        <v>9</v>
      </c>
      <c r="T784" s="6" t="s">
        <v>277</v>
      </c>
      <c r="U784" s="6" t="s">
        <v>158</v>
      </c>
      <c r="V784" s="6" t="s">
        <v>555</v>
      </c>
      <c r="W784" s="6" t="s">
        <v>47</v>
      </c>
      <c r="X784" s="6" t="s">
        <v>2686</v>
      </c>
      <c r="Y784" s="6" t="s">
        <v>47</v>
      </c>
      <c r="Z784" s="6" t="s">
        <v>98</v>
      </c>
      <c r="AA784" s="6" t="s">
        <v>47</v>
      </c>
      <c r="AB784" s="6">
        <v>460</v>
      </c>
      <c r="AC784" s="6">
        <v>13.8</v>
      </c>
      <c r="AD784" s="6">
        <v>0</v>
      </c>
      <c r="AE784" s="6">
        <v>0</v>
      </c>
      <c r="AF784" s="6">
        <v>0</v>
      </c>
      <c r="AG784" s="6">
        <v>0</v>
      </c>
      <c r="AH784" s="6">
        <v>0</v>
      </c>
      <c r="AI784" s="6" t="s">
        <v>2687</v>
      </c>
      <c r="AJ784" s="6" t="s">
        <v>2688</v>
      </c>
      <c r="AK784" s="6" t="s">
        <v>13</v>
      </c>
      <c r="AL784" s="6" t="s">
        <v>54</v>
      </c>
      <c r="AM784" s="6" t="s">
        <v>884</v>
      </c>
      <c r="AN784" s="6" t="s">
        <v>20</v>
      </c>
      <c r="AO784" s="6" t="s">
        <v>282</v>
      </c>
      <c r="AP784" s="6" t="s">
        <v>283</v>
      </c>
      <c r="AQ784" s="6" t="s">
        <v>18</v>
      </c>
    </row>
    <row r="785" spans="1:43" hidden="1" x14ac:dyDescent="0.25">
      <c r="A785" s="6">
        <v>24600193</v>
      </c>
      <c r="B785" s="6">
        <v>25426340</v>
      </c>
      <c r="C785" s="6" t="s">
        <v>269</v>
      </c>
      <c r="D785" s="14">
        <v>46157.696446759262</v>
      </c>
      <c r="E785" s="14">
        <v>46157.698483796303</v>
      </c>
      <c r="F785" s="6" t="s">
        <v>17</v>
      </c>
      <c r="G785" s="6" t="s">
        <v>17</v>
      </c>
      <c r="H785" s="6">
        <v>22952154</v>
      </c>
      <c r="I785" s="6" t="s">
        <v>13</v>
      </c>
      <c r="J785" s="6" t="s">
        <v>2689</v>
      </c>
      <c r="K785" s="6" t="s">
        <v>507</v>
      </c>
      <c r="L785" s="6" t="s">
        <v>507</v>
      </c>
      <c r="M785" s="14">
        <v>46157.6875</v>
      </c>
      <c r="N785" s="6">
        <v>4699563</v>
      </c>
      <c r="O785" s="6" t="s">
        <v>47</v>
      </c>
      <c r="P785" s="6" t="s">
        <v>287</v>
      </c>
      <c r="Q785" s="6" t="s">
        <v>276</v>
      </c>
      <c r="R785" s="6" t="s">
        <v>276</v>
      </c>
      <c r="S785" s="6" t="s">
        <v>9</v>
      </c>
      <c r="T785" s="6" t="s">
        <v>277</v>
      </c>
      <c r="U785" s="6" t="s">
        <v>158</v>
      </c>
      <c r="V785" s="6" t="s">
        <v>555</v>
      </c>
      <c r="W785" s="6" t="s">
        <v>47</v>
      </c>
      <c r="X785" s="6" t="s">
        <v>2690</v>
      </c>
      <c r="Y785" s="6" t="s">
        <v>47</v>
      </c>
      <c r="Z785" s="6" t="s">
        <v>98</v>
      </c>
      <c r="AA785" s="6" t="s">
        <v>47</v>
      </c>
      <c r="AB785" s="6">
        <v>1180</v>
      </c>
      <c r="AC785" s="6">
        <v>59</v>
      </c>
      <c r="AD785" s="6">
        <v>0</v>
      </c>
      <c r="AE785" s="6">
        <v>0</v>
      </c>
      <c r="AF785" s="6">
        <v>0</v>
      </c>
      <c r="AG785" s="6">
        <v>0</v>
      </c>
      <c r="AH785" s="6">
        <v>0</v>
      </c>
      <c r="AI785" s="6" t="s">
        <v>2691</v>
      </c>
      <c r="AJ785" s="6" t="s">
        <v>2692</v>
      </c>
      <c r="AK785" s="6" t="s">
        <v>13</v>
      </c>
      <c r="AL785" s="6" t="s">
        <v>54</v>
      </c>
      <c r="AM785" s="6" t="s">
        <v>884</v>
      </c>
      <c r="AN785" s="6" t="s">
        <v>20</v>
      </c>
      <c r="AO785" s="6" t="s">
        <v>282</v>
      </c>
      <c r="AP785" s="6" t="s">
        <v>283</v>
      </c>
      <c r="AQ785" s="6" t="s">
        <v>18</v>
      </c>
    </row>
    <row r="786" spans="1:43" hidden="1" x14ac:dyDescent="0.25">
      <c r="A786" s="6">
        <v>24556341</v>
      </c>
      <c r="B786" s="6">
        <v>25379386</v>
      </c>
      <c r="C786" s="6" t="s">
        <v>269</v>
      </c>
      <c r="D786" s="14">
        <v>46150.599189814813</v>
      </c>
      <c r="E786" s="14">
        <v>46150.601365740738</v>
      </c>
      <c r="F786" s="6" t="s">
        <v>21</v>
      </c>
      <c r="G786" s="6" t="s">
        <v>21</v>
      </c>
      <c r="H786" s="6">
        <v>22844997</v>
      </c>
      <c r="I786" s="6" t="s">
        <v>13</v>
      </c>
      <c r="J786" s="6" t="s">
        <v>2693</v>
      </c>
      <c r="K786" s="6" t="s">
        <v>507</v>
      </c>
      <c r="L786" s="6" t="s">
        <v>507</v>
      </c>
      <c r="M786" s="14">
        <v>46150.462500000001</v>
      </c>
      <c r="N786" s="6">
        <v>4696351</v>
      </c>
      <c r="O786" s="6" t="s">
        <v>47</v>
      </c>
      <c r="P786" s="6" t="s">
        <v>287</v>
      </c>
      <c r="Q786" s="6" t="s">
        <v>276</v>
      </c>
      <c r="R786" s="6" t="s">
        <v>276</v>
      </c>
      <c r="S786" s="6" t="s">
        <v>9</v>
      </c>
      <c r="T786" s="6" t="s">
        <v>277</v>
      </c>
      <c r="U786" s="6" t="s">
        <v>158</v>
      </c>
      <c r="V786" s="6" t="s">
        <v>555</v>
      </c>
      <c r="W786" s="6" t="s">
        <v>47</v>
      </c>
      <c r="X786" s="6" t="s">
        <v>47</v>
      </c>
      <c r="Y786" s="6" t="s">
        <v>47</v>
      </c>
      <c r="Z786" s="6" t="s">
        <v>98</v>
      </c>
      <c r="AA786" s="6" t="s">
        <v>47</v>
      </c>
      <c r="AB786" s="6">
        <v>850</v>
      </c>
      <c r="AC786" s="6">
        <v>0</v>
      </c>
      <c r="AD786" s="6">
        <v>0</v>
      </c>
      <c r="AE786" s="6">
        <v>0</v>
      </c>
      <c r="AF786" s="6">
        <v>0</v>
      </c>
      <c r="AG786" s="6">
        <v>0</v>
      </c>
      <c r="AH786" s="6">
        <v>0</v>
      </c>
      <c r="AI786" s="6" t="s">
        <v>2694</v>
      </c>
      <c r="AJ786" s="6" t="s">
        <v>735</v>
      </c>
      <c r="AK786" s="6" t="s">
        <v>13</v>
      </c>
      <c r="AL786" s="6" t="s">
        <v>45</v>
      </c>
      <c r="AM786" s="6" t="s">
        <v>736</v>
      </c>
      <c r="AN786" s="6" t="s">
        <v>20</v>
      </c>
      <c r="AO786" s="6" t="s">
        <v>597</v>
      </c>
      <c r="AP786" s="6" t="s">
        <v>339</v>
      </c>
      <c r="AQ786" s="6" t="s">
        <v>25</v>
      </c>
    </row>
    <row r="787" spans="1:43" hidden="1" x14ac:dyDescent="0.25">
      <c r="A787" s="6">
        <v>24481433</v>
      </c>
      <c r="B787" s="6">
        <v>25290357</v>
      </c>
      <c r="C787" s="6" t="s">
        <v>269</v>
      </c>
      <c r="D787" s="14">
        <v>46134.377326388887</v>
      </c>
      <c r="E787" s="14">
        <v>46153.750636574077</v>
      </c>
      <c r="F787" s="6" t="s">
        <v>19</v>
      </c>
      <c r="G787" s="6" t="s">
        <v>174</v>
      </c>
      <c r="H787" s="6">
        <v>22608992</v>
      </c>
      <c r="I787" s="6" t="s">
        <v>13</v>
      </c>
      <c r="J787" s="6" t="s">
        <v>2657</v>
      </c>
      <c r="K787" s="6" t="s">
        <v>507</v>
      </c>
      <c r="L787" s="6" t="s">
        <v>507</v>
      </c>
      <c r="M787" s="14">
        <v>46132.587500000001</v>
      </c>
      <c r="N787" s="6">
        <v>4688549</v>
      </c>
      <c r="O787" s="6" t="s">
        <v>47</v>
      </c>
      <c r="P787" s="6" t="s">
        <v>275</v>
      </c>
      <c r="Q787" s="6" t="s">
        <v>276</v>
      </c>
      <c r="R787" s="6" t="s">
        <v>276</v>
      </c>
      <c r="S787" s="6" t="s">
        <v>9</v>
      </c>
      <c r="T787" s="6" t="s">
        <v>277</v>
      </c>
      <c r="U787" s="6" t="s">
        <v>158</v>
      </c>
      <c r="V787" s="6" t="s">
        <v>555</v>
      </c>
      <c r="W787" s="6" t="s">
        <v>47</v>
      </c>
      <c r="X787" s="6" t="s">
        <v>47</v>
      </c>
      <c r="Y787" s="6" t="s">
        <v>47</v>
      </c>
      <c r="Z787" s="6" t="s">
        <v>98</v>
      </c>
      <c r="AA787" s="6" t="s">
        <v>47</v>
      </c>
      <c r="AB787" s="6">
        <v>496.8</v>
      </c>
      <c r="AC787" s="6">
        <v>24.84</v>
      </c>
      <c r="AD787" s="6">
        <v>0</v>
      </c>
      <c r="AE787" s="6">
        <v>0</v>
      </c>
      <c r="AF787" s="6">
        <v>0</v>
      </c>
      <c r="AG787" s="6">
        <v>0</v>
      </c>
      <c r="AH787" s="6">
        <v>0</v>
      </c>
      <c r="AI787" s="6" t="s">
        <v>2695</v>
      </c>
      <c r="AJ787" s="6" t="s">
        <v>735</v>
      </c>
      <c r="AK787" s="6" t="s">
        <v>13</v>
      </c>
      <c r="AL787" s="6" t="s">
        <v>45</v>
      </c>
      <c r="AM787" s="6" t="s">
        <v>736</v>
      </c>
      <c r="AN787" s="6" t="s">
        <v>20</v>
      </c>
      <c r="AO787" s="6" t="s">
        <v>597</v>
      </c>
      <c r="AP787" s="6" t="s">
        <v>339</v>
      </c>
      <c r="AQ787" s="6" t="s">
        <v>25</v>
      </c>
    </row>
    <row r="788" spans="1:43" hidden="1" x14ac:dyDescent="0.25">
      <c r="A788" s="6">
        <v>24601337</v>
      </c>
      <c r="B788" s="6">
        <v>25427685</v>
      </c>
      <c r="C788" s="6" t="s">
        <v>269</v>
      </c>
      <c r="D788" s="14">
        <v>46157.805231481478</v>
      </c>
      <c r="E788" s="14">
        <v>46157.826990740738</v>
      </c>
      <c r="F788" s="6" t="s">
        <v>17</v>
      </c>
      <c r="G788" s="6" t="s">
        <v>17</v>
      </c>
      <c r="H788" s="6" t="s">
        <v>2696</v>
      </c>
      <c r="I788" s="6" t="s">
        <v>271</v>
      </c>
      <c r="J788" s="6" t="s">
        <v>2697</v>
      </c>
      <c r="K788" s="6" t="s">
        <v>2698</v>
      </c>
      <c r="L788" s="6" t="s">
        <v>2698</v>
      </c>
      <c r="M788" s="14">
        <v>46157.548611111109</v>
      </c>
      <c r="N788" s="6">
        <v>120824</v>
      </c>
      <c r="O788" s="6" t="s">
        <v>47</v>
      </c>
      <c r="P788" s="6" t="s">
        <v>275</v>
      </c>
      <c r="Q788" s="6" t="s">
        <v>510</v>
      </c>
      <c r="R788" s="6" t="s">
        <v>510</v>
      </c>
      <c r="S788" s="6" t="s">
        <v>9</v>
      </c>
      <c r="T788" s="6" t="s">
        <v>277</v>
      </c>
      <c r="U788" s="6" t="s">
        <v>166</v>
      </c>
      <c r="V788" s="6" t="s">
        <v>2699</v>
      </c>
      <c r="W788" s="6" t="s">
        <v>47</v>
      </c>
      <c r="X788" s="6" t="s">
        <v>47</v>
      </c>
      <c r="Y788" s="6" t="s">
        <v>47</v>
      </c>
      <c r="Z788" s="6" t="s">
        <v>92</v>
      </c>
      <c r="AA788" s="6" t="s">
        <v>47</v>
      </c>
      <c r="AB788" s="6">
        <v>320</v>
      </c>
      <c r="AC788" s="6">
        <v>0</v>
      </c>
      <c r="AD788" s="6">
        <v>0</v>
      </c>
      <c r="AE788" s="6">
        <v>0</v>
      </c>
      <c r="AF788" s="6">
        <v>0</v>
      </c>
      <c r="AG788" s="6">
        <v>0</v>
      </c>
      <c r="AH788" s="6">
        <v>0</v>
      </c>
      <c r="AI788" s="6" t="s">
        <v>2700</v>
      </c>
      <c r="AJ788" s="6" t="s">
        <v>735</v>
      </c>
      <c r="AK788" s="6" t="s">
        <v>12</v>
      </c>
      <c r="AL788" s="6" t="s">
        <v>45</v>
      </c>
      <c r="AM788" s="6" t="s">
        <v>736</v>
      </c>
      <c r="AN788" s="6" t="s">
        <v>20</v>
      </c>
      <c r="AO788" s="6" t="s">
        <v>282</v>
      </c>
      <c r="AP788" s="6" t="s">
        <v>283</v>
      </c>
      <c r="AQ788" s="6" t="s">
        <v>18</v>
      </c>
    </row>
    <row r="789" spans="1:43" hidden="1" x14ac:dyDescent="0.25">
      <c r="A789" s="6">
        <v>24595536</v>
      </c>
      <c r="B789" s="6">
        <v>25421095</v>
      </c>
      <c r="C789" s="6" t="s">
        <v>269</v>
      </c>
      <c r="D789" s="14">
        <v>46156.789930555547</v>
      </c>
      <c r="E789" s="14">
        <v>46156.794085648151</v>
      </c>
      <c r="F789" s="6" t="s">
        <v>17</v>
      </c>
      <c r="G789" s="6" t="s">
        <v>17</v>
      </c>
      <c r="H789" s="6" t="s">
        <v>2701</v>
      </c>
      <c r="I789" s="6" t="s">
        <v>271</v>
      </c>
      <c r="J789" s="6" t="s">
        <v>2702</v>
      </c>
      <c r="K789" s="6" t="s">
        <v>2703</v>
      </c>
      <c r="L789" s="6" t="s">
        <v>2703</v>
      </c>
      <c r="M789" s="14">
        <v>46156.73333333333</v>
      </c>
      <c r="N789" s="6">
        <v>428</v>
      </c>
      <c r="O789" s="6" t="s">
        <v>47</v>
      </c>
      <c r="P789" s="6" t="s">
        <v>287</v>
      </c>
      <c r="Q789" s="6" t="s">
        <v>276</v>
      </c>
      <c r="R789" s="6" t="s">
        <v>276</v>
      </c>
      <c r="S789" s="6" t="s">
        <v>7</v>
      </c>
      <c r="T789" s="6" t="s">
        <v>277</v>
      </c>
      <c r="U789" s="6" t="s">
        <v>166</v>
      </c>
      <c r="V789" s="6" t="s">
        <v>2704</v>
      </c>
      <c r="W789" s="6" t="s">
        <v>47</v>
      </c>
      <c r="X789" s="6" t="s">
        <v>373</v>
      </c>
      <c r="Y789" s="6">
        <v>2286782252</v>
      </c>
      <c r="Z789" s="6" t="s">
        <v>92</v>
      </c>
      <c r="AA789" s="6" t="s">
        <v>47</v>
      </c>
      <c r="AB789" s="6">
        <v>1461.5</v>
      </c>
      <c r="AC789" s="6">
        <v>88.09</v>
      </c>
      <c r="AD789" s="6">
        <v>0</v>
      </c>
      <c r="AE789" s="6">
        <v>0</v>
      </c>
      <c r="AF789" s="6">
        <v>0</v>
      </c>
      <c r="AG789" s="6">
        <v>0</v>
      </c>
      <c r="AH789" s="6">
        <v>0</v>
      </c>
      <c r="AI789" s="6" t="s">
        <v>2705</v>
      </c>
      <c r="AJ789" s="6" t="s">
        <v>914</v>
      </c>
      <c r="AK789" s="6" t="s">
        <v>12</v>
      </c>
      <c r="AL789" s="6" t="s">
        <v>58</v>
      </c>
      <c r="AM789" s="6" t="s">
        <v>281</v>
      </c>
      <c r="AN789" s="6" t="s">
        <v>20</v>
      </c>
      <c r="AO789" s="6" t="s">
        <v>282</v>
      </c>
      <c r="AP789" s="6" t="s">
        <v>283</v>
      </c>
      <c r="AQ789" s="6" t="s">
        <v>91</v>
      </c>
    </row>
    <row r="790" spans="1:43" hidden="1" x14ac:dyDescent="0.25">
      <c r="A790" s="6">
        <v>24533095</v>
      </c>
      <c r="B790" s="6">
        <v>25354182</v>
      </c>
      <c r="C790" s="6" t="s">
        <v>269</v>
      </c>
      <c r="D790" s="14">
        <v>46146.648206018523</v>
      </c>
      <c r="E790" s="14">
        <v>46146.658414351848</v>
      </c>
      <c r="F790" s="6" t="s">
        <v>21</v>
      </c>
      <c r="G790" s="6" t="s">
        <v>21</v>
      </c>
      <c r="H790" s="6" t="s">
        <v>2706</v>
      </c>
      <c r="I790" s="6" t="s">
        <v>271</v>
      </c>
      <c r="J790" s="6" t="s">
        <v>2707</v>
      </c>
      <c r="K790" s="6" t="s">
        <v>286</v>
      </c>
      <c r="L790" s="6" t="s">
        <v>286</v>
      </c>
      <c r="M790" s="14">
        <v>46146.489583333343</v>
      </c>
      <c r="N790" s="6">
        <v>119301</v>
      </c>
      <c r="O790" s="6" t="s">
        <v>47</v>
      </c>
      <c r="P790" s="6" t="s">
        <v>287</v>
      </c>
      <c r="Q790" s="6" t="s">
        <v>510</v>
      </c>
      <c r="R790" s="6" t="s">
        <v>510</v>
      </c>
      <c r="S790" s="6" t="s">
        <v>9</v>
      </c>
      <c r="T790" s="6" t="s">
        <v>277</v>
      </c>
      <c r="U790" s="6" t="s">
        <v>166</v>
      </c>
      <c r="V790" s="6" t="s">
        <v>2699</v>
      </c>
      <c r="W790" s="6" t="s">
        <v>47</v>
      </c>
      <c r="X790" s="6" t="s">
        <v>2708</v>
      </c>
      <c r="Y790" s="6" t="s">
        <v>47</v>
      </c>
      <c r="Z790" s="6" t="s">
        <v>92</v>
      </c>
      <c r="AA790" s="6" t="s">
        <v>47</v>
      </c>
      <c r="AB790" s="6">
        <v>186.75</v>
      </c>
      <c r="AC790" s="6">
        <v>0</v>
      </c>
      <c r="AD790" s="6">
        <v>0</v>
      </c>
      <c r="AE790" s="6">
        <v>0</v>
      </c>
      <c r="AF790" s="6">
        <v>0</v>
      </c>
      <c r="AG790" s="6">
        <v>0</v>
      </c>
      <c r="AH790" s="6">
        <v>0</v>
      </c>
      <c r="AI790" s="6" t="s">
        <v>2709</v>
      </c>
      <c r="AJ790" s="6" t="s">
        <v>2710</v>
      </c>
      <c r="AK790" s="6" t="s">
        <v>12</v>
      </c>
      <c r="AL790" s="6" t="s">
        <v>46</v>
      </c>
      <c r="AM790" s="6" t="s">
        <v>613</v>
      </c>
      <c r="AN790" s="6" t="s">
        <v>22</v>
      </c>
      <c r="AO790" s="6" t="s">
        <v>282</v>
      </c>
      <c r="AP790" s="6" t="s">
        <v>283</v>
      </c>
      <c r="AQ790" s="6" t="s">
        <v>91</v>
      </c>
    </row>
    <row r="791" spans="1:43" hidden="1" x14ac:dyDescent="0.25">
      <c r="A791" s="6">
        <v>24572417</v>
      </c>
      <c r="B791" s="6">
        <v>25395894</v>
      </c>
      <c r="C791" s="6" t="s">
        <v>269</v>
      </c>
      <c r="D791" s="14">
        <v>46153.744745370372</v>
      </c>
      <c r="E791" s="14">
        <v>46153.750787037039</v>
      </c>
      <c r="F791" s="6" t="s">
        <v>19</v>
      </c>
      <c r="G791" s="6" t="s">
        <v>19</v>
      </c>
      <c r="H791" s="6" t="s">
        <v>2711</v>
      </c>
      <c r="I791" s="6" t="s">
        <v>271</v>
      </c>
      <c r="J791" s="6" t="s">
        <v>2712</v>
      </c>
      <c r="K791" s="6" t="s">
        <v>286</v>
      </c>
      <c r="L791" s="6" t="s">
        <v>286</v>
      </c>
      <c r="M791" s="14">
        <v>46153.703472222223</v>
      </c>
      <c r="N791" s="6">
        <v>121079</v>
      </c>
      <c r="O791" s="6" t="s">
        <v>47</v>
      </c>
      <c r="P791" s="6" t="s">
        <v>287</v>
      </c>
      <c r="Q791" s="6" t="s">
        <v>510</v>
      </c>
      <c r="R791" s="6" t="s">
        <v>510</v>
      </c>
      <c r="S791" s="6" t="s">
        <v>9</v>
      </c>
      <c r="T791" s="6" t="s">
        <v>277</v>
      </c>
      <c r="U791" s="6" t="s">
        <v>166</v>
      </c>
      <c r="V791" s="6" t="s">
        <v>2699</v>
      </c>
      <c r="W791" s="6" t="s">
        <v>47</v>
      </c>
      <c r="X791" s="6" t="s">
        <v>47</v>
      </c>
      <c r="Y791" s="6" t="s">
        <v>47</v>
      </c>
      <c r="Z791" s="6" t="s">
        <v>92</v>
      </c>
      <c r="AA791" s="6" t="s">
        <v>47</v>
      </c>
      <c r="AB791" s="6">
        <v>330</v>
      </c>
      <c r="AC791" s="6">
        <v>0</v>
      </c>
      <c r="AD791" s="6">
        <v>0</v>
      </c>
      <c r="AE791" s="6">
        <v>0</v>
      </c>
      <c r="AF791" s="6">
        <v>0</v>
      </c>
      <c r="AG791" s="6">
        <v>0</v>
      </c>
      <c r="AH791" s="6">
        <v>0</v>
      </c>
      <c r="AI791" s="6" t="s">
        <v>2713</v>
      </c>
      <c r="AJ791" s="6" t="s">
        <v>735</v>
      </c>
      <c r="AK791" s="6" t="s">
        <v>12</v>
      </c>
      <c r="AL791" s="6" t="s">
        <v>45</v>
      </c>
      <c r="AM791" s="6" t="s">
        <v>736</v>
      </c>
      <c r="AN791" s="6" t="s">
        <v>20</v>
      </c>
      <c r="AO791" s="6" t="s">
        <v>597</v>
      </c>
      <c r="AP791" s="6" t="s">
        <v>339</v>
      </c>
      <c r="AQ791" s="6" t="s">
        <v>25</v>
      </c>
    </row>
    <row r="792" spans="1:43" hidden="1" x14ac:dyDescent="0.25">
      <c r="A792" s="6">
        <v>24443780</v>
      </c>
      <c r="B792" s="6">
        <v>25249074</v>
      </c>
      <c r="C792" s="6" t="s">
        <v>269</v>
      </c>
      <c r="D792" s="14">
        <v>46125.863738425927</v>
      </c>
      <c r="E792" s="14">
        <v>46153.740231481483</v>
      </c>
      <c r="F792" s="6" t="s">
        <v>19</v>
      </c>
      <c r="G792" s="6" t="s">
        <v>177</v>
      </c>
      <c r="H792" s="6" t="s">
        <v>2714</v>
      </c>
      <c r="I792" s="6" t="s">
        <v>271</v>
      </c>
      <c r="J792" s="6" t="s">
        <v>2715</v>
      </c>
      <c r="K792" s="6" t="s">
        <v>286</v>
      </c>
      <c r="L792" s="6" t="s">
        <v>286</v>
      </c>
      <c r="M792" s="14">
        <v>46125.661805555559</v>
      </c>
      <c r="N792" s="6">
        <v>116441</v>
      </c>
      <c r="O792" s="6" t="s">
        <v>47</v>
      </c>
      <c r="P792" s="6" t="s">
        <v>287</v>
      </c>
      <c r="Q792" s="6" t="s">
        <v>510</v>
      </c>
      <c r="R792" s="6" t="s">
        <v>510</v>
      </c>
      <c r="S792" s="6" t="s">
        <v>9</v>
      </c>
      <c r="T792" s="6" t="s">
        <v>277</v>
      </c>
      <c r="U792" s="6" t="s">
        <v>166</v>
      </c>
      <c r="V792" s="6" t="s">
        <v>2699</v>
      </c>
      <c r="W792" s="6" t="s">
        <v>47</v>
      </c>
      <c r="X792" s="6" t="s">
        <v>47</v>
      </c>
      <c r="Y792" s="6" t="s">
        <v>47</v>
      </c>
      <c r="Z792" s="6" t="s">
        <v>92</v>
      </c>
      <c r="AA792" s="6" t="s">
        <v>47</v>
      </c>
      <c r="AB792" s="6">
        <v>710.52</v>
      </c>
      <c r="AC792" s="6">
        <v>0</v>
      </c>
      <c r="AD792" s="6">
        <v>0</v>
      </c>
      <c r="AE792" s="6">
        <v>0</v>
      </c>
      <c r="AF792" s="6">
        <v>0</v>
      </c>
      <c r="AG792" s="6">
        <v>0</v>
      </c>
      <c r="AH792" s="6">
        <v>0</v>
      </c>
      <c r="AI792" s="6" t="s">
        <v>2716</v>
      </c>
      <c r="AJ792" s="6" t="s">
        <v>735</v>
      </c>
      <c r="AK792" s="6" t="s">
        <v>12</v>
      </c>
      <c r="AL792" s="6" t="s">
        <v>45</v>
      </c>
      <c r="AM792" s="6" t="s">
        <v>736</v>
      </c>
      <c r="AN792" s="6" t="s">
        <v>20</v>
      </c>
      <c r="AO792" s="6" t="s">
        <v>597</v>
      </c>
      <c r="AP792" s="6" t="s">
        <v>339</v>
      </c>
      <c r="AQ792" s="6" t="s">
        <v>25</v>
      </c>
    </row>
    <row r="793" spans="1:43" hidden="1" x14ac:dyDescent="0.25">
      <c r="A793" s="6">
        <v>24555179</v>
      </c>
      <c r="B793" s="6">
        <v>25378142</v>
      </c>
      <c r="C793" s="6" t="s">
        <v>269</v>
      </c>
      <c r="D793" s="14">
        <v>46150.449305555558</v>
      </c>
      <c r="E793" s="14">
        <v>46150.462268518517</v>
      </c>
      <c r="F793" s="6" t="s">
        <v>21</v>
      </c>
      <c r="G793" s="6" t="s">
        <v>21</v>
      </c>
      <c r="H793" s="6" t="s">
        <v>2717</v>
      </c>
      <c r="I793" s="6" t="s">
        <v>271</v>
      </c>
      <c r="J793" s="6" t="s">
        <v>2718</v>
      </c>
      <c r="K793" s="6" t="s">
        <v>286</v>
      </c>
      <c r="L793" s="6" t="s">
        <v>286</v>
      </c>
      <c r="M793" s="14">
        <v>46150.40902777778</v>
      </c>
      <c r="N793" s="6">
        <v>120419</v>
      </c>
      <c r="O793" s="6" t="s">
        <v>47</v>
      </c>
      <c r="P793" s="6" t="s">
        <v>287</v>
      </c>
      <c r="Q793" s="6" t="s">
        <v>510</v>
      </c>
      <c r="R793" s="6" t="s">
        <v>510</v>
      </c>
      <c r="S793" s="6" t="s">
        <v>9</v>
      </c>
      <c r="T793" s="6" t="s">
        <v>277</v>
      </c>
      <c r="U793" s="6" t="s">
        <v>166</v>
      </c>
      <c r="V793" s="6" t="s">
        <v>2699</v>
      </c>
      <c r="W793" s="6" t="s">
        <v>47</v>
      </c>
      <c r="X793" s="6" t="s">
        <v>2708</v>
      </c>
      <c r="Y793" s="6" t="s">
        <v>47</v>
      </c>
      <c r="Z793" s="6" t="s">
        <v>92</v>
      </c>
      <c r="AA793" s="6" t="s">
        <v>47</v>
      </c>
      <c r="AB793" s="6">
        <v>373.5</v>
      </c>
      <c r="AC793" s="6">
        <v>0</v>
      </c>
      <c r="AD793" s="6">
        <v>0</v>
      </c>
      <c r="AE793" s="6">
        <v>0</v>
      </c>
      <c r="AF793" s="6">
        <v>0</v>
      </c>
      <c r="AG793" s="6">
        <v>0</v>
      </c>
      <c r="AH793" s="6">
        <v>0</v>
      </c>
      <c r="AI793" s="6" t="s">
        <v>2719</v>
      </c>
      <c r="AJ793" s="6" t="s">
        <v>2710</v>
      </c>
      <c r="AK793" s="6" t="s">
        <v>12</v>
      </c>
      <c r="AL793" s="6" t="s">
        <v>46</v>
      </c>
      <c r="AM793" s="6" t="s">
        <v>613</v>
      </c>
      <c r="AN793" s="6" t="s">
        <v>22</v>
      </c>
      <c r="AO793" s="6" t="s">
        <v>282</v>
      </c>
      <c r="AP793" s="6" t="s">
        <v>283</v>
      </c>
      <c r="AQ793" s="6" t="s">
        <v>91</v>
      </c>
    </row>
    <row r="794" spans="1:43" hidden="1" x14ac:dyDescent="0.25">
      <c r="A794" s="6">
        <v>24580250</v>
      </c>
      <c r="B794" s="6">
        <v>25403995</v>
      </c>
      <c r="C794" s="6" t="s">
        <v>269</v>
      </c>
      <c r="D794" s="14">
        <v>46154.763738425929</v>
      </c>
      <c r="E794" s="14">
        <v>46154.785902777781</v>
      </c>
      <c r="F794" s="6" t="s">
        <v>19</v>
      </c>
      <c r="G794" s="6" t="s">
        <v>19</v>
      </c>
      <c r="H794" s="6" t="s">
        <v>2720</v>
      </c>
      <c r="I794" s="6" t="s">
        <v>271</v>
      </c>
      <c r="J794" s="6" t="s">
        <v>2721</v>
      </c>
      <c r="K794" s="6" t="s">
        <v>286</v>
      </c>
      <c r="L794" s="6" t="s">
        <v>286</v>
      </c>
      <c r="M794" s="14">
        <v>46154.664583333331</v>
      </c>
      <c r="N794" s="6">
        <v>119525</v>
      </c>
      <c r="O794" s="6" t="s">
        <v>47</v>
      </c>
      <c r="P794" s="6" t="s">
        <v>287</v>
      </c>
      <c r="Q794" s="6" t="s">
        <v>510</v>
      </c>
      <c r="R794" s="6" t="s">
        <v>510</v>
      </c>
      <c r="S794" s="6" t="s">
        <v>9</v>
      </c>
      <c r="T794" s="6" t="s">
        <v>277</v>
      </c>
      <c r="U794" s="6" t="s">
        <v>166</v>
      </c>
      <c r="V794" s="6" t="s">
        <v>2699</v>
      </c>
      <c r="W794" s="6" t="s">
        <v>47</v>
      </c>
      <c r="X794" s="6" t="s">
        <v>47</v>
      </c>
      <c r="Y794" s="6" t="s">
        <v>47</v>
      </c>
      <c r="Z794" s="6" t="s">
        <v>92</v>
      </c>
      <c r="AA794" s="6" t="s">
        <v>47</v>
      </c>
      <c r="AB794" s="6">
        <v>660</v>
      </c>
      <c r="AC794" s="6">
        <v>0</v>
      </c>
      <c r="AD794" s="6">
        <v>0</v>
      </c>
      <c r="AE794" s="6">
        <v>0</v>
      </c>
      <c r="AF794" s="6">
        <v>0</v>
      </c>
      <c r="AG794" s="6">
        <v>0</v>
      </c>
      <c r="AH794" s="6">
        <v>0</v>
      </c>
      <c r="AI794" s="6" t="s">
        <v>2722</v>
      </c>
      <c r="AJ794" s="6" t="s">
        <v>735</v>
      </c>
      <c r="AK794" s="6" t="s">
        <v>12</v>
      </c>
      <c r="AL794" s="6" t="s">
        <v>45</v>
      </c>
      <c r="AM794" s="6" t="s">
        <v>736</v>
      </c>
      <c r="AN794" s="6" t="s">
        <v>20</v>
      </c>
      <c r="AO794" s="6" t="s">
        <v>597</v>
      </c>
      <c r="AP794" s="6" t="s">
        <v>339</v>
      </c>
      <c r="AQ794" s="6" t="s">
        <v>25</v>
      </c>
    </row>
    <row r="795" spans="1:43" hidden="1" x14ac:dyDescent="0.25">
      <c r="A795" s="6">
        <v>24555280</v>
      </c>
      <c r="B795" s="6">
        <v>25378248</v>
      </c>
      <c r="C795" s="6" t="s">
        <v>269</v>
      </c>
      <c r="D795" s="14">
        <v>46150.451203703713</v>
      </c>
      <c r="E795" s="14">
        <v>46155.255532407413</v>
      </c>
      <c r="F795" s="6" t="s">
        <v>17</v>
      </c>
      <c r="G795" s="6" t="s">
        <v>21</v>
      </c>
      <c r="H795" s="6" t="s">
        <v>2723</v>
      </c>
      <c r="I795" s="6" t="s">
        <v>271</v>
      </c>
      <c r="J795" s="6" t="s">
        <v>2724</v>
      </c>
      <c r="K795" s="6" t="s">
        <v>2725</v>
      </c>
      <c r="L795" s="6" t="s">
        <v>2725</v>
      </c>
      <c r="M795" s="14">
        <v>46150.441666666673</v>
      </c>
      <c r="N795" s="6">
        <v>118675</v>
      </c>
      <c r="O795" s="6" t="s">
        <v>47</v>
      </c>
      <c r="P795" s="6" t="s">
        <v>275</v>
      </c>
      <c r="Q795" s="6" t="s">
        <v>276</v>
      </c>
      <c r="R795" s="6" t="s">
        <v>289</v>
      </c>
      <c r="S795" s="6" t="s">
        <v>9</v>
      </c>
      <c r="T795" s="6" t="s">
        <v>277</v>
      </c>
      <c r="U795" s="6" t="s">
        <v>166</v>
      </c>
      <c r="V795" s="6" t="s">
        <v>2699</v>
      </c>
      <c r="W795" s="6" t="s">
        <v>47</v>
      </c>
      <c r="X795" s="6" t="s">
        <v>1023</v>
      </c>
      <c r="Y795" s="6" t="s">
        <v>47</v>
      </c>
      <c r="Z795" s="6" t="s">
        <v>92</v>
      </c>
      <c r="AA795" s="6" t="s">
        <v>47</v>
      </c>
      <c r="AB795" s="6">
        <v>155</v>
      </c>
      <c r="AC795" s="6">
        <v>0</v>
      </c>
      <c r="AD795" s="6">
        <v>0</v>
      </c>
      <c r="AE795" s="6">
        <v>0</v>
      </c>
      <c r="AF795" s="6">
        <v>0</v>
      </c>
      <c r="AG795" s="6">
        <v>0</v>
      </c>
      <c r="AH795" s="6">
        <v>0</v>
      </c>
      <c r="AI795" s="6" t="s">
        <v>2726</v>
      </c>
      <c r="AJ795" s="6" t="s">
        <v>1025</v>
      </c>
      <c r="AK795" s="6" t="s">
        <v>12</v>
      </c>
      <c r="AL795" s="6" t="s">
        <v>54</v>
      </c>
      <c r="AM795" s="6" t="s">
        <v>884</v>
      </c>
      <c r="AN795" s="6" t="s">
        <v>20</v>
      </c>
      <c r="AO795" s="6" t="s">
        <v>282</v>
      </c>
      <c r="AP795" s="6" t="s">
        <v>283</v>
      </c>
      <c r="AQ795" s="6" t="s">
        <v>18</v>
      </c>
    </row>
    <row r="796" spans="1:43" hidden="1" x14ac:dyDescent="0.25">
      <c r="A796" s="6">
        <v>24577628</v>
      </c>
      <c r="B796" s="6">
        <v>25401183</v>
      </c>
      <c r="C796" s="6" t="s">
        <v>269</v>
      </c>
      <c r="D796" s="14">
        <v>46154.507210648153</v>
      </c>
      <c r="E796" s="14">
        <v>46154.510474537034</v>
      </c>
      <c r="F796" s="6" t="s">
        <v>19</v>
      </c>
      <c r="G796" s="6" t="s">
        <v>19</v>
      </c>
      <c r="H796" s="6" t="s">
        <v>2727</v>
      </c>
      <c r="I796" s="6" t="s">
        <v>271</v>
      </c>
      <c r="J796" s="6" t="s">
        <v>2728</v>
      </c>
      <c r="K796" s="6" t="s">
        <v>2729</v>
      </c>
      <c r="L796" s="6" t="s">
        <v>2729</v>
      </c>
      <c r="M796" s="14">
        <v>46154.499305555553</v>
      </c>
      <c r="N796" s="6">
        <v>120425</v>
      </c>
      <c r="O796" s="6" t="s">
        <v>47</v>
      </c>
      <c r="P796" s="6" t="s">
        <v>275</v>
      </c>
      <c r="Q796" s="6" t="s">
        <v>276</v>
      </c>
      <c r="R796" s="6" t="s">
        <v>276</v>
      </c>
      <c r="S796" s="6" t="s">
        <v>7</v>
      </c>
      <c r="T796" s="6" t="s">
        <v>277</v>
      </c>
      <c r="U796" s="6" t="s">
        <v>166</v>
      </c>
      <c r="V796" s="6" t="s">
        <v>2699</v>
      </c>
      <c r="W796" s="6" t="s">
        <v>47</v>
      </c>
      <c r="X796" s="6" t="s">
        <v>2730</v>
      </c>
      <c r="Y796" s="6">
        <v>3955182927</v>
      </c>
      <c r="Z796" s="6" t="s">
        <v>92</v>
      </c>
      <c r="AA796" s="6" t="s">
        <v>47</v>
      </c>
      <c r="AB796" s="6">
        <v>0</v>
      </c>
      <c r="AC796" s="6">
        <v>239.96</v>
      </c>
      <c r="AD796" s="6">
        <v>0</v>
      </c>
      <c r="AE796" s="6">
        <v>0</v>
      </c>
      <c r="AF796" s="6">
        <v>0</v>
      </c>
      <c r="AG796" s="6">
        <v>0</v>
      </c>
      <c r="AH796" s="6">
        <v>0</v>
      </c>
      <c r="AI796" s="6" t="s">
        <v>2731</v>
      </c>
      <c r="AJ796" s="6" t="s">
        <v>914</v>
      </c>
      <c r="AK796" s="6" t="s">
        <v>12</v>
      </c>
      <c r="AL796" s="6" t="s">
        <v>58</v>
      </c>
      <c r="AM796" s="6" t="s">
        <v>281</v>
      </c>
      <c r="AN796" s="6" t="s">
        <v>20</v>
      </c>
      <c r="AO796" s="6" t="s">
        <v>282</v>
      </c>
      <c r="AP796" s="6" t="s">
        <v>283</v>
      </c>
      <c r="AQ796" s="6" t="s">
        <v>91</v>
      </c>
    </row>
    <row r="797" spans="1:43" hidden="1" x14ac:dyDescent="0.25">
      <c r="A797" s="6">
        <v>24577627</v>
      </c>
      <c r="B797" s="6">
        <v>25401182</v>
      </c>
      <c r="C797" s="6" t="s">
        <v>269</v>
      </c>
      <c r="D797" s="14">
        <v>46154.507199074083</v>
      </c>
      <c r="E797" s="14">
        <v>46154.510474537034</v>
      </c>
      <c r="F797" s="6" t="s">
        <v>19</v>
      </c>
      <c r="G797" s="6" t="s">
        <v>19</v>
      </c>
      <c r="H797" s="6" t="s">
        <v>2732</v>
      </c>
      <c r="I797" s="6" t="s">
        <v>271</v>
      </c>
      <c r="J797" s="6" t="s">
        <v>2728</v>
      </c>
      <c r="K797" s="6" t="s">
        <v>2729</v>
      </c>
      <c r="L797" s="6" t="s">
        <v>2729</v>
      </c>
      <c r="M797" s="14">
        <v>46154.499305555553</v>
      </c>
      <c r="N797" s="6">
        <v>120425</v>
      </c>
      <c r="O797" s="6" t="s">
        <v>47</v>
      </c>
      <c r="P797" s="6" t="s">
        <v>275</v>
      </c>
      <c r="Q797" s="6" t="s">
        <v>276</v>
      </c>
      <c r="R797" s="6" t="s">
        <v>276</v>
      </c>
      <c r="S797" s="6" t="s">
        <v>7</v>
      </c>
      <c r="T797" s="6" t="s">
        <v>277</v>
      </c>
      <c r="U797" s="6" t="s">
        <v>166</v>
      </c>
      <c r="V797" s="6" t="s">
        <v>2699</v>
      </c>
      <c r="W797" s="6" t="s">
        <v>47</v>
      </c>
      <c r="X797" s="6" t="s">
        <v>2730</v>
      </c>
      <c r="Y797" s="6">
        <v>3955182934</v>
      </c>
      <c r="Z797" s="6" t="s">
        <v>92</v>
      </c>
      <c r="AA797" s="6" t="s">
        <v>47</v>
      </c>
      <c r="AB797" s="6">
        <v>0</v>
      </c>
      <c r="AC797" s="6">
        <v>239.96</v>
      </c>
      <c r="AD797" s="6">
        <v>0</v>
      </c>
      <c r="AE797" s="6">
        <v>0</v>
      </c>
      <c r="AF797" s="6">
        <v>0</v>
      </c>
      <c r="AG797" s="6">
        <v>0</v>
      </c>
      <c r="AH797" s="6">
        <v>0</v>
      </c>
      <c r="AI797" s="6" t="s">
        <v>2731</v>
      </c>
      <c r="AJ797" s="6" t="s">
        <v>914</v>
      </c>
      <c r="AK797" s="6" t="s">
        <v>12</v>
      </c>
      <c r="AL797" s="6" t="s">
        <v>58</v>
      </c>
      <c r="AM797" s="6" t="s">
        <v>281</v>
      </c>
      <c r="AN797" s="6" t="s">
        <v>20</v>
      </c>
      <c r="AO797" s="6" t="s">
        <v>282</v>
      </c>
      <c r="AP797" s="6" t="s">
        <v>283</v>
      </c>
      <c r="AQ797" s="6" t="s">
        <v>91</v>
      </c>
    </row>
    <row r="798" spans="1:43" hidden="1" x14ac:dyDescent="0.25">
      <c r="A798" s="6">
        <v>24595535</v>
      </c>
      <c r="B798" s="6">
        <v>25421094</v>
      </c>
      <c r="C798" s="6" t="s">
        <v>269</v>
      </c>
      <c r="D798" s="14">
        <v>46156.789907407408</v>
      </c>
      <c r="E798" s="14">
        <v>46156.819062499999</v>
      </c>
      <c r="F798" s="6" t="s">
        <v>17</v>
      </c>
      <c r="G798" s="6" t="s">
        <v>17</v>
      </c>
      <c r="H798" s="6" t="s">
        <v>2733</v>
      </c>
      <c r="I798" s="6" t="s">
        <v>271</v>
      </c>
      <c r="J798" s="6" t="s">
        <v>2702</v>
      </c>
      <c r="K798" s="6" t="s">
        <v>286</v>
      </c>
      <c r="L798" s="6" t="s">
        <v>286</v>
      </c>
      <c r="M798" s="14">
        <v>46156.659722222219</v>
      </c>
      <c r="N798" s="6">
        <v>429</v>
      </c>
      <c r="O798" s="6" t="s">
        <v>47</v>
      </c>
      <c r="P798" s="6" t="s">
        <v>287</v>
      </c>
      <c r="Q798" s="6" t="s">
        <v>288</v>
      </c>
      <c r="R798" s="6" t="s">
        <v>289</v>
      </c>
      <c r="S798" s="6" t="s">
        <v>9</v>
      </c>
      <c r="T798" s="6" t="s">
        <v>277</v>
      </c>
      <c r="U798" s="6" t="s">
        <v>166</v>
      </c>
      <c r="V798" s="6" t="s">
        <v>2704</v>
      </c>
      <c r="W798" s="6" t="s">
        <v>47</v>
      </c>
      <c r="X798" s="6" t="s">
        <v>2734</v>
      </c>
      <c r="Y798" s="6" t="s">
        <v>47</v>
      </c>
      <c r="Z798" s="6" t="s">
        <v>92</v>
      </c>
      <c r="AA798" s="6" t="s">
        <v>47</v>
      </c>
      <c r="AB798" s="6">
        <v>641</v>
      </c>
      <c r="AC798" s="6">
        <v>0</v>
      </c>
      <c r="AD798" s="6">
        <v>0</v>
      </c>
      <c r="AE798" s="6">
        <v>0</v>
      </c>
      <c r="AF798" s="6">
        <v>0</v>
      </c>
      <c r="AG798" s="6">
        <v>32.049999999999997</v>
      </c>
      <c r="AH798" s="6">
        <v>0</v>
      </c>
      <c r="AI798" s="6" t="s">
        <v>2735</v>
      </c>
      <c r="AJ798" s="6" t="s">
        <v>914</v>
      </c>
      <c r="AK798" s="6" t="s">
        <v>12</v>
      </c>
      <c r="AL798" s="6" t="s">
        <v>58</v>
      </c>
      <c r="AM798" s="6" t="s">
        <v>281</v>
      </c>
      <c r="AN798" s="6" t="s">
        <v>20</v>
      </c>
      <c r="AO798" s="6" t="s">
        <v>282</v>
      </c>
      <c r="AP798" s="6" t="s">
        <v>283</v>
      </c>
      <c r="AQ798" s="6" t="s">
        <v>91</v>
      </c>
    </row>
    <row r="799" spans="1:43" hidden="1" x14ac:dyDescent="0.25">
      <c r="A799" s="6">
        <v>24589135</v>
      </c>
      <c r="B799" s="6">
        <v>25413568</v>
      </c>
      <c r="C799" s="6" t="s">
        <v>269</v>
      </c>
      <c r="D799" s="14">
        <v>46155.803784722222</v>
      </c>
      <c r="E799" s="14">
        <v>46155.87096064815</v>
      </c>
      <c r="F799" s="6" t="s">
        <v>17</v>
      </c>
      <c r="G799" s="6" t="s">
        <v>17</v>
      </c>
      <c r="H799" s="6" t="s">
        <v>2736</v>
      </c>
      <c r="I799" s="6" t="s">
        <v>271</v>
      </c>
      <c r="J799" s="6" t="s">
        <v>2737</v>
      </c>
      <c r="K799" s="6" t="s">
        <v>286</v>
      </c>
      <c r="L799" s="6" t="s">
        <v>286</v>
      </c>
      <c r="M799" s="14">
        <v>46155.739583333343</v>
      </c>
      <c r="N799" s="6">
        <v>37293</v>
      </c>
      <c r="O799" s="6" t="s">
        <v>47</v>
      </c>
      <c r="P799" s="6" t="s">
        <v>287</v>
      </c>
      <c r="Q799" s="6" t="s">
        <v>288</v>
      </c>
      <c r="R799" s="6" t="s">
        <v>289</v>
      </c>
      <c r="S799" s="6" t="s">
        <v>9</v>
      </c>
      <c r="T799" s="6" t="s">
        <v>277</v>
      </c>
      <c r="U799" s="6" t="s">
        <v>204</v>
      </c>
      <c r="V799" s="6" t="s">
        <v>2738</v>
      </c>
      <c r="W799" s="6" t="s">
        <v>47</v>
      </c>
      <c r="X799" s="6" t="s">
        <v>47</v>
      </c>
      <c r="Y799" s="6" t="s">
        <v>47</v>
      </c>
      <c r="Z799" s="6" t="s">
        <v>119</v>
      </c>
      <c r="AA799" s="6" t="s">
        <v>47</v>
      </c>
      <c r="AB799" s="6">
        <v>1199.2</v>
      </c>
      <c r="AC799" s="6">
        <v>0</v>
      </c>
      <c r="AD799" s="6">
        <v>0</v>
      </c>
      <c r="AE799" s="6">
        <v>0</v>
      </c>
      <c r="AF799" s="6">
        <v>0</v>
      </c>
      <c r="AG799" s="6">
        <v>59.96</v>
      </c>
      <c r="AH799" s="6">
        <v>0</v>
      </c>
      <c r="AI799" s="6" t="s">
        <v>2739</v>
      </c>
      <c r="AJ799" s="6" t="s">
        <v>735</v>
      </c>
      <c r="AK799" s="6" t="s">
        <v>12</v>
      </c>
      <c r="AL799" s="6" t="s">
        <v>45</v>
      </c>
      <c r="AM799" s="6" t="s">
        <v>736</v>
      </c>
      <c r="AN799" s="6" t="s">
        <v>20</v>
      </c>
      <c r="AO799" s="6" t="s">
        <v>597</v>
      </c>
      <c r="AP799" s="6" t="s">
        <v>339</v>
      </c>
      <c r="AQ799" s="6" t="s">
        <v>25</v>
      </c>
    </row>
    <row r="800" spans="1:43" hidden="1" x14ac:dyDescent="0.25">
      <c r="A800" s="6">
        <v>24596260</v>
      </c>
      <c r="B800" s="6">
        <v>25421869</v>
      </c>
      <c r="C800" s="6" t="s">
        <v>269</v>
      </c>
      <c r="D800" s="14">
        <v>46156.816840277781</v>
      </c>
      <c r="E800" s="14">
        <v>46156.869814814818</v>
      </c>
      <c r="F800" s="6" t="s">
        <v>17</v>
      </c>
      <c r="G800" s="6" t="s">
        <v>17</v>
      </c>
      <c r="H800" s="6" t="s">
        <v>2740</v>
      </c>
      <c r="I800" s="6" t="s">
        <v>271</v>
      </c>
      <c r="J800" s="6" t="s">
        <v>2741</v>
      </c>
      <c r="K800" s="6" t="s">
        <v>286</v>
      </c>
      <c r="L800" s="6" t="s">
        <v>286</v>
      </c>
      <c r="M800" s="14">
        <v>46156.711805555547</v>
      </c>
      <c r="N800" s="6">
        <v>37346</v>
      </c>
      <c r="O800" s="6" t="s">
        <v>47</v>
      </c>
      <c r="P800" s="6" t="s">
        <v>287</v>
      </c>
      <c r="Q800" s="6" t="s">
        <v>276</v>
      </c>
      <c r="R800" s="6" t="s">
        <v>276</v>
      </c>
      <c r="S800" s="6" t="s">
        <v>9</v>
      </c>
      <c r="T800" s="6" t="s">
        <v>277</v>
      </c>
      <c r="U800" s="6" t="s">
        <v>204</v>
      </c>
      <c r="V800" s="6" t="s">
        <v>2742</v>
      </c>
      <c r="W800" s="6" t="s">
        <v>47</v>
      </c>
      <c r="X800" s="6" t="s">
        <v>47</v>
      </c>
      <c r="Y800" s="6" t="s">
        <v>47</v>
      </c>
      <c r="Z800" s="6" t="s">
        <v>119</v>
      </c>
      <c r="AA800" s="6" t="s">
        <v>47</v>
      </c>
      <c r="AB800" s="6">
        <v>277.64</v>
      </c>
      <c r="AC800" s="6">
        <v>0</v>
      </c>
      <c r="AD800" s="6">
        <v>0</v>
      </c>
      <c r="AE800" s="6">
        <v>0</v>
      </c>
      <c r="AF800" s="6">
        <v>0</v>
      </c>
      <c r="AG800" s="6">
        <v>0</v>
      </c>
      <c r="AH800" s="6">
        <v>0</v>
      </c>
      <c r="AI800" s="6" t="s">
        <v>2743</v>
      </c>
      <c r="AJ800" s="6" t="s">
        <v>735</v>
      </c>
      <c r="AK800" s="6" t="s">
        <v>12</v>
      </c>
      <c r="AL800" s="6" t="s">
        <v>45</v>
      </c>
      <c r="AM800" s="6" t="s">
        <v>736</v>
      </c>
      <c r="AN800" s="6" t="s">
        <v>20</v>
      </c>
      <c r="AO800" s="6" t="s">
        <v>597</v>
      </c>
      <c r="AP800" s="6" t="s">
        <v>339</v>
      </c>
      <c r="AQ800" s="6" t="s">
        <v>25</v>
      </c>
    </row>
    <row r="801" spans="1:43" hidden="1" x14ac:dyDescent="0.25">
      <c r="A801" s="6">
        <v>24489078</v>
      </c>
      <c r="B801" s="6">
        <v>25299669</v>
      </c>
      <c r="C801" s="6" t="s">
        <v>269</v>
      </c>
      <c r="D801" s="14">
        <v>46135.510983796303</v>
      </c>
      <c r="E801" s="14">
        <v>46153.743425925917</v>
      </c>
      <c r="F801" s="6" t="s">
        <v>19</v>
      </c>
      <c r="G801" s="6" t="s">
        <v>174</v>
      </c>
      <c r="H801" s="6" t="s">
        <v>2744</v>
      </c>
      <c r="I801" s="6" t="s">
        <v>271</v>
      </c>
      <c r="J801" s="6" t="s">
        <v>2745</v>
      </c>
      <c r="K801" s="6" t="s">
        <v>286</v>
      </c>
      <c r="L801" s="6" t="s">
        <v>286</v>
      </c>
      <c r="M801" s="14">
        <v>46135.466666666667</v>
      </c>
      <c r="N801" s="6">
        <v>36028</v>
      </c>
      <c r="O801" s="6" t="s">
        <v>47</v>
      </c>
      <c r="P801" s="6" t="s">
        <v>287</v>
      </c>
      <c r="Q801" s="6" t="s">
        <v>288</v>
      </c>
      <c r="R801" s="6" t="s">
        <v>289</v>
      </c>
      <c r="S801" s="6" t="s">
        <v>9</v>
      </c>
      <c r="T801" s="6" t="s">
        <v>277</v>
      </c>
      <c r="U801" s="6" t="s">
        <v>204</v>
      </c>
      <c r="V801" s="6" t="s">
        <v>2746</v>
      </c>
      <c r="W801" s="6" t="s">
        <v>47</v>
      </c>
      <c r="X801" s="6" t="s">
        <v>47</v>
      </c>
      <c r="Y801" s="6" t="s">
        <v>47</v>
      </c>
      <c r="Z801" s="6" t="s">
        <v>119</v>
      </c>
      <c r="AA801" s="6" t="s">
        <v>47</v>
      </c>
      <c r="AB801" s="6">
        <v>176</v>
      </c>
      <c r="AC801" s="6">
        <v>0</v>
      </c>
      <c r="AD801" s="6">
        <v>0</v>
      </c>
      <c r="AE801" s="6">
        <v>0</v>
      </c>
      <c r="AF801" s="6">
        <v>0</v>
      </c>
      <c r="AG801" s="6">
        <v>0</v>
      </c>
      <c r="AH801" s="6">
        <v>0</v>
      </c>
      <c r="AI801" s="6" t="s">
        <v>2747</v>
      </c>
      <c r="AJ801" s="6" t="s">
        <v>735</v>
      </c>
      <c r="AK801" s="6" t="s">
        <v>12</v>
      </c>
      <c r="AL801" s="6" t="s">
        <v>45</v>
      </c>
      <c r="AM801" s="6" t="s">
        <v>736</v>
      </c>
      <c r="AN801" s="6" t="s">
        <v>20</v>
      </c>
      <c r="AO801" s="6" t="s">
        <v>597</v>
      </c>
      <c r="AP801" s="6" t="s">
        <v>339</v>
      </c>
      <c r="AQ801" s="6" t="s">
        <v>25</v>
      </c>
    </row>
    <row r="802" spans="1:43" hidden="1" x14ac:dyDescent="0.25">
      <c r="A802" s="6">
        <v>24419186</v>
      </c>
      <c r="B802" s="6">
        <v>25221192</v>
      </c>
      <c r="C802" s="6" t="s">
        <v>269</v>
      </c>
      <c r="D802" s="14">
        <v>46120.648287037038</v>
      </c>
      <c r="E802" s="14">
        <v>46153.739837962959</v>
      </c>
      <c r="F802" s="6" t="s">
        <v>19</v>
      </c>
      <c r="G802" s="6" t="s">
        <v>177</v>
      </c>
      <c r="H802" s="6">
        <v>22461649</v>
      </c>
      <c r="I802" s="6" t="s">
        <v>13</v>
      </c>
      <c r="J802" s="6" t="s">
        <v>2748</v>
      </c>
      <c r="K802" s="6" t="s">
        <v>523</v>
      </c>
      <c r="L802" s="6" t="s">
        <v>523</v>
      </c>
      <c r="M802" s="14">
        <v>46120</v>
      </c>
      <c r="N802" s="6">
        <v>4681885</v>
      </c>
      <c r="O802" s="6" t="s">
        <v>47</v>
      </c>
      <c r="P802" s="6" t="s">
        <v>275</v>
      </c>
      <c r="Q802" s="6" t="s">
        <v>276</v>
      </c>
      <c r="R802" s="6" t="s">
        <v>276</v>
      </c>
      <c r="S802" s="6" t="s">
        <v>9</v>
      </c>
      <c r="T802" s="6" t="s">
        <v>277</v>
      </c>
      <c r="U802" s="6" t="s">
        <v>208</v>
      </c>
      <c r="V802" s="6" t="s">
        <v>2749</v>
      </c>
      <c r="W802" s="6" t="s">
        <v>47</v>
      </c>
      <c r="X802" s="6" t="s">
        <v>47</v>
      </c>
      <c r="Y802" s="6" t="s">
        <v>47</v>
      </c>
      <c r="Z802" s="6" t="s">
        <v>124</v>
      </c>
      <c r="AA802" s="6" t="s">
        <v>47</v>
      </c>
      <c r="AB802" s="6">
        <v>620</v>
      </c>
      <c r="AC802" s="6">
        <v>31</v>
      </c>
      <c r="AD802" s="6">
        <v>0</v>
      </c>
      <c r="AE802" s="6">
        <v>0</v>
      </c>
      <c r="AF802" s="6">
        <v>0</v>
      </c>
      <c r="AG802" s="6">
        <v>0</v>
      </c>
      <c r="AH802" s="6">
        <v>0</v>
      </c>
      <c r="AI802" s="6" t="s">
        <v>2750</v>
      </c>
      <c r="AJ802" s="6" t="s">
        <v>735</v>
      </c>
      <c r="AK802" s="6" t="s">
        <v>13</v>
      </c>
      <c r="AL802" s="6" t="s">
        <v>45</v>
      </c>
      <c r="AM802" s="6" t="s">
        <v>736</v>
      </c>
      <c r="AN802" s="6" t="s">
        <v>20</v>
      </c>
      <c r="AO802" s="6" t="s">
        <v>597</v>
      </c>
      <c r="AP802" s="6" t="s">
        <v>339</v>
      </c>
      <c r="AQ802" s="6" t="s">
        <v>25</v>
      </c>
    </row>
    <row r="803" spans="1:43" hidden="1" x14ac:dyDescent="0.25">
      <c r="A803" s="6">
        <v>24519420</v>
      </c>
      <c r="B803" s="6">
        <v>25336015</v>
      </c>
      <c r="C803" s="6" t="s">
        <v>269</v>
      </c>
      <c r="D803" s="14">
        <v>46142.369837962957</v>
      </c>
      <c r="E803" s="14">
        <v>46149.576504629629</v>
      </c>
      <c r="F803" s="6" t="s">
        <v>21</v>
      </c>
      <c r="G803" s="6" t="s">
        <v>23</v>
      </c>
      <c r="H803" s="6">
        <v>2624</v>
      </c>
      <c r="I803" s="6" t="s">
        <v>13</v>
      </c>
      <c r="J803" s="6" t="s">
        <v>2751</v>
      </c>
      <c r="K803" s="6" t="s">
        <v>2752</v>
      </c>
      <c r="L803" s="6" t="s">
        <v>2752</v>
      </c>
      <c r="M803" s="14">
        <v>46142</v>
      </c>
      <c r="N803" s="6">
        <v>4690557</v>
      </c>
      <c r="O803" s="6" t="s">
        <v>47</v>
      </c>
      <c r="P803" s="6" t="s">
        <v>275</v>
      </c>
      <c r="Q803" s="6" t="s">
        <v>276</v>
      </c>
      <c r="R803" s="6" t="s">
        <v>276</v>
      </c>
      <c r="S803" s="6" t="s">
        <v>9</v>
      </c>
      <c r="T803" s="6" t="s">
        <v>542</v>
      </c>
      <c r="U803" s="6" t="s">
        <v>208</v>
      </c>
      <c r="V803" s="6" t="s">
        <v>2749</v>
      </c>
      <c r="W803" s="6" t="s">
        <v>47</v>
      </c>
      <c r="X803" s="6" t="s">
        <v>47</v>
      </c>
      <c r="Y803" s="6" t="s">
        <v>47</v>
      </c>
      <c r="Z803" s="6" t="s">
        <v>124</v>
      </c>
      <c r="AA803" s="6" t="s">
        <v>47</v>
      </c>
      <c r="AB803" s="6">
        <v>324</v>
      </c>
      <c r="AC803" s="6">
        <v>0</v>
      </c>
      <c r="AD803" s="6">
        <v>0</v>
      </c>
      <c r="AE803" s="6">
        <v>0</v>
      </c>
      <c r="AF803" s="6">
        <v>0</v>
      </c>
      <c r="AG803" s="6">
        <v>0</v>
      </c>
      <c r="AH803" s="6">
        <v>0</v>
      </c>
      <c r="AI803" s="6" t="s">
        <v>2753</v>
      </c>
      <c r="AJ803" s="6" t="s">
        <v>735</v>
      </c>
      <c r="AK803" s="6" t="s">
        <v>13</v>
      </c>
      <c r="AL803" s="6" t="s">
        <v>45</v>
      </c>
      <c r="AM803" s="6" t="s">
        <v>736</v>
      </c>
      <c r="AN803" s="6" t="s">
        <v>20</v>
      </c>
      <c r="AO803" s="6" t="s">
        <v>597</v>
      </c>
      <c r="AP803" s="6" t="s">
        <v>339</v>
      </c>
      <c r="AQ803" s="6" t="s">
        <v>25</v>
      </c>
    </row>
    <row r="804" spans="1:43" hidden="1" x14ac:dyDescent="0.25">
      <c r="A804" s="6">
        <v>24586096</v>
      </c>
      <c r="B804" s="6">
        <v>25410221</v>
      </c>
      <c r="C804" s="6" t="s">
        <v>269</v>
      </c>
      <c r="D804" s="14">
        <v>46155.53052083333</v>
      </c>
      <c r="E804" s="14">
        <v>46155.556435185194</v>
      </c>
      <c r="F804" s="6" t="s">
        <v>17</v>
      </c>
      <c r="G804" s="6" t="s">
        <v>17</v>
      </c>
      <c r="H804" s="6" t="s">
        <v>2754</v>
      </c>
      <c r="I804" s="6" t="s">
        <v>271</v>
      </c>
      <c r="J804" s="6" t="s">
        <v>2755</v>
      </c>
      <c r="K804" s="6" t="s">
        <v>2756</v>
      </c>
      <c r="L804" s="6" t="s">
        <v>2756</v>
      </c>
      <c r="M804" s="14">
        <v>46155.381249999999</v>
      </c>
      <c r="N804" s="6">
        <v>8420</v>
      </c>
      <c r="O804" s="6" t="s">
        <v>47</v>
      </c>
      <c r="P804" s="6" t="s">
        <v>275</v>
      </c>
      <c r="Q804" s="6" t="s">
        <v>288</v>
      </c>
      <c r="R804" s="6" t="s">
        <v>289</v>
      </c>
      <c r="S804" s="6" t="s">
        <v>3</v>
      </c>
      <c r="T804" s="6" t="s">
        <v>277</v>
      </c>
      <c r="U804" s="6" t="s">
        <v>207</v>
      </c>
      <c r="V804" s="6" t="s">
        <v>2757</v>
      </c>
      <c r="W804" s="6" t="s">
        <v>47</v>
      </c>
      <c r="X804" s="6" t="s">
        <v>47</v>
      </c>
      <c r="Y804" s="6" t="s">
        <v>47</v>
      </c>
      <c r="Z804" s="6" t="s">
        <v>122</v>
      </c>
      <c r="AA804" s="6" t="s">
        <v>47</v>
      </c>
      <c r="AB804" s="6">
        <v>3365.52</v>
      </c>
      <c r="AC804" s="6">
        <v>0</v>
      </c>
      <c r="AD804" s="6">
        <v>0</v>
      </c>
      <c r="AE804" s="6">
        <v>0</v>
      </c>
      <c r="AF804" s="6">
        <v>0</v>
      </c>
      <c r="AG804" s="6">
        <v>0</v>
      </c>
      <c r="AH804" s="6">
        <v>0</v>
      </c>
      <c r="AI804" s="6" t="s">
        <v>2758</v>
      </c>
      <c r="AJ804" s="6" t="s">
        <v>735</v>
      </c>
      <c r="AK804" s="6" t="s">
        <v>12</v>
      </c>
      <c r="AL804" s="6" t="s">
        <v>45</v>
      </c>
      <c r="AM804" s="6" t="s">
        <v>736</v>
      </c>
      <c r="AN804" s="6" t="s">
        <v>20</v>
      </c>
      <c r="AO804" s="6" t="s">
        <v>282</v>
      </c>
      <c r="AP804" s="6" t="s">
        <v>283</v>
      </c>
      <c r="AQ804" s="6" t="s">
        <v>18</v>
      </c>
    </row>
    <row r="805" spans="1:43" hidden="1" x14ac:dyDescent="0.25">
      <c r="A805" s="6">
        <v>24586095</v>
      </c>
      <c r="B805" s="6">
        <v>25410220</v>
      </c>
      <c r="C805" s="6" t="s">
        <v>269</v>
      </c>
      <c r="D805" s="14">
        <v>46155.53052083333</v>
      </c>
      <c r="E805" s="14">
        <v>46155.556435185194</v>
      </c>
      <c r="F805" s="6" t="s">
        <v>17</v>
      </c>
      <c r="G805" s="6" t="s">
        <v>17</v>
      </c>
      <c r="H805" s="6" t="s">
        <v>2759</v>
      </c>
      <c r="I805" s="6" t="s">
        <v>271</v>
      </c>
      <c r="J805" s="6" t="s">
        <v>2755</v>
      </c>
      <c r="K805" s="6" t="s">
        <v>2756</v>
      </c>
      <c r="L805" s="6" t="s">
        <v>2756</v>
      </c>
      <c r="M805" s="14">
        <v>46155.381249999999</v>
      </c>
      <c r="N805" s="6">
        <v>8420</v>
      </c>
      <c r="O805" s="6" t="s">
        <v>47</v>
      </c>
      <c r="P805" s="6" t="s">
        <v>275</v>
      </c>
      <c r="Q805" s="6" t="s">
        <v>288</v>
      </c>
      <c r="R805" s="6" t="s">
        <v>289</v>
      </c>
      <c r="S805" s="6" t="s">
        <v>3</v>
      </c>
      <c r="T805" s="6" t="s">
        <v>277</v>
      </c>
      <c r="U805" s="6" t="s">
        <v>207</v>
      </c>
      <c r="V805" s="6" t="s">
        <v>2757</v>
      </c>
      <c r="W805" s="6" t="s">
        <v>47</v>
      </c>
      <c r="X805" s="6" t="s">
        <v>47</v>
      </c>
      <c r="Y805" s="6" t="s">
        <v>47</v>
      </c>
      <c r="Z805" s="6" t="s">
        <v>122</v>
      </c>
      <c r="AA805" s="6" t="s">
        <v>47</v>
      </c>
      <c r="AB805" s="6">
        <v>3365.52</v>
      </c>
      <c r="AC805" s="6">
        <v>0</v>
      </c>
      <c r="AD805" s="6">
        <v>0</v>
      </c>
      <c r="AE805" s="6">
        <v>0</v>
      </c>
      <c r="AF805" s="6">
        <v>0</v>
      </c>
      <c r="AG805" s="6">
        <v>0</v>
      </c>
      <c r="AH805" s="6">
        <v>0</v>
      </c>
      <c r="AI805" s="6" t="s">
        <v>2758</v>
      </c>
      <c r="AJ805" s="6" t="s">
        <v>735</v>
      </c>
      <c r="AK805" s="6" t="s">
        <v>12</v>
      </c>
      <c r="AL805" s="6" t="s">
        <v>45</v>
      </c>
      <c r="AM805" s="6" t="s">
        <v>736</v>
      </c>
      <c r="AN805" s="6" t="s">
        <v>20</v>
      </c>
      <c r="AO805" s="6" t="s">
        <v>282</v>
      </c>
      <c r="AP805" s="6" t="s">
        <v>283</v>
      </c>
      <c r="AQ805" s="6" t="s">
        <v>18</v>
      </c>
    </row>
    <row r="806" spans="1:43" hidden="1" x14ac:dyDescent="0.25">
      <c r="A806" s="6">
        <v>24487085</v>
      </c>
      <c r="B806" s="6">
        <v>25297503</v>
      </c>
      <c r="C806" s="6" t="s">
        <v>269</v>
      </c>
      <c r="D806" s="14">
        <v>46134.98710648148</v>
      </c>
      <c r="E806" s="14">
        <v>46153.740081018521</v>
      </c>
      <c r="F806" s="6" t="s">
        <v>19</v>
      </c>
      <c r="G806" s="6" t="s">
        <v>174</v>
      </c>
      <c r="H806" s="6" t="s">
        <v>2760</v>
      </c>
      <c r="I806" s="6" t="s">
        <v>271</v>
      </c>
      <c r="J806" s="6" t="s">
        <v>2761</v>
      </c>
      <c r="K806" s="6" t="s">
        <v>2762</v>
      </c>
      <c r="L806" s="6" t="s">
        <v>286</v>
      </c>
      <c r="M806" s="14">
        <v>46134.763194444437</v>
      </c>
      <c r="N806" s="6">
        <v>12978</v>
      </c>
      <c r="O806" s="6" t="s">
        <v>47</v>
      </c>
      <c r="P806" s="6" t="s">
        <v>287</v>
      </c>
      <c r="Q806" s="6" t="s">
        <v>276</v>
      </c>
      <c r="R806" s="6" t="s">
        <v>276</v>
      </c>
      <c r="S806" s="6" t="s">
        <v>7</v>
      </c>
      <c r="T806" s="6" t="s">
        <v>277</v>
      </c>
      <c r="U806" s="6" t="s">
        <v>210</v>
      </c>
      <c r="V806" s="6" t="s">
        <v>2763</v>
      </c>
      <c r="W806" s="6" t="s">
        <v>47</v>
      </c>
      <c r="X806" s="6" t="s">
        <v>373</v>
      </c>
      <c r="Y806" s="6">
        <v>2283661271</v>
      </c>
      <c r="Z806" s="6" t="s">
        <v>134</v>
      </c>
      <c r="AA806" s="6" t="s">
        <v>47</v>
      </c>
      <c r="AB806" s="6">
        <v>482.9</v>
      </c>
      <c r="AC806" s="6">
        <v>52.72</v>
      </c>
      <c r="AD806" s="6">
        <v>0</v>
      </c>
      <c r="AE806" s="6">
        <v>0</v>
      </c>
      <c r="AF806" s="6">
        <v>0</v>
      </c>
      <c r="AG806" s="6">
        <v>0</v>
      </c>
      <c r="AH806" s="6">
        <v>0</v>
      </c>
      <c r="AI806" s="6" t="s">
        <v>2764</v>
      </c>
      <c r="AJ806" s="6" t="s">
        <v>2325</v>
      </c>
      <c r="AK806" s="6" t="s">
        <v>12</v>
      </c>
      <c r="AL806" s="6" t="s">
        <v>46</v>
      </c>
      <c r="AM806" s="6" t="s">
        <v>613</v>
      </c>
      <c r="AN806" s="6" t="s">
        <v>22</v>
      </c>
      <c r="AO806" s="6" t="s">
        <v>282</v>
      </c>
      <c r="AP806" s="6" t="s">
        <v>283</v>
      </c>
      <c r="AQ806" s="6" t="s">
        <v>91</v>
      </c>
    </row>
    <row r="807" spans="1:43" hidden="1" x14ac:dyDescent="0.25">
      <c r="A807" s="6">
        <v>24588136</v>
      </c>
      <c r="B807" s="6">
        <v>25412539</v>
      </c>
      <c r="C807" s="6" t="s">
        <v>269</v>
      </c>
      <c r="D807" s="14">
        <v>46155.77239583333</v>
      </c>
      <c r="E807" s="14">
        <v>46155.774826388893</v>
      </c>
      <c r="F807" s="6" t="s">
        <v>17</v>
      </c>
      <c r="G807" s="6" t="s">
        <v>17</v>
      </c>
      <c r="H807" s="6" t="s">
        <v>2765</v>
      </c>
      <c r="I807" s="6" t="s">
        <v>271</v>
      </c>
      <c r="J807" s="6" t="s">
        <v>2766</v>
      </c>
      <c r="K807" s="6" t="s">
        <v>286</v>
      </c>
      <c r="L807" s="6" t="s">
        <v>286</v>
      </c>
      <c r="M807" s="14">
        <v>46155.734027777777</v>
      </c>
      <c r="N807" s="6">
        <v>13582</v>
      </c>
      <c r="O807" s="6" t="s">
        <v>47</v>
      </c>
      <c r="P807" s="6" t="s">
        <v>287</v>
      </c>
      <c r="Q807" s="6" t="s">
        <v>276</v>
      </c>
      <c r="R807" s="6" t="s">
        <v>276</v>
      </c>
      <c r="S807" s="6" t="s">
        <v>9</v>
      </c>
      <c r="T807" s="6" t="s">
        <v>277</v>
      </c>
      <c r="U807" s="6" t="s">
        <v>210</v>
      </c>
      <c r="V807" s="6" t="s">
        <v>2767</v>
      </c>
      <c r="W807" s="6" t="s">
        <v>47</v>
      </c>
      <c r="X807" s="6" t="s">
        <v>47</v>
      </c>
      <c r="Y807" s="6" t="s">
        <v>47</v>
      </c>
      <c r="Z807" s="6" t="s">
        <v>134</v>
      </c>
      <c r="AA807" s="6" t="s">
        <v>47</v>
      </c>
      <c r="AB807" s="6">
        <v>297.5</v>
      </c>
      <c r="AC807" s="6">
        <v>0</v>
      </c>
      <c r="AD807" s="6">
        <v>0</v>
      </c>
      <c r="AE807" s="6">
        <v>0</v>
      </c>
      <c r="AF807" s="6">
        <v>0</v>
      </c>
      <c r="AG807" s="6">
        <v>0</v>
      </c>
      <c r="AH807" s="6">
        <v>0</v>
      </c>
      <c r="AI807" s="6" t="s">
        <v>2768</v>
      </c>
      <c r="AJ807" s="6" t="s">
        <v>735</v>
      </c>
      <c r="AK807" s="6" t="s">
        <v>12</v>
      </c>
      <c r="AL807" s="6" t="s">
        <v>45</v>
      </c>
      <c r="AM807" s="6" t="s">
        <v>736</v>
      </c>
      <c r="AN807" s="6" t="s">
        <v>20</v>
      </c>
      <c r="AO807" s="6" t="s">
        <v>597</v>
      </c>
      <c r="AP807" s="6" t="s">
        <v>339</v>
      </c>
      <c r="AQ807" s="6" t="s">
        <v>25</v>
      </c>
    </row>
    <row r="808" spans="1:43" hidden="1" x14ac:dyDescent="0.25">
      <c r="A808" s="6">
        <v>24599038</v>
      </c>
      <c r="B808" s="6">
        <v>25425063</v>
      </c>
      <c r="C808" s="6" t="s">
        <v>269</v>
      </c>
      <c r="D808" s="14">
        <v>46157.546111111107</v>
      </c>
      <c r="E808" s="14">
        <v>46157.549317129633</v>
      </c>
      <c r="F808" s="6" t="s">
        <v>17</v>
      </c>
      <c r="G808" s="6" t="s">
        <v>17</v>
      </c>
      <c r="H808" s="6" t="s">
        <v>2769</v>
      </c>
      <c r="I808" s="6" t="s">
        <v>271</v>
      </c>
      <c r="J808" s="6" t="s">
        <v>1326</v>
      </c>
      <c r="K808" s="6" t="s">
        <v>286</v>
      </c>
      <c r="L808" s="6" t="s">
        <v>286</v>
      </c>
      <c r="M808" s="14">
        <v>46157.506944444453</v>
      </c>
      <c r="N808" s="6">
        <v>13614</v>
      </c>
      <c r="O808" s="6" t="s">
        <v>2640</v>
      </c>
      <c r="P808" s="6" t="s">
        <v>287</v>
      </c>
      <c r="Q808" s="6" t="s">
        <v>288</v>
      </c>
      <c r="R808" s="6" t="s">
        <v>289</v>
      </c>
      <c r="S808" s="6" t="s">
        <v>8</v>
      </c>
      <c r="T808" s="6" t="s">
        <v>277</v>
      </c>
      <c r="U808" s="6" t="s">
        <v>210</v>
      </c>
      <c r="V808" s="6" t="s">
        <v>2763</v>
      </c>
      <c r="W808" s="6" t="s">
        <v>47</v>
      </c>
      <c r="X808" s="6" t="s">
        <v>47</v>
      </c>
      <c r="Y808" s="6" t="s">
        <v>47</v>
      </c>
      <c r="Z808" s="6" t="s">
        <v>134</v>
      </c>
      <c r="AA808" s="6" t="s">
        <v>47</v>
      </c>
      <c r="AB808" s="6">
        <v>534.81989999999996</v>
      </c>
      <c r="AC808" s="6">
        <v>0</v>
      </c>
      <c r="AD808" s="6">
        <v>0</v>
      </c>
      <c r="AE808" s="6">
        <v>0</v>
      </c>
      <c r="AF808" s="6">
        <v>0</v>
      </c>
      <c r="AG808" s="6">
        <v>0</v>
      </c>
      <c r="AH808" s="6">
        <v>0</v>
      </c>
      <c r="AI808" s="6" t="s">
        <v>2770</v>
      </c>
      <c r="AJ808" s="6" t="s">
        <v>735</v>
      </c>
      <c r="AK808" s="6" t="s">
        <v>12</v>
      </c>
      <c r="AL808" s="6" t="s">
        <v>45</v>
      </c>
      <c r="AM808" s="6" t="s">
        <v>736</v>
      </c>
      <c r="AN808" s="6" t="s">
        <v>20</v>
      </c>
      <c r="AO808" s="6" t="s">
        <v>282</v>
      </c>
      <c r="AP808" s="6" t="s">
        <v>283</v>
      </c>
      <c r="AQ808" s="6" t="s">
        <v>18</v>
      </c>
    </row>
    <row r="809" spans="1:43" hidden="1" x14ac:dyDescent="0.25">
      <c r="A809" s="6">
        <v>24601098</v>
      </c>
      <c r="B809" s="6">
        <v>25427448</v>
      </c>
      <c r="C809" s="6" t="s">
        <v>269</v>
      </c>
      <c r="D809" s="14">
        <v>46157.800509259258</v>
      </c>
      <c r="E809" s="14">
        <v>46157.803935185177</v>
      </c>
      <c r="F809" s="6" t="s">
        <v>17</v>
      </c>
      <c r="G809" s="6" t="s">
        <v>17</v>
      </c>
      <c r="H809" s="6" t="s">
        <v>2771</v>
      </c>
      <c r="I809" s="6" t="s">
        <v>271</v>
      </c>
      <c r="J809" s="6" t="s">
        <v>2772</v>
      </c>
      <c r="K809" s="6" t="s">
        <v>286</v>
      </c>
      <c r="L809" s="6" t="s">
        <v>286</v>
      </c>
      <c r="M809" s="14">
        <v>46157.67291666667</v>
      </c>
      <c r="N809" s="6">
        <v>13624</v>
      </c>
      <c r="O809" s="6" t="s">
        <v>1122</v>
      </c>
      <c r="P809" s="6" t="s">
        <v>287</v>
      </c>
      <c r="Q809" s="6" t="s">
        <v>288</v>
      </c>
      <c r="R809" s="6" t="s">
        <v>289</v>
      </c>
      <c r="S809" s="6" t="s">
        <v>8</v>
      </c>
      <c r="T809" s="6" t="s">
        <v>277</v>
      </c>
      <c r="U809" s="6" t="s">
        <v>210</v>
      </c>
      <c r="V809" s="6" t="s">
        <v>2767</v>
      </c>
      <c r="W809" s="6" t="s">
        <v>47</v>
      </c>
      <c r="X809" s="6" t="s">
        <v>47</v>
      </c>
      <c r="Y809" s="6" t="s">
        <v>47</v>
      </c>
      <c r="Z809" s="6" t="s">
        <v>134</v>
      </c>
      <c r="AA809" s="6" t="s">
        <v>47</v>
      </c>
      <c r="AB809" s="6">
        <v>570.80999999999995</v>
      </c>
      <c r="AC809" s="6">
        <v>0</v>
      </c>
      <c r="AD809" s="6">
        <v>0</v>
      </c>
      <c r="AE809" s="6">
        <v>0</v>
      </c>
      <c r="AF809" s="6">
        <v>0</v>
      </c>
      <c r="AG809" s="6">
        <v>0</v>
      </c>
      <c r="AH809" s="6">
        <v>0</v>
      </c>
      <c r="AI809" s="6" t="s">
        <v>2773</v>
      </c>
      <c r="AJ809" s="6" t="s">
        <v>735</v>
      </c>
      <c r="AK809" s="6" t="s">
        <v>12</v>
      </c>
      <c r="AL809" s="6" t="s">
        <v>45</v>
      </c>
      <c r="AM809" s="6" t="s">
        <v>736</v>
      </c>
      <c r="AN809" s="6" t="s">
        <v>20</v>
      </c>
      <c r="AO809" s="6" t="s">
        <v>282</v>
      </c>
      <c r="AP809" s="6" t="s">
        <v>283</v>
      </c>
      <c r="AQ809" s="6" t="s">
        <v>18</v>
      </c>
    </row>
    <row r="810" spans="1:43" hidden="1" x14ac:dyDescent="0.25">
      <c r="A810" s="6">
        <v>24547199</v>
      </c>
      <c r="B810" s="6">
        <v>25370630</v>
      </c>
      <c r="C810" s="6" t="s">
        <v>269</v>
      </c>
      <c r="D810" s="14">
        <v>46148.928263888891</v>
      </c>
      <c r="E810" s="14">
        <v>46159.687569444453</v>
      </c>
      <c r="F810" s="6" t="s">
        <v>370</v>
      </c>
      <c r="G810" s="6" t="s">
        <v>21</v>
      </c>
      <c r="H810" s="6" t="s">
        <v>2774</v>
      </c>
      <c r="I810" s="6" t="s">
        <v>271</v>
      </c>
      <c r="J810" s="6" t="s">
        <v>2775</v>
      </c>
      <c r="K810" s="6" t="s">
        <v>2762</v>
      </c>
      <c r="L810" s="6" t="s">
        <v>2762</v>
      </c>
      <c r="M810" s="14">
        <v>46148.906944444447</v>
      </c>
      <c r="N810" s="6">
        <v>13344</v>
      </c>
      <c r="O810" s="6" t="s">
        <v>47</v>
      </c>
      <c r="P810" s="6" t="s">
        <v>275</v>
      </c>
      <c r="Q810" s="6" t="s">
        <v>276</v>
      </c>
      <c r="R810" s="6" t="s">
        <v>276</v>
      </c>
      <c r="S810" s="6" t="s">
        <v>7</v>
      </c>
      <c r="T810" s="6" t="s">
        <v>277</v>
      </c>
      <c r="U810" s="6" t="s">
        <v>210</v>
      </c>
      <c r="V810" s="6" t="s">
        <v>2767</v>
      </c>
      <c r="W810" s="6" t="s">
        <v>47</v>
      </c>
      <c r="X810" s="6" t="s">
        <v>337</v>
      </c>
      <c r="Y810" s="6">
        <v>2303215887</v>
      </c>
      <c r="Z810" s="6" t="s">
        <v>134</v>
      </c>
      <c r="AA810" s="6" t="s">
        <v>47</v>
      </c>
      <c r="AB810" s="6">
        <v>149.46</v>
      </c>
      <c r="AC810" s="6">
        <v>0</v>
      </c>
      <c r="AD810" s="6">
        <v>0</v>
      </c>
      <c r="AE810" s="6">
        <v>0</v>
      </c>
      <c r="AF810" s="6">
        <v>0</v>
      </c>
      <c r="AG810" s="6">
        <v>0</v>
      </c>
      <c r="AH810" s="6">
        <v>0</v>
      </c>
      <c r="AI810" s="6" t="s">
        <v>2776</v>
      </c>
      <c r="AJ810" s="6" t="s">
        <v>2325</v>
      </c>
      <c r="AK810" s="6" t="s">
        <v>12</v>
      </c>
      <c r="AL810" s="6" t="s">
        <v>46</v>
      </c>
      <c r="AM810" s="6" t="s">
        <v>613</v>
      </c>
      <c r="AN810" s="6" t="s">
        <v>22</v>
      </c>
      <c r="AO810" s="6" t="s">
        <v>282</v>
      </c>
      <c r="AP810" s="6" t="s">
        <v>283</v>
      </c>
      <c r="AQ810" s="6" t="s">
        <v>91</v>
      </c>
    </row>
    <row r="811" spans="1:43" hidden="1" x14ac:dyDescent="0.25">
      <c r="A811" s="6">
        <v>24464605</v>
      </c>
      <c r="B811" s="6">
        <v>25271582</v>
      </c>
      <c r="C811" s="6" t="s">
        <v>269</v>
      </c>
      <c r="D811" s="14">
        <v>46129.6871875</v>
      </c>
      <c r="E811" s="14">
        <v>46153.740254629629</v>
      </c>
      <c r="F811" s="6" t="s">
        <v>19</v>
      </c>
      <c r="G811" s="6" t="s">
        <v>177</v>
      </c>
      <c r="H811" s="6" t="s">
        <v>2777</v>
      </c>
      <c r="I811" s="6" t="s">
        <v>271</v>
      </c>
      <c r="J811" s="6" t="s">
        <v>2778</v>
      </c>
      <c r="K811" s="6" t="s">
        <v>2779</v>
      </c>
      <c r="L811" s="6" t="s">
        <v>2779</v>
      </c>
      <c r="M811" s="14">
        <v>46129.425000000003</v>
      </c>
      <c r="N811" s="6">
        <v>61232</v>
      </c>
      <c r="O811" s="6" t="s">
        <v>47</v>
      </c>
      <c r="P811" s="6" t="s">
        <v>275</v>
      </c>
      <c r="Q811" s="6" t="s">
        <v>288</v>
      </c>
      <c r="R811" s="6" t="s">
        <v>289</v>
      </c>
      <c r="S811" s="6" t="s">
        <v>3</v>
      </c>
      <c r="T811" s="6" t="s">
        <v>277</v>
      </c>
      <c r="U811" s="6" t="s">
        <v>170</v>
      </c>
      <c r="V811" s="6" t="s">
        <v>2780</v>
      </c>
      <c r="W811" s="6" t="s">
        <v>47</v>
      </c>
      <c r="X811" s="6" t="s">
        <v>47</v>
      </c>
      <c r="Y811" s="6" t="s">
        <v>47</v>
      </c>
      <c r="Z811" s="6" t="s">
        <v>95</v>
      </c>
      <c r="AA811" s="6" t="s">
        <v>47</v>
      </c>
      <c r="AB811" s="6">
        <v>3780</v>
      </c>
      <c r="AC811" s="6">
        <v>0</v>
      </c>
      <c r="AD811" s="6">
        <v>0</v>
      </c>
      <c r="AE811" s="6">
        <v>0</v>
      </c>
      <c r="AF811" s="6">
        <v>0</v>
      </c>
      <c r="AG811" s="6">
        <v>0</v>
      </c>
      <c r="AH811" s="6">
        <v>0</v>
      </c>
      <c r="AI811" s="6" t="s">
        <v>2781</v>
      </c>
      <c r="AJ811" s="6" t="s">
        <v>735</v>
      </c>
      <c r="AK811" s="6" t="s">
        <v>12</v>
      </c>
      <c r="AL811" s="6" t="s">
        <v>45</v>
      </c>
      <c r="AM811" s="6" t="s">
        <v>736</v>
      </c>
      <c r="AN811" s="6" t="s">
        <v>20</v>
      </c>
      <c r="AO811" s="6" t="s">
        <v>282</v>
      </c>
      <c r="AP811" s="6" t="s">
        <v>283</v>
      </c>
      <c r="AQ811" s="6" t="s">
        <v>18</v>
      </c>
    </row>
    <row r="812" spans="1:43" hidden="1" x14ac:dyDescent="0.25">
      <c r="A812" s="6">
        <v>24464606</v>
      </c>
      <c r="B812" s="6">
        <v>25271583</v>
      </c>
      <c r="C812" s="6" t="s">
        <v>269</v>
      </c>
      <c r="D812" s="14">
        <v>46129.6871875</v>
      </c>
      <c r="E812" s="14">
        <v>46153.740254629629</v>
      </c>
      <c r="F812" s="6" t="s">
        <v>19</v>
      </c>
      <c r="G812" s="6" t="s">
        <v>177</v>
      </c>
      <c r="H812" s="6" t="s">
        <v>2782</v>
      </c>
      <c r="I812" s="6" t="s">
        <v>271</v>
      </c>
      <c r="J812" s="6" t="s">
        <v>2778</v>
      </c>
      <c r="K812" s="6" t="s">
        <v>2779</v>
      </c>
      <c r="L812" s="6" t="s">
        <v>2779</v>
      </c>
      <c r="M812" s="14">
        <v>46129.425000000003</v>
      </c>
      <c r="N812" s="6">
        <v>61232</v>
      </c>
      <c r="O812" s="6" t="s">
        <v>47</v>
      </c>
      <c r="P812" s="6" t="s">
        <v>275</v>
      </c>
      <c r="Q812" s="6" t="s">
        <v>288</v>
      </c>
      <c r="R812" s="6" t="s">
        <v>289</v>
      </c>
      <c r="S812" s="6" t="s">
        <v>3</v>
      </c>
      <c r="T812" s="6" t="s">
        <v>277</v>
      </c>
      <c r="U812" s="6" t="s">
        <v>170</v>
      </c>
      <c r="V812" s="6" t="s">
        <v>2780</v>
      </c>
      <c r="W812" s="6" t="s">
        <v>47</v>
      </c>
      <c r="X812" s="6" t="s">
        <v>47</v>
      </c>
      <c r="Y812" s="6" t="s">
        <v>47</v>
      </c>
      <c r="Z812" s="6" t="s">
        <v>95</v>
      </c>
      <c r="AA812" s="6" t="s">
        <v>47</v>
      </c>
      <c r="AB812" s="6">
        <v>3780</v>
      </c>
      <c r="AC812" s="6">
        <v>0</v>
      </c>
      <c r="AD812" s="6">
        <v>0</v>
      </c>
      <c r="AE812" s="6">
        <v>0</v>
      </c>
      <c r="AF812" s="6">
        <v>0</v>
      </c>
      <c r="AG812" s="6">
        <v>0</v>
      </c>
      <c r="AH812" s="6">
        <v>0</v>
      </c>
      <c r="AI812" s="6" t="s">
        <v>2781</v>
      </c>
      <c r="AJ812" s="6" t="s">
        <v>735</v>
      </c>
      <c r="AK812" s="6" t="s">
        <v>12</v>
      </c>
      <c r="AL812" s="6" t="s">
        <v>45</v>
      </c>
      <c r="AM812" s="6" t="s">
        <v>736</v>
      </c>
      <c r="AN812" s="6" t="s">
        <v>20</v>
      </c>
      <c r="AO812" s="6" t="s">
        <v>282</v>
      </c>
      <c r="AP812" s="6" t="s">
        <v>283</v>
      </c>
      <c r="AQ812" s="6" t="s">
        <v>18</v>
      </c>
    </row>
    <row r="813" spans="1:43" hidden="1" x14ac:dyDescent="0.25">
      <c r="A813" s="6">
        <v>24580979</v>
      </c>
      <c r="B813" s="6">
        <v>25404738</v>
      </c>
      <c r="C813" s="6" t="s">
        <v>269</v>
      </c>
      <c r="D813" s="14">
        <v>46154.77685185185</v>
      </c>
      <c r="E813" s="14">
        <v>46154.818020833343</v>
      </c>
      <c r="F813" s="6" t="s">
        <v>19</v>
      </c>
      <c r="G813" s="6" t="s">
        <v>19</v>
      </c>
      <c r="H813" s="6" t="s">
        <v>2783</v>
      </c>
      <c r="I813" s="6" t="s">
        <v>271</v>
      </c>
      <c r="J813" s="6" t="s">
        <v>2784</v>
      </c>
      <c r="K813" s="6" t="s">
        <v>286</v>
      </c>
      <c r="L813" s="6" t="s">
        <v>286</v>
      </c>
      <c r="M813" s="14">
        <v>46154.678472222222</v>
      </c>
      <c r="N813" s="6">
        <v>63522</v>
      </c>
      <c r="O813" s="6" t="s">
        <v>47</v>
      </c>
      <c r="P813" s="6" t="s">
        <v>287</v>
      </c>
      <c r="Q813" s="6" t="s">
        <v>276</v>
      </c>
      <c r="R813" s="6" t="s">
        <v>276</v>
      </c>
      <c r="S813" s="6" t="s">
        <v>9</v>
      </c>
      <c r="T813" s="6" t="s">
        <v>277</v>
      </c>
      <c r="U813" s="6" t="s">
        <v>170</v>
      </c>
      <c r="V813" s="6" t="s">
        <v>2785</v>
      </c>
      <c r="W813" s="6" t="s">
        <v>47</v>
      </c>
      <c r="X813" s="6" t="s">
        <v>47</v>
      </c>
      <c r="Y813" s="6" t="s">
        <v>47</v>
      </c>
      <c r="Z813" s="6" t="s">
        <v>95</v>
      </c>
      <c r="AA813" s="6" t="s">
        <v>47</v>
      </c>
      <c r="AB813" s="6">
        <v>466.17</v>
      </c>
      <c r="AC813" s="6">
        <v>0</v>
      </c>
      <c r="AD813" s="6">
        <v>0</v>
      </c>
      <c r="AE813" s="6">
        <v>0</v>
      </c>
      <c r="AF813" s="6">
        <v>0</v>
      </c>
      <c r="AG813" s="6">
        <v>0</v>
      </c>
      <c r="AH813" s="6">
        <v>0</v>
      </c>
      <c r="AI813" s="6" t="s">
        <v>2786</v>
      </c>
      <c r="AJ813" s="6" t="s">
        <v>735</v>
      </c>
      <c r="AK813" s="6" t="s">
        <v>12</v>
      </c>
      <c r="AL813" s="6" t="s">
        <v>45</v>
      </c>
      <c r="AM813" s="6" t="s">
        <v>736</v>
      </c>
      <c r="AN813" s="6" t="s">
        <v>20</v>
      </c>
      <c r="AO813" s="6" t="s">
        <v>597</v>
      </c>
      <c r="AP813" s="6" t="s">
        <v>339</v>
      </c>
      <c r="AQ813" s="6" t="s">
        <v>25</v>
      </c>
    </row>
    <row r="814" spans="1:43" hidden="1" x14ac:dyDescent="0.25">
      <c r="A814" s="6">
        <v>24577876</v>
      </c>
      <c r="B814" s="6">
        <v>25401438</v>
      </c>
      <c r="C814" s="6" t="s">
        <v>269</v>
      </c>
      <c r="D814" s="14">
        <v>46154.516956018517</v>
      </c>
      <c r="E814" s="14">
        <v>46154.53565972222</v>
      </c>
      <c r="F814" s="6" t="s">
        <v>19</v>
      </c>
      <c r="G814" s="6" t="s">
        <v>19</v>
      </c>
      <c r="H814" s="6" t="s">
        <v>2787</v>
      </c>
      <c r="I814" s="6" t="s">
        <v>271</v>
      </c>
      <c r="J814" s="6" t="s">
        <v>2788</v>
      </c>
      <c r="K814" s="6" t="s">
        <v>286</v>
      </c>
      <c r="L814" s="6" t="s">
        <v>286</v>
      </c>
      <c r="M814" s="14">
        <v>46154.37222222222</v>
      </c>
      <c r="N814" s="6">
        <v>63422</v>
      </c>
      <c r="O814" s="6" t="s">
        <v>47</v>
      </c>
      <c r="P814" s="6" t="s">
        <v>287</v>
      </c>
      <c r="Q814" s="6" t="s">
        <v>276</v>
      </c>
      <c r="R814" s="6" t="s">
        <v>276</v>
      </c>
      <c r="S814" s="6" t="s">
        <v>9</v>
      </c>
      <c r="T814" s="6" t="s">
        <v>277</v>
      </c>
      <c r="U814" s="6" t="s">
        <v>170</v>
      </c>
      <c r="V814" s="6" t="s">
        <v>2789</v>
      </c>
      <c r="W814" s="6" t="s">
        <v>47</v>
      </c>
      <c r="X814" s="6" t="s">
        <v>47</v>
      </c>
      <c r="Y814" s="6" t="s">
        <v>47</v>
      </c>
      <c r="Z814" s="6" t="s">
        <v>95</v>
      </c>
      <c r="AA814" s="6" t="s">
        <v>47</v>
      </c>
      <c r="AB814" s="6">
        <v>300</v>
      </c>
      <c r="AC814" s="6">
        <v>0</v>
      </c>
      <c r="AD814" s="6">
        <v>0</v>
      </c>
      <c r="AE814" s="6">
        <v>0</v>
      </c>
      <c r="AF814" s="6">
        <v>0</v>
      </c>
      <c r="AG814" s="6">
        <v>0</v>
      </c>
      <c r="AH814" s="6">
        <v>0</v>
      </c>
      <c r="AI814" s="6" t="s">
        <v>2790</v>
      </c>
      <c r="AJ814" s="6" t="s">
        <v>735</v>
      </c>
      <c r="AK814" s="6" t="s">
        <v>12</v>
      </c>
      <c r="AL814" s="6" t="s">
        <v>45</v>
      </c>
      <c r="AM814" s="6" t="s">
        <v>736</v>
      </c>
      <c r="AN814" s="6" t="s">
        <v>20</v>
      </c>
      <c r="AO814" s="6" t="s">
        <v>597</v>
      </c>
      <c r="AP814" s="6" t="s">
        <v>339</v>
      </c>
      <c r="AQ814" s="6" t="s">
        <v>25</v>
      </c>
    </row>
    <row r="815" spans="1:43" hidden="1" x14ac:dyDescent="0.25">
      <c r="A815" s="6">
        <v>24430578</v>
      </c>
      <c r="B815" s="6">
        <v>25233545</v>
      </c>
      <c r="C815" s="6" t="s">
        <v>269</v>
      </c>
      <c r="D815" s="14">
        <v>46122.827025462961</v>
      </c>
      <c r="E815" s="14">
        <v>46153.740081018521</v>
      </c>
      <c r="F815" s="6" t="s">
        <v>19</v>
      </c>
      <c r="G815" s="6" t="s">
        <v>177</v>
      </c>
      <c r="H815" s="6" t="s">
        <v>2791</v>
      </c>
      <c r="I815" s="6" t="s">
        <v>271</v>
      </c>
      <c r="J815" s="6" t="s">
        <v>2792</v>
      </c>
      <c r="K815" s="6" t="s">
        <v>286</v>
      </c>
      <c r="L815" s="6" t="s">
        <v>286</v>
      </c>
      <c r="M815" s="14">
        <v>46122.695833333331</v>
      </c>
      <c r="N815" s="6">
        <v>1208</v>
      </c>
      <c r="O815" s="6" t="s">
        <v>47</v>
      </c>
      <c r="P815" s="6" t="s">
        <v>287</v>
      </c>
      <c r="Q815" s="6" t="s">
        <v>276</v>
      </c>
      <c r="R815" s="6" t="s">
        <v>276</v>
      </c>
      <c r="S815" s="6" t="s">
        <v>9</v>
      </c>
      <c r="T815" s="6" t="s">
        <v>277</v>
      </c>
      <c r="U815" s="6" t="s">
        <v>170</v>
      </c>
      <c r="V815" s="6" t="s">
        <v>2793</v>
      </c>
      <c r="W815" s="6" t="s">
        <v>47</v>
      </c>
      <c r="X815" s="6" t="s">
        <v>47</v>
      </c>
      <c r="Y815" s="6" t="s">
        <v>47</v>
      </c>
      <c r="Z815" s="6" t="s">
        <v>95</v>
      </c>
      <c r="AA815" s="6" t="s">
        <v>47</v>
      </c>
      <c r="AB815" s="6">
        <v>3752.22</v>
      </c>
      <c r="AC815" s="6">
        <v>0</v>
      </c>
      <c r="AD815" s="6">
        <v>0</v>
      </c>
      <c r="AE815" s="6">
        <v>0</v>
      </c>
      <c r="AF815" s="6">
        <v>0</v>
      </c>
      <c r="AG815" s="6">
        <v>0</v>
      </c>
      <c r="AH815" s="6">
        <v>0</v>
      </c>
      <c r="AI815" s="6" t="s">
        <v>2794</v>
      </c>
      <c r="AJ815" s="6" t="s">
        <v>735</v>
      </c>
      <c r="AK815" s="6" t="s">
        <v>12</v>
      </c>
      <c r="AL815" s="6" t="s">
        <v>45</v>
      </c>
      <c r="AM815" s="6" t="s">
        <v>736</v>
      </c>
      <c r="AN815" s="6" t="s">
        <v>20</v>
      </c>
      <c r="AO815" s="6" t="s">
        <v>597</v>
      </c>
      <c r="AP815" s="6" t="s">
        <v>339</v>
      </c>
      <c r="AQ815" s="6" t="s">
        <v>25</v>
      </c>
    </row>
    <row r="816" spans="1:43" hidden="1" x14ac:dyDescent="0.25">
      <c r="A816" s="6">
        <v>24453703</v>
      </c>
      <c r="B816" s="6">
        <v>25260029</v>
      </c>
      <c r="C816" s="6" t="s">
        <v>269</v>
      </c>
      <c r="D816" s="14">
        <v>46127.65315972222</v>
      </c>
      <c r="E816" s="14">
        <v>46153.740231481483</v>
      </c>
      <c r="F816" s="6" t="s">
        <v>19</v>
      </c>
      <c r="G816" s="6" t="s">
        <v>177</v>
      </c>
      <c r="H816" s="6" t="s">
        <v>2795</v>
      </c>
      <c r="I816" s="6" t="s">
        <v>271</v>
      </c>
      <c r="J816" s="6" t="s">
        <v>2796</v>
      </c>
      <c r="K816" s="6" t="s">
        <v>286</v>
      </c>
      <c r="L816" s="6" t="s">
        <v>286</v>
      </c>
      <c r="M816" s="14">
        <v>46127.635416666657</v>
      </c>
      <c r="N816" s="6">
        <v>61079</v>
      </c>
      <c r="O816" s="6" t="s">
        <v>47</v>
      </c>
      <c r="P816" s="6" t="s">
        <v>287</v>
      </c>
      <c r="Q816" s="6" t="s">
        <v>276</v>
      </c>
      <c r="R816" s="6" t="s">
        <v>276</v>
      </c>
      <c r="S816" s="6" t="s">
        <v>9</v>
      </c>
      <c r="T816" s="6" t="s">
        <v>277</v>
      </c>
      <c r="U816" s="6" t="s">
        <v>170</v>
      </c>
      <c r="V816" s="6" t="s">
        <v>2785</v>
      </c>
      <c r="W816" s="6" t="s">
        <v>47</v>
      </c>
      <c r="X816" s="6" t="s">
        <v>47</v>
      </c>
      <c r="Y816" s="6" t="s">
        <v>47</v>
      </c>
      <c r="Z816" s="6" t="s">
        <v>95</v>
      </c>
      <c r="AA816" s="6" t="s">
        <v>47</v>
      </c>
      <c r="AB816" s="6">
        <v>487.2</v>
      </c>
      <c r="AC816" s="6">
        <v>0</v>
      </c>
      <c r="AD816" s="6">
        <v>0</v>
      </c>
      <c r="AE816" s="6">
        <v>0</v>
      </c>
      <c r="AF816" s="6">
        <v>0</v>
      </c>
      <c r="AG816" s="6">
        <v>0</v>
      </c>
      <c r="AH816" s="6">
        <v>0</v>
      </c>
      <c r="AI816" s="6" t="s">
        <v>2797</v>
      </c>
      <c r="AJ816" s="6" t="s">
        <v>735</v>
      </c>
      <c r="AK816" s="6" t="s">
        <v>12</v>
      </c>
      <c r="AL816" s="6" t="s">
        <v>45</v>
      </c>
      <c r="AM816" s="6" t="s">
        <v>736</v>
      </c>
      <c r="AN816" s="6" t="s">
        <v>20</v>
      </c>
      <c r="AO816" s="6" t="s">
        <v>597</v>
      </c>
      <c r="AP816" s="6" t="s">
        <v>339</v>
      </c>
      <c r="AQ816" s="6" t="s">
        <v>25</v>
      </c>
    </row>
    <row r="817" spans="1:43" hidden="1" x14ac:dyDescent="0.25">
      <c r="A817" s="6">
        <v>24453704</v>
      </c>
      <c r="B817" s="6">
        <v>25260030</v>
      </c>
      <c r="C817" s="6" t="s">
        <v>269</v>
      </c>
      <c r="D817" s="14">
        <v>46127.653217592589</v>
      </c>
      <c r="E817" s="14">
        <v>46153.740243055552</v>
      </c>
      <c r="F817" s="6" t="s">
        <v>19</v>
      </c>
      <c r="G817" s="6" t="s">
        <v>177</v>
      </c>
      <c r="H817" s="6" t="s">
        <v>2798</v>
      </c>
      <c r="I817" s="6" t="s">
        <v>271</v>
      </c>
      <c r="J817" s="6" t="s">
        <v>2799</v>
      </c>
      <c r="K817" s="6" t="s">
        <v>286</v>
      </c>
      <c r="L817" s="6" t="s">
        <v>286</v>
      </c>
      <c r="M817" s="14">
        <v>46127.635416666657</v>
      </c>
      <c r="N817" s="6">
        <v>61078</v>
      </c>
      <c r="O817" s="6" t="s">
        <v>47</v>
      </c>
      <c r="P817" s="6" t="s">
        <v>287</v>
      </c>
      <c r="Q817" s="6" t="s">
        <v>276</v>
      </c>
      <c r="R817" s="6" t="s">
        <v>276</v>
      </c>
      <c r="S817" s="6" t="s">
        <v>9</v>
      </c>
      <c r="T817" s="6" t="s">
        <v>277</v>
      </c>
      <c r="U817" s="6" t="s">
        <v>170</v>
      </c>
      <c r="V817" s="6" t="s">
        <v>2785</v>
      </c>
      <c r="W817" s="6" t="s">
        <v>47</v>
      </c>
      <c r="X817" s="6" t="s">
        <v>47</v>
      </c>
      <c r="Y817" s="6" t="s">
        <v>47</v>
      </c>
      <c r="Z817" s="6" t="s">
        <v>95</v>
      </c>
      <c r="AA817" s="6" t="s">
        <v>47</v>
      </c>
      <c r="AB817" s="6">
        <v>487.2</v>
      </c>
      <c r="AC817" s="6">
        <v>0</v>
      </c>
      <c r="AD817" s="6">
        <v>0</v>
      </c>
      <c r="AE817" s="6">
        <v>0</v>
      </c>
      <c r="AF817" s="6">
        <v>0</v>
      </c>
      <c r="AG817" s="6">
        <v>0</v>
      </c>
      <c r="AH817" s="6">
        <v>0</v>
      </c>
      <c r="AI817" s="6" t="s">
        <v>2800</v>
      </c>
      <c r="AJ817" s="6" t="s">
        <v>735</v>
      </c>
      <c r="AK817" s="6" t="s">
        <v>12</v>
      </c>
      <c r="AL817" s="6" t="s">
        <v>45</v>
      </c>
      <c r="AM817" s="6" t="s">
        <v>736</v>
      </c>
      <c r="AN817" s="6" t="s">
        <v>20</v>
      </c>
      <c r="AO817" s="6" t="s">
        <v>597</v>
      </c>
      <c r="AP817" s="6" t="s">
        <v>339</v>
      </c>
      <c r="AQ817" s="6" t="s">
        <v>25</v>
      </c>
    </row>
    <row r="818" spans="1:43" hidden="1" x14ac:dyDescent="0.25">
      <c r="A818" s="6">
        <v>24601779</v>
      </c>
      <c r="B818" s="6">
        <v>25428154</v>
      </c>
      <c r="C818" s="6" t="s">
        <v>269</v>
      </c>
      <c r="D818" s="14">
        <v>46157.820289351846</v>
      </c>
      <c r="E818" s="14">
        <v>46157.831307870372</v>
      </c>
      <c r="F818" s="6" t="s">
        <v>17</v>
      </c>
      <c r="G818" s="6" t="s">
        <v>17</v>
      </c>
      <c r="H818" s="6" t="s">
        <v>2801</v>
      </c>
      <c r="I818" s="6" t="s">
        <v>271</v>
      </c>
      <c r="J818" s="6" t="s">
        <v>2802</v>
      </c>
      <c r="K818" s="6" t="s">
        <v>2803</v>
      </c>
      <c r="L818" s="6" t="s">
        <v>2803</v>
      </c>
      <c r="M818" s="14">
        <v>46157.748611111107</v>
      </c>
      <c r="N818" s="6">
        <v>63942</v>
      </c>
      <c r="O818" s="6" t="s">
        <v>47</v>
      </c>
      <c r="P818" s="6" t="s">
        <v>275</v>
      </c>
      <c r="Q818" s="6" t="s">
        <v>288</v>
      </c>
      <c r="R818" s="6" t="s">
        <v>289</v>
      </c>
      <c r="S818" s="6" t="s">
        <v>7</v>
      </c>
      <c r="T818" s="6" t="s">
        <v>277</v>
      </c>
      <c r="U818" s="6" t="s">
        <v>170</v>
      </c>
      <c r="V818" s="6" t="s">
        <v>2804</v>
      </c>
      <c r="W818" s="6" t="s">
        <v>47</v>
      </c>
      <c r="X818" s="6" t="s">
        <v>373</v>
      </c>
      <c r="Y818" s="6">
        <v>2286928751</v>
      </c>
      <c r="Z818" s="6" t="s">
        <v>95</v>
      </c>
      <c r="AA818" s="6" t="s">
        <v>47</v>
      </c>
      <c r="AB818" s="6">
        <v>0</v>
      </c>
      <c r="AC818" s="6">
        <v>0</v>
      </c>
      <c r="AD818" s="6">
        <v>0</v>
      </c>
      <c r="AE818" s="6">
        <v>0</v>
      </c>
      <c r="AF818" s="6">
        <v>0</v>
      </c>
      <c r="AG818" s="6">
        <v>0</v>
      </c>
      <c r="AH818" s="6">
        <v>0</v>
      </c>
      <c r="AI818" s="6" t="s">
        <v>2805</v>
      </c>
      <c r="AJ818" s="6" t="s">
        <v>974</v>
      </c>
      <c r="AK818" s="6" t="s">
        <v>12</v>
      </c>
      <c r="AL818" s="6" t="s">
        <v>68</v>
      </c>
      <c r="AM818" s="6" t="s">
        <v>281</v>
      </c>
      <c r="AN818" s="6" t="s">
        <v>20</v>
      </c>
      <c r="AO818" s="6" t="s">
        <v>282</v>
      </c>
      <c r="AP818" s="6" t="s">
        <v>283</v>
      </c>
      <c r="AQ818" s="6" t="s">
        <v>91</v>
      </c>
    </row>
    <row r="819" spans="1:43" hidden="1" x14ac:dyDescent="0.25">
      <c r="A819" s="6">
        <v>24601834</v>
      </c>
      <c r="B819" s="6">
        <v>25428212</v>
      </c>
      <c r="C819" s="6" t="s">
        <v>269</v>
      </c>
      <c r="D819" s="14">
        <v>46157.821875000001</v>
      </c>
      <c r="E819" s="14">
        <v>46157.89439814815</v>
      </c>
      <c r="F819" s="6" t="s">
        <v>17</v>
      </c>
      <c r="G819" s="6" t="s">
        <v>17</v>
      </c>
      <c r="H819" s="6" t="s">
        <v>2806</v>
      </c>
      <c r="I819" s="6" t="s">
        <v>271</v>
      </c>
      <c r="J819" s="6" t="s">
        <v>2807</v>
      </c>
      <c r="K819" s="6" t="s">
        <v>2803</v>
      </c>
      <c r="L819" s="6" t="s">
        <v>2803</v>
      </c>
      <c r="M819" s="14">
        <v>46157.713888888888</v>
      </c>
      <c r="N819" s="6">
        <v>63900</v>
      </c>
      <c r="O819" s="6" t="s">
        <v>2808</v>
      </c>
      <c r="P819" s="6" t="s">
        <v>275</v>
      </c>
      <c r="Q819" s="6" t="s">
        <v>288</v>
      </c>
      <c r="R819" s="6" t="s">
        <v>289</v>
      </c>
      <c r="S819" s="6" t="s">
        <v>8</v>
      </c>
      <c r="T819" s="6" t="s">
        <v>277</v>
      </c>
      <c r="U819" s="6" t="s">
        <v>170</v>
      </c>
      <c r="V819" s="6" t="s">
        <v>2785</v>
      </c>
      <c r="W819" s="6" t="s">
        <v>47</v>
      </c>
      <c r="X819" s="6" t="s">
        <v>47</v>
      </c>
      <c r="Y819" s="6" t="s">
        <v>47</v>
      </c>
      <c r="Z819" s="6" t="s">
        <v>95</v>
      </c>
      <c r="AA819" s="6" t="s">
        <v>47</v>
      </c>
      <c r="AB819" s="6">
        <v>339.75</v>
      </c>
      <c r="AC819" s="6">
        <v>0</v>
      </c>
      <c r="AD819" s="6">
        <v>294.38</v>
      </c>
      <c r="AE819" s="6">
        <v>0</v>
      </c>
      <c r="AF819" s="6">
        <v>0</v>
      </c>
      <c r="AG819" s="6">
        <v>0</v>
      </c>
      <c r="AH819" s="6">
        <v>0</v>
      </c>
      <c r="AI819" s="6" t="s">
        <v>2809</v>
      </c>
      <c r="AJ819" s="6" t="s">
        <v>735</v>
      </c>
      <c r="AK819" s="6" t="s">
        <v>12</v>
      </c>
      <c r="AL819" s="6" t="s">
        <v>45</v>
      </c>
      <c r="AM819" s="6" t="s">
        <v>736</v>
      </c>
      <c r="AN819" s="6" t="s">
        <v>20</v>
      </c>
      <c r="AO819" s="6" t="s">
        <v>282</v>
      </c>
      <c r="AP819" s="6" t="s">
        <v>283</v>
      </c>
      <c r="AQ819" s="6" t="s">
        <v>18</v>
      </c>
    </row>
    <row r="820" spans="1:43" hidden="1" x14ac:dyDescent="0.25">
      <c r="A820" s="6">
        <v>24599313</v>
      </c>
      <c r="B820" s="6">
        <v>25425342</v>
      </c>
      <c r="C820" s="6" t="s">
        <v>269</v>
      </c>
      <c r="D820" s="14">
        <v>46157.556307870371</v>
      </c>
      <c r="E820" s="14">
        <v>46157.581678240742</v>
      </c>
      <c r="F820" s="6" t="s">
        <v>17</v>
      </c>
      <c r="G820" s="6" t="s">
        <v>17</v>
      </c>
      <c r="H820" s="6" t="s">
        <v>2810</v>
      </c>
      <c r="I820" s="6" t="s">
        <v>271</v>
      </c>
      <c r="J820" s="6" t="s">
        <v>2811</v>
      </c>
      <c r="K820" s="6" t="s">
        <v>2803</v>
      </c>
      <c r="L820" s="6" t="s">
        <v>2803</v>
      </c>
      <c r="M820" s="14">
        <v>46157.421527777777</v>
      </c>
      <c r="N820" s="6">
        <v>63837</v>
      </c>
      <c r="O820" s="6" t="s">
        <v>1736</v>
      </c>
      <c r="P820" s="6" t="s">
        <v>275</v>
      </c>
      <c r="Q820" s="6" t="s">
        <v>288</v>
      </c>
      <c r="R820" s="6" t="s">
        <v>289</v>
      </c>
      <c r="S820" s="6" t="s">
        <v>8</v>
      </c>
      <c r="T820" s="6" t="s">
        <v>277</v>
      </c>
      <c r="U820" s="6" t="s">
        <v>170</v>
      </c>
      <c r="V820" s="6" t="s">
        <v>2785</v>
      </c>
      <c r="W820" s="6" t="s">
        <v>47</v>
      </c>
      <c r="X820" s="6" t="s">
        <v>47</v>
      </c>
      <c r="Y820" s="6" t="s">
        <v>47</v>
      </c>
      <c r="Z820" s="6" t="s">
        <v>95</v>
      </c>
      <c r="AA820" s="6" t="s">
        <v>47</v>
      </c>
      <c r="AB820" s="6">
        <v>312.44</v>
      </c>
      <c r="AC820" s="6">
        <v>0</v>
      </c>
      <c r="AD820" s="6">
        <v>447.44</v>
      </c>
      <c r="AE820" s="6">
        <v>0</v>
      </c>
      <c r="AF820" s="6">
        <v>0</v>
      </c>
      <c r="AG820" s="6">
        <v>0</v>
      </c>
      <c r="AH820" s="6">
        <v>0</v>
      </c>
      <c r="AI820" s="6" t="s">
        <v>2812</v>
      </c>
      <c r="AJ820" s="6" t="s">
        <v>735</v>
      </c>
      <c r="AK820" s="6" t="s">
        <v>12</v>
      </c>
      <c r="AL820" s="6" t="s">
        <v>45</v>
      </c>
      <c r="AM820" s="6" t="s">
        <v>736</v>
      </c>
      <c r="AN820" s="6" t="s">
        <v>20</v>
      </c>
      <c r="AO820" s="6" t="s">
        <v>282</v>
      </c>
      <c r="AP820" s="6" t="s">
        <v>283</v>
      </c>
      <c r="AQ820" s="6" t="s">
        <v>18</v>
      </c>
    </row>
    <row r="821" spans="1:43" hidden="1" x14ac:dyDescent="0.25">
      <c r="A821" s="6">
        <v>24601795</v>
      </c>
      <c r="B821" s="6">
        <v>25428172</v>
      </c>
      <c r="C821" s="6" t="s">
        <v>269</v>
      </c>
      <c r="D821" s="14">
        <v>46157.820960648147</v>
      </c>
      <c r="E821" s="14">
        <v>46157.893206018518</v>
      </c>
      <c r="F821" s="6" t="s">
        <v>17</v>
      </c>
      <c r="G821" s="6" t="s">
        <v>17</v>
      </c>
      <c r="H821" s="6" t="s">
        <v>2813</v>
      </c>
      <c r="I821" s="6" t="s">
        <v>271</v>
      </c>
      <c r="J821" s="6" t="s">
        <v>2814</v>
      </c>
      <c r="K821" s="6" t="s">
        <v>286</v>
      </c>
      <c r="L821" s="6" t="s">
        <v>286</v>
      </c>
      <c r="M821" s="14">
        <v>46157.646527777782</v>
      </c>
      <c r="N821" s="6">
        <v>63924</v>
      </c>
      <c r="O821" s="6" t="s">
        <v>2815</v>
      </c>
      <c r="P821" s="6" t="s">
        <v>287</v>
      </c>
      <c r="Q821" s="6" t="s">
        <v>288</v>
      </c>
      <c r="R821" s="6" t="s">
        <v>289</v>
      </c>
      <c r="S821" s="6" t="s">
        <v>8</v>
      </c>
      <c r="T821" s="6" t="s">
        <v>277</v>
      </c>
      <c r="U821" s="6" t="s">
        <v>170</v>
      </c>
      <c r="V821" s="6" t="s">
        <v>2785</v>
      </c>
      <c r="W821" s="6" t="s">
        <v>47</v>
      </c>
      <c r="X821" s="6" t="s">
        <v>47</v>
      </c>
      <c r="Y821" s="6" t="s">
        <v>47</v>
      </c>
      <c r="Z821" s="6" t="s">
        <v>95</v>
      </c>
      <c r="AA821" s="6" t="s">
        <v>47</v>
      </c>
      <c r="AB821" s="6">
        <v>3178.3101000000001</v>
      </c>
      <c r="AC821" s="6">
        <v>0</v>
      </c>
      <c r="AD821" s="6">
        <v>0</v>
      </c>
      <c r="AE821" s="6">
        <v>0</v>
      </c>
      <c r="AF821" s="6">
        <v>0</v>
      </c>
      <c r="AG821" s="6">
        <v>0</v>
      </c>
      <c r="AH821" s="6">
        <v>0</v>
      </c>
      <c r="AI821" s="6" t="s">
        <v>2816</v>
      </c>
      <c r="AJ821" s="6" t="s">
        <v>735</v>
      </c>
      <c r="AK821" s="6" t="s">
        <v>12</v>
      </c>
      <c r="AL821" s="6" t="s">
        <v>45</v>
      </c>
      <c r="AM821" s="6" t="s">
        <v>736</v>
      </c>
      <c r="AN821" s="6" t="s">
        <v>20</v>
      </c>
      <c r="AO821" s="6" t="s">
        <v>282</v>
      </c>
      <c r="AP821" s="6" t="s">
        <v>283</v>
      </c>
      <c r="AQ821" s="6" t="s">
        <v>18</v>
      </c>
    </row>
    <row r="822" spans="1:43" hidden="1" x14ac:dyDescent="0.25">
      <c r="A822" s="6">
        <v>24608668</v>
      </c>
      <c r="B822" s="6">
        <v>25436205</v>
      </c>
      <c r="C822" s="6" t="s">
        <v>269</v>
      </c>
      <c r="D822" s="14">
        <v>46159.576296296298</v>
      </c>
      <c r="E822" s="14">
        <v>46159.587430555563</v>
      </c>
      <c r="F822" s="6" t="s">
        <v>370</v>
      </c>
      <c r="G822" s="6" t="s">
        <v>370</v>
      </c>
      <c r="H822" s="6" t="s">
        <v>2817</v>
      </c>
      <c r="I822" s="6" t="s">
        <v>271</v>
      </c>
      <c r="J822" s="6" t="s">
        <v>2818</v>
      </c>
      <c r="K822" s="6" t="s">
        <v>286</v>
      </c>
      <c r="L822" s="6" t="s">
        <v>286</v>
      </c>
      <c r="M822" s="14">
        <v>46159.551388888889</v>
      </c>
      <c r="N822" s="6">
        <v>63958</v>
      </c>
      <c r="O822" s="6" t="s">
        <v>2819</v>
      </c>
      <c r="P822" s="6" t="s">
        <v>287</v>
      </c>
      <c r="Q822" s="6" t="s">
        <v>288</v>
      </c>
      <c r="R822" s="6" t="s">
        <v>289</v>
      </c>
      <c r="S822" s="6" t="s">
        <v>8</v>
      </c>
      <c r="T822" s="6" t="s">
        <v>277</v>
      </c>
      <c r="U822" s="6" t="s">
        <v>170</v>
      </c>
      <c r="V822" s="6" t="s">
        <v>2785</v>
      </c>
      <c r="W822" s="6" t="s">
        <v>47</v>
      </c>
      <c r="X822" s="6" t="s">
        <v>47</v>
      </c>
      <c r="Y822" s="6" t="s">
        <v>47</v>
      </c>
      <c r="Z822" s="6" t="s">
        <v>95</v>
      </c>
      <c r="AA822" s="6" t="s">
        <v>47</v>
      </c>
      <c r="AB822" s="6">
        <v>885.16800000000001</v>
      </c>
      <c r="AC822" s="6">
        <v>0</v>
      </c>
      <c r="AD822" s="6">
        <v>0</v>
      </c>
      <c r="AE822" s="6">
        <v>0</v>
      </c>
      <c r="AF822" s="6">
        <v>0</v>
      </c>
      <c r="AG822" s="6">
        <v>0</v>
      </c>
      <c r="AH822" s="6">
        <v>0</v>
      </c>
      <c r="AI822" s="6" t="s">
        <v>2820</v>
      </c>
      <c r="AJ822" s="6" t="s">
        <v>735</v>
      </c>
      <c r="AK822" s="6" t="s">
        <v>12</v>
      </c>
      <c r="AL822" s="6" t="s">
        <v>45</v>
      </c>
      <c r="AM822" s="6" t="s">
        <v>736</v>
      </c>
      <c r="AN822" s="6" t="s">
        <v>20</v>
      </c>
      <c r="AO822" s="6" t="s">
        <v>282</v>
      </c>
      <c r="AP822" s="6" t="s">
        <v>283</v>
      </c>
      <c r="AQ822" s="6" t="s">
        <v>18</v>
      </c>
    </row>
    <row r="823" spans="1:43" hidden="1" x14ac:dyDescent="0.25">
      <c r="A823" s="6">
        <v>24593242</v>
      </c>
      <c r="B823" s="6">
        <v>25418345</v>
      </c>
      <c r="C823" s="6" t="s">
        <v>269</v>
      </c>
      <c r="D823" s="14">
        <v>46156.543692129628</v>
      </c>
      <c r="E823" s="14">
        <v>46156.573449074072</v>
      </c>
      <c r="F823" s="6" t="s">
        <v>17</v>
      </c>
      <c r="G823" s="6" t="s">
        <v>17</v>
      </c>
      <c r="H823" s="6" t="s">
        <v>2821</v>
      </c>
      <c r="I823" s="6" t="s">
        <v>271</v>
      </c>
      <c r="J823" s="6" t="s">
        <v>2822</v>
      </c>
      <c r="K823" s="6" t="s">
        <v>286</v>
      </c>
      <c r="L823" s="6" t="s">
        <v>286</v>
      </c>
      <c r="M823" s="14">
        <v>46156.381944444453</v>
      </c>
      <c r="N823" s="6">
        <v>63707</v>
      </c>
      <c r="O823" s="6" t="s">
        <v>1125</v>
      </c>
      <c r="P823" s="6" t="s">
        <v>287</v>
      </c>
      <c r="Q823" s="6" t="s">
        <v>288</v>
      </c>
      <c r="R823" s="6" t="s">
        <v>289</v>
      </c>
      <c r="S823" s="6" t="s">
        <v>8</v>
      </c>
      <c r="T823" s="6" t="s">
        <v>277</v>
      </c>
      <c r="U823" s="6" t="s">
        <v>170</v>
      </c>
      <c r="V823" s="6" t="s">
        <v>2785</v>
      </c>
      <c r="W823" s="6" t="s">
        <v>47</v>
      </c>
      <c r="X823" s="6" t="s">
        <v>47</v>
      </c>
      <c r="Y823" s="6" t="s">
        <v>47</v>
      </c>
      <c r="Z823" s="6" t="s">
        <v>95</v>
      </c>
      <c r="AA823" s="6" t="s">
        <v>47</v>
      </c>
      <c r="AB823" s="6">
        <v>310.24</v>
      </c>
      <c r="AC823" s="6">
        <v>0</v>
      </c>
      <c r="AD823" s="6">
        <v>0</v>
      </c>
      <c r="AE823" s="6">
        <v>0</v>
      </c>
      <c r="AF823" s="6">
        <v>0</v>
      </c>
      <c r="AG823" s="6">
        <v>0</v>
      </c>
      <c r="AH823" s="6">
        <v>0</v>
      </c>
      <c r="AI823" s="6" t="s">
        <v>2823</v>
      </c>
      <c r="AJ823" s="6" t="s">
        <v>735</v>
      </c>
      <c r="AK823" s="6" t="s">
        <v>12</v>
      </c>
      <c r="AL823" s="6" t="s">
        <v>45</v>
      </c>
      <c r="AM823" s="6" t="s">
        <v>736</v>
      </c>
      <c r="AN823" s="6" t="s">
        <v>20</v>
      </c>
      <c r="AO823" s="6" t="s">
        <v>282</v>
      </c>
      <c r="AP823" s="6" t="s">
        <v>283</v>
      </c>
      <c r="AQ823" s="6" t="s">
        <v>18</v>
      </c>
    </row>
    <row r="824" spans="1:43" hidden="1" x14ac:dyDescent="0.25">
      <c r="A824" s="6">
        <v>24599319</v>
      </c>
      <c r="B824" s="6">
        <v>25425348</v>
      </c>
      <c r="C824" s="6" t="s">
        <v>269</v>
      </c>
      <c r="D824" s="14">
        <v>46157.556504629632</v>
      </c>
      <c r="E824" s="14">
        <v>46157.581944444442</v>
      </c>
      <c r="F824" s="6" t="s">
        <v>17</v>
      </c>
      <c r="G824" s="6" t="s">
        <v>17</v>
      </c>
      <c r="H824" s="6" t="s">
        <v>2824</v>
      </c>
      <c r="I824" s="6" t="s">
        <v>271</v>
      </c>
      <c r="J824" s="6" t="s">
        <v>2825</v>
      </c>
      <c r="K824" s="6" t="s">
        <v>286</v>
      </c>
      <c r="L824" s="6" t="s">
        <v>286</v>
      </c>
      <c r="M824" s="14">
        <v>46157.359722222223</v>
      </c>
      <c r="N824" s="6">
        <v>63826</v>
      </c>
      <c r="O824" s="6" t="s">
        <v>1032</v>
      </c>
      <c r="P824" s="6" t="s">
        <v>287</v>
      </c>
      <c r="Q824" s="6" t="s">
        <v>288</v>
      </c>
      <c r="R824" s="6" t="s">
        <v>289</v>
      </c>
      <c r="S824" s="6" t="s">
        <v>8</v>
      </c>
      <c r="T824" s="6" t="s">
        <v>277</v>
      </c>
      <c r="U824" s="6" t="s">
        <v>170</v>
      </c>
      <c r="V824" s="6" t="s">
        <v>2826</v>
      </c>
      <c r="W824" s="6" t="s">
        <v>47</v>
      </c>
      <c r="X824" s="6" t="s">
        <v>47</v>
      </c>
      <c r="Y824" s="6" t="s">
        <v>47</v>
      </c>
      <c r="Z824" s="6" t="s">
        <v>95</v>
      </c>
      <c r="AA824" s="6" t="s">
        <v>47</v>
      </c>
      <c r="AB824" s="6">
        <v>365.2</v>
      </c>
      <c r="AC824" s="6">
        <v>0</v>
      </c>
      <c r="AD824" s="6">
        <v>0</v>
      </c>
      <c r="AE824" s="6">
        <v>0</v>
      </c>
      <c r="AF824" s="6">
        <v>0</v>
      </c>
      <c r="AG824" s="6">
        <v>0</v>
      </c>
      <c r="AH824" s="6">
        <v>0</v>
      </c>
      <c r="AI824" s="6" t="s">
        <v>2827</v>
      </c>
      <c r="AJ824" s="6" t="s">
        <v>735</v>
      </c>
      <c r="AK824" s="6" t="s">
        <v>12</v>
      </c>
      <c r="AL824" s="6" t="s">
        <v>45</v>
      </c>
      <c r="AM824" s="6" t="s">
        <v>736</v>
      </c>
      <c r="AN824" s="6" t="s">
        <v>20</v>
      </c>
      <c r="AO824" s="6" t="s">
        <v>282</v>
      </c>
      <c r="AP824" s="6" t="s">
        <v>283</v>
      </c>
      <c r="AQ824" s="6" t="s">
        <v>18</v>
      </c>
    </row>
    <row r="825" spans="1:43" hidden="1" x14ac:dyDescent="0.25">
      <c r="A825" s="6">
        <v>24595915</v>
      </c>
      <c r="B825" s="6">
        <v>25421493</v>
      </c>
      <c r="C825" s="6" t="s">
        <v>269</v>
      </c>
      <c r="D825" s="14">
        <v>46156.804039351853</v>
      </c>
      <c r="E825" s="14">
        <v>46156.838402777779</v>
      </c>
      <c r="F825" s="6" t="s">
        <v>17</v>
      </c>
      <c r="G825" s="6" t="s">
        <v>17</v>
      </c>
      <c r="H825" s="6" t="s">
        <v>2828</v>
      </c>
      <c r="I825" s="6" t="s">
        <v>271</v>
      </c>
      <c r="J825" s="6" t="s">
        <v>2829</v>
      </c>
      <c r="K825" s="6" t="s">
        <v>286</v>
      </c>
      <c r="L825" s="6" t="s">
        <v>286</v>
      </c>
      <c r="M825" s="14">
        <v>46156.695138888892</v>
      </c>
      <c r="N825" s="6">
        <v>63781</v>
      </c>
      <c r="O825" s="6" t="s">
        <v>1743</v>
      </c>
      <c r="P825" s="6" t="s">
        <v>287</v>
      </c>
      <c r="Q825" s="6" t="s">
        <v>288</v>
      </c>
      <c r="R825" s="6" t="s">
        <v>289</v>
      </c>
      <c r="S825" s="6" t="s">
        <v>8</v>
      </c>
      <c r="T825" s="6" t="s">
        <v>277</v>
      </c>
      <c r="U825" s="6" t="s">
        <v>170</v>
      </c>
      <c r="V825" s="6" t="s">
        <v>2785</v>
      </c>
      <c r="W825" s="6" t="s">
        <v>47</v>
      </c>
      <c r="X825" s="6" t="s">
        <v>47</v>
      </c>
      <c r="Y825" s="6" t="s">
        <v>47</v>
      </c>
      <c r="Z825" s="6" t="s">
        <v>95</v>
      </c>
      <c r="AA825" s="6" t="s">
        <v>47</v>
      </c>
      <c r="AB825" s="6">
        <v>288.7466</v>
      </c>
      <c r="AC825" s="6">
        <v>0</v>
      </c>
      <c r="AD825" s="6">
        <v>0</v>
      </c>
      <c r="AE825" s="6">
        <v>0</v>
      </c>
      <c r="AF825" s="6">
        <v>0</v>
      </c>
      <c r="AG825" s="6">
        <v>0</v>
      </c>
      <c r="AH825" s="6">
        <v>0</v>
      </c>
      <c r="AI825" s="6" t="s">
        <v>2830</v>
      </c>
      <c r="AJ825" s="6" t="s">
        <v>735</v>
      </c>
      <c r="AK825" s="6" t="s">
        <v>12</v>
      </c>
      <c r="AL825" s="6" t="s">
        <v>45</v>
      </c>
      <c r="AM825" s="6" t="s">
        <v>736</v>
      </c>
      <c r="AN825" s="6" t="s">
        <v>20</v>
      </c>
      <c r="AO825" s="6" t="s">
        <v>282</v>
      </c>
      <c r="AP825" s="6" t="s">
        <v>283</v>
      </c>
      <c r="AQ825" s="6" t="s">
        <v>18</v>
      </c>
    </row>
    <row r="826" spans="1:43" hidden="1" x14ac:dyDescent="0.25">
      <c r="A826" s="6">
        <v>24593225</v>
      </c>
      <c r="B826" s="6">
        <v>25418327</v>
      </c>
      <c r="C826" s="6" t="s">
        <v>269</v>
      </c>
      <c r="D826" s="14">
        <v>46156.542962962973</v>
      </c>
      <c r="E826" s="14">
        <v>46156.571446759262</v>
      </c>
      <c r="F826" s="6" t="s">
        <v>17</v>
      </c>
      <c r="G826" s="6" t="s">
        <v>17</v>
      </c>
      <c r="H826" s="6" t="s">
        <v>2831</v>
      </c>
      <c r="I826" s="6" t="s">
        <v>271</v>
      </c>
      <c r="J826" s="6" t="s">
        <v>2832</v>
      </c>
      <c r="K826" s="6" t="s">
        <v>286</v>
      </c>
      <c r="L826" s="6" t="s">
        <v>286</v>
      </c>
      <c r="M826" s="14">
        <v>46156.474305555559</v>
      </c>
      <c r="N826" s="6">
        <v>63725</v>
      </c>
      <c r="O826" s="6" t="s">
        <v>2833</v>
      </c>
      <c r="P826" s="6" t="s">
        <v>287</v>
      </c>
      <c r="Q826" s="6" t="s">
        <v>288</v>
      </c>
      <c r="R826" s="6" t="s">
        <v>289</v>
      </c>
      <c r="S826" s="6" t="s">
        <v>8</v>
      </c>
      <c r="T826" s="6" t="s">
        <v>277</v>
      </c>
      <c r="U826" s="6" t="s">
        <v>170</v>
      </c>
      <c r="V826" s="6" t="s">
        <v>2785</v>
      </c>
      <c r="W826" s="6" t="s">
        <v>47</v>
      </c>
      <c r="X826" s="6" t="s">
        <v>47</v>
      </c>
      <c r="Y826" s="6" t="s">
        <v>47</v>
      </c>
      <c r="Z826" s="6" t="s">
        <v>95</v>
      </c>
      <c r="AA826" s="6" t="s">
        <v>47</v>
      </c>
      <c r="AB826" s="6">
        <v>2508.66</v>
      </c>
      <c r="AC826" s="6">
        <v>0</v>
      </c>
      <c r="AD826" s="6">
        <v>0</v>
      </c>
      <c r="AE826" s="6">
        <v>0</v>
      </c>
      <c r="AF826" s="6">
        <v>0</v>
      </c>
      <c r="AG826" s="6">
        <v>0</v>
      </c>
      <c r="AH826" s="6">
        <v>0</v>
      </c>
      <c r="AI826" s="6" t="s">
        <v>2834</v>
      </c>
      <c r="AJ826" s="6" t="s">
        <v>735</v>
      </c>
      <c r="AK826" s="6" t="s">
        <v>12</v>
      </c>
      <c r="AL826" s="6" t="s">
        <v>45</v>
      </c>
      <c r="AM826" s="6" t="s">
        <v>736</v>
      </c>
      <c r="AN826" s="6" t="s">
        <v>20</v>
      </c>
      <c r="AO826" s="6" t="s">
        <v>282</v>
      </c>
      <c r="AP826" s="6" t="s">
        <v>283</v>
      </c>
      <c r="AQ826" s="6" t="s">
        <v>18</v>
      </c>
    </row>
    <row r="827" spans="1:43" hidden="1" x14ac:dyDescent="0.25">
      <c r="A827" s="6">
        <v>24596405</v>
      </c>
      <c r="B827" s="6">
        <v>25422035</v>
      </c>
      <c r="C827" s="6" t="s">
        <v>269</v>
      </c>
      <c r="D827" s="14">
        <v>46156.825937499998</v>
      </c>
      <c r="E827" s="14">
        <v>46156.886701388888</v>
      </c>
      <c r="F827" s="6" t="s">
        <v>17</v>
      </c>
      <c r="G827" s="6" t="s">
        <v>17</v>
      </c>
      <c r="H827" s="6" t="s">
        <v>2835</v>
      </c>
      <c r="I827" s="6" t="s">
        <v>271</v>
      </c>
      <c r="J827" s="6" t="s">
        <v>2836</v>
      </c>
      <c r="K827" s="6" t="s">
        <v>286</v>
      </c>
      <c r="L827" s="6" t="s">
        <v>286</v>
      </c>
      <c r="M827" s="14">
        <v>46156.695833333331</v>
      </c>
      <c r="N827" s="6">
        <v>42320</v>
      </c>
      <c r="O827" s="6" t="s">
        <v>2837</v>
      </c>
      <c r="P827" s="6" t="s">
        <v>287</v>
      </c>
      <c r="Q827" s="6" t="s">
        <v>288</v>
      </c>
      <c r="R827" s="6" t="s">
        <v>289</v>
      </c>
      <c r="S827" s="6" t="s">
        <v>8</v>
      </c>
      <c r="T827" s="6" t="s">
        <v>277</v>
      </c>
      <c r="U827" s="6" t="s">
        <v>176</v>
      </c>
      <c r="V827" s="6" t="s">
        <v>2838</v>
      </c>
      <c r="W827" s="6" t="s">
        <v>47</v>
      </c>
      <c r="X827" s="6" t="s">
        <v>47</v>
      </c>
      <c r="Y827" s="6" t="s">
        <v>47</v>
      </c>
      <c r="Z827" s="6" t="s">
        <v>99</v>
      </c>
      <c r="AA827" s="6" t="s">
        <v>47</v>
      </c>
      <c r="AB827" s="6">
        <v>782.57</v>
      </c>
      <c r="AC827" s="6">
        <v>0</v>
      </c>
      <c r="AD827" s="6">
        <v>0</v>
      </c>
      <c r="AE827" s="6">
        <v>0</v>
      </c>
      <c r="AF827" s="6">
        <v>0</v>
      </c>
      <c r="AG827" s="6">
        <v>0</v>
      </c>
      <c r="AH827" s="6">
        <v>0</v>
      </c>
      <c r="AI827" s="6" t="s">
        <v>2839</v>
      </c>
      <c r="AJ827" s="6" t="s">
        <v>735</v>
      </c>
      <c r="AK827" s="6" t="s">
        <v>12</v>
      </c>
      <c r="AL827" s="6" t="s">
        <v>45</v>
      </c>
      <c r="AM827" s="6" t="s">
        <v>736</v>
      </c>
      <c r="AN827" s="6" t="s">
        <v>20</v>
      </c>
      <c r="AO827" s="6" t="s">
        <v>282</v>
      </c>
      <c r="AP827" s="6" t="s">
        <v>283</v>
      </c>
      <c r="AQ827" s="6" t="s">
        <v>18</v>
      </c>
    </row>
    <row r="828" spans="1:43" hidden="1" x14ac:dyDescent="0.25">
      <c r="A828" s="6">
        <v>24596409</v>
      </c>
      <c r="B828" s="6">
        <v>25422039</v>
      </c>
      <c r="C828" s="6" t="s">
        <v>269</v>
      </c>
      <c r="D828" s="14">
        <v>46156.82613425926</v>
      </c>
      <c r="E828" s="14">
        <v>46156.886863425927</v>
      </c>
      <c r="F828" s="6" t="s">
        <v>17</v>
      </c>
      <c r="G828" s="6" t="s">
        <v>17</v>
      </c>
      <c r="H828" s="6" t="s">
        <v>2840</v>
      </c>
      <c r="I828" s="6" t="s">
        <v>271</v>
      </c>
      <c r="J828" s="6" t="s">
        <v>2841</v>
      </c>
      <c r="K828" s="6" t="s">
        <v>286</v>
      </c>
      <c r="L828" s="6" t="s">
        <v>286</v>
      </c>
      <c r="M828" s="14">
        <v>46156.632638888892</v>
      </c>
      <c r="N828" s="6">
        <v>42313</v>
      </c>
      <c r="O828" s="6" t="s">
        <v>2842</v>
      </c>
      <c r="P828" s="6" t="s">
        <v>287</v>
      </c>
      <c r="Q828" s="6" t="s">
        <v>288</v>
      </c>
      <c r="R828" s="6" t="s">
        <v>289</v>
      </c>
      <c r="S828" s="6" t="s">
        <v>8</v>
      </c>
      <c r="T828" s="6" t="s">
        <v>277</v>
      </c>
      <c r="U828" s="6" t="s">
        <v>176</v>
      </c>
      <c r="V828" s="6" t="s">
        <v>2843</v>
      </c>
      <c r="W828" s="6" t="s">
        <v>47</v>
      </c>
      <c r="X828" s="6" t="s">
        <v>47</v>
      </c>
      <c r="Y828" s="6" t="s">
        <v>47</v>
      </c>
      <c r="Z828" s="6" t="s">
        <v>99</v>
      </c>
      <c r="AA828" s="6" t="s">
        <v>47</v>
      </c>
      <c r="AB828" s="6">
        <v>611.61990000000003</v>
      </c>
      <c r="AC828" s="6">
        <v>0</v>
      </c>
      <c r="AD828" s="6">
        <v>0</v>
      </c>
      <c r="AE828" s="6">
        <v>0</v>
      </c>
      <c r="AF828" s="6">
        <v>0</v>
      </c>
      <c r="AG828" s="6">
        <v>0</v>
      </c>
      <c r="AH828" s="6">
        <v>0</v>
      </c>
      <c r="AI828" s="6" t="s">
        <v>2844</v>
      </c>
      <c r="AJ828" s="6" t="s">
        <v>735</v>
      </c>
      <c r="AK828" s="6" t="s">
        <v>12</v>
      </c>
      <c r="AL828" s="6" t="s">
        <v>45</v>
      </c>
      <c r="AM828" s="6" t="s">
        <v>736</v>
      </c>
      <c r="AN828" s="6" t="s">
        <v>20</v>
      </c>
      <c r="AO828" s="6" t="s">
        <v>282</v>
      </c>
      <c r="AP828" s="6" t="s">
        <v>283</v>
      </c>
      <c r="AQ828" s="6" t="s">
        <v>18</v>
      </c>
    </row>
    <row r="829" spans="1:43" hidden="1" x14ac:dyDescent="0.25">
      <c r="A829" s="6">
        <v>24591420</v>
      </c>
      <c r="B829" s="6">
        <v>25416131</v>
      </c>
      <c r="C829" s="6" t="s">
        <v>269</v>
      </c>
      <c r="D829" s="14">
        <v>46156.03396990741</v>
      </c>
      <c r="E829" s="14">
        <v>46156.053368055553</v>
      </c>
      <c r="F829" s="6" t="s">
        <v>17</v>
      </c>
      <c r="G829" s="6" t="s">
        <v>17</v>
      </c>
      <c r="H829" s="6" t="s">
        <v>2845</v>
      </c>
      <c r="I829" s="6" t="s">
        <v>271</v>
      </c>
      <c r="J829" s="6" t="s">
        <v>2846</v>
      </c>
      <c r="K829" s="6" t="s">
        <v>286</v>
      </c>
      <c r="L829" s="6" t="s">
        <v>286</v>
      </c>
      <c r="M829" s="14">
        <v>46155.77847222222</v>
      </c>
      <c r="N829" s="6">
        <v>42273</v>
      </c>
      <c r="O829" s="6" t="s">
        <v>1958</v>
      </c>
      <c r="P829" s="6" t="s">
        <v>287</v>
      </c>
      <c r="Q829" s="6" t="s">
        <v>288</v>
      </c>
      <c r="R829" s="6" t="s">
        <v>289</v>
      </c>
      <c r="S829" s="6" t="s">
        <v>8</v>
      </c>
      <c r="T829" s="6" t="s">
        <v>277</v>
      </c>
      <c r="U829" s="6" t="s">
        <v>176</v>
      </c>
      <c r="V829" s="6" t="s">
        <v>2847</v>
      </c>
      <c r="W829" s="6" t="s">
        <v>47</v>
      </c>
      <c r="X829" s="6" t="s">
        <v>47</v>
      </c>
      <c r="Y829" s="6" t="s">
        <v>47</v>
      </c>
      <c r="Z829" s="6" t="s">
        <v>99</v>
      </c>
      <c r="AA829" s="6" t="s">
        <v>47</v>
      </c>
      <c r="AB829" s="6">
        <v>577.11</v>
      </c>
      <c r="AC829" s="6">
        <v>0</v>
      </c>
      <c r="AD829" s="6">
        <v>0</v>
      </c>
      <c r="AE829" s="6">
        <v>0</v>
      </c>
      <c r="AF829" s="6">
        <v>0</v>
      </c>
      <c r="AG829" s="6">
        <v>0</v>
      </c>
      <c r="AH829" s="6">
        <v>0</v>
      </c>
      <c r="AI829" s="6" t="s">
        <v>2848</v>
      </c>
      <c r="AJ829" s="6" t="s">
        <v>735</v>
      </c>
      <c r="AK829" s="6" t="s">
        <v>12</v>
      </c>
      <c r="AL829" s="6" t="s">
        <v>45</v>
      </c>
      <c r="AM829" s="6" t="s">
        <v>736</v>
      </c>
      <c r="AN829" s="6" t="s">
        <v>20</v>
      </c>
      <c r="AO829" s="6" t="s">
        <v>282</v>
      </c>
      <c r="AP829" s="6" t="s">
        <v>283</v>
      </c>
      <c r="AQ829" s="6" t="s">
        <v>18</v>
      </c>
    </row>
    <row r="830" spans="1:43" hidden="1" x14ac:dyDescent="0.25">
      <c r="A830" s="6">
        <v>24603528</v>
      </c>
      <c r="B830" s="6">
        <v>25430215</v>
      </c>
      <c r="C830" s="6" t="s">
        <v>269</v>
      </c>
      <c r="D830" s="14">
        <v>46158.071145833332</v>
      </c>
      <c r="E830" s="14">
        <v>46158.105833333328</v>
      </c>
      <c r="F830" s="6" t="s">
        <v>370</v>
      </c>
      <c r="G830" s="6" t="s">
        <v>370</v>
      </c>
      <c r="H830" s="6" t="s">
        <v>2849</v>
      </c>
      <c r="I830" s="6" t="s">
        <v>271</v>
      </c>
      <c r="J830" s="6" t="s">
        <v>2850</v>
      </c>
      <c r="K830" s="6" t="s">
        <v>286</v>
      </c>
      <c r="L830" s="6" t="s">
        <v>286</v>
      </c>
      <c r="M830" s="14">
        <v>46157.731249999997</v>
      </c>
      <c r="N830" s="6">
        <v>42333</v>
      </c>
      <c r="O830" s="6" t="s">
        <v>1028</v>
      </c>
      <c r="P830" s="6" t="s">
        <v>287</v>
      </c>
      <c r="Q830" s="6" t="s">
        <v>288</v>
      </c>
      <c r="R830" s="6" t="s">
        <v>289</v>
      </c>
      <c r="S830" s="6" t="s">
        <v>8</v>
      </c>
      <c r="T830" s="6" t="s">
        <v>277</v>
      </c>
      <c r="U830" s="6" t="s">
        <v>176</v>
      </c>
      <c r="V830" s="6" t="s">
        <v>2847</v>
      </c>
      <c r="W830" s="6" t="s">
        <v>47</v>
      </c>
      <c r="X830" s="6" t="s">
        <v>47</v>
      </c>
      <c r="Y830" s="6" t="s">
        <v>47</v>
      </c>
      <c r="Z830" s="6" t="s">
        <v>99</v>
      </c>
      <c r="AA830" s="6" t="s">
        <v>47</v>
      </c>
      <c r="AB830" s="6">
        <v>439.52249999999998</v>
      </c>
      <c r="AC830" s="6">
        <v>0</v>
      </c>
      <c r="AD830" s="6">
        <v>0</v>
      </c>
      <c r="AE830" s="6">
        <v>0</v>
      </c>
      <c r="AF830" s="6">
        <v>0</v>
      </c>
      <c r="AG830" s="6">
        <v>0</v>
      </c>
      <c r="AH830" s="6">
        <v>0</v>
      </c>
      <c r="AI830" s="6" t="s">
        <v>2851</v>
      </c>
      <c r="AJ830" s="6" t="s">
        <v>735</v>
      </c>
      <c r="AK830" s="6" t="s">
        <v>12</v>
      </c>
      <c r="AL830" s="6" t="s">
        <v>45</v>
      </c>
      <c r="AM830" s="6" t="s">
        <v>736</v>
      </c>
      <c r="AN830" s="6" t="s">
        <v>20</v>
      </c>
      <c r="AO830" s="6" t="s">
        <v>282</v>
      </c>
      <c r="AP830" s="6" t="s">
        <v>283</v>
      </c>
      <c r="AQ830" s="6" t="s">
        <v>18</v>
      </c>
    </row>
    <row r="831" spans="1:43" hidden="1" x14ac:dyDescent="0.25">
      <c r="A831" s="6">
        <v>24603529</v>
      </c>
      <c r="B831" s="6">
        <v>25430216</v>
      </c>
      <c r="C831" s="6" t="s">
        <v>269</v>
      </c>
      <c r="D831" s="14">
        <v>46158.071180555547</v>
      </c>
      <c r="E831" s="14">
        <v>46158.105833333328</v>
      </c>
      <c r="F831" s="6" t="s">
        <v>370</v>
      </c>
      <c r="G831" s="6" t="s">
        <v>370</v>
      </c>
      <c r="H831" s="6" t="s">
        <v>2852</v>
      </c>
      <c r="I831" s="6" t="s">
        <v>271</v>
      </c>
      <c r="J831" s="6" t="s">
        <v>2850</v>
      </c>
      <c r="K831" s="6" t="s">
        <v>286</v>
      </c>
      <c r="L831" s="6" t="s">
        <v>286</v>
      </c>
      <c r="M831" s="14">
        <v>46157.731249999997</v>
      </c>
      <c r="N831" s="6">
        <v>42331</v>
      </c>
      <c r="O831" s="6" t="s">
        <v>2853</v>
      </c>
      <c r="P831" s="6" t="s">
        <v>287</v>
      </c>
      <c r="Q831" s="6" t="s">
        <v>288</v>
      </c>
      <c r="R831" s="6" t="s">
        <v>289</v>
      </c>
      <c r="S831" s="6" t="s">
        <v>8</v>
      </c>
      <c r="T831" s="6" t="s">
        <v>277</v>
      </c>
      <c r="U831" s="6" t="s">
        <v>176</v>
      </c>
      <c r="V831" s="6" t="s">
        <v>2847</v>
      </c>
      <c r="W831" s="6" t="s">
        <v>47</v>
      </c>
      <c r="X831" s="6" t="s">
        <v>47</v>
      </c>
      <c r="Y831" s="6" t="s">
        <v>47</v>
      </c>
      <c r="Z831" s="6" t="s">
        <v>99</v>
      </c>
      <c r="AA831" s="6" t="s">
        <v>47</v>
      </c>
      <c r="AB831" s="6">
        <v>512.90009999999995</v>
      </c>
      <c r="AC831" s="6">
        <v>0</v>
      </c>
      <c r="AD831" s="6">
        <v>0</v>
      </c>
      <c r="AE831" s="6">
        <v>0</v>
      </c>
      <c r="AF831" s="6">
        <v>0</v>
      </c>
      <c r="AG831" s="6">
        <v>0</v>
      </c>
      <c r="AH831" s="6">
        <v>0</v>
      </c>
      <c r="AI831" s="6" t="s">
        <v>2854</v>
      </c>
      <c r="AJ831" s="6" t="s">
        <v>735</v>
      </c>
      <c r="AK831" s="6" t="s">
        <v>12</v>
      </c>
      <c r="AL831" s="6" t="s">
        <v>45</v>
      </c>
      <c r="AM831" s="6" t="s">
        <v>736</v>
      </c>
      <c r="AN831" s="6" t="s">
        <v>20</v>
      </c>
      <c r="AO831" s="6" t="s">
        <v>282</v>
      </c>
      <c r="AP831" s="6" t="s">
        <v>283</v>
      </c>
      <c r="AQ831" s="6" t="s">
        <v>18</v>
      </c>
    </row>
    <row r="832" spans="1:43" hidden="1" x14ac:dyDescent="0.25">
      <c r="A832" s="6">
        <v>24603504</v>
      </c>
      <c r="B832" s="6">
        <v>25430191</v>
      </c>
      <c r="C832" s="6" t="s">
        <v>269</v>
      </c>
      <c r="D832" s="14">
        <v>46158.069976851853</v>
      </c>
      <c r="E832" s="14">
        <v>46158.102696759262</v>
      </c>
      <c r="F832" s="6" t="s">
        <v>370</v>
      </c>
      <c r="G832" s="6" t="s">
        <v>370</v>
      </c>
      <c r="H832" s="6" t="s">
        <v>2855</v>
      </c>
      <c r="I832" s="6" t="s">
        <v>271</v>
      </c>
      <c r="J832" s="6" t="s">
        <v>2856</v>
      </c>
      <c r="K832" s="6" t="s">
        <v>286</v>
      </c>
      <c r="L832" s="6" t="s">
        <v>286</v>
      </c>
      <c r="M832" s="14">
        <v>46157.731249999997</v>
      </c>
      <c r="N832" s="6">
        <v>42396</v>
      </c>
      <c r="O832" s="6" t="s">
        <v>1129</v>
      </c>
      <c r="P832" s="6" t="s">
        <v>287</v>
      </c>
      <c r="Q832" s="6" t="s">
        <v>288</v>
      </c>
      <c r="R832" s="6" t="s">
        <v>289</v>
      </c>
      <c r="S832" s="6" t="s">
        <v>8</v>
      </c>
      <c r="T832" s="6" t="s">
        <v>277</v>
      </c>
      <c r="U832" s="6" t="s">
        <v>176</v>
      </c>
      <c r="V832" s="6" t="s">
        <v>2847</v>
      </c>
      <c r="W832" s="6" t="s">
        <v>47</v>
      </c>
      <c r="X832" s="6" t="s">
        <v>47</v>
      </c>
      <c r="Y832" s="6" t="s">
        <v>47</v>
      </c>
      <c r="Z832" s="6" t="s">
        <v>99</v>
      </c>
      <c r="AA832" s="6" t="s">
        <v>47</v>
      </c>
      <c r="AB832" s="6">
        <v>589.34249999999997</v>
      </c>
      <c r="AC832" s="6">
        <v>0</v>
      </c>
      <c r="AD832" s="6">
        <v>0</v>
      </c>
      <c r="AE832" s="6">
        <v>0</v>
      </c>
      <c r="AF832" s="6">
        <v>0</v>
      </c>
      <c r="AG832" s="6">
        <v>0</v>
      </c>
      <c r="AH832" s="6">
        <v>0</v>
      </c>
      <c r="AI832" s="6" t="s">
        <v>2857</v>
      </c>
      <c r="AJ832" s="6" t="s">
        <v>735</v>
      </c>
      <c r="AK832" s="6" t="s">
        <v>12</v>
      </c>
      <c r="AL832" s="6" t="s">
        <v>45</v>
      </c>
      <c r="AM832" s="6" t="s">
        <v>736</v>
      </c>
      <c r="AN832" s="6" t="s">
        <v>20</v>
      </c>
      <c r="AO832" s="6" t="s">
        <v>282</v>
      </c>
      <c r="AP832" s="6" t="s">
        <v>283</v>
      </c>
      <c r="AQ832" s="6" t="s">
        <v>18</v>
      </c>
    </row>
    <row r="833" spans="1:43" hidden="1" x14ac:dyDescent="0.25">
      <c r="A833" s="6">
        <v>24603502</v>
      </c>
      <c r="B833" s="6">
        <v>25430189</v>
      </c>
      <c r="C833" s="6" t="s">
        <v>269</v>
      </c>
      <c r="D833" s="14">
        <v>46158.069849537038</v>
      </c>
      <c r="E833" s="14">
        <v>46158.102569444447</v>
      </c>
      <c r="F833" s="6" t="s">
        <v>370</v>
      </c>
      <c r="G833" s="6" t="s">
        <v>370</v>
      </c>
      <c r="H833" s="6" t="s">
        <v>2858</v>
      </c>
      <c r="I833" s="6" t="s">
        <v>271</v>
      </c>
      <c r="J833" s="6" t="s">
        <v>2836</v>
      </c>
      <c r="K833" s="6" t="s">
        <v>286</v>
      </c>
      <c r="L833" s="6" t="s">
        <v>286</v>
      </c>
      <c r="M833" s="14">
        <v>46157.723611111112</v>
      </c>
      <c r="N833" s="6">
        <v>42406</v>
      </c>
      <c r="O833" s="6" t="s">
        <v>2837</v>
      </c>
      <c r="P833" s="6" t="s">
        <v>287</v>
      </c>
      <c r="Q833" s="6" t="s">
        <v>288</v>
      </c>
      <c r="R833" s="6" t="s">
        <v>289</v>
      </c>
      <c r="S833" s="6" t="s">
        <v>8</v>
      </c>
      <c r="T833" s="6" t="s">
        <v>277</v>
      </c>
      <c r="U833" s="6" t="s">
        <v>176</v>
      </c>
      <c r="V833" s="6" t="s">
        <v>2838</v>
      </c>
      <c r="W833" s="6" t="s">
        <v>47</v>
      </c>
      <c r="X833" s="6" t="s">
        <v>47</v>
      </c>
      <c r="Y833" s="6" t="s">
        <v>47</v>
      </c>
      <c r="Z833" s="6" t="s">
        <v>99</v>
      </c>
      <c r="AA833" s="6" t="s">
        <v>47</v>
      </c>
      <c r="AB833" s="6">
        <v>707.08</v>
      </c>
      <c r="AC833" s="6">
        <v>0</v>
      </c>
      <c r="AD833" s="6">
        <v>0</v>
      </c>
      <c r="AE833" s="6">
        <v>0</v>
      </c>
      <c r="AF833" s="6">
        <v>0</v>
      </c>
      <c r="AG833" s="6">
        <v>0</v>
      </c>
      <c r="AH833" s="6">
        <v>0</v>
      </c>
      <c r="AI833" s="6" t="s">
        <v>2859</v>
      </c>
      <c r="AJ833" s="6" t="s">
        <v>735</v>
      </c>
      <c r="AK833" s="6" t="s">
        <v>12</v>
      </c>
      <c r="AL833" s="6" t="s">
        <v>45</v>
      </c>
      <c r="AM833" s="6" t="s">
        <v>736</v>
      </c>
      <c r="AN833" s="6" t="s">
        <v>20</v>
      </c>
      <c r="AO833" s="6" t="s">
        <v>282</v>
      </c>
      <c r="AP833" s="6" t="s">
        <v>283</v>
      </c>
      <c r="AQ833" s="6" t="s">
        <v>18</v>
      </c>
    </row>
    <row r="834" spans="1:43" hidden="1" x14ac:dyDescent="0.25">
      <c r="A834" s="6">
        <v>24578102</v>
      </c>
      <c r="B834" s="6">
        <v>25401684</v>
      </c>
      <c r="C834" s="6" t="s">
        <v>269</v>
      </c>
      <c r="D834" s="14">
        <v>46154.52616898148</v>
      </c>
      <c r="E834" s="14">
        <v>46154.563680555562</v>
      </c>
      <c r="F834" s="6" t="s">
        <v>19</v>
      </c>
      <c r="G834" s="6" t="s">
        <v>19</v>
      </c>
      <c r="H834" s="6" t="s">
        <v>2860</v>
      </c>
      <c r="I834" s="6" t="s">
        <v>271</v>
      </c>
      <c r="J834" s="6" t="s">
        <v>2861</v>
      </c>
      <c r="K834" s="6" t="s">
        <v>286</v>
      </c>
      <c r="L834" s="6" t="s">
        <v>286</v>
      </c>
      <c r="M834" s="14">
        <v>46154.386111111111</v>
      </c>
      <c r="N834" s="6">
        <v>42116</v>
      </c>
      <c r="O834" s="6" t="s">
        <v>2862</v>
      </c>
      <c r="P834" s="6" t="s">
        <v>287</v>
      </c>
      <c r="Q834" s="6" t="s">
        <v>288</v>
      </c>
      <c r="R834" s="6" t="s">
        <v>289</v>
      </c>
      <c r="S834" s="6" t="s">
        <v>8</v>
      </c>
      <c r="T834" s="6" t="s">
        <v>277</v>
      </c>
      <c r="U834" s="6" t="s">
        <v>176</v>
      </c>
      <c r="V834" s="6" t="s">
        <v>2847</v>
      </c>
      <c r="W834" s="6" t="s">
        <v>47</v>
      </c>
      <c r="X834" s="6" t="s">
        <v>47</v>
      </c>
      <c r="Y834" s="6" t="s">
        <v>47</v>
      </c>
      <c r="Z834" s="6" t="s">
        <v>99</v>
      </c>
      <c r="AA834" s="6" t="s">
        <v>47</v>
      </c>
      <c r="AB834" s="6">
        <v>561.56799999999998</v>
      </c>
      <c r="AC834" s="6">
        <v>0</v>
      </c>
      <c r="AD834" s="6">
        <v>0</v>
      </c>
      <c r="AE834" s="6">
        <v>0</v>
      </c>
      <c r="AF834" s="6">
        <v>0</v>
      </c>
      <c r="AG834" s="6">
        <v>0</v>
      </c>
      <c r="AH834" s="6">
        <v>0</v>
      </c>
      <c r="AI834" s="6" t="s">
        <v>2863</v>
      </c>
      <c r="AJ834" s="6" t="s">
        <v>735</v>
      </c>
      <c r="AK834" s="6" t="s">
        <v>12</v>
      </c>
      <c r="AL834" s="6" t="s">
        <v>45</v>
      </c>
      <c r="AM834" s="6" t="s">
        <v>736</v>
      </c>
      <c r="AN834" s="6" t="s">
        <v>20</v>
      </c>
      <c r="AO834" s="6" t="s">
        <v>282</v>
      </c>
      <c r="AP834" s="6" t="s">
        <v>283</v>
      </c>
      <c r="AQ834" s="6" t="s">
        <v>18</v>
      </c>
    </row>
    <row r="835" spans="1:43" hidden="1" x14ac:dyDescent="0.25">
      <c r="A835" s="6">
        <v>24524261</v>
      </c>
      <c r="B835" s="6">
        <v>25341764</v>
      </c>
      <c r="C835" s="6" t="s">
        <v>269</v>
      </c>
      <c r="D835" s="14">
        <v>46142.897743055553</v>
      </c>
      <c r="E835" s="14">
        <v>46142.972557870373</v>
      </c>
      <c r="F835" s="46" t="s">
        <v>23</v>
      </c>
      <c r="G835" s="46" t="s">
        <v>23</v>
      </c>
      <c r="H835" s="6" t="s">
        <v>2864</v>
      </c>
      <c r="I835" s="6" t="s">
        <v>271</v>
      </c>
      <c r="J835" s="6" t="s">
        <v>2865</v>
      </c>
      <c r="K835" s="6" t="s">
        <v>286</v>
      </c>
      <c r="L835" s="6" t="s">
        <v>286</v>
      </c>
      <c r="M835" s="14">
        <v>46142.60833333333</v>
      </c>
      <c r="N835" s="6">
        <v>41436</v>
      </c>
      <c r="O835" s="6" t="s">
        <v>2866</v>
      </c>
      <c r="P835" s="6" t="s">
        <v>287</v>
      </c>
      <c r="Q835" s="6" t="s">
        <v>288</v>
      </c>
      <c r="R835" s="6" t="s">
        <v>289</v>
      </c>
      <c r="S835" s="6" t="s">
        <v>8</v>
      </c>
      <c r="T835" s="6" t="s">
        <v>277</v>
      </c>
      <c r="U835" s="6" t="s">
        <v>176</v>
      </c>
      <c r="V835" s="6" t="s">
        <v>2867</v>
      </c>
      <c r="W835" s="6" t="s">
        <v>47</v>
      </c>
      <c r="X835" s="6" t="s">
        <v>47</v>
      </c>
      <c r="Y835" s="6" t="s">
        <v>47</v>
      </c>
      <c r="Z835" s="6" t="s">
        <v>99</v>
      </c>
      <c r="AA835" s="6" t="s">
        <v>47</v>
      </c>
      <c r="AB835" s="6">
        <v>522.45000000000005</v>
      </c>
      <c r="AC835" s="6">
        <v>0</v>
      </c>
      <c r="AD835" s="6">
        <v>0</v>
      </c>
      <c r="AE835" s="6">
        <v>0</v>
      </c>
      <c r="AF835" s="6">
        <v>0</v>
      </c>
      <c r="AG835" s="6">
        <v>0</v>
      </c>
      <c r="AH835" s="6">
        <v>0</v>
      </c>
      <c r="AI835" s="6" t="s">
        <v>2868</v>
      </c>
      <c r="AJ835" s="6" t="s">
        <v>735</v>
      </c>
      <c r="AK835" s="6" t="s">
        <v>12</v>
      </c>
      <c r="AL835" s="6" t="s">
        <v>45</v>
      </c>
      <c r="AM835" s="6" t="s">
        <v>736</v>
      </c>
      <c r="AN835" s="6" t="s">
        <v>20</v>
      </c>
      <c r="AO835" s="6" t="s">
        <v>282</v>
      </c>
      <c r="AP835" s="6" t="s">
        <v>283</v>
      </c>
      <c r="AQ835" s="6" t="s">
        <v>18</v>
      </c>
    </row>
    <row r="836" spans="1:43" hidden="1" x14ac:dyDescent="0.25">
      <c r="A836" s="6">
        <v>24570686</v>
      </c>
      <c r="B836" s="6">
        <v>25394062</v>
      </c>
      <c r="C836" s="6" t="s">
        <v>269</v>
      </c>
      <c r="D836" s="14">
        <v>46153.51048611111</v>
      </c>
      <c r="E836" s="14">
        <v>46153.597673611112</v>
      </c>
      <c r="F836" s="6" t="s">
        <v>19</v>
      </c>
      <c r="G836" s="6" t="s">
        <v>19</v>
      </c>
      <c r="H836" s="6" t="s">
        <v>2869</v>
      </c>
      <c r="I836" s="6" t="s">
        <v>271</v>
      </c>
      <c r="J836" s="6" t="s">
        <v>2870</v>
      </c>
      <c r="K836" s="6" t="s">
        <v>286</v>
      </c>
      <c r="L836" s="6" t="s">
        <v>286</v>
      </c>
      <c r="M836" s="14">
        <v>46153.393750000003</v>
      </c>
      <c r="N836" s="6">
        <v>42025</v>
      </c>
      <c r="O836" s="6" t="s">
        <v>2871</v>
      </c>
      <c r="P836" s="6" t="s">
        <v>287</v>
      </c>
      <c r="Q836" s="6" t="s">
        <v>288</v>
      </c>
      <c r="R836" s="6" t="s">
        <v>289</v>
      </c>
      <c r="S836" s="6" t="s">
        <v>8</v>
      </c>
      <c r="T836" s="6" t="s">
        <v>277</v>
      </c>
      <c r="U836" s="6" t="s">
        <v>176</v>
      </c>
      <c r="V836" s="6" t="s">
        <v>2847</v>
      </c>
      <c r="W836" s="6" t="s">
        <v>47</v>
      </c>
      <c r="X836" s="6" t="s">
        <v>47</v>
      </c>
      <c r="Y836" s="6" t="s">
        <v>47</v>
      </c>
      <c r="Z836" s="6" t="s">
        <v>99</v>
      </c>
      <c r="AA836" s="6" t="s">
        <v>47</v>
      </c>
      <c r="AB836" s="6">
        <v>170.97</v>
      </c>
      <c r="AC836" s="6">
        <v>0</v>
      </c>
      <c r="AD836" s="6">
        <v>0</v>
      </c>
      <c r="AE836" s="6">
        <v>0</v>
      </c>
      <c r="AF836" s="6">
        <v>0</v>
      </c>
      <c r="AG836" s="6">
        <v>0</v>
      </c>
      <c r="AH836" s="6">
        <v>0</v>
      </c>
      <c r="AI836" s="6" t="s">
        <v>2872</v>
      </c>
      <c r="AJ836" s="6" t="s">
        <v>735</v>
      </c>
      <c r="AK836" s="6" t="s">
        <v>12</v>
      </c>
      <c r="AL836" s="6" t="s">
        <v>45</v>
      </c>
      <c r="AM836" s="6" t="s">
        <v>736</v>
      </c>
      <c r="AN836" s="6" t="s">
        <v>20</v>
      </c>
      <c r="AO836" s="6" t="s">
        <v>282</v>
      </c>
      <c r="AP836" s="6" t="s">
        <v>283</v>
      </c>
      <c r="AQ836" s="6" t="s">
        <v>18</v>
      </c>
    </row>
    <row r="837" spans="1:43" hidden="1" x14ac:dyDescent="0.25">
      <c r="A837" s="6">
        <v>24578103</v>
      </c>
      <c r="B837" s="6">
        <v>25401685</v>
      </c>
      <c r="C837" s="6" t="s">
        <v>269</v>
      </c>
      <c r="D837" s="14">
        <v>46154.526203703703</v>
      </c>
      <c r="E837" s="14">
        <v>46154.563692129632</v>
      </c>
      <c r="F837" s="6" t="s">
        <v>19</v>
      </c>
      <c r="G837" s="6" t="s">
        <v>19</v>
      </c>
      <c r="H837" s="6" t="s">
        <v>2873</v>
      </c>
      <c r="I837" s="6" t="s">
        <v>271</v>
      </c>
      <c r="J837" s="6" t="s">
        <v>2861</v>
      </c>
      <c r="K837" s="6" t="s">
        <v>286</v>
      </c>
      <c r="L837" s="6" t="s">
        <v>286</v>
      </c>
      <c r="M837" s="14">
        <v>46154.385416666657</v>
      </c>
      <c r="N837" s="6">
        <v>42115</v>
      </c>
      <c r="O837" s="6" t="s">
        <v>2862</v>
      </c>
      <c r="P837" s="6" t="s">
        <v>287</v>
      </c>
      <c r="Q837" s="6" t="s">
        <v>288</v>
      </c>
      <c r="R837" s="6" t="s">
        <v>289</v>
      </c>
      <c r="S837" s="6" t="s">
        <v>8</v>
      </c>
      <c r="T837" s="6" t="s">
        <v>277</v>
      </c>
      <c r="U837" s="6" t="s">
        <v>176</v>
      </c>
      <c r="V837" s="6" t="s">
        <v>2847</v>
      </c>
      <c r="W837" s="6" t="s">
        <v>47</v>
      </c>
      <c r="X837" s="6" t="s">
        <v>47</v>
      </c>
      <c r="Y837" s="6" t="s">
        <v>47</v>
      </c>
      <c r="Z837" s="6" t="s">
        <v>99</v>
      </c>
      <c r="AA837" s="6" t="s">
        <v>47</v>
      </c>
      <c r="AB837" s="6">
        <v>602.33600000000001</v>
      </c>
      <c r="AC837" s="6">
        <v>0</v>
      </c>
      <c r="AD837" s="6">
        <v>0</v>
      </c>
      <c r="AE837" s="6">
        <v>0</v>
      </c>
      <c r="AF837" s="6">
        <v>0</v>
      </c>
      <c r="AG837" s="6">
        <v>0</v>
      </c>
      <c r="AH837" s="6">
        <v>0</v>
      </c>
      <c r="AI837" s="6" t="s">
        <v>2874</v>
      </c>
      <c r="AJ837" s="6" t="s">
        <v>735</v>
      </c>
      <c r="AK837" s="6" t="s">
        <v>12</v>
      </c>
      <c r="AL837" s="6" t="s">
        <v>45</v>
      </c>
      <c r="AM837" s="6" t="s">
        <v>736</v>
      </c>
      <c r="AN837" s="6" t="s">
        <v>20</v>
      </c>
      <c r="AO837" s="6" t="s">
        <v>282</v>
      </c>
      <c r="AP837" s="6" t="s">
        <v>283</v>
      </c>
      <c r="AQ837" s="6" t="s">
        <v>18</v>
      </c>
    </row>
    <row r="838" spans="1:43" hidden="1" x14ac:dyDescent="0.25">
      <c r="A838" s="6">
        <v>24542002</v>
      </c>
      <c r="B838" s="6">
        <v>25364846</v>
      </c>
      <c r="C838" s="6" t="s">
        <v>269</v>
      </c>
      <c r="D838" s="14">
        <v>46147.947326388887</v>
      </c>
      <c r="E838" s="14">
        <v>46147.994328703702</v>
      </c>
      <c r="F838" s="6" t="s">
        <v>21</v>
      </c>
      <c r="G838" s="6" t="s">
        <v>21</v>
      </c>
      <c r="H838" s="6" t="s">
        <v>2875</v>
      </c>
      <c r="I838" s="6" t="s">
        <v>271</v>
      </c>
      <c r="J838" s="6" t="s">
        <v>2861</v>
      </c>
      <c r="K838" s="6" t="s">
        <v>286</v>
      </c>
      <c r="L838" s="6" t="s">
        <v>286</v>
      </c>
      <c r="M838" s="14">
        <v>46147.690972222219</v>
      </c>
      <c r="N838" s="6">
        <v>41769</v>
      </c>
      <c r="O838" s="6" t="s">
        <v>2862</v>
      </c>
      <c r="P838" s="6" t="s">
        <v>287</v>
      </c>
      <c r="Q838" s="6" t="s">
        <v>288</v>
      </c>
      <c r="R838" s="6" t="s">
        <v>289</v>
      </c>
      <c r="S838" s="6" t="s">
        <v>8</v>
      </c>
      <c r="T838" s="6" t="s">
        <v>277</v>
      </c>
      <c r="U838" s="6" t="s">
        <v>176</v>
      </c>
      <c r="V838" s="6" t="s">
        <v>2847</v>
      </c>
      <c r="W838" s="6" t="s">
        <v>47</v>
      </c>
      <c r="X838" s="6" t="s">
        <v>47</v>
      </c>
      <c r="Y838" s="6" t="s">
        <v>47</v>
      </c>
      <c r="Z838" s="6" t="s">
        <v>99</v>
      </c>
      <c r="AA838" s="6" t="s">
        <v>47</v>
      </c>
      <c r="AB838" s="6">
        <v>606.41600000000005</v>
      </c>
      <c r="AC838" s="6">
        <v>0</v>
      </c>
      <c r="AD838" s="6">
        <v>0</v>
      </c>
      <c r="AE838" s="6">
        <v>0</v>
      </c>
      <c r="AF838" s="6">
        <v>0</v>
      </c>
      <c r="AG838" s="6">
        <v>0</v>
      </c>
      <c r="AH838" s="6">
        <v>0</v>
      </c>
      <c r="AI838" s="6" t="s">
        <v>2876</v>
      </c>
      <c r="AJ838" s="6" t="s">
        <v>735</v>
      </c>
      <c r="AK838" s="6" t="s">
        <v>12</v>
      </c>
      <c r="AL838" s="6" t="s">
        <v>45</v>
      </c>
      <c r="AM838" s="6" t="s">
        <v>736</v>
      </c>
      <c r="AN838" s="6" t="s">
        <v>20</v>
      </c>
      <c r="AO838" s="6" t="s">
        <v>282</v>
      </c>
      <c r="AP838" s="6" t="s">
        <v>283</v>
      </c>
      <c r="AQ838" s="6" t="s">
        <v>18</v>
      </c>
    </row>
    <row r="839" spans="1:43" hidden="1" x14ac:dyDescent="0.25">
      <c r="A839" s="6">
        <v>24475192</v>
      </c>
      <c r="B839" s="6">
        <v>25282924</v>
      </c>
      <c r="C839" s="6" t="s">
        <v>269</v>
      </c>
      <c r="D839" s="14">
        <v>46132.738206018519</v>
      </c>
      <c r="E839" s="14">
        <v>46153.743368055562</v>
      </c>
      <c r="F839" s="6" t="s">
        <v>19</v>
      </c>
      <c r="G839" s="6" t="s">
        <v>174</v>
      </c>
      <c r="H839" s="6" t="s">
        <v>2877</v>
      </c>
      <c r="I839" s="6" t="s">
        <v>271</v>
      </c>
      <c r="J839" s="6" t="s">
        <v>2878</v>
      </c>
      <c r="K839" s="6" t="s">
        <v>286</v>
      </c>
      <c r="L839" s="6" t="s">
        <v>286</v>
      </c>
      <c r="M839" s="14">
        <v>46132.703472222223</v>
      </c>
      <c r="N839" s="6">
        <v>40724</v>
      </c>
      <c r="O839" s="6" t="s">
        <v>47</v>
      </c>
      <c r="P839" s="6" t="s">
        <v>287</v>
      </c>
      <c r="Q839" s="6" t="s">
        <v>276</v>
      </c>
      <c r="R839" s="6" t="s">
        <v>276</v>
      </c>
      <c r="S839" s="6" t="s">
        <v>9</v>
      </c>
      <c r="T839" s="6" t="s">
        <v>277</v>
      </c>
      <c r="U839" s="6" t="s">
        <v>176</v>
      </c>
      <c r="V839" s="6" t="s">
        <v>2847</v>
      </c>
      <c r="W839" s="6" t="s">
        <v>47</v>
      </c>
      <c r="X839" s="6" t="s">
        <v>47</v>
      </c>
      <c r="Y839" s="6" t="s">
        <v>47</v>
      </c>
      <c r="Z839" s="6" t="s">
        <v>99</v>
      </c>
      <c r="AA839" s="6" t="s">
        <v>47</v>
      </c>
      <c r="AB839" s="6">
        <v>1227</v>
      </c>
      <c r="AC839" s="6">
        <v>0</v>
      </c>
      <c r="AD839" s="6">
        <v>0</v>
      </c>
      <c r="AE839" s="6">
        <v>0</v>
      </c>
      <c r="AF839" s="6">
        <v>0</v>
      </c>
      <c r="AG839" s="6">
        <v>24.54</v>
      </c>
      <c r="AH839" s="6">
        <v>0</v>
      </c>
      <c r="AI839" s="6" t="s">
        <v>2879</v>
      </c>
      <c r="AJ839" s="6" t="s">
        <v>735</v>
      </c>
      <c r="AK839" s="6" t="s">
        <v>12</v>
      </c>
      <c r="AL839" s="6" t="s">
        <v>45</v>
      </c>
      <c r="AM839" s="6" t="s">
        <v>736</v>
      </c>
      <c r="AN839" s="6" t="s">
        <v>20</v>
      </c>
      <c r="AO839" s="6" t="s">
        <v>597</v>
      </c>
      <c r="AP839" s="6" t="s">
        <v>339</v>
      </c>
      <c r="AQ839" s="6" t="s">
        <v>25</v>
      </c>
    </row>
    <row r="840" spans="1:43" hidden="1" x14ac:dyDescent="0.25">
      <c r="A840" s="6">
        <v>24550311</v>
      </c>
      <c r="B840" s="6">
        <v>25373583</v>
      </c>
      <c r="C840" s="6" t="s">
        <v>269</v>
      </c>
      <c r="D840" s="14">
        <v>46149.557500000003</v>
      </c>
      <c r="E840" s="14">
        <v>46150.141365740739</v>
      </c>
      <c r="F840" s="6" t="s">
        <v>21</v>
      </c>
      <c r="G840" s="6" t="s">
        <v>21</v>
      </c>
      <c r="H840" s="6" t="s">
        <v>2880</v>
      </c>
      <c r="I840" s="6" t="s">
        <v>13</v>
      </c>
      <c r="J840" s="6" t="s">
        <v>2881</v>
      </c>
      <c r="K840" s="6" t="s">
        <v>507</v>
      </c>
      <c r="L840" s="6" t="s">
        <v>507</v>
      </c>
      <c r="M840" s="14">
        <v>46148.981249999997</v>
      </c>
      <c r="N840" s="6">
        <v>4695735</v>
      </c>
      <c r="O840" s="6" t="s">
        <v>47</v>
      </c>
      <c r="P840" s="6" t="s">
        <v>287</v>
      </c>
      <c r="Q840" s="6" t="s">
        <v>276</v>
      </c>
      <c r="R840" s="6" t="s">
        <v>276</v>
      </c>
      <c r="S840" s="6" t="s">
        <v>9</v>
      </c>
      <c r="T840" s="6" t="s">
        <v>277</v>
      </c>
      <c r="U840" s="6" t="s">
        <v>116</v>
      </c>
      <c r="V840" s="6" t="s">
        <v>711</v>
      </c>
      <c r="W840" s="6" t="s">
        <v>47</v>
      </c>
      <c r="X840" s="6" t="s">
        <v>47</v>
      </c>
      <c r="Y840" s="6" t="s">
        <v>47</v>
      </c>
      <c r="Z840" s="6" t="s">
        <v>53</v>
      </c>
      <c r="AA840" s="6" t="s">
        <v>47</v>
      </c>
      <c r="AB840" s="6">
        <v>768.6</v>
      </c>
      <c r="AC840" s="6">
        <v>30.75</v>
      </c>
      <c r="AD840" s="6">
        <v>0</v>
      </c>
      <c r="AE840" s="6">
        <v>0</v>
      </c>
      <c r="AF840" s="6">
        <v>0</v>
      </c>
      <c r="AG840" s="6">
        <v>0</v>
      </c>
      <c r="AH840" s="6">
        <v>0</v>
      </c>
      <c r="AI840" s="6" t="s">
        <v>2882</v>
      </c>
      <c r="AJ840" s="6" t="s">
        <v>735</v>
      </c>
      <c r="AK840" s="6" t="s">
        <v>13</v>
      </c>
      <c r="AL840" s="6" t="s">
        <v>45</v>
      </c>
      <c r="AM840" s="6" t="s">
        <v>736</v>
      </c>
      <c r="AN840" s="6" t="s">
        <v>20</v>
      </c>
      <c r="AO840" s="6" t="s">
        <v>597</v>
      </c>
      <c r="AP840" s="6" t="s">
        <v>339</v>
      </c>
      <c r="AQ840" s="6" t="s">
        <v>25</v>
      </c>
    </row>
    <row r="841" spans="1:43" hidden="1" x14ac:dyDescent="0.25">
      <c r="A841" s="6">
        <v>24569588</v>
      </c>
      <c r="B841" s="6">
        <v>25392937</v>
      </c>
      <c r="C841" s="6" t="s">
        <v>269</v>
      </c>
      <c r="D841" s="14">
        <v>46153.446226851847</v>
      </c>
      <c r="E841" s="14">
        <v>46154.132928240739</v>
      </c>
      <c r="F841" s="6" t="s">
        <v>19</v>
      </c>
      <c r="G841" s="6" t="s">
        <v>19</v>
      </c>
      <c r="H841" s="6" t="s">
        <v>2883</v>
      </c>
      <c r="I841" s="6" t="s">
        <v>13</v>
      </c>
      <c r="J841" s="6" t="s">
        <v>2884</v>
      </c>
      <c r="K841" s="6" t="s">
        <v>507</v>
      </c>
      <c r="L841" s="6" t="s">
        <v>507</v>
      </c>
      <c r="M841" s="14">
        <v>46115.537499999999</v>
      </c>
      <c r="N841" s="6">
        <v>4681661</v>
      </c>
      <c r="O841" s="6" t="s">
        <v>47</v>
      </c>
      <c r="P841" s="6" t="s">
        <v>287</v>
      </c>
      <c r="Q841" s="6" t="s">
        <v>510</v>
      </c>
      <c r="R841" s="6" t="s">
        <v>510</v>
      </c>
      <c r="S841" s="6" t="s">
        <v>9</v>
      </c>
      <c r="T841" s="6" t="s">
        <v>277</v>
      </c>
      <c r="U841" s="6" t="s">
        <v>116</v>
      </c>
      <c r="V841" s="6" t="s">
        <v>711</v>
      </c>
      <c r="W841" s="6" t="s">
        <v>47</v>
      </c>
      <c r="X841" s="6" t="s">
        <v>47</v>
      </c>
      <c r="Y841" s="6" t="s">
        <v>47</v>
      </c>
      <c r="Z841" s="6" t="s">
        <v>53</v>
      </c>
      <c r="AA841" s="6" t="s">
        <v>47</v>
      </c>
      <c r="AB841" s="6">
        <v>1162.8399999999999</v>
      </c>
      <c r="AC841" s="6">
        <v>42.8</v>
      </c>
      <c r="AD841" s="6">
        <v>0</v>
      </c>
      <c r="AE841" s="6">
        <v>0</v>
      </c>
      <c r="AF841" s="6">
        <v>0</v>
      </c>
      <c r="AG841" s="6">
        <v>0</v>
      </c>
      <c r="AH841" s="6">
        <v>0</v>
      </c>
      <c r="AI841" s="6" t="s">
        <v>2885</v>
      </c>
      <c r="AJ841" s="6" t="s">
        <v>735</v>
      </c>
      <c r="AK841" s="6" t="s">
        <v>13</v>
      </c>
      <c r="AL841" s="6" t="s">
        <v>45</v>
      </c>
      <c r="AM841" s="6" t="s">
        <v>736</v>
      </c>
      <c r="AN841" s="6" t="s">
        <v>20</v>
      </c>
      <c r="AO841" s="6" t="s">
        <v>597</v>
      </c>
      <c r="AP841" s="6" t="s">
        <v>339</v>
      </c>
      <c r="AQ841" s="6" t="s">
        <v>25</v>
      </c>
    </row>
    <row r="842" spans="1:43" hidden="1" x14ac:dyDescent="0.25">
      <c r="A842" s="6">
        <v>24570007</v>
      </c>
      <c r="B842" s="6">
        <v>25393367</v>
      </c>
      <c r="C842" s="6" t="s">
        <v>269</v>
      </c>
      <c r="D842" s="14">
        <v>46153.474131944437</v>
      </c>
      <c r="E842" s="14">
        <v>46154.143101851849</v>
      </c>
      <c r="F842" s="6" t="s">
        <v>19</v>
      </c>
      <c r="G842" s="6" t="s">
        <v>19</v>
      </c>
      <c r="H842" s="6">
        <v>22860915</v>
      </c>
      <c r="I842" s="6" t="s">
        <v>13</v>
      </c>
      <c r="J842" s="6" t="s">
        <v>2886</v>
      </c>
      <c r="K842" s="6" t="s">
        <v>507</v>
      </c>
      <c r="L842" s="6" t="s">
        <v>507</v>
      </c>
      <c r="M842" s="14">
        <v>46149.355555555558</v>
      </c>
      <c r="N842" s="6">
        <v>4695769</v>
      </c>
      <c r="O842" s="6" t="s">
        <v>47</v>
      </c>
      <c r="P842" s="6" t="s">
        <v>275</v>
      </c>
      <c r="Q842" s="6" t="s">
        <v>276</v>
      </c>
      <c r="R842" s="6" t="s">
        <v>276</v>
      </c>
      <c r="S842" s="6" t="s">
        <v>9</v>
      </c>
      <c r="T842" s="6" t="s">
        <v>277</v>
      </c>
      <c r="U842" s="6" t="s">
        <v>116</v>
      </c>
      <c r="V842" s="6" t="s">
        <v>711</v>
      </c>
      <c r="W842" s="6" t="s">
        <v>47</v>
      </c>
      <c r="X842" s="6" t="s">
        <v>47</v>
      </c>
      <c r="Y842" s="6" t="s">
        <v>47</v>
      </c>
      <c r="Z842" s="6" t="s">
        <v>53</v>
      </c>
      <c r="AA842" s="6" t="s">
        <v>47</v>
      </c>
      <c r="AB842" s="6">
        <v>210</v>
      </c>
      <c r="AC842" s="6">
        <v>0</v>
      </c>
      <c r="AD842" s="6">
        <v>0</v>
      </c>
      <c r="AE842" s="6">
        <v>0</v>
      </c>
      <c r="AF842" s="6">
        <v>0</v>
      </c>
      <c r="AG842" s="6">
        <v>0</v>
      </c>
      <c r="AH842" s="6">
        <v>0</v>
      </c>
      <c r="AI842" s="6" t="s">
        <v>2887</v>
      </c>
      <c r="AJ842" s="6" t="s">
        <v>735</v>
      </c>
      <c r="AK842" s="6" t="s">
        <v>13</v>
      </c>
      <c r="AL842" s="6" t="s">
        <v>45</v>
      </c>
      <c r="AM842" s="6" t="s">
        <v>736</v>
      </c>
      <c r="AN842" s="6" t="s">
        <v>20</v>
      </c>
      <c r="AO842" s="6" t="s">
        <v>597</v>
      </c>
      <c r="AP842" s="6" t="s">
        <v>339</v>
      </c>
      <c r="AQ842" s="6" t="s">
        <v>25</v>
      </c>
    </row>
    <row r="843" spans="1:43" hidden="1" x14ac:dyDescent="0.25">
      <c r="A843" s="6">
        <v>24569718</v>
      </c>
      <c r="B843" s="6">
        <v>25393063</v>
      </c>
      <c r="C843" s="6" t="s">
        <v>269</v>
      </c>
      <c r="D843" s="14">
        <v>46153.453715277778</v>
      </c>
      <c r="E843" s="14">
        <v>46154.138310185182</v>
      </c>
      <c r="F843" s="6" t="s">
        <v>19</v>
      </c>
      <c r="G843" s="6" t="s">
        <v>19</v>
      </c>
      <c r="H843" s="6" t="s">
        <v>2888</v>
      </c>
      <c r="I843" s="6" t="s">
        <v>13</v>
      </c>
      <c r="J843" s="6" t="s">
        <v>2889</v>
      </c>
      <c r="K843" s="6" t="s">
        <v>507</v>
      </c>
      <c r="L843" s="6" t="s">
        <v>507</v>
      </c>
      <c r="M843" s="14">
        <v>46147.517361111109</v>
      </c>
      <c r="N843" s="6">
        <v>4694782</v>
      </c>
      <c r="O843" s="6" t="s">
        <v>47</v>
      </c>
      <c r="P843" s="6" t="s">
        <v>275</v>
      </c>
      <c r="Q843" s="6" t="s">
        <v>288</v>
      </c>
      <c r="R843" s="6" t="s">
        <v>289</v>
      </c>
      <c r="S843" s="6" t="s">
        <v>9</v>
      </c>
      <c r="T843" s="6" t="s">
        <v>277</v>
      </c>
      <c r="U843" s="6" t="s">
        <v>116</v>
      </c>
      <c r="V843" s="6" t="s">
        <v>711</v>
      </c>
      <c r="W843" s="6" t="s">
        <v>47</v>
      </c>
      <c r="X843" s="6" t="s">
        <v>47</v>
      </c>
      <c r="Y843" s="6" t="s">
        <v>47</v>
      </c>
      <c r="Z843" s="6" t="s">
        <v>53</v>
      </c>
      <c r="AA843" s="6" t="s">
        <v>47</v>
      </c>
      <c r="AB843" s="6">
        <v>5702.58</v>
      </c>
      <c r="AC843" s="6">
        <v>0</v>
      </c>
      <c r="AD843" s="6">
        <v>0</v>
      </c>
      <c r="AE843" s="6">
        <v>0</v>
      </c>
      <c r="AF843" s="6">
        <v>0</v>
      </c>
      <c r="AG843" s="6">
        <v>0</v>
      </c>
      <c r="AH843" s="6">
        <v>0</v>
      </c>
      <c r="AI843" s="6" t="s">
        <v>2890</v>
      </c>
      <c r="AJ843" s="6" t="s">
        <v>735</v>
      </c>
      <c r="AK843" s="6" t="s">
        <v>13</v>
      </c>
      <c r="AL843" s="6" t="s">
        <v>45</v>
      </c>
      <c r="AM843" s="6" t="s">
        <v>736</v>
      </c>
      <c r="AN843" s="6" t="s">
        <v>20</v>
      </c>
      <c r="AO843" s="6" t="s">
        <v>597</v>
      </c>
      <c r="AP843" s="6" t="s">
        <v>339</v>
      </c>
      <c r="AQ843" s="6" t="s">
        <v>25</v>
      </c>
    </row>
    <row r="844" spans="1:43" hidden="1" x14ac:dyDescent="0.25">
      <c r="A844" s="6">
        <v>24512893</v>
      </c>
      <c r="B844" s="6">
        <v>25328259</v>
      </c>
      <c r="C844" s="6" t="s">
        <v>269</v>
      </c>
      <c r="D844" s="14">
        <v>46140.772905092592</v>
      </c>
      <c r="E844" s="14">
        <v>46141.14949074074</v>
      </c>
      <c r="F844" s="46" t="s">
        <v>23</v>
      </c>
      <c r="G844" s="46" t="s">
        <v>23</v>
      </c>
      <c r="H844" s="6" t="s">
        <v>2891</v>
      </c>
      <c r="I844" s="6" t="s">
        <v>13</v>
      </c>
      <c r="J844" s="6" t="s">
        <v>2892</v>
      </c>
      <c r="K844" s="6" t="s">
        <v>507</v>
      </c>
      <c r="L844" s="6" t="s">
        <v>507</v>
      </c>
      <c r="M844" s="14">
        <v>46140.515972222223</v>
      </c>
      <c r="N844" s="6">
        <v>4691845</v>
      </c>
      <c r="O844" s="6" t="s">
        <v>47</v>
      </c>
      <c r="P844" s="6" t="s">
        <v>275</v>
      </c>
      <c r="Q844" s="6" t="s">
        <v>288</v>
      </c>
      <c r="R844" s="6" t="s">
        <v>289</v>
      </c>
      <c r="S844" s="6" t="s">
        <v>9</v>
      </c>
      <c r="T844" s="6" t="s">
        <v>277</v>
      </c>
      <c r="U844" s="6" t="s">
        <v>116</v>
      </c>
      <c r="V844" s="6" t="s">
        <v>711</v>
      </c>
      <c r="W844" s="6" t="s">
        <v>47</v>
      </c>
      <c r="X844" s="6" t="s">
        <v>47</v>
      </c>
      <c r="Y844" s="6" t="s">
        <v>47</v>
      </c>
      <c r="Z844" s="6" t="s">
        <v>53</v>
      </c>
      <c r="AA844" s="6" t="s">
        <v>47</v>
      </c>
      <c r="AB844" s="6">
        <v>283</v>
      </c>
      <c r="AC844" s="6">
        <v>14.15</v>
      </c>
      <c r="AD844" s="6">
        <v>0</v>
      </c>
      <c r="AE844" s="6">
        <v>0</v>
      </c>
      <c r="AF844" s="6">
        <v>0</v>
      </c>
      <c r="AG844" s="6">
        <v>0</v>
      </c>
      <c r="AH844" s="6">
        <v>0</v>
      </c>
      <c r="AI844" s="6" t="s">
        <v>2893</v>
      </c>
      <c r="AJ844" s="6" t="s">
        <v>735</v>
      </c>
      <c r="AK844" s="6" t="s">
        <v>13</v>
      </c>
      <c r="AL844" s="6" t="s">
        <v>45</v>
      </c>
      <c r="AM844" s="6" t="s">
        <v>736</v>
      </c>
      <c r="AN844" s="6" t="s">
        <v>20</v>
      </c>
      <c r="AO844" s="6" t="s">
        <v>597</v>
      </c>
      <c r="AP844" s="6" t="s">
        <v>339</v>
      </c>
      <c r="AQ844" s="6" t="s">
        <v>25</v>
      </c>
    </row>
    <row r="845" spans="1:43" hidden="1" x14ac:dyDescent="0.25">
      <c r="A845" s="6">
        <v>24544155</v>
      </c>
      <c r="B845" s="6">
        <v>25367456</v>
      </c>
      <c r="C845" s="6" t="s">
        <v>269</v>
      </c>
      <c r="D845" s="14">
        <v>46148.59915509259</v>
      </c>
      <c r="E845" s="14">
        <v>46149.148368055547</v>
      </c>
      <c r="F845" s="6" t="s">
        <v>21</v>
      </c>
      <c r="G845" s="6" t="s">
        <v>21</v>
      </c>
      <c r="H845" s="6" t="s">
        <v>2894</v>
      </c>
      <c r="I845" s="6" t="s">
        <v>13</v>
      </c>
      <c r="J845" s="6" t="s">
        <v>2895</v>
      </c>
      <c r="K845" s="6" t="s">
        <v>507</v>
      </c>
      <c r="L845" s="6" t="s">
        <v>507</v>
      </c>
      <c r="M845" s="14">
        <v>46146.34097222222</v>
      </c>
      <c r="N845" s="6">
        <v>4693684</v>
      </c>
      <c r="O845" s="6" t="s">
        <v>47</v>
      </c>
      <c r="P845" s="6" t="s">
        <v>287</v>
      </c>
      <c r="Q845" s="6" t="s">
        <v>276</v>
      </c>
      <c r="R845" s="6" t="s">
        <v>276</v>
      </c>
      <c r="S845" s="6" t="s">
        <v>9</v>
      </c>
      <c r="T845" s="6" t="s">
        <v>277</v>
      </c>
      <c r="U845" s="6" t="s">
        <v>116</v>
      </c>
      <c r="V845" s="6" t="s">
        <v>711</v>
      </c>
      <c r="W845" s="6" t="s">
        <v>47</v>
      </c>
      <c r="X845" s="6" t="s">
        <v>47</v>
      </c>
      <c r="Y845" s="6" t="s">
        <v>47</v>
      </c>
      <c r="Z845" s="6" t="s">
        <v>53</v>
      </c>
      <c r="AA845" s="6" t="s">
        <v>47</v>
      </c>
      <c r="AB845" s="6">
        <v>730</v>
      </c>
      <c r="AC845" s="6">
        <v>0</v>
      </c>
      <c r="AD845" s="6">
        <v>0</v>
      </c>
      <c r="AE845" s="6">
        <v>0</v>
      </c>
      <c r="AF845" s="6">
        <v>0</v>
      </c>
      <c r="AG845" s="6">
        <v>0</v>
      </c>
      <c r="AH845" s="6">
        <v>0</v>
      </c>
      <c r="AI845" s="6" t="s">
        <v>2896</v>
      </c>
      <c r="AJ845" s="6" t="s">
        <v>735</v>
      </c>
      <c r="AK845" s="6" t="s">
        <v>13</v>
      </c>
      <c r="AL845" s="6" t="s">
        <v>45</v>
      </c>
      <c r="AM845" s="6" t="s">
        <v>736</v>
      </c>
      <c r="AN845" s="6" t="s">
        <v>20</v>
      </c>
      <c r="AO845" s="6" t="s">
        <v>597</v>
      </c>
      <c r="AP845" s="6" t="s">
        <v>339</v>
      </c>
      <c r="AQ845" s="6" t="s">
        <v>25</v>
      </c>
    </row>
    <row r="846" spans="1:43" hidden="1" x14ac:dyDescent="0.25">
      <c r="A846" s="6">
        <v>24542765</v>
      </c>
      <c r="B846" s="6">
        <v>25365836</v>
      </c>
      <c r="C846" s="6" t="s">
        <v>269</v>
      </c>
      <c r="D846" s="14">
        <v>46148.383923611109</v>
      </c>
      <c r="E846" s="14">
        <v>46149.134641203702</v>
      </c>
      <c r="F846" s="6" t="s">
        <v>21</v>
      </c>
      <c r="G846" s="6" t="s">
        <v>21</v>
      </c>
      <c r="H846" s="6" t="s">
        <v>2897</v>
      </c>
      <c r="I846" s="6" t="s">
        <v>13</v>
      </c>
      <c r="J846" s="6" t="s">
        <v>2898</v>
      </c>
      <c r="K846" s="6" t="s">
        <v>507</v>
      </c>
      <c r="L846" s="6" t="s">
        <v>507</v>
      </c>
      <c r="M846" s="14">
        <v>46148.372916666667</v>
      </c>
      <c r="N846" s="6">
        <v>4695199</v>
      </c>
      <c r="O846" s="6" t="s">
        <v>47</v>
      </c>
      <c r="P846" s="6" t="s">
        <v>275</v>
      </c>
      <c r="Q846" s="6" t="s">
        <v>288</v>
      </c>
      <c r="R846" s="6" t="s">
        <v>289</v>
      </c>
      <c r="S846" s="6" t="s">
        <v>9</v>
      </c>
      <c r="T846" s="6" t="s">
        <v>277</v>
      </c>
      <c r="U846" s="6" t="s">
        <v>116</v>
      </c>
      <c r="V846" s="6" t="s">
        <v>711</v>
      </c>
      <c r="W846" s="6" t="s">
        <v>47</v>
      </c>
      <c r="X846" s="6" t="s">
        <v>47</v>
      </c>
      <c r="Y846" s="6" t="s">
        <v>47</v>
      </c>
      <c r="Z846" s="6" t="s">
        <v>53</v>
      </c>
      <c r="AA846" s="6" t="s">
        <v>47</v>
      </c>
      <c r="AB846" s="6">
        <v>9803.08</v>
      </c>
      <c r="AC846" s="6">
        <v>514.36</v>
      </c>
      <c r="AD846" s="6">
        <v>0</v>
      </c>
      <c r="AE846" s="6">
        <v>0</v>
      </c>
      <c r="AF846" s="6">
        <v>0</v>
      </c>
      <c r="AG846" s="6">
        <v>0</v>
      </c>
      <c r="AH846" s="6">
        <v>0</v>
      </c>
      <c r="AI846" s="6" t="s">
        <v>2899</v>
      </c>
      <c r="AJ846" s="6" t="s">
        <v>735</v>
      </c>
      <c r="AK846" s="6" t="s">
        <v>13</v>
      </c>
      <c r="AL846" s="6" t="s">
        <v>45</v>
      </c>
      <c r="AM846" s="6" t="s">
        <v>736</v>
      </c>
      <c r="AN846" s="6" t="s">
        <v>20</v>
      </c>
      <c r="AO846" s="6" t="s">
        <v>597</v>
      </c>
      <c r="AP846" s="6" t="s">
        <v>339</v>
      </c>
      <c r="AQ846" s="6" t="s">
        <v>25</v>
      </c>
    </row>
    <row r="847" spans="1:43" hidden="1" x14ac:dyDescent="0.25">
      <c r="A847" s="6">
        <v>24516697</v>
      </c>
      <c r="B847" s="6">
        <v>25332639</v>
      </c>
      <c r="C847" s="6" t="s">
        <v>269</v>
      </c>
      <c r="D847" s="14">
        <v>46141.661724537043</v>
      </c>
      <c r="E847" s="14">
        <v>46142.163229166668</v>
      </c>
      <c r="F847" s="46" t="s">
        <v>23</v>
      </c>
      <c r="G847" s="46" t="s">
        <v>23</v>
      </c>
      <c r="H847" s="6" t="s">
        <v>2900</v>
      </c>
      <c r="I847" s="6" t="s">
        <v>13</v>
      </c>
      <c r="J847" s="6" t="s">
        <v>2901</v>
      </c>
      <c r="K847" s="6" t="s">
        <v>507</v>
      </c>
      <c r="L847" s="6" t="s">
        <v>507</v>
      </c>
      <c r="M847" s="14">
        <v>46141.630555555559</v>
      </c>
      <c r="N847" s="6">
        <v>4692556</v>
      </c>
      <c r="O847" s="6" t="s">
        <v>47</v>
      </c>
      <c r="P847" s="6" t="s">
        <v>287</v>
      </c>
      <c r="Q847" s="6" t="s">
        <v>510</v>
      </c>
      <c r="R847" s="6" t="s">
        <v>510</v>
      </c>
      <c r="S847" s="6" t="s">
        <v>9</v>
      </c>
      <c r="T847" s="6" t="s">
        <v>277</v>
      </c>
      <c r="U847" s="6" t="s">
        <v>116</v>
      </c>
      <c r="V847" s="6" t="s">
        <v>711</v>
      </c>
      <c r="W847" s="6" t="s">
        <v>47</v>
      </c>
      <c r="X847" s="6" t="s">
        <v>47</v>
      </c>
      <c r="Y847" s="6" t="s">
        <v>47</v>
      </c>
      <c r="Z847" s="6" t="s">
        <v>53</v>
      </c>
      <c r="AA847" s="6" t="s">
        <v>47</v>
      </c>
      <c r="AB847" s="6">
        <v>5054.22</v>
      </c>
      <c r="AC847" s="6">
        <v>226.26</v>
      </c>
      <c r="AD847" s="6">
        <v>0</v>
      </c>
      <c r="AE847" s="6">
        <v>0</v>
      </c>
      <c r="AF847" s="6">
        <v>0</v>
      </c>
      <c r="AG847" s="6">
        <v>0</v>
      </c>
      <c r="AH847" s="6">
        <v>0</v>
      </c>
      <c r="AI847" s="6" t="s">
        <v>2902</v>
      </c>
      <c r="AJ847" s="6" t="s">
        <v>735</v>
      </c>
      <c r="AK847" s="6" t="s">
        <v>13</v>
      </c>
      <c r="AL847" s="6" t="s">
        <v>45</v>
      </c>
      <c r="AM847" s="6" t="s">
        <v>736</v>
      </c>
      <c r="AN847" s="6" t="s">
        <v>20</v>
      </c>
      <c r="AO847" s="6" t="s">
        <v>597</v>
      </c>
      <c r="AP847" s="6" t="s">
        <v>339</v>
      </c>
      <c r="AQ847" s="6" t="s">
        <v>25</v>
      </c>
    </row>
    <row r="848" spans="1:43" hidden="1" x14ac:dyDescent="0.25">
      <c r="A848" s="6">
        <v>24459166</v>
      </c>
      <c r="B848" s="6">
        <v>25265939</v>
      </c>
      <c r="C848" s="6" t="s">
        <v>269</v>
      </c>
      <c r="D848" s="14">
        <v>46128.661747685182</v>
      </c>
      <c r="E848" s="14">
        <v>46153.743425925917</v>
      </c>
      <c r="F848" s="6" t="s">
        <v>19</v>
      </c>
      <c r="G848" s="6" t="s">
        <v>177</v>
      </c>
      <c r="H848" s="6" t="s">
        <v>2903</v>
      </c>
      <c r="I848" s="6" t="s">
        <v>13</v>
      </c>
      <c r="J848" s="6" t="s">
        <v>2901</v>
      </c>
      <c r="K848" s="6" t="s">
        <v>507</v>
      </c>
      <c r="L848" s="6" t="s">
        <v>507</v>
      </c>
      <c r="M848" s="14">
        <v>46080.582638888889</v>
      </c>
      <c r="N848" s="6">
        <v>4665732</v>
      </c>
      <c r="O848" s="6" t="s">
        <v>47</v>
      </c>
      <c r="P848" s="6" t="s">
        <v>287</v>
      </c>
      <c r="Q848" s="6" t="s">
        <v>510</v>
      </c>
      <c r="R848" s="6" t="s">
        <v>510</v>
      </c>
      <c r="S848" s="6" t="s">
        <v>9</v>
      </c>
      <c r="T848" s="6" t="s">
        <v>277</v>
      </c>
      <c r="U848" s="6" t="s">
        <v>116</v>
      </c>
      <c r="V848" s="6" t="s">
        <v>711</v>
      </c>
      <c r="W848" s="6" t="s">
        <v>47</v>
      </c>
      <c r="X848" s="6" t="s">
        <v>47</v>
      </c>
      <c r="Y848" s="6" t="s">
        <v>47</v>
      </c>
      <c r="Z848" s="6" t="s">
        <v>53</v>
      </c>
      <c r="AA848" s="6" t="s">
        <v>47</v>
      </c>
      <c r="AB848" s="6">
        <v>1067.72</v>
      </c>
      <c r="AC848" s="6">
        <v>0</v>
      </c>
      <c r="AD848" s="6">
        <v>0</v>
      </c>
      <c r="AE848" s="6">
        <v>0</v>
      </c>
      <c r="AF848" s="6">
        <v>0</v>
      </c>
      <c r="AG848" s="6">
        <v>0</v>
      </c>
      <c r="AH848" s="6">
        <v>0</v>
      </c>
      <c r="AI848" s="6" t="s">
        <v>2904</v>
      </c>
      <c r="AJ848" s="6" t="s">
        <v>735</v>
      </c>
      <c r="AK848" s="6" t="s">
        <v>13</v>
      </c>
      <c r="AL848" s="6" t="s">
        <v>45</v>
      </c>
      <c r="AM848" s="6" t="s">
        <v>736</v>
      </c>
      <c r="AN848" s="6" t="s">
        <v>20</v>
      </c>
      <c r="AO848" s="6" t="s">
        <v>597</v>
      </c>
      <c r="AP848" s="6" t="s">
        <v>339</v>
      </c>
      <c r="AQ848" s="6" t="s">
        <v>25</v>
      </c>
    </row>
    <row r="849" spans="1:43" hidden="1" x14ac:dyDescent="0.25">
      <c r="A849" s="6">
        <v>24510473</v>
      </c>
      <c r="B849" s="6">
        <v>25325362</v>
      </c>
      <c r="C849" s="6" t="s">
        <v>269</v>
      </c>
      <c r="D849" s="14">
        <v>46140.408807870372</v>
      </c>
      <c r="E849" s="14">
        <v>46141.136840277781</v>
      </c>
      <c r="F849" s="46" t="s">
        <v>23</v>
      </c>
      <c r="G849" s="46" t="s">
        <v>23</v>
      </c>
      <c r="H849" s="6" t="s">
        <v>2905</v>
      </c>
      <c r="I849" s="6" t="s">
        <v>13</v>
      </c>
      <c r="J849" s="6" t="s">
        <v>2906</v>
      </c>
      <c r="K849" s="6" t="s">
        <v>507</v>
      </c>
      <c r="L849" s="6" t="s">
        <v>507</v>
      </c>
      <c r="M849" s="14">
        <v>46136.430555555547</v>
      </c>
      <c r="N849" s="6">
        <v>4690240</v>
      </c>
      <c r="O849" s="6" t="s">
        <v>47</v>
      </c>
      <c r="P849" s="6" t="s">
        <v>275</v>
      </c>
      <c r="Q849" s="6" t="s">
        <v>288</v>
      </c>
      <c r="R849" s="6" t="s">
        <v>289</v>
      </c>
      <c r="S849" s="6" t="s">
        <v>9</v>
      </c>
      <c r="T849" s="6" t="s">
        <v>277</v>
      </c>
      <c r="U849" s="6" t="s">
        <v>116</v>
      </c>
      <c r="V849" s="6" t="s">
        <v>711</v>
      </c>
      <c r="W849" s="6" t="s">
        <v>47</v>
      </c>
      <c r="X849" s="6" t="s">
        <v>47</v>
      </c>
      <c r="Y849" s="6" t="s">
        <v>47</v>
      </c>
      <c r="Z849" s="6" t="s">
        <v>53</v>
      </c>
      <c r="AA849" s="6" t="s">
        <v>47</v>
      </c>
      <c r="AB849" s="6">
        <v>3834.3</v>
      </c>
      <c r="AC849" s="6">
        <v>0</v>
      </c>
      <c r="AD849" s="6">
        <v>0</v>
      </c>
      <c r="AE849" s="6">
        <v>0</v>
      </c>
      <c r="AF849" s="6">
        <v>0</v>
      </c>
      <c r="AG849" s="6">
        <v>0</v>
      </c>
      <c r="AH849" s="6">
        <v>0</v>
      </c>
      <c r="AI849" s="6" t="s">
        <v>2907</v>
      </c>
      <c r="AJ849" s="6" t="s">
        <v>735</v>
      </c>
      <c r="AK849" s="6" t="s">
        <v>13</v>
      </c>
      <c r="AL849" s="6" t="s">
        <v>45</v>
      </c>
      <c r="AM849" s="6" t="s">
        <v>736</v>
      </c>
      <c r="AN849" s="6" t="s">
        <v>20</v>
      </c>
      <c r="AO849" s="6" t="s">
        <v>597</v>
      </c>
      <c r="AP849" s="6" t="s">
        <v>339</v>
      </c>
      <c r="AQ849" s="6" t="s">
        <v>25</v>
      </c>
    </row>
    <row r="850" spans="1:43" hidden="1" x14ac:dyDescent="0.25">
      <c r="A850" s="6">
        <v>24510231</v>
      </c>
      <c r="B850" s="6">
        <v>25325053</v>
      </c>
      <c r="C850" s="6" t="s">
        <v>269</v>
      </c>
      <c r="D850" s="14">
        <v>46140.356400462973</v>
      </c>
      <c r="E850" s="14">
        <v>46141.132581018523</v>
      </c>
      <c r="F850" s="46" t="s">
        <v>23</v>
      </c>
      <c r="G850" s="46" t="s">
        <v>23</v>
      </c>
      <c r="H850" s="6" t="s">
        <v>2908</v>
      </c>
      <c r="I850" s="6" t="s">
        <v>13</v>
      </c>
      <c r="J850" s="6" t="s">
        <v>2909</v>
      </c>
      <c r="K850" s="6" t="s">
        <v>2910</v>
      </c>
      <c r="L850" s="6" t="s">
        <v>2910</v>
      </c>
      <c r="M850" s="14">
        <v>46140.347916666673</v>
      </c>
      <c r="N850" s="6">
        <v>4691076</v>
      </c>
      <c r="O850" s="6" t="s">
        <v>47</v>
      </c>
      <c r="P850" s="6" t="s">
        <v>275</v>
      </c>
      <c r="Q850" s="6" t="s">
        <v>276</v>
      </c>
      <c r="R850" s="6" t="s">
        <v>276</v>
      </c>
      <c r="S850" s="6" t="s">
        <v>9</v>
      </c>
      <c r="T850" s="6" t="s">
        <v>277</v>
      </c>
      <c r="U850" s="6" t="s">
        <v>116</v>
      </c>
      <c r="V850" s="6" t="s">
        <v>711</v>
      </c>
      <c r="W850" s="6" t="s">
        <v>47</v>
      </c>
      <c r="X850" s="6" t="s">
        <v>47</v>
      </c>
      <c r="Y850" s="6" t="s">
        <v>47</v>
      </c>
      <c r="Z850" s="6" t="s">
        <v>53</v>
      </c>
      <c r="AA850" s="6" t="s">
        <v>47</v>
      </c>
      <c r="AB850" s="6">
        <v>458</v>
      </c>
      <c r="AC850" s="6">
        <v>0</v>
      </c>
      <c r="AD850" s="6">
        <v>0</v>
      </c>
      <c r="AE850" s="6">
        <v>0</v>
      </c>
      <c r="AF850" s="6">
        <v>0</v>
      </c>
      <c r="AG850" s="6">
        <v>0</v>
      </c>
      <c r="AH850" s="6">
        <v>0</v>
      </c>
      <c r="AI850" s="6" t="s">
        <v>2911</v>
      </c>
      <c r="AJ850" s="6" t="s">
        <v>735</v>
      </c>
      <c r="AK850" s="6" t="s">
        <v>13</v>
      </c>
      <c r="AL850" s="6" t="s">
        <v>45</v>
      </c>
      <c r="AM850" s="6" t="s">
        <v>736</v>
      </c>
      <c r="AN850" s="6" t="s">
        <v>20</v>
      </c>
      <c r="AO850" s="6" t="s">
        <v>597</v>
      </c>
      <c r="AP850" s="6" t="s">
        <v>339</v>
      </c>
      <c r="AQ850" s="6" t="s">
        <v>25</v>
      </c>
    </row>
    <row r="851" spans="1:43" hidden="1" x14ac:dyDescent="0.25">
      <c r="A851" s="6">
        <v>24595632</v>
      </c>
      <c r="B851" s="6">
        <v>25421191</v>
      </c>
      <c r="C851" s="6" t="s">
        <v>269</v>
      </c>
      <c r="D851" s="14">
        <v>46156.793946759259</v>
      </c>
      <c r="E851" s="14">
        <v>46157.153668981482</v>
      </c>
      <c r="F851" s="6" t="s">
        <v>17</v>
      </c>
      <c r="G851" s="6" t="s">
        <v>17</v>
      </c>
      <c r="H851" s="6" t="s">
        <v>2912</v>
      </c>
      <c r="I851" s="6" t="s">
        <v>13</v>
      </c>
      <c r="J851" s="6" t="s">
        <v>2913</v>
      </c>
      <c r="K851" s="6" t="s">
        <v>507</v>
      </c>
      <c r="L851" s="6" t="s">
        <v>507</v>
      </c>
      <c r="M851" s="14">
        <v>46156.785416666673</v>
      </c>
      <c r="N851" s="6">
        <v>4699180</v>
      </c>
      <c r="O851" s="6" t="s">
        <v>47</v>
      </c>
      <c r="P851" s="6" t="s">
        <v>275</v>
      </c>
      <c r="Q851" s="6" t="s">
        <v>288</v>
      </c>
      <c r="R851" s="6" t="s">
        <v>289</v>
      </c>
      <c r="S851" s="6" t="s">
        <v>9</v>
      </c>
      <c r="T851" s="6" t="s">
        <v>277</v>
      </c>
      <c r="U851" s="6" t="s">
        <v>116</v>
      </c>
      <c r="V851" s="6" t="s">
        <v>711</v>
      </c>
      <c r="W851" s="6" t="s">
        <v>47</v>
      </c>
      <c r="X851" s="6" t="s">
        <v>47</v>
      </c>
      <c r="Y851" s="6" t="s">
        <v>47</v>
      </c>
      <c r="Z851" s="6" t="s">
        <v>53</v>
      </c>
      <c r="AA851" s="6" t="s">
        <v>47</v>
      </c>
      <c r="AB851" s="6">
        <v>6334.44</v>
      </c>
      <c r="AC851" s="6">
        <v>77.400000000000006</v>
      </c>
      <c r="AD851" s="6">
        <v>0</v>
      </c>
      <c r="AE851" s="6">
        <v>0</v>
      </c>
      <c r="AF851" s="6">
        <v>0</v>
      </c>
      <c r="AG851" s="6">
        <v>0</v>
      </c>
      <c r="AH851" s="6">
        <v>0</v>
      </c>
      <c r="AI851" s="6" t="s">
        <v>2914</v>
      </c>
      <c r="AJ851" s="6" t="s">
        <v>735</v>
      </c>
      <c r="AK851" s="6" t="s">
        <v>13</v>
      </c>
      <c r="AL851" s="6" t="s">
        <v>45</v>
      </c>
      <c r="AM851" s="6" t="s">
        <v>736</v>
      </c>
      <c r="AN851" s="6" t="s">
        <v>20</v>
      </c>
      <c r="AO851" s="6" t="s">
        <v>597</v>
      </c>
      <c r="AP851" s="6" t="s">
        <v>339</v>
      </c>
      <c r="AQ851" s="6" t="s">
        <v>25</v>
      </c>
    </row>
    <row r="852" spans="1:43" hidden="1" x14ac:dyDescent="0.25">
      <c r="A852" s="6">
        <v>24556408</v>
      </c>
      <c r="B852" s="6">
        <v>25379461</v>
      </c>
      <c r="C852" s="6" t="s">
        <v>269</v>
      </c>
      <c r="D852" s="14">
        <v>46150.612847222219</v>
      </c>
      <c r="E852" s="14">
        <v>46151.141423611109</v>
      </c>
      <c r="F852" s="6" t="s">
        <v>21</v>
      </c>
      <c r="G852" s="6" t="s">
        <v>21</v>
      </c>
      <c r="H852" s="6" t="s">
        <v>2915</v>
      </c>
      <c r="I852" s="6" t="s">
        <v>13</v>
      </c>
      <c r="J852" s="6" t="s">
        <v>2916</v>
      </c>
      <c r="K852" s="6" t="s">
        <v>2917</v>
      </c>
      <c r="L852" s="6" t="s">
        <v>2917</v>
      </c>
      <c r="M852" s="14">
        <v>46150</v>
      </c>
      <c r="N852" s="6">
        <v>4695976</v>
      </c>
      <c r="O852" s="6" t="s">
        <v>47</v>
      </c>
      <c r="P852" s="6" t="s">
        <v>275</v>
      </c>
      <c r="Q852" s="6" t="s">
        <v>288</v>
      </c>
      <c r="R852" s="6" t="s">
        <v>289</v>
      </c>
      <c r="S852" s="6" t="s">
        <v>9</v>
      </c>
      <c r="T852" s="6" t="s">
        <v>277</v>
      </c>
      <c r="U852" s="6" t="s">
        <v>116</v>
      </c>
      <c r="V852" s="6" t="s">
        <v>711</v>
      </c>
      <c r="W852" s="6" t="s">
        <v>47</v>
      </c>
      <c r="X852" s="6" t="s">
        <v>47</v>
      </c>
      <c r="Y852" s="6" t="s">
        <v>47</v>
      </c>
      <c r="Z852" s="6" t="s">
        <v>53</v>
      </c>
      <c r="AA852" s="6" t="s">
        <v>47</v>
      </c>
      <c r="AB852" s="6">
        <v>285.68</v>
      </c>
      <c r="AC852" s="6">
        <v>0</v>
      </c>
      <c r="AD852" s="6">
        <v>0</v>
      </c>
      <c r="AE852" s="6">
        <v>0</v>
      </c>
      <c r="AF852" s="6">
        <v>0</v>
      </c>
      <c r="AG852" s="6">
        <v>0</v>
      </c>
      <c r="AH852" s="6">
        <v>0</v>
      </c>
      <c r="AI852" s="6" t="s">
        <v>2918</v>
      </c>
      <c r="AJ852" s="6" t="s">
        <v>735</v>
      </c>
      <c r="AK852" s="6" t="s">
        <v>13</v>
      </c>
      <c r="AL852" s="6" t="s">
        <v>45</v>
      </c>
      <c r="AM852" s="6" t="s">
        <v>736</v>
      </c>
      <c r="AN852" s="6" t="s">
        <v>20</v>
      </c>
      <c r="AO852" s="6" t="s">
        <v>597</v>
      </c>
      <c r="AP852" s="6" t="s">
        <v>339</v>
      </c>
      <c r="AQ852" s="6" t="s">
        <v>25</v>
      </c>
    </row>
    <row r="853" spans="1:43" hidden="1" x14ac:dyDescent="0.25">
      <c r="A853" s="6">
        <v>24587869</v>
      </c>
      <c r="B853" s="6">
        <v>25412215</v>
      </c>
      <c r="C853" s="6" t="s">
        <v>269</v>
      </c>
      <c r="D853" s="14">
        <v>46155.738506944443</v>
      </c>
      <c r="E853" s="14">
        <v>46156.137777777767</v>
      </c>
      <c r="F853" s="6" t="s">
        <v>17</v>
      </c>
      <c r="G853" s="6" t="s">
        <v>17</v>
      </c>
      <c r="H853" s="6" t="s">
        <v>2919</v>
      </c>
      <c r="I853" s="6" t="s">
        <v>13</v>
      </c>
      <c r="J853" s="6" t="s">
        <v>2916</v>
      </c>
      <c r="K853" s="6" t="s">
        <v>2917</v>
      </c>
      <c r="L853" s="6" t="s">
        <v>2917</v>
      </c>
      <c r="M853" s="14">
        <v>46155</v>
      </c>
      <c r="N853" s="6">
        <v>4696712</v>
      </c>
      <c r="O853" s="6" t="s">
        <v>47</v>
      </c>
      <c r="P853" s="6" t="s">
        <v>275</v>
      </c>
      <c r="Q853" s="6" t="s">
        <v>288</v>
      </c>
      <c r="R853" s="6" t="s">
        <v>289</v>
      </c>
      <c r="S853" s="6" t="s">
        <v>9</v>
      </c>
      <c r="T853" s="6" t="s">
        <v>277</v>
      </c>
      <c r="U853" s="6" t="s">
        <v>116</v>
      </c>
      <c r="V853" s="6" t="s">
        <v>711</v>
      </c>
      <c r="W853" s="6" t="s">
        <v>47</v>
      </c>
      <c r="X853" s="6" t="s">
        <v>47</v>
      </c>
      <c r="Y853" s="6" t="s">
        <v>47</v>
      </c>
      <c r="Z853" s="6" t="s">
        <v>53</v>
      </c>
      <c r="AA853" s="6" t="s">
        <v>47</v>
      </c>
      <c r="AB853" s="6">
        <v>300</v>
      </c>
      <c r="AC853" s="6">
        <v>0</v>
      </c>
      <c r="AD853" s="6">
        <v>0</v>
      </c>
      <c r="AE853" s="6">
        <v>0</v>
      </c>
      <c r="AF853" s="6">
        <v>0</v>
      </c>
      <c r="AG853" s="6">
        <v>0</v>
      </c>
      <c r="AH853" s="6">
        <v>0</v>
      </c>
      <c r="AI853" s="6" t="s">
        <v>2920</v>
      </c>
      <c r="AJ853" s="6" t="s">
        <v>735</v>
      </c>
      <c r="AK853" s="6" t="s">
        <v>13</v>
      </c>
      <c r="AL853" s="6" t="s">
        <v>45</v>
      </c>
      <c r="AM853" s="6" t="s">
        <v>736</v>
      </c>
      <c r="AN853" s="6" t="s">
        <v>20</v>
      </c>
      <c r="AO853" s="6" t="s">
        <v>597</v>
      </c>
      <c r="AP853" s="6" t="s">
        <v>339</v>
      </c>
      <c r="AQ853" s="6" t="s">
        <v>25</v>
      </c>
    </row>
    <row r="854" spans="1:43" hidden="1" x14ac:dyDescent="0.25">
      <c r="A854" s="6">
        <v>24441038</v>
      </c>
      <c r="B854" s="6">
        <v>25245980</v>
      </c>
      <c r="C854" s="6" t="s">
        <v>269</v>
      </c>
      <c r="D854" s="14">
        <v>46125.557430555556</v>
      </c>
      <c r="E854" s="14">
        <v>46153.739884259259</v>
      </c>
      <c r="F854" s="6" t="s">
        <v>19</v>
      </c>
      <c r="G854" s="6" t="s">
        <v>177</v>
      </c>
      <c r="H854" s="6" t="s">
        <v>2921</v>
      </c>
      <c r="I854" s="6" t="s">
        <v>13</v>
      </c>
      <c r="J854" s="6" t="s">
        <v>2922</v>
      </c>
      <c r="K854" s="6" t="s">
        <v>1619</v>
      </c>
      <c r="L854" s="6" t="s">
        <v>1619</v>
      </c>
      <c r="M854" s="14">
        <v>46125.547222222223</v>
      </c>
      <c r="N854" s="6">
        <v>4685176</v>
      </c>
      <c r="O854" s="6" t="s">
        <v>47</v>
      </c>
      <c r="P854" s="6" t="s">
        <v>275</v>
      </c>
      <c r="Q854" s="6" t="s">
        <v>510</v>
      </c>
      <c r="R854" s="6" t="s">
        <v>510</v>
      </c>
      <c r="S854" s="6" t="s">
        <v>9</v>
      </c>
      <c r="T854" s="6" t="s">
        <v>277</v>
      </c>
      <c r="U854" s="6" t="s">
        <v>116</v>
      </c>
      <c r="V854" s="6" t="s">
        <v>711</v>
      </c>
      <c r="W854" s="6" t="s">
        <v>47</v>
      </c>
      <c r="X854" s="6" t="s">
        <v>47</v>
      </c>
      <c r="Y854" s="6" t="s">
        <v>47</v>
      </c>
      <c r="Z854" s="6" t="s">
        <v>53</v>
      </c>
      <c r="AA854" s="6" t="s">
        <v>47</v>
      </c>
      <c r="AB854" s="6">
        <v>0</v>
      </c>
      <c r="AC854" s="6">
        <v>0</v>
      </c>
      <c r="AD854" s="6">
        <v>0</v>
      </c>
      <c r="AE854" s="6">
        <v>0</v>
      </c>
      <c r="AF854" s="6">
        <v>0</v>
      </c>
      <c r="AG854" s="6">
        <v>0</v>
      </c>
      <c r="AH854" s="6">
        <v>0</v>
      </c>
      <c r="AI854" s="6" t="s">
        <v>2923</v>
      </c>
      <c r="AJ854" s="6" t="s">
        <v>735</v>
      </c>
      <c r="AK854" s="6" t="s">
        <v>13</v>
      </c>
      <c r="AL854" s="6" t="s">
        <v>45</v>
      </c>
      <c r="AM854" s="6" t="s">
        <v>736</v>
      </c>
      <c r="AN854" s="6" t="s">
        <v>20</v>
      </c>
      <c r="AO854" s="6" t="s">
        <v>597</v>
      </c>
      <c r="AP854" s="6" t="s">
        <v>339</v>
      </c>
      <c r="AQ854" s="6" t="s">
        <v>25</v>
      </c>
    </row>
    <row r="855" spans="1:43" hidden="1" x14ac:dyDescent="0.25">
      <c r="A855" s="6">
        <v>24481651</v>
      </c>
      <c r="B855" s="6">
        <v>25290585</v>
      </c>
      <c r="C855" s="6" t="s">
        <v>269</v>
      </c>
      <c r="D855" s="14">
        <v>46134.39199074074</v>
      </c>
      <c r="E855" s="14">
        <v>46153.750659722216</v>
      </c>
      <c r="F855" s="6" t="s">
        <v>19</v>
      </c>
      <c r="G855" s="6" t="s">
        <v>174</v>
      </c>
      <c r="H855" s="6" t="s">
        <v>2924</v>
      </c>
      <c r="I855" s="6" t="s">
        <v>13</v>
      </c>
      <c r="J855" s="6" t="s">
        <v>2925</v>
      </c>
      <c r="K855" s="6" t="s">
        <v>1619</v>
      </c>
      <c r="L855" s="6" t="s">
        <v>1619</v>
      </c>
      <c r="M855" s="14">
        <v>46134.386805555558</v>
      </c>
      <c r="N855" s="6">
        <v>4688646</v>
      </c>
      <c r="O855" s="6" t="s">
        <v>47</v>
      </c>
      <c r="P855" s="6" t="s">
        <v>275</v>
      </c>
      <c r="Q855" s="6" t="s">
        <v>510</v>
      </c>
      <c r="R855" s="6" t="s">
        <v>510</v>
      </c>
      <c r="S855" s="6" t="s">
        <v>9</v>
      </c>
      <c r="T855" s="6" t="s">
        <v>277</v>
      </c>
      <c r="U855" s="6" t="s">
        <v>116</v>
      </c>
      <c r="V855" s="6" t="s">
        <v>711</v>
      </c>
      <c r="W855" s="6" t="s">
        <v>47</v>
      </c>
      <c r="X855" s="6" t="s">
        <v>47</v>
      </c>
      <c r="Y855" s="6" t="s">
        <v>47</v>
      </c>
      <c r="Z855" s="6" t="s">
        <v>53</v>
      </c>
      <c r="AA855" s="6" t="s">
        <v>47</v>
      </c>
      <c r="AB855" s="6">
        <v>12304</v>
      </c>
      <c r="AC855" s="6">
        <v>0</v>
      </c>
      <c r="AD855" s="6">
        <v>0</v>
      </c>
      <c r="AE855" s="6">
        <v>0</v>
      </c>
      <c r="AF855" s="6">
        <v>0</v>
      </c>
      <c r="AG855" s="6">
        <v>0</v>
      </c>
      <c r="AH855" s="6">
        <v>0</v>
      </c>
      <c r="AI855" s="6" t="s">
        <v>2926</v>
      </c>
      <c r="AJ855" s="6" t="s">
        <v>735</v>
      </c>
      <c r="AK855" s="6" t="s">
        <v>13</v>
      </c>
      <c r="AL855" s="6" t="s">
        <v>45</v>
      </c>
      <c r="AM855" s="6" t="s">
        <v>736</v>
      </c>
      <c r="AN855" s="6" t="s">
        <v>20</v>
      </c>
      <c r="AO855" s="6" t="s">
        <v>597</v>
      </c>
      <c r="AP855" s="6" t="s">
        <v>339</v>
      </c>
      <c r="AQ855" s="6" t="s">
        <v>25</v>
      </c>
    </row>
    <row r="856" spans="1:43" hidden="1" x14ac:dyDescent="0.25">
      <c r="A856" s="6">
        <v>24458344</v>
      </c>
      <c r="B856" s="6">
        <v>25265016</v>
      </c>
      <c r="C856" s="6" t="s">
        <v>269</v>
      </c>
      <c r="D856" s="14">
        <v>46128.571516203701</v>
      </c>
      <c r="E856" s="14">
        <v>46153.743414351848</v>
      </c>
      <c r="F856" s="6" t="s">
        <v>19</v>
      </c>
      <c r="G856" s="6" t="s">
        <v>177</v>
      </c>
      <c r="H856" s="6" t="s">
        <v>2927</v>
      </c>
      <c r="I856" s="6" t="s">
        <v>13</v>
      </c>
      <c r="J856" s="6" t="s">
        <v>2928</v>
      </c>
      <c r="K856" s="6" t="s">
        <v>1619</v>
      </c>
      <c r="L856" s="6" t="s">
        <v>1619</v>
      </c>
      <c r="M856" s="14">
        <v>46127.87777777778</v>
      </c>
      <c r="N856" s="6">
        <v>4687054</v>
      </c>
      <c r="O856" s="6" t="s">
        <v>47</v>
      </c>
      <c r="P856" s="6" t="s">
        <v>275</v>
      </c>
      <c r="Q856" s="6" t="s">
        <v>510</v>
      </c>
      <c r="R856" s="6" t="s">
        <v>510</v>
      </c>
      <c r="S856" s="6" t="s">
        <v>9</v>
      </c>
      <c r="T856" s="6" t="s">
        <v>277</v>
      </c>
      <c r="U856" s="6" t="s">
        <v>116</v>
      </c>
      <c r="V856" s="6" t="s">
        <v>711</v>
      </c>
      <c r="W856" s="6" t="s">
        <v>47</v>
      </c>
      <c r="X856" s="6" t="s">
        <v>47</v>
      </c>
      <c r="Y856" s="6" t="s">
        <v>47</v>
      </c>
      <c r="Z856" s="6" t="s">
        <v>53</v>
      </c>
      <c r="AA856" s="6" t="s">
        <v>47</v>
      </c>
      <c r="AB856" s="6">
        <v>10083.32</v>
      </c>
      <c r="AC856" s="6">
        <v>0</v>
      </c>
      <c r="AD856" s="6">
        <v>0</v>
      </c>
      <c r="AE856" s="6">
        <v>0</v>
      </c>
      <c r="AF856" s="6">
        <v>0</v>
      </c>
      <c r="AG856" s="6">
        <v>0</v>
      </c>
      <c r="AH856" s="6">
        <v>0</v>
      </c>
      <c r="AI856" s="6" t="s">
        <v>2929</v>
      </c>
      <c r="AJ856" s="6" t="s">
        <v>735</v>
      </c>
      <c r="AK856" s="6" t="s">
        <v>13</v>
      </c>
      <c r="AL856" s="6" t="s">
        <v>45</v>
      </c>
      <c r="AM856" s="6" t="s">
        <v>736</v>
      </c>
      <c r="AN856" s="6" t="s">
        <v>20</v>
      </c>
      <c r="AO856" s="6" t="s">
        <v>597</v>
      </c>
      <c r="AP856" s="6" t="s">
        <v>339</v>
      </c>
      <c r="AQ856" s="6" t="s">
        <v>25</v>
      </c>
    </row>
    <row r="857" spans="1:43" hidden="1" x14ac:dyDescent="0.25">
      <c r="A857" s="6">
        <v>24510318</v>
      </c>
      <c r="B857" s="6">
        <v>25325181</v>
      </c>
      <c r="C857" s="6" t="s">
        <v>269</v>
      </c>
      <c r="D857" s="14">
        <v>46140.390625</v>
      </c>
      <c r="E857" s="14">
        <v>46141.133136574077</v>
      </c>
      <c r="F857" s="46" t="s">
        <v>23</v>
      </c>
      <c r="G857" s="46" t="s">
        <v>23</v>
      </c>
      <c r="H857" s="6" t="s">
        <v>2930</v>
      </c>
      <c r="I857" s="6" t="s">
        <v>13</v>
      </c>
      <c r="J857" s="6" t="s">
        <v>2909</v>
      </c>
      <c r="K857" s="6" t="s">
        <v>2931</v>
      </c>
      <c r="L857" s="6" t="s">
        <v>2931</v>
      </c>
      <c r="M857" s="14">
        <v>46140.381944444453</v>
      </c>
      <c r="N857" s="6">
        <v>4691083</v>
      </c>
      <c r="O857" s="6" t="s">
        <v>47</v>
      </c>
      <c r="P857" s="6" t="s">
        <v>275</v>
      </c>
      <c r="Q857" s="6" t="s">
        <v>276</v>
      </c>
      <c r="R857" s="6" t="s">
        <v>276</v>
      </c>
      <c r="S857" s="6" t="s">
        <v>9</v>
      </c>
      <c r="T857" s="6" t="s">
        <v>277</v>
      </c>
      <c r="U857" s="6" t="s">
        <v>116</v>
      </c>
      <c r="V857" s="6" t="s">
        <v>711</v>
      </c>
      <c r="W857" s="6" t="s">
        <v>47</v>
      </c>
      <c r="X857" s="6" t="s">
        <v>47</v>
      </c>
      <c r="Y857" s="6" t="s">
        <v>47</v>
      </c>
      <c r="Z857" s="6" t="s">
        <v>53</v>
      </c>
      <c r="AA857" s="6" t="s">
        <v>47</v>
      </c>
      <c r="AB857" s="6">
        <v>458</v>
      </c>
      <c r="AC857" s="6">
        <v>0</v>
      </c>
      <c r="AD857" s="6">
        <v>0</v>
      </c>
      <c r="AE857" s="6">
        <v>0</v>
      </c>
      <c r="AF857" s="6">
        <v>0</v>
      </c>
      <c r="AG857" s="6">
        <v>0</v>
      </c>
      <c r="AH857" s="6">
        <v>0</v>
      </c>
      <c r="AI857" s="6" t="s">
        <v>2932</v>
      </c>
      <c r="AJ857" s="6" t="s">
        <v>735</v>
      </c>
      <c r="AK857" s="6" t="s">
        <v>13</v>
      </c>
      <c r="AL857" s="6" t="s">
        <v>45</v>
      </c>
      <c r="AM857" s="6" t="s">
        <v>736</v>
      </c>
      <c r="AN857" s="6" t="s">
        <v>20</v>
      </c>
      <c r="AO857" s="6" t="s">
        <v>597</v>
      </c>
      <c r="AP857" s="6" t="s">
        <v>339</v>
      </c>
      <c r="AQ857" s="6" t="s">
        <v>25</v>
      </c>
    </row>
    <row r="858" spans="1:43" hidden="1" x14ac:dyDescent="0.25">
      <c r="A858" s="6">
        <v>24510428</v>
      </c>
      <c r="B858" s="6">
        <v>25325317</v>
      </c>
      <c r="C858" s="6" t="s">
        <v>269</v>
      </c>
      <c r="D858" s="14">
        <v>46140.40834490741</v>
      </c>
      <c r="E858" s="14">
        <v>46141.13385416667</v>
      </c>
      <c r="F858" s="46" t="s">
        <v>23</v>
      </c>
      <c r="G858" s="46" t="s">
        <v>23</v>
      </c>
      <c r="H858" s="6" t="s">
        <v>2933</v>
      </c>
      <c r="I858" s="6" t="s">
        <v>13</v>
      </c>
      <c r="J858" s="6" t="s">
        <v>2934</v>
      </c>
      <c r="K858" s="6" t="s">
        <v>2931</v>
      </c>
      <c r="L858" s="6" t="s">
        <v>2931</v>
      </c>
      <c r="M858" s="14">
        <v>46136.468055555553</v>
      </c>
      <c r="N858" s="6">
        <v>4689579</v>
      </c>
      <c r="O858" s="6" t="s">
        <v>47</v>
      </c>
      <c r="P858" s="6" t="s">
        <v>275</v>
      </c>
      <c r="Q858" s="6" t="s">
        <v>276</v>
      </c>
      <c r="R858" s="6" t="s">
        <v>276</v>
      </c>
      <c r="S858" s="6" t="s">
        <v>9</v>
      </c>
      <c r="T858" s="6" t="s">
        <v>277</v>
      </c>
      <c r="U858" s="6" t="s">
        <v>116</v>
      </c>
      <c r="V858" s="6" t="s">
        <v>711</v>
      </c>
      <c r="W858" s="6" t="s">
        <v>47</v>
      </c>
      <c r="X858" s="6" t="s">
        <v>47</v>
      </c>
      <c r="Y858" s="6" t="s">
        <v>47</v>
      </c>
      <c r="Z858" s="6" t="s">
        <v>53</v>
      </c>
      <c r="AA858" s="6" t="s">
        <v>47</v>
      </c>
      <c r="AB858" s="6">
        <v>260</v>
      </c>
      <c r="AC858" s="6">
        <v>0</v>
      </c>
      <c r="AD858" s="6">
        <v>0</v>
      </c>
      <c r="AE858" s="6">
        <v>0</v>
      </c>
      <c r="AF858" s="6">
        <v>0</v>
      </c>
      <c r="AG858" s="6">
        <v>0</v>
      </c>
      <c r="AH858" s="6">
        <v>0</v>
      </c>
      <c r="AI858" s="6" t="s">
        <v>2935</v>
      </c>
      <c r="AJ858" s="6" t="s">
        <v>735</v>
      </c>
      <c r="AK858" s="6" t="s">
        <v>13</v>
      </c>
      <c r="AL858" s="6" t="s">
        <v>45</v>
      </c>
      <c r="AM858" s="6" t="s">
        <v>736</v>
      </c>
      <c r="AN858" s="6" t="s">
        <v>20</v>
      </c>
      <c r="AO858" s="6" t="s">
        <v>597</v>
      </c>
      <c r="AP858" s="6" t="s">
        <v>339</v>
      </c>
      <c r="AQ858" s="6" t="s">
        <v>25</v>
      </c>
    </row>
    <row r="859" spans="1:43" hidden="1" x14ac:dyDescent="0.25">
      <c r="A859" s="6">
        <v>24490105</v>
      </c>
      <c r="B859" s="6">
        <v>25300905</v>
      </c>
      <c r="C859" s="6" t="s">
        <v>269</v>
      </c>
      <c r="D859" s="14">
        <v>46135.689803240741</v>
      </c>
      <c r="E859" s="14">
        <v>46153.753854166673</v>
      </c>
      <c r="F859" s="6" t="s">
        <v>19</v>
      </c>
      <c r="G859" s="6" t="s">
        <v>174</v>
      </c>
      <c r="H859" s="6" t="s">
        <v>2936</v>
      </c>
      <c r="I859" s="6" t="s">
        <v>13</v>
      </c>
      <c r="J859" s="6" t="s">
        <v>2937</v>
      </c>
      <c r="K859" s="6" t="s">
        <v>2931</v>
      </c>
      <c r="L859" s="6" t="s">
        <v>2931</v>
      </c>
      <c r="M859" s="14">
        <v>46135.686805555553</v>
      </c>
      <c r="N859" s="6">
        <v>4689812</v>
      </c>
      <c r="O859" s="6" t="s">
        <v>47</v>
      </c>
      <c r="P859" s="6" t="s">
        <v>275</v>
      </c>
      <c r="Q859" s="6" t="s">
        <v>276</v>
      </c>
      <c r="R859" s="6" t="s">
        <v>276</v>
      </c>
      <c r="S859" s="6" t="s">
        <v>9</v>
      </c>
      <c r="T859" s="6" t="s">
        <v>277</v>
      </c>
      <c r="U859" s="6" t="s">
        <v>116</v>
      </c>
      <c r="V859" s="6" t="s">
        <v>711</v>
      </c>
      <c r="W859" s="6" t="s">
        <v>47</v>
      </c>
      <c r="X859" s="6" t="s">
        <v>47</v>
      </c>
      <c r="Y859" s="6" t="s">
        <v>47</v>
      </c>
      <c r="Z859" s="6" t="s">
        <v>53</v>
      </c>
      <c r="AA859" s="6" t="s">
        <v>47</v>
      </c>
      <c r="AB859" s="6">
        <v>215</v>
      </c>
      <c r="AC859" s="6">
        <v>0</v>
      </c>
      <c r="AD859" s="6">
        <v>0</v>
      </c>
      <c r="AE859" s="6">
        <v>0</v>
      </c>
      <c r="AF859" s="6">
        <v>0</v>
      </c>
      <c r="AG859" s="6">
        <v>0</v>
      </c>
      <c r="AH859" s="6">
        <v>0</v>
      </c>
      <c r="AI859" s="6" t="s">
        <v>2938</v>
      </c>
      <c r="AJ859" s="6" t="s">
        <v>735</v>
      </c>
      <c r="AK859" s="6" t="s">
        <v>13</v>
      </c>
      <c r="AL859" s="6" t="s">
        <v>45</v>
      </c>
      <c r="AM859" s="6" t="s">
        <v>736</v>
      </c>
      <c r="AN859" s="6" t="s">
        <v>20</v>
      </c>
      <c r="AO859" s="6" t="s">
        <v>597</v>
      </c>
      <c r="AP859" s="6" t="s">
        <v>339</v>
      </c>
      <c r="AQ859" s="6" t="s">
        <v>25</v>
      </c>
    </row>
    <row r="860" spans="1:43" hidden="1" x14ac:dyDescent="0.25">
      <c r="A860" s="6">
        <v>24549161</v>
      </c>
      <c r="B860" s="6">
        <v>25372374</v>
      </c>
      <c r="C860" s="6" t="s">
        <v>269</v>
      </c>
      <c r="D860" s="14">
        <v>46149.397569444453</v>
      </c>
      <c r="E860" s="14">
        <v>46153.555937500001</v>
      </c>
      <c r="F860" s="6" t="s">
        <v>19</v>
      </c>
      <c r="G860" s="6" t="s">
        <v>21</v>
      </c>
      <c r="H860" s="6" t="s">
        <v>2939</v>
      </c>
      <c r="I860" s="6" t="s">
        <v>13</v>
      </c>
      <c r="J860" s="6" t="s">
        <v>2940</v>
      </c>
      <c r="K860" s="6" t="s">
        <v>2931</v>
      </c>
      <c r="L860" s="6" t="s">
        <v>2931</v>
      </c>
      <c r="M860" s="14">
        <v>46149.388888888891</v>
      </c>
      <c r="N860" s="6">
        <v>4694898</v>
      </c>
      <c r="O860" s="6" t="s">
        <v>47</v>
      </c>
      <c r="P860" s="6" t="s">
        <v>275</v>
      </c>
      <c r="Q860" s="6" t="s">
        <v>276</v>
      </c>
      <c r="R860" s="6" t="s">
        <v>276</v>
      </c>
      <c r="S860" s="6" t="s">
        <v>9</v>
      </c>
      <c r="T860" s="6" t="s">
        <v>277</v>
      </c>
      <c r="U860" s="6" t="s">
        <v>116</v>
      </c>
      <c r="V860" s="6" t="s">
        <v>711</v>
      </c>
      <c r="W860" s="6" t="s">
        <v>47</v>
      </c>
      <c r="X860" s="6" t="s">
        <v>2941</v>
      </c>
      <c r="Y860" s="6" t="s">
        <v>47</v>
      </c>
      <c r="Z860" s="6" t="s">
        <v>53</v>
      </c>
      <c r="AA860" s="6" t="s">
        <v>47</v>
      </c>
      <c r="AB860" s="6">
        <v>358</v>
      </c>
      <c r="AC860" s="6">
        <v>0</v>
      </c>
      <c r="AD860" s="6">
        <v>0</v>
      </c>
      <c r="AE860" s="6">
        <v>0</v>
      </c>
      <c r="AF860" s="6">
        <v>0</v>
      </c>
      <c r="AG860" s="6">
        <v>0</v>
      </c>
      <c r="AH860" s="6">
        <v>0</v>
      </c>
      <c r="AI860" s="6" t="s">
        <v>2942</v>
      </c>
      <c r="AJ860" s="6" t="s">
        <v>2480</v>
      </c>
      <c r="AK860" s="6" t="s">
        <v>13</v>
      </c>
      <c r="AL860" s="6" t="s">
        <v>45</v>
      </c>
      <c r="AM860" s="6" t="s">
        <v>736</v>
      </c>
      <c r="AN860" s="6" t="s">
        <v>20</v>
      </c>
      <c r="AO860" s="6" t="s">
        <v>597</v>
      </c>
      <c r="AP860" s="6" t="s">
        <v>339</v>
      </c>
      <c r="AQ860" s="6" t="s">
        <v>25</v>
      </c>
    </row>
    <row r="861" spans="1:43" hidden="1" x14ac:dyDescent="0.25">
      <c r="A861" s="6">
        <v>24549161</v>
      </c>
      <c r="B861" s="6">
        <v>25372375</v>
      </c>
      <c r="C861" s="6" t="s">
        <v>614</v>
      </c>
      <c r="D861" s="14">
        <v>46149.397569444453</v>
      </c>
      <c r="E861" s="14">
        <v>46153.555937500001</v>
      </c>
      <c r="F861" s="6" t="s">
        <v>19</v>
      </c>
      <c r="G861" s="6" t="s">
        <v>21</v>
      </c>
      <c r="H861" s="6" t="s">
        <v>2939</v>
      </c>
      <c r="I861" s="6" t="s">
        <v>13</v>
      </c>
      <c r="J861" s="6" t="s">
        <v>2940</v>
      </c>
      <c r="K861" s="6" t="s">
        <v>2931</v>
      </c>
      <c r="L861" s="6" t="s">
        <v>2931</v>
      </c>
      <c r="M861" s="14">
        <v>46149.388888888891</v>
      </c>
      <c r="N861" s="6">
        <v>4694898</v>
      </c>
      <c r="O861" s="6" t="s">
        <v>47</v>
      </c>
      <c r="P861" s="6" t="s">
        <v>275</v>
      </c>
      <c r="Q861" s="6" t="s">
        <v>276</v>
      </c>
      <c r="R861" s="6" t="s">
        <v>276</v>
      </c>
      <c r="S861" s="6" t="s">
        <v>9</v>
      </c>
      <c r="T861" s="6" t="s">
        <v>277</v>
      </c>
      <c r="U861" s="6" t="s">
        <v>116</v>
      </c>
      <c r="V861" s="6" t="s">
        <v>711</v>
      </c>
      <c r="W861" s="6" t="s">
        <v>47</v>
      </c>
      <c r="X861" s="6" t="s">
        <v>2943</v>
      </c>
      <c r="Y861" s="6" t="s">
        <v>47</v>
      </c>
      <c r="Z861" s="6" t="s">
        <v>53</v>
      </c>
      <c r="AA861" s="6" t="s">
        <v>47</v>
      </c>
      <c r="AB861" s="6">
        <v>419</v>
      </c>
      <c r="AC861" s="6">
        <v>0</v>
      </c>
      <c r="AD861" s="6">
        <v>0</v>
      </c>
      <c r="AE861" s="6">
        <v>0</v>
      </c>
      <c r="AF861" s="6">
        <v>0</v>
      </c>
      <c r="AG861" s="6">
        <v>0</v>
      </c>
      <c r="AH861" s="6">
        <v>0</v>
      </c>
      <c r="AI861" s="6" t="s">
        <v>2942</v>
      </c>
      <c r="AJ861" s="6" t="s">
        <v>2480</v>
      </c>
      <c r="AK861" s="6" t="s">
        <v>13</v>
      </c>
      <c r="AL861" s="6" t="s">
        <v>45</v>
      </c>
      <c r="AM861" s="6" t="s">
        <v>736</v>
      </c>
      <c r="AN861" s="6" t="s">
        <v>20</v>
      </c>
      <c r="AO861" s="6" t="s">
        <v>597</v>
      </c>
      <c r="AP861" s="6" t="s">
        <v>339</v>
      </c>
      <c r="AQ861" s="6" t="s">
        <v>25</v>
      </c>
    </row>
    <row r="862" spans="1:43" hidden="1" x14ac:dyDescent="0.25">
      <c r="A862" s="6">
        <v>24549161</v>
      </c>
      <c r="B862" s="6">
        <v>25372376</v>
      </c>
      <c r="C862" s="6" t="s">
        <v>620</v>
      </c>
      <c r="D862" s="14">
        <v>46149.397569444453</v>
      </c>
      <c r="E862" s="14">
        <v>46153.555937500001</v>
      </c>
      <c r="F862" s="6" t="s">
        <v>19</v>
      </c>
      <c r="G862" s="6" t="s">
        <v>21</v>
      </c>
      <c r="H862" s="6" t="s">
        <v>2939</v>
      </c>
      <c r="I862" s="6" t="s">
        <v>13</v>
      </c>
      <c r="J862" s="6" t="s">
        <v>2940</v>
      </c>
      <c r="K862" s="6" t="s">
        <v>2931</v>
      </c>
      <c r="L862" s="6" t="s">
        <v>2931</v>
      </c>
      <c r="M862" s="14">
        <v>46149.388888888891</v>
      </c>
      <c r="N862" s="6">
        <v>4694898</v>
      </c>
      <c r="O862" s="6" t="s">
        <v>47</v>
      </c>
      <c r="P862" s="6" t="s">
        <v>275</v>
      </c>
      <c r="Q862" s="6" t="s">
        <v>276</v>
      </c>
      <c r="R862" s="6" t="s">
        <v>276</v>
      </c>
      <c r="S862" s="6" t="s">
        <v>9</v>
      </c>
      <c r="T862" s="6" t="s">
        <v>277</v>
      </c>
      <c r="U862" s="6" t="s">
        <v>116</v>
      </c>
      <c r="V862" s="6" t="s">
        <v>711</v>
      </c>
      <c r="W862" s="6" t="s">
        <v>47</v>
      </c>
      <c r="X862" s="6" t="s">
        <v>47</v>
      </c>
      <c r="Y862" s="6" t="s">
        <v>47</v>
      </c>
      <c r="Z862" s="6" t="s">
        <v>53</v>
      </c>
      <c r="AA862" s="6" t="s">
        <v>47</v>
      </c>
      <c r="AB862" s="6">
        <v>340</v>
      </c>
      <c r="AC862" s="6">
        <v>0</v>
      </c>
      <c r="AD862" s="6">
        <v>0</v>
      </c>
      <c r="AE862" s="6">
        <v>0</v>
      </c>
      <c r="AF862" s="6">
        <v>0</v>
      </c>
      <c r="AG862" s="6">
        <v>0</v>
      </c>
      <c r="AH862" s="6">
        <v>0</v>
      </c>
      <c r="AI862" s="6" t="s">
        <v>2942</v>
      </c>
      <c r="AJ862" s="6" t="s">
        <v>2480</v>
      </c>
      <c r="AK862" s="6" t="s">
        <v>13</v>
      </c>
      <c r="AL862" s="6" t="s">
        <v>45</v>
      </c>
      <c r="AM862" s="6" t="s">
        <v>736</v>
      </c>
      <c r="AN862" s="6" t="s">
        <v>20</v>
      </c>
      <c r="AO862" s="6" t="s">
        <v>597</v>
      </c>
      <c r="AP862" s="6" t="s">
        <v>339</v>
      </c>
      <c r="AQ862" s="6" t="s">
        <v>25</v>
      </c>
    </row>
    <row r="863" spans="1:43" hidden="1" x14ac:dyDescent="0.25">
      <c r="A863" s="6">
        <v>24543309</v>
      </c>
      <c r="B863" s="6">
        <v>25366433</v>
      </c>
      <c r="C863" s="6" t="s">
        <v>269</v>
      </c>
      <c r="D863" s="14">
        <v>46148.446145833332</v>
      </c>
      <c r="E863" s="14">
        <v>46149.137511574067</v>
      </c>
      <c r="F863" s="6" t="s">
        <v>21</v>
      </c>
      <c r="G863" s="6" t="s">
        <v>21</v>
      </c>
      <c r="H863" s="6" t="s">
        <v>2944</v>
      </c>
      <c r="I863" s="6" t="s">
        <v>13</v>
      </c>
      <c r="J863" s="6" t="s">
        <v>2945</v>
      </c>
      <c r="K863" s="6" t="s">
        <v>2931</v>
      </c>
      <c r="L863" s="6" t="s">
        <v>2931</v>
      </c>
      <c r="M863" s="14">
        <v>46148.439583333333</v>
      </c>
      <c r="N863" s="6">
        <v>4692539</v>
      </c>
      <c r="O863" s="6" t="s">
        <v>47</v>
      </c>
      <c r="P863" s="6" t="s">
        <v>275</v>
      </c>
      <c r="Q863" s="6" t="s">
        <v>276</v>
      </c>
      <c r="R863" s="6" t="s">
        <v>276</v>
      </c>
      <c r="S863" s="6" t="s">
        <v>9</v>
      </c>
      <c r="T863" s="6" t="s">
        <v>277</v>
      </c>
      <c r="U863" s="6" t="s">
        <v>116</v>
      </c>
      <c r="V863" s="6" t="s">
        <v>711</v>
      </c>
      <c r="W863" s="6" t="s">
        <v>47</v>
      </c>
      <c r="X863" s="6" t="s">
        <v>47</v>
      </c>
      <c r="Y863" s="6" t="s">
        <v>47</v>
      </c>
      <c r="Z863" s="6" t="s">
        <v>53</v>
      </c>
      <c r="AA863" s="6" t="s">
        <v>47</v>
      </c>
      <c r="AB863" s="6">
        <v>423</v>
      </c>
      <c r="AC863" s="6">
        <v>0</v>
      </c>
      <c r="AD863" s="6">
        <v>0</v>
      </c>
      <c r="AE863" s="6">
        <v>0</v>
      </c>
      <c r="AF863" s="6">
        <v>0</v>
      </c>
      <c r="AG863" s="6">
        <v>0</v>
      </c>
      <c r="AH863" s="6">
        <v>0</v>
      </c>
      <c r="AI863" s="6" t="s">
        <v>2946</v>
      </c>
      <c r="AJ863" s="6" t="s">
        <v>735</v>
      </c>
      <c r="AK863" s="6" t="s">
        <v>13</v>
      </c>
      <c r="AL863" s="6" t="s">
        <v>45</v>
      </c>
      <c r="AM863" s="6" t="s">
        <v>736</v>
      </c>
      <c r="AN863" s="6" t="s">
        <v>20</v>
      </c>
      <c r="AO863" s="6" t="s">
        <v>597</v>
      </c>
      <c r="AP863" s="6" t="s">
        <v>339</v>
      </c>
      <c r="AQ863" s="6" t="s">
        <v>25</v>
      </c>
    </row>
    <row r="864" spans="1:43" hidden="1" x14ac:dyDescent="0.25">
      <c r="A864" s="6">
        <v>24543309</v>
      </c>
      <c r="B864" s="6">
        <v>25366434</v>
      </c>
      <c r="C864" s="6" t="s">
        <v>614</v>
      </c>
      <c r="D864" s="14">
        <v>46148.446145833332</v>
      </c>
      <c r="E864" s="14">
        <v>46149.137511574067</v>
      </c>
      <c r="F864" s="6" t="s">
        <v>21</v>
      </c>
      <c r="G864" s="6" t="s">
        <v>21</v>
      </c>
      <c r="H864" s="6" t="s">
        <v>2944</v>
      </c>
      <c r="I864" s="6" t="s">
        <v>13</v>
      </c>
      <c r="J864" s="6" t="s">
        <v>2947</v>
      </c>
      <c r="K864" s="6" t="s">
        <v>2931</v>
      </c>
      <c r="L864" s="6" t="s">
        <v>2931</v>
      </c>
      <c r="M864" s="14">
        <v>46148.439583333333</v>
      </c>
      <c r="N864" s="6">
        <v>4692539</v>
      </c>
      <c r="O864" s="6" t="s">
        <v>47</v>
      </c>
      <c r="P864" s="6" t="s">
        <v>275</v>
      </c>
      <c r="Q864" s="6" t="s">
        <v>276</v>
      </c>
      <c r="R864" s="6" t="s">
        <v>276</v>
      </c>
      <c r="S864" s="6" t="s">
        <v>9</v>
      </c>
      <c r="T864" s="6" t="s">
        <v>277</v>
      </c>
      <c r="U864" s="6" t="s">
        <v>116</v>
      </c>
      <c r="V864" s="6" t="s">
        <v>711</v>
      </c>
      <c r="W864" s="6" t="s">
        <v>47</v>
      </c>
      <c r="X864" s="6" t="s">
        <v>47</v>
      </c>
      <c r="Y864" s="6" t="s">
        <v>47</v>
      </c>
      <c r="Z864" s="6" t="s">
        <v>53</v>
      </c>
      <c r="AA864" s="6" t="s">
        <v>47</v>
      </c>
      <c r="AB864" s="6">
        <v>564</v>
      </c>
      <c r="AC864" s="6">
        <v>0</v>
      </c>
      <c r="AD864" s="6">
        <v>0</v>
      </c>
      <c r="AE864" s="6">
        <v>0</v>
      </c>
      <c r="AF864" s="6">
        <v>0</v>
      </c>
      <c r="AG864" s="6">
        <v>0</v>
      </c>
      <c r="AH864" s="6">
        <v>0</v>
      </c>
      <c r="AI864" s="6" t="s">
        <v>2946</v>
      </c>
      <c r="AJ864" s="6" t="s">
        <v>735</v>
      </c>
      <c r="AK864" s="6" t="s">
        <v>13</v>
      </c>
      <c r="AL864" s="6" t="s">
        <v>45</v>
      </c>
      <c r="AM864" s="6" t="s">
        <v>736</v>
      </c>
      <c r="AN864" s="6" t="s">
        <v>20</v>
      </c>
      <c r="AO864" s="6" t="s">
        <v>597</v>
      </c>
      <c r="AP864" s="6" t="s">
        <v>339</v>
      </c>
      <c r="AQ864" s="6" t="s">
        <v>25</v>
      </c>
    </row>
    <row r="865" spans="1:43" hidden="1" x14ac:dyDescent="0.25">
      <c r="A865" s="6">
        <v>24543309</v>
      </c>
      <c r="B865" s="6">
        <v>25366435</v>
      </c>
      <c r="C865" s="6" t="s">
        <v>620</v>
      </c>
      <c r="D865" s="14">
        <v>46148.446145833332</v>
      </c>
      <c r="E865" s="14">
        <v>46149.137511574067</v>
      </c>
      <c r="F865" s="6" t="s">
        <v>21</v>
      </c>
      <c r="G865" s="6" t="s">
        <v>21</v>
      </c>
      <c r="H865" s="6" t="s">
        <v>2944</v>
      </c>
      <c r="I865" s="6" t="s">
        <v>13</v>
      </c>
      <c r="J865" s="6" t="s">
        <v>2948</v>
      </c>
      <c r="K865" s="6" t="s">
        <v>2931</v>
      </c>
      <c r="L865" s="6" t="s">
        <v>2931</v>
      </c>
      <c r="M865" s="14">
        <v>46148.439583333333</v>
      </c>
      <c r="N865" s="6">
        <v>4692539</v>
      </c>
      <c r="O865" s="6" t="s">
        <v>47</v>
      </c>
      <c r="P865" s="6" t="s">
        <v>275</v>
      </c>
      <c r="Q865" s="6" t="s">
        <v>276</v>
      </c>
      <c r="R865" s="6" t="s">
        <v>276</v>
      </c>
      <c r="S865" s="6" t="s">
        <v>9</v>
      </c>
      <c r="T865" s="6" t="s">
        <v>277</v>
      </c>
      <c r="U865" s="6" t="s">
        <v>116</v>
      </c>
      <c r="V865" s="6" t="s">
        <v>711</v>
      </c>
      <c r="W865" s="6" t="s">
        <v>47</v>
      </c>
      <c r="X865" s="6" t="s">
        <v>47</v>
      </c>
      <c r="Y865" s="6" t="s">
        <v>47</v>
      </c>
      <c r="Z865" s="6" t="s">
        <v>53</v>
      </c>
      <c r="AA865" s="6" t="s">
        <v>47</v>
      </c>
      <c r="AB865" s="6">
        <v>564</v>
      </c>
      <c r="AC865" s="6">
        <v>0</v>
      </c>
      <c r="AD865" s="6">
        <v>0</v>
      </c>
      <c r="AE865" s="6">
        <v>0</v>
      </c>
      <c r="AF865" s="6">
        <v>0</v>
      </c>
      <c r="AG865" s="6">
        <v>0</v>
      </c>
      <c r="AH865" s="6">
        <v>0</v>
      </c>
      <c r="AI865" s="6" t="s">
        <v>2946</v>
      </c>
      <c r="AJ865" s="6" t="s">
        <v>735</v>
      </c>
      <c r="AK865" s="6" t="s">
        <v>13</v>
      </c>
      <c r="AL865" s="6" t="s">
        <v>45</v>
      </c>
      <c r="AM865" s="6" t="s">
        <v>736</v>
      </c>
      <c r="AN865" s="6" t="s">
        <v>20</v>
      </c>
      <c r="AO865" s="6" t="s">
        <v>597</v>
      </c>
      <c r="AP865" s="6" t="s">
        <v>339</v>
      </c>
      <c r="AQ865" s="6" t="s">
        <v>25</v>
      </c>
    </row>
    <row r="866" spans="1:43" hidden="1" x14ac:dyDescent="0.25">
      <c r="A866" s="6">
        <v>24543311</v>
      </c>
      <c r="B866" s="6">
        <v>25366436</v>
      </c>
      <c r="C866" s="6" t="s">
        <v>269</v>
      </c>
      <c r="D866" s="14">
        <v>46148.446157407408</v>
      </c>
      <c r="E866" s="14">
        <v>46149.137511574067</v>
      </c>
      <c r="F866" s="6" t="s">
        <v>21</v>
      </c>
      <c r="G866" s="6" t="s">
        <v>21</v>
      </c>
      <c r="H866" s="6" t="s">
        <v>2949</v>
      </c>
      <c r="I866" s="6" t="s">
        <v>13</v>
      </c>
      <c r="J866" s="6" t="s">
        <v>2950</v>
      </c>
      <c r="K866" s="6" t="s">
        <v>2931</v>
      </c>
      <c r="L866" s="6" t="s">
        <v>2931</v>
      </c>
      <c r="M866" s="14">
        <v>46148.441666666673</v>
      </c>
      <c r="N866" s="6">
        <v>4692542</v>
      </c>
      <c r="O866" s="6" t="s">
        <v>47</v>
      </c>
      <c r="P866" s="6" t="s">
        <v>275</v>
      </c>
      <c r="Q866" s="6" t="s">
        <v>276</v>
      </c>
      <c r="R866" s="6" t="s">
        <v>276</v>
      </c>
      <c r="S866" s="6" t="s">
        <v>9</v>
      </c>
      <c r="T866" s="6" t="s">
        <v>277</v>
      </c>
      <c r="U866" s="6" t="s">
        <v>116</v>
      </c>
      <c r="V866" s="6" t="s">
        <v>711</v>
      </c>
      <c r="W866" s="6" t="s">
        <v>47</v>
      </c>
      <c r="X866" s="6" t="s">
        <v>47</v>
      </c>
      <c r="Y866" s="6" t="s">
        <v>47</v>
      </c>
      <c r="Z866" s="6" t="s">
        <v>53</v>
      </c>
      <c r="AA866" s="6" t="s">
        <v>47</v>
      </c>
      <c r="AB866" s="6">
        <v>423</v>
      </c>
      <c r="AC866" s="6">
        <v>0</v>
      </c>
      <c r="AD866" s="6">
        <v>0</v>
      </c>
      <c r="AE866" s="6">
        <v>0</v>
      </c>
      <c r="AF866" s="6">
        <v>0</v>
      </c>
      <c r="AG866" s="6">
        <v>0</v>
      </c>
      <c r="AH866" s="6">
        <v>0</v>
      </c>
      <c r="AI866" s="6" t="s">
        <v>2951</v>
      </c>
      <c r="AJ866" s="6" t="s">
        <v>735</v>
      </c>
      <c r="AK866" s="6" t="s">
        <v>13</v>
      </c>
      <c r="AL866" s="6" t="s">
        <v>45</v>
      </c>
      <c r="AM866" s="6" t="s">
        <v>736</v>
      </c>
      <c r="AN866" s="6" t="s">
        <v>20</v>
      </c>
      <c r="AO866" s="6" t="s">
        <v>597</v>
      </c>
      <c r="AP866" s="6" t="s">
        <v>339</v>
      </c>
      <c r="AQ866" s="6" t="s">
        <v>25</v>
      </c>
    </row>
    <row r="867" spans="1:43" hidden="1" x14ac:dyDescent="0.25">
      <c r="A867" s="6">
        <v>24580331</v>
      </c>
      <c r="B867" s="6">
        <v>25404072</v>
      </c>
      <c r="C867" s="6" t="s">
        <v>620</v>
      </c>
      <c r="D867" s="14">
        <v>46154.765949074077</v>
      </c>
      <c r="E867" s="14">
        <v>46155.14340277778</v>
      </c>
      <c r="F867" s="6" t="s">
        <v>17</v>
      </c>
      <c r="G867" s="6" t="s">
        <v>19</v>
      </c>
      <c r="H867" s="6" t="s">
        <v>2952</v>
      </c>
      <c r="I867" s="6" t="s">
        <v>13</v>
      </c>
      <c r="J867" s="6" t="s">
        <v>2953</v>
      </c>
      <c r="K867" s="6" t="s">
        <v>2931</v>
      </c>
      <c r="L867" s="6" t="s">
        <v>2931</v>
      </c>
      <c r="M867" s="14">
        <v>46148.442361111112</v>
      </c>
      <c r="N867" s="6">
        <v>4692553</v>
      </c>
      <c r="O867" s="6" t="s">
        <v>47</v>
      </c>
      <c r="P867" s="6" t="s">
        <v>275</v>
      </c>
      <c r="Q867" s="6" t="s">
        <v>276</v>
      </c>
      <c r="R867" s="6" t="s">
        <v>276</v>
      </c>
      <c r="S867" s="6" t="s">
        <v>9</v>
      </c>
      <c r="T867" s="6" t="s">
        <v>277</v>
      </c>
      <c r="U867" s="6" t="s">
        <v>116</v>
      </c>
      <c r="V867" s="6" t="s">
        <v>711</v>
      </c>
      <c r="W867" s="6" t="s">
        <v>47</v>
      </c>
      <c r="X867" s="6" t="s">
        <v>47</v>
      </c>
      <c r="Y867" s="6" t="s">
        <v>47</v>
      </c>
      <c r="Z867" s="6" t="s">
        <v>53</v>
      </c>
      <c r="AA867" s="6" t="s">
        <v>47</v>
      </c>
      <c r="AB867" s="6">
        <v>564</v>
      </c>
      <c r="AC867" s="6">
        <v>0</v>
      </c>
      <c r="AD867" s="6">
        <v>0</v>
      </c>
      <c r="AE867" s="6">
        <v>0</v>
      </c>
      <c r="AF867" s="6">
        <v>0</v>
      </c>
      <c r="AG867" s="6">
        <v>0</v>
      </c>
      <c r="AH867" s="6">
        <v>0</v>
      </c>
      <c r="AI867" s="6" t="s">
        <v>2954</v>
      </c>
      <c r="AJ867" s="6" t="s">
        <v>735</v>
      </c>
      <c r="AK867" s="6" t="s">
        <v>13</v>
      </c>
      <c r="AL867" s="6" t="s">
        <v>45</v>
      </c>
      <c r="AM867" s="6" t="s">
        <v>736</v>
      </c>
      <c r="AN867" s="6" t="s">
        <v>20</v>
      </c>
      <c r="AO867" s="6" t="s">
        <v>597</v>
      </c>
      <c r="AP867" s="6" t="s">
        <v>339</v>
      </c>
      <c r="AQ867" s="6" t="s">
        <v>25</v>
      </c>
    </row>
    <row r="868" spans="1:43" hidden="1" x14ac:dyDescent="0.25">
      <c r="A868" s="6">
        <v>24580332</v>
      </c>
      <c r="B868" s="6">
        <v>25404073</v>
      </c>
      <c r="C868" s="6" t="s">
        <v>269</v>
      </c>
      <c r="D868" s="14">
        <v>46154.765972222223</v>
      </c>
      <c r="E868" s="14">
        <v>46155.143414351849</v>
      </c>
      <c r="F868" s="6" t="s">
        <v>17</v>
      </c>
      <c r="G868" s="6" t="s">
        <v>19</v>
      </c>
      <c r="H868" s="6" t="s">
        <v>2955</v>
      </c>
      <c r="I868" s="6" t="s">
        <v>13</v>
      </c>
      <c r="J868" s="6" t="s">
        <v>2956</v>
      </c>
      <c r="K868" s="6" t="s">
        <v>2931</v>
      </c>
      <c r="L868" s="6" t="s">
        <v>2931</v>
      </c>
      <c r="M868" s="14">
        <v>46148.443749999999</v>
      </c>
      <c r="N868" s="6">
        <v>4692566</v>
      </c>
      <c r="O868" s="6" t="s">
        <v>47</v>
      </c>
      <c r="P868" s="6" t="s">
        <v>275</v>
      </c>
      <c r="Q868" s="6" t="s">
        <v>276</v>
      </c>
      <c r="R868" s="6" t="s">
        <v>276</v>
      </c>
      <c r="S868" s="6" t="s">
        <v>9</v>
      </c>
      <c r="T868" s="6" t="s">
        <v>277</v>
      </c>
      <c r="U868" s="6" t="s">
        <v>116</v>
      </c>
      <c r="V868" s="6" t="s">
        <v>711</v>
      </c>
      <c r="W868" s="6" t="s">
        <v>47</v>
      </c>
      <c r="X868" s="6" t="s">
        <v>47</v>
      </c>
      <c r="Y868" s="6" t="s">
        <v>47</v>
      </c>
      <c r="Z868" s="6" t="s">
        <v>53</v>
      </c>
      <c r="AA868" s="6" t="s">
        <v>47</v>
      </c>
      <c r="AB868" s="6">
        <v>564</v>
      </c>
      <c r="AC868" s="6">
        <v>0</v>
      </c>
      <c r="AD868" s="6">
        <v>0</v>
      </c>
      <c r="AE868" s="6">
        <v>0</v>
      </c>
      <c r="AF868" s="6">
        <v>0</v>
      </c>
      <c r="AG868" s="6">
        <v>0</v>
      </c>
      <c r="AH868" s="6">
        <v>0</v>
      </c>
      <c r="AI868" s="6" t="s">
        <v>2957</v>
      </c>
      <c r="AJ868" s="6" t="s">
        <v>735</v>
      </c>
      <c r="AK868" s="6" t="s">
        <v>13</v>
      </c>
      <c r="AL868" s="6" t="s">
        <v>45</v>
      </c>
      <c r="AM868" s="6" t="s">
        <v>736</v>
      </c>
      <c r="AN868" s="6" t="s">
        <v>20</v>
      </c>
      <c r="AO868" s="6" t="s">
        <v>597</v>
      </c>
      <c r="AP868" s="6" t="s">
        <v>339</v>
      </c>
      <c r="AQ868" s="6" t="s">
        <v>25</v>
      </c>
    </row>
    <row r="869" spans="1:43" hidden="1" x14ac:dyDescent="0.25">
      <c r="A869" s="6">
        <v>24580331</v>
      </c>
      <c r="B869" s="6">
        <v>25404071</v>
      </c>
      <c r="C869" s="6" t="s">
        <v>614</v>
      </c>
      <c r="D869" s="14">
        <v>46154.765949074077</v>
      </c>
      <c r="E869" s="14">
        <v>46155.14340277778</v>
      </c>
      <c r="F869" s="6" t="s">
        <v>17</v>
      </c>
      <c r="G869" s="6" t="s">
        <v>19</v>
      </c>
      <c r="H869" s="6" t="s">
        <v>2952</v>
      </c>
      <c r="I869" s="6" t="s">
        <v>13</v>
      </c>
      <c r="J869" s="6" t="s">
        <v>2958</v>
      </c>
      <c r="K869" s="6" t="s">
        <v>2931</v>
      </c>
      <c r="L869" s="6" t="s">
        <v>2931</v>
      </c>
      <c r="M869" s="14">
        <v>46148.442361111112</v>
      </c>
      <c r="N869" s="6">
        <v>4692553</v>
      </c>
      <c r="O869" s="6" t="s">
        <v>47</v>
      </c>
      <c r="P869" s="6" t="s">
        <v>275</v>
      </c>
      <c r="Q869" s="6" t="s">
        <v>276</v>
      </c>
      <c r="R869" s="6" t="s">
        <v>276</v>
      </c>
      <c r="S869" s="6" t="s">
        <v>9</v>
      </c>
      <c r="T869" s="6" t="s">
        <v>277</v>
      </c>
      <c r="U869" s="6" t="s">
        <v>116</v>
      </c>
      <c r="V869" s="6" t="s">
        <v>711</v>
      </c>
      <c r="W869" s="6" t="s">
        <v>47</v>
      </c>
      <c r="X869" s="6" t="s">
        <v>47</v>
      </c>
      <c r="Y869" s="6" t="s">
        <v>47</v>
      </c>
      <c r="Z869" s="6" t="s">
        <v>53</v>
      </c>
      <c r="AA869" s="6" t="s">
        <v>47</v>
      </c>
      <c r="AB869" s="6">
        <v>564</v>
      </c>
      <c r="AC869" s="6">
        <v>0</v>
      </c>
      <c r="AD869" s="6">
        <v>0</v>
      </c>
      <c r="AE869" s="6">
        <v>0</v>
      </c>
      <c r="AF869" s="6">
        <v>0</v>
      </c>
      <c r="AG869" s="6">
        <v>0</v>
      </c>
      <c r="AH869" s="6">
        <v>0</v>
      </c>
      <c r="AI869" s="6" t="s">
        <v>2954</v>
      </c>
      <c r="AJ869" s="6" t="s">
        <v>735</v>
      </c>
      <c r="AK869" s="6" t="s">
        <v>13</v>
      </c>
      <c r="AL869" s="6" t="s">
        <v>45</v>
      </c>
      <c r="AM869" s="6" t="s">
        <v>736</v>
      </c>
      <c r="AN869" s="6" t="s">
        <v>20</v>
      </c>
      <c r="AO869" s="6" t="s">
        <v>597</v>
      </c>
      <c r="AP869" s="6" t="s">
        <v>339</v>
      </c>
      <c r="AQ869" s="6" t="s">
        <v>25</v>
      </c>
    </row>
    <row r="870" spans="1:43" hidden="1" x14ac:dyDescent="0.25">
      <c r="A870" s="6">
        <v>24580331</v>
      </c>
      <c r="B870" s="6">
        <v>25404070</v>
      </c>
      <c r="C870" s="6" t="s">
        <v>269</v>
      </c>
      <c r="D870" s="14">
        <v>46154.765949074077</v>
      </c>
      <c r="E870" s="14">
        <v>46155.14340277778</v>
      </c>
      <c r="F870" s="6" t="s">
        <v>17</v>
      </c>
      <c r="G870" s="6" t="s">
        <v>19</v>
      </c>
      <c r="H870" s="6" t="s">
        <v>2952</v>
      </c>
      <c r="I870" s="6" t="s">
        <v>13</v>
      </c>
      <c r="J870" s="6" t="s">
        <v>2959</v>
      </c>
      <c r="K870" s="6" t="s">
        <v>2931</v>
      </c>
      <c r="L870" s="6" t="s">
        <v>2931</v>
      </c>
      <c r="M870" s="14">
        <v>46148.442361111112</v>
      </c>
      <c r="N870" s="6">
        <v>4692553</v>
      </c>
      <c r="O870" s="6" t="s">
        <v>47</v>
      </c>
      <c r="P870" s="6" t="s">
        <v>275</v>
      </c>
      <c r="Q870" s="6" t="s">
        <v>276</v>
      </c>
      <c r="R870" s="6" t="s">
        <v>276</v>
      </c>
      <c r="S870" s="6" t="s">
        <v>9</v>
      </c>
      <c r="T870" s="6" t="s">
        <v>277</v>
      </c>
      <c r="U870" s="6" t="s">
        <v>116</v>
      </c>
      <c r="V870" s="6" t="s">
        <v>711</v>
      </c>
      <c r="W870" s="6" t="s">
        <v>47</v>
      </c>
      <c r="X870" s="6" t="s">
        <v>47</v>
      </c>
      <c r="Y870" s="6" t="s">
        <v>47</v>
      </c>
      <c r="Z870" s="6" t="s">
        <v>53</v>
      </c>
      <c r="AA870" s="6" t="s">
        <v>47</v>
      </c>
      <c r="AB870" s="6">
        <v>564</v>
      </c>
      <c r="AC870" s="6">
        <v>0</v>
      </c>
      <c r="AD870" s="6">
        <v>0</v>
      </c>
      <c r="AE870" s="6">
        <v>0</v>
      </c>
      <c r="AF870" s="6">
        <v>0</v>
      </c>
      <c r="AG870" s="6">
        <v>0</v>
      </c>
      <c r="AH870" s="6">
        <v>0</v>
      </c>
      <c r="AI870" s="6" t="s">
        <v>2954</v>
      </c>
      <c r="AJ870" s="6" t="s">
        <v>735</v>
      </c>
      <c r="AK870" s="6" t="s">
        <v>13</v>
      </c>
      <c r="AL870" s="6" t="s">
        <v>45</v>
      </c>
      <c r="AM870" s="6" t="s">
        <v>736</v>
      </c>
      <c r="AN870" s="6" t="s">
        <v>20</v>
      </c>
      <c r="AO870" s="6" t="s">
        <v>597</v>
      </c>
      <c r="AP870" s="6" t="s">
        <v>339</v>
      </c>
      <c r="AQ870" s="6" t="s">
        <v>25</v>
      </c>
    </row>
    <row r="871" spans="1:43" hidden="1" x14ac:dyDescent="0.25">
      <c r="A871" s="6">
        <v>24580332</v>
      </c>
      <c r="B871" s="6">
        <v>25404074</v>
      </c>
      <c r="C871" s="6" t="s">
        <v>614</v>
      </c>
      <c r="D871" s="14">
        <v>46154.765972222223</v>
      </c>
      <c r="E871" s="14">
        <v>46155.143414351849</v>
      </c>
      <c r="F871" s="6" t="s">
        <v>17</v>
      </c>
      <c r="G871" s="6" t="s">
        <v>19</v>
      </c>
      <c r="H871" s="6" t="s">
        <v>2955</v>
      </c>
      <c r="I871" s="6" t="s">
        <v>13</v>
      </c>
      <c r="J871" s="6" t="s">
        <v>2960</v>
      </c>
      <c r="K871" s="6" t="s">
        <v>2931</v>
      </c>
      <c r="L871" s="6" t="s">
        <v>2931</v>
      </c>
      <c r="M871" s="14">
        <v>46148.443749999999</v>
      </c>
      <c r="N871" s="6">
        <v>4692566</v>
      </c>
      <c r="O871" s="6" t="s">
        <v>47</v>
      </c>
      <c r="P871" s="6" t="s">
        <v>275</v>
      </c>
      <c r="Q871" s="6" t="s">
        <v>276</v>
      </c>
      <c r="R871" s="6" t="s">
        <v>276</v>
      </c>
      <c r="S871" s="6" t="s">
        <v>9</v>
      </c>
      <c r="T871" s="6" t="s">
        <v>277</v>
      </c>
      <c r="U871" s="6" t="s">
        <v>116</v>
      </c>
      <c r="V871" s="6" t="s">
        <v>711</v>
      </c>
      <c r="W871" s="6" t="s">
        <v>47</v>
      </c>
      <c r="X871" s="6" t="s">
        <v>47</v>
      </c>
      <c r="Y871" s="6" t="s">
        <v>47</v>
      </c>
      <c r="Z871" s="6" t="s">
        <v>53</v>
      </c>
      <c r="AA871" s="6" t="s">
        <v>47</v>
      </c>
      <c r="AB871" s="6">
        <v>564</v>
      </c>
      <c r="AC871" s="6">
        <v>0</v>
      </c>
      <c r="AD871" s="6">
        <v>0</v>
      </c>
      <c r="AE871" s="6">
        <v>0</v>
      </c>
      <c r="AF871" s="6">
        <v>0</v>
      </c>
      <c r="AG871" s="6">
        <v>0</v>
      </c>
      <c r="AH871" s="6">
        <v>0</v>
      </c>
      <c r="AI871" s="6" t="s">
        <v>2957</v>
      </c>
      <c r="AJ871" s="6" t="s">
        <v>735</v>
      </c>
      <c r="AK871" s="6" t="s">
        <v>13</v>
      </c>
      <c r="AL871" s="6" t="s">
        <v>45</v>
      </c>
      <c r="AM871" s="6" t="s">
        <v>736</v>
      </c>
      <c r="AN871" s="6" t="s">
        <v>20</v>
      </c>
      <c r="AO871" s="6" t="s">
        <v>597</v>
      </c>
      <c r="AP871" s="6" t="s">
        <v>339</v>
      </c>
      <c r="AQ871" s="6" t="s">
        <v>25</v>
      </c>
    </row>
    <row r="872" spans="1:43" hidden="1" x14ac:dyDescent="0.25">
      <c r="A872" s="6">
        <v>24580332</v>
      </c>
      <c r="B872" s="6">
        <v>25404075</v>
      </c>
      <c r="C872" s="6" t="s">
        <v>620</v>
      </c>
      <c r="D872" s="14">
        <v>46154.765972222223</v>
      </c>
      <c r="E872" s="14">
        <v>46155.143414351849</v>
      </c>
      <c r="F872" s="6" t="s">
        <v>17</v>
      </c>
      <c r="G872" s="6" t="s">
        <v>19</v>
      </c>
      <c r="H872" s="6" t="s">
        <v>2955</v>
      </c>
      <c r="I872" s="6" t="s">
        <v>13</v>
      </c>
      <c r="J872" s="6" t="s">
        <v>2961</v>
      </c>
      <c r="K872" s="6" t="s">
        <v>2931</v>
      </c>
      <c r="L872" s="6" t="s">
        <v>2931</v>
      </c>
      <c r="M872" s="14">
        <v>46148.443749999999</v>
      </c>
      <c r="N872" s="6">
        <v>4692566</v>
      </c>
      <c r="O872" s="6" t="s">
        <v>47</v>
      </c>
      <c r="P872" s="6" t="s">
        <v>275</v>
      </c>
      <c r="Q872" s="6" t="s">
        <v>276</v>
      </c>
      <c r="R872" s="6" t="s">
        <v>276</v>
      </c>
      <c r="S872" s="6" t="s">
        <v>9</v>
      </c>
      <c r="T872" s="6" t="s">
        <v>277</v>
      </c>
      <c r="U872" s="6" t="s">
        <v>116</v>
      </c>
      <c r="V872" s="6" t="s">
        <v>711</v>
      </c>
      <c r="W872" s="6" t="s">
        <v>47</v>
      </c>
      <c r="X872" s="6" t="s">
        <v>47</v>
      </c>
      <c r="Y872" s="6" t="s">
        <v>47</v>
      </c>
      <c r="Z872" s="6" t="s">
        <v>53</v>
      </c>
      <c r="AA872" s="6" t="s">
        <v>47</v>
      </c>
      <c r="AB872" s="6">
        <v>564</v>
      </c>
      <c r="AC872" s="6">
        <v>0</v>
      </c>
      <c r="AD872" s="6">
        <v>0</v>
      </c>
      <c r="AE872" s="6">
        <v>0</v>
      </c>
      <c r="AF872" s="6">
        <v>0</v>
      </c>
      <c r="AG872" s="6">
        <v>0</v>
      </c>
      <c r="AH872" s="6">
        <v>0</v>
      </c>
      <c r="AI872" s="6" t="s">
        <v>2957</v>
      </c>
      <c r="AJ872" s="6" t="s">
        <v>735</v>
      </c>
      <c r="AK872" s="6" t="s">
        <v>13</v>
      </c>
      <c r="AL872" s="6" t="s">
        <v>45</v>
      </c>
      <c r="AM872" s="6" t="s">
        <v>736</v>
      </c>
      <c r="AN872" s="6" t="s">
        <v>20</v>
      </c>
      <c r="AO872" s="6" t="s">
        <v>597</v>
      </c>
      <c r="AP872" s="6" t="s">
        <v>339</v>
      </c>
      <c r="AQ872" s="6" t="s">
        <v>25</v>
      </c>
    </row>
    <row r="873" spans="1:43" hidden="1" x14ac:dyDescent="0.25">
      <c r="A873" s="6">
        <v>24580478</v>
      </c>
      <c r="B873" s="6">
        <v>25404223</v>
      </c>
      <c r="C873" s="6" t="s">
        <v>269</v>
      </c>
      <c r="D873" s="14">
        <v>46154.767025462963</v>
      </c>
      <c r="E873" s="14">
        <v>46155.148599537039</v>
      </c>
      <c r="F873" s="6" t="s">
        <v>17</v>
      </c>
      <c r="G873" s="6" t="s">
        <v>19</v>
      </c>
      <c r="H873" s="6" t="s">
        <v>2962</v>
      </c>
      <c r="I873" s="6" t="s">
        <v>13</v>
      </c>
      <c r="J873" s="6" t="s">
        <v>2963</v>
      </c>
      <c r="K873" s="6" t="s">
        <v>2931</v>
      </c>
      <c r="L873" s="6" t="s">
        <v>2931</v>
      </c>
      <c r="M873" s="14">
        <v>46155.470833333333</v>
      </c>
      <c r="N873" s="6">
        <v>4695236</v>
      </c>
      <c r="O873" s="6" t="s">
        <v>47</v>
      </c>
      <c r="P873" s="6" t="s">
        <v>275</v>
      </c>
      <c r="Q873" s="6" t="s">
        <v>276</v>
      </c>
      <c r="R873" s="6" t="s">
        <v>276</v>
      </c>
      <c r="S873" s="6" t="s">
        <v>9</v>
      </c>
      <c r="T873" s="6" t="s">
        <v>277</v>
      </c>
      <c r="U873" s="6" t="s">
        <v>116</v>
      </c>
      <c r="V873" s="6" t="s">
        <v>711</v>
      </c>
      <c r="W873" s="6" t="s">
        <v>47</v>
      </c>
      <c r="X873" s="6" t="s">
        <v>47</v>
      </c>
      <c r="Y873" s="6" t="s">
        <v>47</v>
      </c>
      <c r="Z873" s="6" t="s">
        <v>53</v>
      </c>
      <c r="AA873" s="6" t="s">
        <v>47</v>
      </c>
      <c r="AB873" s="6">
        <v>229</v>
      </c>
      <c r="AC873" s="6">
        <v>0</v>
      </c>
      <c r="AD873" s="6">
        <v>0</v>
      </c>
      <c r="AE873" s="6">
        <v>0</v>
      </c>
      <c r="AF873" s="6">
        <v>0</v>
      </c>
      <c r="AG873" s="6">
        <v>0</v>
      </c>
      <c r="AH873" s="6">
        <v>0</v>
      </c>
      <c r="AI873" s="6" t="s">
        <v>2964</v>
      </c>
      <c r="AJ873" s="6" t="s">
        <v>735</v>
      </c>
      <c r="AK873" s="6" t="s">
        <v>13</v>
      </c>
      <c r="AL873" s="6" t="s">
        <v>45</v>
      </c>
      <c r="AM873" s="6" t="s">
        <v>736</v>
      </c>
      <c r="AN873" s="6" t="s">
        <v>20</v>
      </c>
      <c r="AO873" s="6" t="s">
        <v>597</v>
      </c>
      <c r="AP873" s="6" t="s">
        <v>339</v>
      </c>
      <c r="AQ873" s="6" t="s">
        <v>25</v>
      </c>
    </row>
    <row r="874" spans="1:43" hidden="1" x14ac:dyDescent="0.25">
      <c r="A874" s="6">
        <v>24598632</v>
      </c>
      <c r="B874" s="6">
        <v>25424582</v>
      </c>
      <c r="C874" s="6" t="s">
        <v>269</v>
      </c>
      <c r="D874" s="14">
        <v>46157.453275462962</v>
      </c>
      <c r="E874" s="14">
        <v>46158.137337962973</v>
      </c>
      <c r="F874" s="6" t="s">
        <v>370</v>
      </c>
      <c r="G874" s="6" t="s">
        <v>17</v>
      </c>
      <c r="H874" s="6">
        <v>22941970</v>
      </c>
      <c r="I874" s="6" t="s">
        <v>13</v>
      </c>
      <c r="J874" s="6" t="s">
        <v>2965</v>
      </c>
      <c r="K874" s="6" t="s">
        <v>2931</v>
      </c>
      <c r="L874" s="6" t="s">
        <v>2931</v>
      </c>
      <c r="M874" s="14">
        <v>46157.448611111111</v>
      </c>
      <c r="N874" s="6">
        <v>4698142</v>
      </c>
      <c r="O874" s="6" t="s">
        <v>47</v>
      </c>
      <c r="P874" s="6" t="s">
        <v>275</v>
      </c>
      <c r="Q874" s="6" t="s">
        <v>276</v>
      </c>
      <c r="R874" s="6" t="s">
        <v>276</v>
      </c>
      <c r="S874" s="6" t="s">
        <v>9</v>
      </c>
      <c r="T874" s="6" t="s">
        <v>277</v>
      </c>
      <c r="U874" s="6" t="s">
        <v>116</v>
      </c>
      <c r="V874" s="6" t="s">
        <v>711</v>
      </c>
      <c r="W874" s="6" t="s">
        <v>47</v>
      </c>
      <c r="X874" s="6" t="s">
        <v>47</v>
      </c>
      <c r="Y874" s="6" t="s">
        <v>47</v>
      </c>
      <c r="Z874" s="6" t="s">
        <v>53</v>
      </c>
      <c r="AA874" s="6" t="s">
        <v>47</v>
      </c>
      <c r="AB874" s="6">
        <v>562.53</v>
      </c>
      <c r="AC874" s="6">
        <v>0</v>
      </c>
      <c r="AD874" s="6">
        <v>0</v>
      </c>
      <c r="AE874" s="6">
        <v>0</v>
      </c>
      <c r="AF874" s="6">
        <v>0</v>
      </c>
      <c r="AG874" s="6">
        <v>0</v>
      </c>
      <c r="AH874" s="6">
        <v>0</v>
      </c>
      <c r="AI874" s="6" t="s">
        <v>2966</v>
      </c>
      <c r="AJ874" s="6" t="s">
        <v>735</v>
      </c>
      <c r="AK874" s="6" t="s">
        <v>13</v>
      </c>
      <c r="AL874" s="6" t="s">
        <v>45</v>
      </c>
      <c r="AM874" s="6" t="s">
        <v>736</v>
      </c>
      <c r="AN874" s="6" t="s">
        <v>20</v>
      </c>
      <c r="AO874" s="6" t="s">
        <v>597</v>
      </c>
      <c r="AP874" s="6" t="s">
        <v>339</v>
      </c>
      <c r="AQ874" s="6" t="s">
        <v>25</v>
      </c>
    </row>
    <row r="875" spans="1:43" hidden="1" x14ac:dyDescent="0.25">
      <c r="A875" s="6">
        <v>24504235</v>
      </c>
      <c r="B875" s="6">
        <v>25318002</v>
      </c>
      <c r="C875" s="6" t="s">
        <v>269</v>
      </c>
      <c r="D875" s="14">
        <v>46139.391226851847</v>
      </c>
      <c r="E875" s="14">
        <v>46140.136180555557</v>
      </c>
      <c r="F875" s="46" t="s">
        <v>23</v>
      </c>
      <c r="G875" s="46" t="s">
        <v>23</v>
      </c>
      <c r="H875" s="6" t="s">
        <v>2967</v>
      </c>
      <c r="I875" s="6" t="s">
        <v>13</v>
      </c>
      <c r="J875" s="6" t="s">
        <v>2968</v>
      </c>
      <c r="K875" s="6" t="s">
        <v>2969</v>
      </c>
      <c r="L875" s="6" t="s">
        <v>2969</v>
      </c>
      <c r="M875" s="14">
        <v>46137.366666666669</v>
      </c>
      <c r="N875" s="6">
        <v>4687397</v>
      </c>
      <c r="O875" s="6" t="s">
        <v>47</v>
      </c>
      <c r="P875" s="6" t="s">
        <v>275</v>
      </c>
      <c r="Q875" s="6" t="s">
        <v>510</v>
      </c>
      <c r="R875" s="6" t="s">
        <v>510</v>
      </c>
      <c r="S875" s="6" t="s">
        <v>9</v>
      </c>
      <c r="T875" s="6" t="s">
        <v>277</v>
      </c>
      <c r="U875" s="6" t="s">
        <v>116</v>
      </c>
      <c r="V875" s="6" t="s">
        <v>711</v>
      </c>
      <c r="W875" s="6" t="s">
        <v>47</v>
      </c>
      <c r="X875" s="6" t="s">
        <v>47</v>
      </c>
      <c r="Y875" s="6" t="s">
        <v>47</v>
      </c>
      <c r="Z875" s="6" t="s">
        <v>53</v>
      </c>
      <c r="AA875" s="6" t="s">
        <v>47</v>
      </c>
      <c r="AB875" s="6">
        <v>130</v>
      </c>
      <c r="AC875" s="6">
        <v>0</v>
      </c>
      <c r="AD875" s="6">
        <v>0</v>
      </c>
      <c r="AE875" s="6">
        <v>0</v>
      </c>
      <c r="AF875" s="6">
        <v>0</v>
      </c>
      <c r="AG875" s="6">
        <v>0</v>
      </c>
      <c r="AH875" s="6">
        <v>0</v>
      </c>
      <c r="AI875" s="6" t="s">
        <v>2970</v>
      </c>
      <c r="AJ875" s="6" t="s">
        <v>735</v>
      </c>
      <c r="AK875" s="6" t="s">
        <v>13</v>
      </c>
      <c r="AL875" s="6" t="s">
        <v>45</v>
      </c>
      <c r="AM875" s="6" t="s">
        <v>736</v>
      </c>
      <c r="AN875" s="6" t="s">
        <v>20</v>
      </c>
      <c r="AO875" s="6" t="s">
        <v>597</v>
      </c>
      <c r="AP875" s="6" t="s">
        <v>339</v>
      </c>
      <c r="AQ875" s="6" t="s">
        <v>25</v>
      </c>
    </row>
    <row r="876" spans="1:43" hidden="1" x14ac:dyDescent="0.25">
      <c r="A876" s="6">
        <v>24475811</v>
      </c>
      <c r="B876" s="6">
        <v>25283580</v>
      </c>
      <c r="C876" s="6" t="s">
        <v>269</v>
      </c>
      <c r="D876" s="14">
        <v>46132.752893518518</v>
      </c>
      <c r="E876" s="14">
        <v>46153.750625000001</v>
      </c>
      <c r="F876" s="6" t="s">
        <v>19</v>
      </c>
      <c r="G876" s="6" t="s">
        <v>174</v>
      </c>
      <c r="H876" s="6" t="s">
        <v>2971</v>
      </c>
      <c r="I876" s="6" t="s">
        <v>13</v>
      </c>
      <c r="J876" s="6" t="s">
        <v>2972</v>
      </c>
      <c r="K876" s="6" t="s">
        <v>2969</v>
      </c>
      <c r="L876" s="6" t="s">
        <v>2969</v>
      </c>
      <c r="M876" s="14">
        <v>46129.341666666667</v>
      </c>
      <c r="N876" s="6">
        <v>4675901</v>
      </c>
      <c r="O876" s="6" t="s">
        <v>47</v>
      </c>
      <c r="P876" s="6" t="s">
        <v>275</v>
      </c>
      <c r="Q876" s="6" t="s">
        <v>510</v>
      </c>
      <c r="R876" s="6" t="s">
        <v>510</v>
      </c>
      <c r="S876" s="6" t="s">
        <v>9</v>
      </c>
      <c r="T876" s="6" t="s">
        <v>277</v>
      </c>
      <c r="U876" s="6" t="s">
        <v>116</v>
      </c>
      <c r="V876" s="6" t="s">
        <v>711</v>
      </c>
      <c r="W876" s="6" t="s">
        <v>47</v>
      </c>
      <c r="X876" s="6" t="s">
        <v>47</v>
      </c>
      <c r="Y876" s="6" t="s">
        <v>47</v>
      </c>
      <c r="Z876" s="6" t="s">
        <v>53</v>
      </c>
      <c r="AA876" s="6" t="s">
        <v>47</v>
      </c>
      <c r="AB876" s="6">
        <v>170</v>
      </c>
      <c r="AC876" s="6">
        <v>0</v>
      </c>
      <c r="AD876" s="6">
        <v>0</v>
      </c>
      <c r="AE876" s="6">
        <v>0</v>
      </c>
      <c r="AF876" s="6">
        <v>0</v>
      </c>
      <c r="AG876" s="6">
        <v>0</v>
      </c>
      <c r="AH876" s="6">
        <v>0</v>
      </c>
      <c r="AI876" s="6" t="s">
        <v>2973</v>
      </c>
      <c r="AJ876" s="6" t="s">
        <v>735</v>
      </c>
      <c r="AK876" s="6" t="s">
        <v>13</v>
      </c>
      <c r="AL876" s="6" t="s">
        <v>45</v>
      </c>
      <c r="AM876" s="6" t="s">
        <v>736</v>
      </c>
      <c r="AN876" s="6" t="s">
        <v>20</v>
      </c>
      <c r="AO876" s="6" t="s">
        <v>597</v>
      </c>
      <c r="AP876" s="6" t="s">
        <v>339</v>
      </c>
      <c r="AQ876" s="6" t="s">
        <v>25</v>
      </c>
    </row>
    <row r="877" spans="1:43" hidden="1" x14ac:dyDescent="0.25">
      <c r="A877" s="6">
        <v>24470151</v>
      </c>
      <c r="B877" s="6">
        <v>25277428</v>
      </c>
      <c r="C877" s="6" t="s">
        <v>269</v>
      </c>
      <c r="D877" s="14">
        <v>46131.286620370367</v>
      </c>
      <c r="E877" s="14">
        <v>46153.743449074071</v>
      </c>
      <c r="F877" s="6" t="s">
        <v>19</v>
      </c>
      <c r="G877" s="6" t="s">
        <v>174</v>
      </c>
      <c r="H877" s="6" t="s">
        <v>2974</v>
      </c>
      <c r="I877" s="6" t="s">
        <v>13</v>
      </c>
      <c r="J877" s="6" t="s">
        <v>2975</v>
      </c>
      <c r="K877" s="6" t="s">
        <v>2969</v>
      </c>
      <c r="L877" s="6" t="s">
        <v>2969</v>
      </c>
      <c r="M877" s="14">
        <v>46131.282638888893</v>
      </c>
      <c r="N877" s="6">
        <v>4685282</v>
      </c>
      <c r="O877" s="6" t="s">
        <v>47</v>
      </c>
      <c r="P877" s="6" t="s">
        <v>275</v>
      </c>
      <c r="Q877" s="6" t="s">
        <v>510</v>
      </c>
      <c r="R877" s="6" t="s">
        <v>510</v>
      </c>
      <c r="S877" s="6" t="s">
        <v>9</v>
      </c>
      <c r="T877" s="6" t="s">
        <v>277</v>
      </c>
      <c r="U877" s="6" t="s">
        <v>116</v>
      </c>
      <c r="V877" s="6" t="s">
        <v>711</v>
      </c>
      <c r="W877" s="6" t="s">
        <v>47</v>
      </c>
      <c r="X877" s="6" t="s">
        <v>47</v>
      </c>
      <c r="Y877" s="6" t="s">
        <v>47</v>
      </c>
      <c r="Z877" s="6" t="s">
        <v>53</v>
      </c>
      <c r="AA877" s="6" t="s">
        <v>47</v>
      </c>
      <c r="AB877" s="6">
        <v>150</v>
      </c>
      <c r="AC877" s="6">
        <v>0</v>
      </c>
      <c r="AD877" s="6">
        <v>0</v>
      </c>
      <c r="AE877" s="6">
        <v>0</v>
      </c>
      <c r="AF877" s="6">
        <v>0</v>
      </c>
      <c r="AG877" s="6">
        <v>0</v>
      </c>
      <c r="AH877" s="6">
        <v>0</v>
      </c>
      <c r="AI877" s="6" t="s">
        <v>2976</v>
      </c>
      <c r="AJ877" s="6" t="s">
        <v>735</v>
      </c>
      <c r="AK877" s="6" t="s">
        <v>13</v>
      </c>
      <c r="AL877" s="6" t="s">
        <v>45</v>
      </c>
      <c r="AM877" s="6" t="s">
        <v>736</v>
      </c>
      <c r="AN877" s="6" t="s">
        <v>20</v>
      </c>
      <c r="AO877" s="6" t="s">
        <v>597</v>
      </c>
      <c r="AP877" s="6" t="s">
        <v>339</v>
      </c>
      <c r="AQ877" s="6" t="s">
        <v>25</v>
      </c>
    </row>
    <row r="878" spans="1:43" hidden="1" x14ac:dyDescent="0.25">
      <c r="A878" s="6">
        <v>24475717</v>
      </c>
      <c r="B878" s="6">
        <v>25283487</v>
      </c>
      <c r="C878" s="6" t="s">
        <v>269</v>
      </c>
      <c r="D878" s="14">
        <v>46132.748067129629</v>
      </c>
      <c r="E878" s="14">
        <v>46153.74695601852</v>
      </c>
      <c r="F878" s="6" t="s">
        <v>19</v>
      </c>
      <c r="G878" s="6" t="s">
        <v>174</v>
      </c>
      <c r="H878" s="6">
        <v>22535255</v>
      </c>
      <c r="I878" s="6" t="s">
        <v>13</v>
      </c>
      <c r="J878" s="6" t="s">
        <v>2977</v>
      </c>
      <c r="K878" s="6" t="s">
        <v>2969</v>
      </c>
      <c r="L878" s="6" t="s">
        <v>2969</v>
      </c>
      <c r="M878" s="14">
        <v>46126.581250000003</v>
      </c>
      <c r="N878" s="6">
        <v>4685248</v>
      </c>
      <c r="O878" s="6" t="s">
        <v>47</v>
      </c>
      <c r="P878" s="6" t="s">
        <v>275</v>
      </c>
      <c r="Q878" s="6" t="s">
        <v>276</v>
      </c>
      <c r="R878" s="6" t="s">
        <v>276</v>
      </c>
      <c r="S878" s="6" t="s">
        <v>9</v>
      </c>
      <c r="T878" s="6" t="s">
        <v>277</v>
      </c>
      <c r="U878" s="6" t="s">
        <v>116</v>
      </c>
      <c r="V878" s="6" t="s">
        <v>711</v>
      </c>
      <c r="W878" s="6" t="s">
        <v>47</v>
      </c>
      <c r="X878" s="6" t="s">
        <v>47</v>
      </c>
      <c r="Y878" s="6" t="s">
        <v>47</v>
      </c>
      <c r="Z878" s="6" t="s">
        <v>53</v>
      </c>
      <c r="AA878" s="6" t="s">
        <v>47</v>
      </c>
      <c r="AB878" s="6">
        <v>708</v>
      </c>
      <c r="AC878" s="6">
        <v>0</v>
      </c>
      <c r="AD878" s="6">
        <v>0</v>
      </c>
      <c r="AE878" s="6">
        <v>0</v>
      </c>
      <c r="AF878" s="6">
        <v>0</v>
      </c>
      <c r="AG878" s="6">
        <v>0</v>
      </c>
      <c r="AH878" s="6">
        <v>0</v>
      </c>
      <c r="AI878" s="6" t="s">
        <v>2978</v>
      </c>
      <c r="AJ878" s="6" t="s">
        <v>735</v>
      </c>
      <c r="AK878" s="6" t="s">
        <v>13</v>
      </c>
      <c r="AL878" s="6" t="s">
        <v>45</v>
      </c>
      <c r="AM878" s="6" t="s">
        <v>736</v>
      </c>
      <c r="AN878" s="6" t="s">
        <v>20</v>
      </c>
      <c r="AO878" s="6" t="s">
        <v>597</v>
      </c>
      <c r="AP878" s="6" t="s">
        <v>339</v>
      </c>
      <c r="AQ878" s="6" t="s">
        <v>25</v>
      </c>
    </row>
    <row r="879" spans="1:43" hidden="1" x14ac:dyDescent="0.25">
      <c r="A879" s="6">
        <v>24549162</v>
      </c>
      <c r="B879" s="6">
        <v>25372377</v>
      </c>
      <c r="C879" s="6" t="s">
        <v>269</v>
      </c>
      <c r="D879" s="14">
        <v>46149.397592592592</v>
      </c>
      <c r="E879" s="14">
        <v>46150.136574074073</v>
      </c>
      <c r="F879" s="6" t="s">
        <v>21</v>
      </c>
      <c r="G879" s="6" t="s">
        <v>21</v>
      </c>
      <c r="H879" s="6">
        <v>22823548</v>
      </c>
      <c r="I879" s="6" t="s">
        <v>13</v>
      </c>
      <c r="J879" s="6" t="s">
        <v>2979</v>
      </c>
      <c r="K879" s="6" t="s">
        <v>2969</v>
      </c>
      <c r="L879" s="6" t="s">
        <v>2969</v>
      </c>
      <c r="M879" s="14">
        <v>46149.388194444437</v>
      </c>
      <c r="N879" s="6">
        <v>4695186</v>
      </c>
      <c r="O879" s="6" t="s">
        <v>47</v>
      </c>
      <c r="P879" s="6" t="s">
        <v>275</v>
      </c>
      <c r="Q879" s="6" t="s">
        <v>276</v>
      </c>
      <c r="R879" s="6" t="s">
        <v>276</v>
      </c>
      <c r="S879" s="6" t="s">
        <v>9</v>
      </c>
      <c r="T879" s="6" t="s">
        <v>277</v>
      </c>
      <c r="U879" s="6" t="s">
        <v>116</v>
      </c>
      <c r="V879" s="6" t="s">
        <v>711</v>
      </c>
      <c r="W879" s="6" t="s">
        <v>47</v>
      </c>
      <c r="X879" s="6" t="s">
        <v>2167</v>
      </c>
      <c r="Y879" s="6" t="s">
        <v>47</v>
      </c>
      <c r="Z879" s="6" t="s">
        <v>53</v>
      </c>
      <c r="AA879" s="6" t="s">
        <v>47</v>
      </c>
      <c r="AB879" s="6">
        <v>420</v>
      </c>
      <c r="AC879" s="6">
        <v>0</v>
      </c>
      <c r="AD879" s="6">
        <v>0</v>
      </c>
      <c r="AE879" s="6">
        <v>0</v>
      </c>
      <c r="AF879" s="6">
        <v>0</v>
      </c>
      <c r="AG879" s="6">
        <v>0</v>
      </c>
      <c r="AH879" s="6">
        <v>0</v>
      </c>
      <c r="AI879" s="6" t="s">
        <v>2980</v>
      </c>
      <c r="AJ879" s="6" t="s">
        <v>2169</v>
      </c>
      <c r="AK879" s="6" t="s">
        <v>13</v>
      </c>
      <c r="AL879" s="6" t="s">
        <v>54</v>
      </c>
      <c r="AM879" s="6" t="s">
        <v>884</v>
      </c>
      <c r="AN879" s="6" t="s">
        <v>20</v>
      </c>
      <c r="AO879" s="6" t="s">
        <v>282</v>
      </c>
      <c r="AP879" s="6" t="s">
        <v>283</v>
      </c>
      <c r="AQ879" s="6" t="s">
        <v>18</v>
      </c>
    </row>
    <row r="880" spans="1:43" hidden="1" x14ac:dyDescent="0.25">
      <c r="A880" s="6">
        <v>24561248</v>
      </c>
      <c r="B880" s="6">
        <v>25384341</v>
      </c>
      <c r="C880" s="6" t="s">
        <v>269</v>
      </c>
      <c r="D880" s="14">
        <v>46151.335219907407</v>
      </c>
      <c r="E880" s="14">
        <v>46152.132905092592</v>
      </c>
      <c r="F880" s="6" t="s">
        <v>19</v>
      </c>
      <c r="G880" s="6" t="s">
        <v>21</v>
      </c>
      <c r="H880" s="6" t="s">
        <v>2981</v>
      </c>
      <c r="I880" s="6" t="s">
        <v>13</v>
      </c>
      <c r="J880" s="6" t="s">
        <v>2975</v>
      </c>
      <c r="K880" s="6" t="s">
        <v>2969</v>
      </c>
      <c r="L880" s="6" t="s">
        <v>2969</v>
      </c>
      <c r="M880" s="14">
        <v>46151.328472222223</v>
      </c>
      <c r="N880" s="6">
        <v>4691261</v>
      </c>
      <c r="O880" s="6" t="s">
        <v>47</v>
      </c>
      <c r="P880" s="6" t="s">
        <v>275</v>
      </c>
      <c r="Q880" s="6" t="s">
        <v>510</v>
      </c>
      <c r="R880" s="6" t="s">
        <v>510</v>
      </c>
      <c r="S880" s="6" t="s">
        <v>9</v>
      </c>
      <c r="T880" s="6" t="s">
        <v>277</v>
      </c>
      <c r="U880" s="6" t="s">
        <v>116</v>
      </c>
      <c r="V880" s="6" t="s">
        <v>711</v>
      </c>
      <c r="W880" s="6" t="s">
        <v>47</v>
      </c>
      <c r="X880" s="6" t="s">
        <v>47</v>
      </c>
      <c r="Y880" s="6" t="s">
        <v>47</v>
      </c>
      <c r="Z880" s="6" t="s">
        <v>53</v>
      </c>
      <c r="AA880" s="6" t="s">
        <v>47</v>
      </c>
      <c r="AB880" s="6">
        <v>100</v>
      </c>
      <c r="AC880" s="6">
        <v>0</v>
      </c>
      <c r="AD880" s="6">
        <v>0</v>
      </c>
      <c r="AE880" s="6">
        <v>0</v>
      </c>
      <c r="AF880" s="6">
        <v>0</v>
      </c>
      <c r="AG880" s="6">
        <v>0</v>
      </c>
      <c r="AH880" s="6">
        <v>0</v>
      </c>
      <c r="AI880" s="6" t="s">
        <v>2982</v>
      </c>
      <c r="AJ880" s="6" t="s">
        <v>735</v>
      </c>
      <c r="AK880" s="6" t="s">
        <v>13</v>
      </c>
      <c r="AL880" s="6" t="s">
        <v>45</v>
      </c>
      <c r="AM880" s="6" t="s">
        <v>736</v>
      </c>
      <c r="AN880" s="6" t="s">
        <v>20</v>
      </c>
      <c r="AO880" s="6" t="s">
        <v>597</v>
      </c>
      <c r="AP880" s="6" t="s">
        <v>339</v>
      </c>
      <c r="AQ880" s="6" t="s">
        <v>25</v>
      </c>
    </row>
    <row r="881" spans="1:43" hidden="1" x14ac:dyDescent="0.25">
      <c r="A881" s="6">
        <v>24600865</v>
      </c>
      <c r="B881" s="6">
        <v>25427180</v>
      </c>
      <c r="C881" s="6" t="s">
        <v>269</v>
      </c>
      <c r="D881" s="14">
        <v>46157.772824074083</v>
      </c>
      <c r="E881" s="14">
        <v>46158.14806712963</v>
      </c>
      <c r="F881" s="6" t="s">
        <v>370</v>
      </c>
      <c r="G881" s="6" t="s">
        <v>17</v>
      </c>
      <c r="H881" s="6" t="s">
        <v>2983</v>
      </c>
      <c r="I881" s="6" t="s">
        <v>13</v>
      </c>
      <c r="J881" s="6" t="s">
        <v>2984</v>
      </c>
      <c r="K881" s="6" t="s">
        <v>1632</v>
      </c>
      <c r="L881" s="6" t="s">
        <v>1632</v>
      </c>
      <c r="M881" s="14">
        <v>46157.763888888891</v>
      </c>
      <c r="N881" s="6">
        <v>4696565</v>
      </c>
      <c r="O881" s="6" t="s">
        <v>47</v>
      </c>
      <c r="P881" s="6" t="s">
        <v>275</v>
      </c>
      <c r="Q881" s="6" t="s">
        <v>510</v>
      </c>
      <c r="R881" s="6" t="s">
        <v>510</v>
      </c>
      <c r="S881" s="6" t="s">
        <v>9</v>
      </c>
      <c r="T881" s="6" t="s">
        <v>277</v>
      </c>
      <c r="U881" s="6" t="s">
        <v>116</v>
      </c>
      <c r="V881" s="6" t="s">
        <v>711</v>
      </c>
      <c r="W881" s="6" t="s">
        <v>47</v>
      </c>
      <c r="X881" s="6" t="s">
        <v>47</v>
      </c>
      <c r="Y881" s="6" t="s">
        <v>47</v>
      </c>
      <c r="Z881" s="6" t="s">
        <v>53</v>
      </c>
      <c r="AA881" s="6" t="s">
        <v>47</v>
      </c>
      <c r="AB881" s="6">
        <v>2950.2</v>
      </c>
      <c r="AC881" s="6">
        <v>126</v>
      </c>
      <c r="AD881" s="6">
        <v>0</v>
      </c>
      <c r="AE881" s="6">
        <v>0</v>
      </c>
      <c r="AF881" s="6">
        <v>0</v>
      </c>
      <c r="AG881" s="6">
        <v>0</v>
      </c>
      <c r="AH881" s="6">
        <v>0</v>
      </c>
      <c r="AI881" s="6" t="s">
        <v>2985</v>
      </c>
      <c r="AJ881" s="6" t="s">
        <v>735</v>
      </c>
      <c r="AK881" s="6" t="s">
        <v>13</v>
      </c>
      <c r="AL881" s="6" t="s">
        <v>45</v>
      </c>
      <c r="AM881" s="6" t="s">
        <v>736</v>
      </c>
      <c r="AN881" s="6" t="s">
        <v>20</v>
      </c>
      <c r="AO881" s="6" t="s">
        <v>597</v>
      </c>
      <c r="AP881" s="6" t="s">
        <v>339</v>
      </c>
      <c r="AQ881" s="6" t="s">
        <v>25</v>
      </c>
    </row>
    <row r="882" spans="1:43" hidden="1" x14ac:dyDescent="0.25">
      <c r="A882" s="6">
        <v>24534761</v>
      </c>
      <c r="B882" s="6">
        <v>25356073</v>
      </c>
      <c r="C882" s="6" t="s">
        <v>269</v>
      </c>
      <c r="D882" s="14">
        <v>46146.758518518523</v>
      </c>
      <c r="E882" s="14">
        <v>46147.184699074067</v>
      </c>
      <c r="F882" s="6" t="s">
        <v>21</v>
      </c>
      <c r="G882" s="6" t="s">
        <v>21</v>
      </c>
      <c r="H882" s="6" t="s">
        <v>2986</v>
      </c>
      <c r="I882" s="6" t="s">
        <v>13</v>
      </c>
      <c r="J882" s="6" t="s">
        <v>2987</v>
      </c>
      <c r="K882" s="6" t="s">
        <v>1632</v>
      </c>
      <c r="L882" s="6" t="s">
        <v>1632</v>
      </c>
      <c r="M882" s="14">
        <v>46146.75</v>
      </c>
      <c r="N882" s="6">
        <v>4691332</v>
      </c>
      <c r="O882" s="6" t="s">
        <v>47</v>
      </c>
      <c r="P882" s="6" t="s">
        <v>275</v>
      </c>
      <c r="Q882" s="6" t="s">
        <v>510</v>
      </c>
      <c r="R882" s="6" t="s">
        <v>510</v>
      </c>
      <c r="S882" s="6" t="s">
        <v>9</v>
      </c>
      <c r="T882" s="6" t="s">
        <v>277</v>
      </c>
      <c r="U882" s="6" t="s">
        <v>116</v>
      </c>
      <c r="V882" s="6" t="s">
        <v>711</v>
      </c>
      <c r="W882" s="6" t="s">
        <v>47</v>
      </c>
      <c r="X882" s="6" t="s">
        <v>47</v>
      </c>
      <c r="Y882" s="6" t="s">
        <v>47</v>
      </c>
      <c r="Z882" s="6" t="s">
        <v>53</v>
      </c>
      <c r="AA882" s="6" t="s">
        <v>47</v>
      </c>
      <c r="AB882" s="6">
        <v>2704.48</v>
      </c>
      <c r="AC882" s="6">
        <v>0</v>
      </c>
      <c r="AD882" s="6">
        <v>0</v>
      </c>
      <c r="AE882" s="6">
        <v>0</v>
      </c>
      <c r="AF882" s="6">
        <v>0</v>
      </c>
      <c r="AG882" s="6">
        <v>0</v>
      </c>
      <c r="AH882" s="6">
        <v>0</v>
      </c>
      <c r="AI882" s="6" t="s">
        <v>2988</v>
      </c>
      <c r="AJ882" s="6" t="s">
        <v>735</v>
      </c>
      <c r="AK882" s="6" t="s">
        <v>13</v>
      </c>
      <c r="AL882" s="6" t="s">
        <v>45</v>
      </c>
      <c r="AM882" s="6" t="s">
        <v>736</v>
      </c>
      <c r="AN882" s="6" t="s">
        <v>20</v>
      </c>
      <c r="AO882" s="6" t="s">
        <v>597</v>
      </c>
      <c r="AP882" s="6" t="s">
        <v>339</v>
      </c>
      <c r="AQ882" s="6" t="s">
        <v>25</v>
      </c>
    </row>
    <row r="883" spans="1:43" hidden="1" x14ac:dyDescent="0.25">
      <c r="A883" s="6">
        <v>24506460</v>
      </c>
      <c r="B883" s="6">
        <v>25320482</v>
      </c>
      <c r="C883" s="6" t="s">
        <v>269</v>
      </c>
      <c r="D883" s="14">
        <v>46139.627222222232</v>
      </c>
      <c r="E883" s="14">
        <v>46140.15179398148</v>
      </c>
      <c r="F883" s="46" t="s">
        <v>23</v>
      </c>
      <c r="G883" s="46" t="s">
        <v>23</v>
      </c>
      <c r="H883" s="6" t="s">
        <v>2989</v>
      </c>
      <c r="I883" s="6" t="s">
        <v>13</v>
      </c>
      <c r="J883" s="6" t="s">
        <v>2990</v>
      </c>
      <c r="K883" s="6" t="s">
        <v>1632</v>
      </c>
      <c r="L883" s="6" t="s">
        <v>1632</v>
      </c>
      <c r="M883" s="14">
        <v>46139.621527777781</v>
      </c>
      <c r="N883" s="6">
        <v>4691034</v>
      </c>
      <c r="O883" s="6" t="s">
        <v>47</v>
      </c>
      <c r="P883" s="6" t="s">
        <v>275</v>
      </c>
      <c r="Q883" s="6" t="s">
        <v>510</v>
      </c>
      <c r="R883" s="6" t="s">
        <v>510</v>
      </c>
      <c r="S883" s="6" t="s">
        <v>9</v>
      </c>
      <c r="T883" s="6" t="s">
        <v>277</v>
      </c>
      <c r="U883" s="6" t="s">
        <v>116</v>
      </c>
      <c r="V883" s="6" t="s">
        <v>711</v>
      </c>
      <c r="W883" s="6" t="s">
        <v>47</v>
      </c>
      <c r="X883" s="6" t="s">
        <v>47</v>
      </c>
      <c r="Y883" s="6" t="s">
        <v>47</v>
      </c>
      <c r="Z883" s="6" t="s">
        <v>53</v>
      </c>
      <c r="AA883" s="6" t="s">
        <v>47</v>
      </c>
      <c r="AB883" s="6">
        <v>2704.48</v>
      </c>
      <c r="AC883" s="6">
        <v>0</v>
      </c>
      <c r="AD883" s="6">
        <v>0</v>
      </c>
      <c r="AE883" s="6">
        <v>0</v>
      </c>
      <c r="AF883" s="6">
        <v>0</v>
      </c>
      <c r="AG883" s="6">
        <v>0</v>
      </c>
      <c r="AH883" s="6">
        <v>0</v>
      </c>
      <c r="AI883" s="6" t="s">
        <v>2991</v>
      </c>
      <c r="AJ883" s="6" t="s">
        <v>735</v>
      </c>
      <c r="AK883" s="6" t="s">
        <v>13</v>
      </c>
      <c r="AL883" s="6" t="s">
        <v>45</v>
      </c>
      <c r="AM883" s="6" t="s">
        <v>736</v>
      </c>
      <c r="AN883" s="6" t="s">
        <v>20</v>
      </c>
      <c r="AO883" s="6" t="s">
        <v>597</v>
      </c>
      <c r="AP883" s="6" t="s">
        <v>339</v>
      </c>
      <c r="AQ883" s="6" t="s">
        <v>25</v>
      </c>
    </row>
    <row r="884" spans="1:43" hidden="1" x14ac:dyDescent="0.25">
      <c r="A884" s="6">
        <v>24546696</v>
      </c>
      <c r="B884" s="6">
        <v>25370128</v>
      </c>
      <c r="C884" s="6" t="s">
        <v>269</v>
      </c>
      <c r="D884" s="14">
        <v>46148.821099537039</v>
      </c>
      <c r="E884" s="14">
        <v>46149.158171296287</v>
      </c>
      <c r="F884" s="6" t="s">
        <v>21</v>
      </c>
      <c r="G884" s="6" t="s">
        <v>21</v>
      </c>
      <c r="H884" s="6" t="s">
        <v>2992</v>
      </c>
      <c r="I884" s="6" t="s">
        <v>13</v>
      </c>
      <c r="J884" s="6" t="s">
        <v>2993</v>
      </c>
      <c r="K884" s="6" t="s">
        <v>1774</v>
      </c>
      <c r="L884" s="6" t="s">
        <v>1774</v>
      </c>
      <c r="M884" s="14">
        <v>46148.8125</v>
      </c>
      <c r="N884" s="6">
        <v>4695577</v>
      </c>
      <c r="O884" s="6" t="s">
        <v>47</v>
      </c>
      <c r="P884" s="6" t="s">
        <v>275</v>
      </c>
      <c r="Q884" s="6" t="s">
        <v>276</v>
      </c>
      <c r="R884" s="6" t="s">
        <v>276</v>
      </c>
      <c r="S884" s="6" t="s">
        <v>9</v>
      </c>
      <c r="T884" s="6" t="s">
        <v>277</v>
      </c>
      <c r="U884" s="6" t="s">
        <v>116</v>
      </c>
      <c r="V884" s="6" t="s">
        <v>711</v>
      </c>
      <c r="W884" s="6" t="s">
        <v>47</v>
      </c>
      <c r="X884" s="6" t="s">
        <v>47</v>
      </c>
      <c r="Y884" s="6" t="s">
        <v>47</v>
      </c>
      <c r="Z884" s="6" t="s">
        <v>53</v>
      </c>
      <c r="AA884" s="6" t="s">
        <v>47</v>
      </c>
      <c r="AB884" s="6">
        <v>576.13</v>
      </c>
      <c r="AC884" s="6">
        <v>11.7</v>
      </c>
      <c r="AD884" s="6">
        <v>0</v>
      </c>
      <c r="AE884" s="6">
        <v>0</v>
      </c>
      <c r="AF884" s="6">
        <v>0</v>
      </c>
      <c r="AG884" s="6">
        <v>0</v>
      </c>
      <c r="AH884" s="6">
        <v>0</v>
      </c>
      <c r="AI884" s="6" t="s">
        <v>2994</v>
      </c>
      <c r="AJ884" s="6" t="s">
        <v>735</v>
      </c>
      <c r="AK884" s="6" t="s">
        <v>13</v>
      </c>
      <c r="AL884" s="6" t="s">
        <v>45</v>
      </c>
      <c r="AM884" s="6" t="s">
        <v>736</v>
      </c>
      <c r="AN884" s="6" t="s">
        <v>20</v>
      </c>
      <c r="AO884" s="6" t="s">
        <v>597</v>
      </c>
      <c r="AP884" s="6" t="s">
        <v>339</v>
      </c>
      <c r="AQ884" s="6" t="s">
        <v>25</v>
      </c>
    </row>
    <row r="885" spans="1:43" hidden="1" x14ac:dyDescent="0.25">
      <c r="A885" s="6">
        <v>24506653</v>
      </c>
      <c r="B885" s="6">
        <v>25320702</v>
      </c>
      <c r="C885" s="6" t="s">
        <v>269</v>
      </c>
      <c r="D885" s="14">
        <v>46139.655173611107</v>
      </c>
      <c r="E885" s="14">
        <v>46140.160405092603</v>
      </c>
      <c r="F885" s="46" t="s">
        <v>23</v>
      </c>
      <c r="G885" s="46" t="s">
        <v>23</v>
      </c>
      <c r="H885" s="6" t="s">
        <v>2995</v>
      </c>
      <c r="I885" s="6" t="s">
        <v>13</v>
      </c>
      <c r="J885" s="6" t="s">
        <v>2996</v>
      </c>
      <c r="K885" s="6" t="s">
        <v>2997</v>
      </c>
      <c r="L885" s="6" t="s">
        <v>2997</v>
      </c>
      <c r="M885" s="14">
        <v>46135</v>
      </c>
      <c r="N885" s="6">
        <v>4681745</v>
      </c>
      <c r="O885" s="6" t="s">
        <v>47</v>
      </c>
      <c r="P885" s="6" t="s">
        <v>275</v>
      </c>
      <c r="Q885" s="6" t="s">
        <v>276</v>
      </c>
      <c r="R885" s="6" t="s">
        <v>276</v>
      </c>
      <c r="S885" s="6" t="s">
        <v>9</v>
      </c>
      <c r="T885" s="6" t="s">
        <v>277</v>
      </c>
      <c r="U885" s="6" t="s">
        <v>116</v>
      </c>
      <c r="V885" s="6" t="s">
        <v>711</v>
      </c>
      <c r="W885" s="6" t="s">
        <v>47</v>
      </c>
      <c r="X885" s="6" t="s">
        <v>47</v>
      </c>
      <c r="Y885" s="6" t="s">
        <v>47</v>
      </c>
      <c r="Z885" s="6" t="s">
        <v>53</v>
      </c>
      <c r="AA885" s="6" t="s">
        <v>47</v>
      </c>
      <c r="AB885" s="6">
        <v>1015</v>
      </c>
      <c r="AC885" s="6">
        <v>0</v>
      </c>
      <c r="AD885" s="6">
        <v>0</v>
      </c>
      <c r="AE885" s="6">
        <v>0</v>
      </c>
      <c r="AF885" s="6">
        <v>0</v>
      </c>
      <c r="AG885" s="6">
        <v>0</v>
      </c>
      <c r="AH885" s="6">
        <v>0</v>
      </c>
      <c r="AI885" s="6" t="s">
        <v>2998</v>
      </c>
      <c r="AJ885" s="6" t="s">
        <v>735</v>
      </c>
      <c r="AK885" s="6" t="s">
        <v>13</v>
      </c>
      <c r="AL885" s="6" t="s">
        <v>45</v>
      </c>
      <c r="AM885" s="6" t="s">
        <v>736</v>
      </c>
      <c r="AN885" s="6" t="s">
        <v>20</v>
      </c>
      <c r="AO885" s="6" t="s">
        <v>597</v>
      </c>
      <c r="AP885" s="6" t="s">
        <v>339</v>
      </c>
      <c r="AQ885" s="6" t="s">
        <v>25</v>
      </c>
    </row>
    <row r="886" spans="1:43" hidden="1" x14ac:dyDescent="0.25">
      <c r="A886" s="6">
        <v>24465536</v>
      </c>
      <c r="B886" s="6">
        <v>25272575</v>
      </c>
      <c r="C886" s="6" t="s">
        <v>269</v>
      </c>
      <c r="D886" s="14">
        <v>46129.758981481478</v>
      </c>
      <c r="E886" s="14">
        <v>46153.743449074071</v>
      </c>
      <c r="F886" s="6" t="s">
        <v>19</v>
      </c>
      <c r="G886" s="6" t="s">
        <v>177</v>
      </c>
      <c r="H886" s="6" t="s">
        <v>2999</v>
      </c>
      <c r="I886" s="6" t="s">
        <v>13</v>
      </c>
      <c r="J886" s="6" t="s">
        <v>2996</v>
      </c>
      <c r="K886" s="6" t="s">
        <v>2997</v>
      </c>
      <c r="L886" s="6" t="s">
        <v>2997</v>
      </c>
      <c r="M886" s="14">
        <v>46129</v>
      </c>
      <c r="N886" s="6">
        <v>4685481</v>
      </c>
      <c r="O886" s="6" t="s">
        <v>47</v>
      </c>
      <c r="P886" s="6" t="s">
        <v>275</v>
      </c>
      <c r="Q886" s="6" t="s">
        <v>276</v>
      </c>
      <c r="R886" s="6" t="s">
        <v>276</v>
      </c>
      <c r="S886" s="6" t="s">
        <v>9</v>
      </c>
      <c r="T886" s="6" t="s">
        <v>277</v>
      </c>
      <c r="U886" s="6" t="s">
        <v>116</v>
      </c>
      <c r="V886" s="6" t="s">
        <v>711</v>
      </c>
      <c r="W886" s="6" t="s">
        <v>47</v>
      </c>
      <c r="X886" s="6" t="s">
        <v>47</v>
      </c>
      <c r="Y886" s="6" t="s">
        <v>47</v>
      </c>
      <c r="Z886" s="6" t="s">
        <v>53</v>
      </c>
      <c r="AA886" s="6" t="s">
        <v>47</v>
      </c>
      <c r="AB886" s="6">
        <v>2465</v>
      </c>
      <c r="AC886" s="6">
        <v>0</v>
      </c>
      <c r="AD886" s="6">
        <v>0</v>
      </c>
      <c r="AE886" s="6">
        <v>0</v>
      </c>
      <c r="AF886" s="6">
        <v>0</v>
      </c>
      <c r="AG886" s="6">
        <v>0</v>
      </c>
      <c r="AH886" s="6">
        <v>0</v>
      </c>
      <c r="AI886" s="6" t="s">
        <v>3000</v>
      </c>
      <c r="AJ886" s="6" t="s">
        <v>735</v>
      </c>
      <c r="AK886" s="6" t="s">
        <v>13</v>
      </c>
      <c r="AL886" s="6" t="s">
        <v>45</v>
      </c>
      <c r="AM886" s="6" t="s">
        <v>736</v>
      </c>
      <c r="AN886" s="6" t="s">
        <v>20</v>
      </c>
      <c r="AO886" s="6" t="s">
        <v>597</v>
      </c>
      <c r="AP886" s="6" t="s">
        <v>339</v>
      </c>
      <c r="AQ886" s="6" t="s">
        <v>25</v>
      </c>
    </row>
    <row r="887" spans="1:43" hidden="1" x14ac:dyDescent="0.25">
      <c r="A887" s="6">
        <v>24549006</v>
      </c>
      <c r="B887" s="6">
        <v>25372208</v>
      </c>
      <c r="C887" s="6" t="s">
        <v>269</v>
      </c>
      <c r="D887" s="14">
        <v>46149.369895833333</v>
      </c>
      <c r="E887" s="14">
        <v>46150.134629629632</v>
      </c>
      <c r="F887" s="6" t="s">
        <v>21</v>
      </c>
      <c r="G887" s="6" t="s">
        <v>21</v>
      </c>
      <c r="H887" s="6" t="s">
        <v>3001</v>
      </c>
      <c r="I887" s="6" t="s">
        <v>13</v>
      </c>
      <c r="J887" s="6" t="s">
        <v>3002</v>
      </c>
      <c r="K887" s="6" t="s">
        <v>3003</v>
      </c>
      <c r="L887" s="6" t="s">
        <v>3003</v>
      </c>
      <c r="M887" s="14">
        <v>46149.791666666657</v>
      </c>
      <c r="N887" s="6">
        <v>4695752</v>
      </c>
      <c r="O887" s="6" t="s">
        <v>47</v>
      </c>
      <c r="P887" s="6" t="s">
        <v>275</v>
      </c>
      <c r="Q887" s="6" t="s">
        <v>276</v>
      </c>
      <c r="R887" s="6" t="s">
        <v>276</v>
      </c>
      <c r="S887" s="6" t="s">
        <v>9</v>
      </c>
      <c r="T887" s="6" t="s">
        <v>277</v>
      </c>
      <c r="U887" s="6" t="s">
        <v>116</v>
      </c>
      <c r="V887" s="6" t="s">
        <v>711</v>
      </c>
      <c r="W887" s="6" t="s">
        <v>47</v>
      </c>
      <c r="X887" s="6" t="s">
        <v>3004</v>
      </c>
      <c r="Y887" s="6" t="s">
        <v>47</v>
      </c>
      <c r="Z887" s="6" t="s">
        <v>53</v>
      </c>
      <c r="AA887" s="6" t="s">
        <v>47</v>
      </c>
      <c r="AB887" s="6">
        <v>332</v>
      </c>
      <c r="AC887" s="6">
        <v>0</v>
      </c>
      <c r="AD887" s="6">
        <v>0</v>
      </c>
      <c r="AE887" s="6">
        <v>0</v>
      </c>
      <c r="AF887" s="6">
        <v>0</v>
      </c>
      <c r="AG887" s="6">
        <v>0</v>
      </c>
      <c r="AH887" s="6">
        <v>0</v>
      </c>
      <c r="AI887" s="6" t="s">
        <v>3005</v>
      </c>
      <c r="AJ887" s="6" t="s">
        <v>589</v>
      </c>
      <c r="AK887" s="6" t="s">
        <v>13</v>
      </c>
      <c r="AL887" s="6" t="s">
        <v>52</v>
      </c>
      <c r="AM887" s="6" t="s">
        <v>281</v>
      </c>
      <c r="AN887" s="6" t="s">
        <v>20</v>
      </c>
      <c r="AO887" s="6" t="s">
        <v>282</v>
      </c>
      <c r="AP887" s="6" t="s">
        <v>283</v>
      </c>
      <c r="AQ887" s="6" t="s">
        <v>27</v>
      </c>
    </row>
    <row r="888" spans="1:43" hidden="1" x14ac:dyDescent="0.25">
      <c r="A888" s="6">
        <v>24549006</v>
      </c>
      <c r="B888" s="6">
        <v>25372209</v>
      </c>
      <c r="C888" s="6" t="s">
        <v>614</v>
      </c>
      <c r="D888" s="14">
        <v>46149.369895833333</v>
      </c>
      <c r="E888" s="14">
        <v>46150.134629629632</v>
      </c>
      <c r="F888" s="6" t="s">
        <v>21</v>
      </c>
      <c r="G888" s="6" t="s">
        <v>21</v>
      </c>
      <c r="H888" s="6" t="s">
        <v>3001</v>
      </c>
      <c r="I888" s="6" t="s">
        <v>13</v>
      </c>
      <c r="J888" s="6" t="s">
        <v>3006</v>
      </c>
      <c r="K888" s="6" t="s">
        <v>3003</v>
      </c>
      <c r="L888" s="6" t="s">
        <v>3003</v>
      </c>
      <c r="M888" s="14">
        <v>46149.791666666657</v>
      </c>
      <c r="N888" s="6">
        <v>4695752</v>
      </c>
      <c r="O888" s="6" t="s">
        <v>47</v>
      </c>
      <c r="P888" s="6" t="s">
        <v>275</v>
      </c>
      <c r="Q888" s="6" t="s">
        <v>276</v>
      </c>
      <c r="R888" s="6" t="s">
        <v>276</v>
      </c>
      <c r="S888" s="6" t="s">
        <v>9</v>
      </c>
      <c r="T888" s="6" t="s">
        <v>277</v>
      </c>
      <c r="U888" s="6" t="s">
        <v>116</v>
      </c>
      <c r="V888" s="6" t="s">
        <v>711</v>
      </c>
      <c r="W888" s="6" t="s">
        <v>47</v>
      </c>
      <c r="X888" s="6" t="s">
        <v>3004</v>
      </c>
      <c r="Y888" s="6" t="s">
        <v>47</v>
      </c>
      <c r="Z888" s="6" t="s">
        <v>53</v>
      </c>
      <c r="AA888" s="6" t="s">
        <v>47</v>
      </c>
      <c r="AB888" s="6">
        <v>332</v>
      </c>
      <c r="AC888" s="6">
        <v>0</v>
      </c>
      <c r="AD888" s="6">
        <v>0</v>
      </c>
      <c r="AE888" s="6">
        <v>0</v>
      </c>
      <c r="AF888" s="6">
        <v>0</v>
      </c>
      <c r="AG888" s="6">
        <v>0</v>
      </c>
      <c r="AH888" s="6">
        <v>0</v>
      </c>
      <c r="AI888" s="6" t="s">
        <v>3005</v>
      </c>
      <c r="AJ888" s="6" t="s">
        <v>589</v>
      </c>
      <c r="AK888" s="6" t="s">
        <v>13</v>
      </c>
      <c r="AL888" s="6" t="s">
        <v>52</v>
      </c>
      <c r="AM888" s="6" t="s">
        <v>281</v>
      </c>
      <c r="AN888" s="6" t="s">
        <v>20</v>
      </c>
      <c r="AO888" s="6" t="s">
        <v>282</v>
      </c>
      <c r="AP888" s="6" t="s">
        <v>283</v>
      </c>
      <c r="AQ888" s="6" t="s">
        <v>27</v>
      </c>
    </row>
    <row r="889" spans="1:43" hidden="1" x14ac:dyDescent="0.25">
      <c r="A889" s="6">
        <v>24581740</v>
      </c>
      <c r="B889" s="6">
        <v>25405505</v>
      </c>
      <c r="C889" s="6" t="s">
        <v>269</v>
      </c>
      <c r="D889" s="14">
        <v>46154.807453703703</v>
      </c>
      <c r="E889" s="14">
        <v>46155.158090277779</v>
      </c>
      <c r="F889" s="6" t="s">
        <v>17</v>
      </c>
      <c r="G889" s="6" t="s">
        <v>19</v>
      </c>
      <c r="H889" s="6" t="s">
        <v>3007</v>
      </c>
      <c r="I889" s="6" t="s">
        <v>13</v>
      </c>
      <c r="J889" s="6" t="s">
        <v>3002</v>
      </c>
      <c r="K889" s="6" t="s">
        <v>3003</v>
      </c>
      <c r="L889" s="6" t="s">
        <v>3003</v>
      </c>
      <c r="M889" s="14">
        <v>46154.791666666657</v>
      </c>
      <c r="N889" s="6">
        <v>4698167</v>
      </c>
      <c r="O889" s="6" t="s">
        <v>47</v>
      </c>
      <c r="P889" s="6" t="s">
        <v>275</v>
      </c>
      <c r="Q889" s="6" t="s">
        <v>276</v>
      </c>
      <c r="R889" s="6" t="s">
        <v>276</v>
      </c>
      <c r="S889" s="6" t="s">
        <v>9</v>
      </c>
      <c r="T889" s="6" t="s">
        <v>277</v>
      </c>
      <c r="U889" s="6" t="s">
        <v>116</v>
      </c>
      <c r="V889" s="6" t="s">
        <v>711</v>
      </c>
      <c r="W889" s="6" t="s">
        <v>47</v>
      </c>
      <c r="X889" s="6" t="s">
        <v>3008</v>
      </c>
      <c r="Y889" s="6" t="s">
        <v>47</v>
      </c>
      <c r="Z889" s="6" t="s">
        <v>53</v>
      </c>
      <c r="AA889" s="6" t="s">
        <v>47</v>
      </c>
      <c r="AB889" s="6">
        <v>275</v>
      </c>
      <c r="AC889" s="6">
        <v>0</v>
      </c>
      <c r="AD889" s="6">
        <v>0</v>
      </c>
      <c r="AE889" s="6">
        <v>0</v>
      </c>
      <c r="AF889" s="6">
        <v>0</v>
      </c>
      <c r="AG889" s="6">
        <v>0</v>
      </c>
      <c r="AH889" s="6">
        <v>0</v>
      </c>
      <c r="AI889" s="6" t="s">
        <v>3009</v>
      </c>
      <c r="AJ889" s="6" t="s">
        <v>589</v>
      </c>
      <c r="AK889" s="6" t="s">
        <v>13</v>
      </c>
      <c r="AL889" s="6" t="s">
        <v>52</v>
      </c>
      <c r="AM889" s="6" t="s">
        <v>281</v>
      </c>
      <c r="AN889" s="6" t="s">
        <v>20</v>
      </c>
      <c r="AO889" s="6" t="s">
        <v>282</v>
      </c>
      <c r="AP889" s="6" t="s">
        <v>283</v>
      </c>
      <c r="AQ889" s="6" t="s">
        <v>27</v>
      </c>
    </row>
    <row r="890" spans="1:43" hidden="1" x14ac:dyDescent="0.25">
      <c r="A890" s="6">
        <v>24581740</v>
      </c>
      <c r="B890" s="6">
        <v>25405506</v>
      </c>
      <c r="C890" s="6" t="s">
        <v>614</v>
      </c>
      <c r="D890" s="14">
        <v>46154.807453703703</v>
      </c>
      <c r="E890" s="14">
        <v>46155.158090277779</v>
      </c>
      <c r="F890" s="6" t="s">
        <v>17</v>
      </c>
      <c r="G890" s="6" t="s">
        <v>19</v>
      </c>
      <c r="H890" s="6" t="s">
        <v>3007</v>
      </c>
      <c r="I890" s="6" t="s">
        <v>13</v>
      </c>
      <c r="J890" s="6" t="s">
        <v>3010</v>
      </c>
      <c r="K890" s="6" t="s">
        <v>3003</v>
      </c>
      <c r="L890" s="6" t="s">
        <v>3003</v>
      </c>
      <c r="M890" s="14">
        <v>46154.791666666657</v>
      </c>
      <c r="N890" s="6">
        <v>4698167</v>
      </c>
      <c r="O890" s="6" t="s">
        <v>47</v>
      </c>
      <c r="P890" s="6" t="s">
        <v>275</v>
      </c>
      <c r="Q890" s="6" t="s">
        <v>276</v>
      </c>
      <c r="R890" s="6" t="s">
        <v>276</v>
      </c>
      <c r="S890" s="6" t="s">
        <v>9</v>
      </c>
      <c r="T890" s="6" t="s">
        <v>277</v>
      </c>
      <c r="U890" s="6" t="s">
        <v>116</v>
      </c>
      <c r="V890" s="6" t="s">
        <v>711</v>
      </c>
      <c r="W890" s="6" t="s">
        <v>47</v>
      </c>
      <c r="X890" s="6" t="s">
        <v>3008</v>
      </c>
      <c r="Y890" s="6" t="s">
        <v>47</v>
      </c>
      <c r="Z890" s="6" t="s">
        <v>53</v>
      </c>
      <c r="AA890" s="6" t="s">
        <v>47</v>
      </c>
      <c r="AB890" s="6">
        <v>275</v>
      </c>
      <c r="AC890" s="6">
        <v>0</v>
      </c>
      <c r="AD890" s="6">
        <v>0</v>
      </c>
      <c r="AE890" s="6">
        <v>0</v>
      </c>
      <c r="AF890" s="6">
        <v>0</v>
      </c>
      <c r="AG890" s="6">
        <v>0</v>
      </c>
      <c r="AH890" s="6">
        <v>0</v>
      </c>
      <c r="AI890" s="6" t="s">
        <v>3009</v>
      </c>
      <c r="AJ890" s="6" t="s">
        <v>589</v>
      </c>
      <c r="AK890" s="6" t="s">
        <v>13</v>
      </c>
      <c r="AL890" s="6" t="s">
        <v>52</v>
      </c>
      <c r="AM890" s="6" t="s">
        <v>281</v>
      </c>
      <c r="AN890" s="6" t="s">
        <v>20</v>
      </c>
      <c r="AO890" s="6" t="s">
        <v>282</v>
      </c>
      <c r="AP890" s="6" t="s">
        <v>283</v>
      </c>
      <c r="AQ890" s="6" t="s">
        <v>27</v>
      </c>
    </row>
    <row r="891" spans="1:43" hidden="1" x14ac:dyDescent="0.25">
      <c r="A891" s="6">
        <v>24572954</v>
      </c>
      <c r="B891" s="6">
        <v>25396443</v>
      </c>
      <c r="C891" s="6" t="s">
        <v>269</v>
      </c>
      <c r="D891" s="14">
        <v>46153.758935185193</v>
      </c>
      <c r="E891" s="14">
        <v>46154.149409722217</v>
      </c>
      <c r="F891" s="6" t="s">
        <v>19</v>
      </c>
      <c r="G891" s="6" t="s">
        <v>19</v>
      </c>
      <c r="H891" s="6" t="s">
        <v>3011</v>
      </c>
      <c r="I891" s="6" t="s">
        <v>13</v>
      </c>
      <c r="J891" s="6" t="s">
        <v>3002</v>
      </c>
      <c r="K891" s="6" t="s">
        <v>3003</v>
      </c>
      <c r="L891" s="6" t="s">
        <v>3003</v>
      </c>
      <c r="M891" s="14">
        <v>46153.791666666657</v>
      </c>
      <c r="N891" s="6">
        <v>4697476</v>
      </c>
      <c r="O891" s="6" t="s">
        <v>47</v>
      </c>
      <c r="P891" s="6" t="s">
        <v>275</v>
      </c>
      <c r="Q891" s="6" t="s">
        <v>276</v>
      </c>
      <c r="R891" s="6" t="s">
        <v>276</v>
      </c>
      <c r="S891" s="6" t="s">
        <v>9</v>
      </c>
      <c r="T891" s="6" t="s">
        <v>277</v>
      </c>
      <c r="U891" s="6" t="s">
        <v>116</v>
      </c>
      <c r="V891" s="6" t="s">
        <v>711</v>
      </c>
      <c r="W891" s="6" t="s">
        <v>47</v>
      </c>
      <c r="X891" s="6" t="s">
        <v>3012</v>
      </c>
      <c r="Y891" s="6" t="s">
        <v>47</v>
      </c>
      <c r="Z891" s="6" t="s">
        <v>53</v>
      </c>
      <c r="AA891" s="6" t="s">
        <v>47</v>
      </c>
      <c r="AB891" s="6">
        <v>1240</v>
      </c>
      <c r="AC891" s="6">
        <v>0</v>
      </c>
      <c r="AD891" s="6">
        <v>0</v>
      </c>
      <c r="AE891" s="6">
        <v>0</v>
      </c>
      <c r="AF891" s="6">
        <v>0</v>
      </c>
      <c r="AG891" s="6">
        <v>0</v>
      </c>
      <c r="AH891" s="6">
        <v>0</v>
      </c>
      <c r="AI891" s="6" t="s">
        <v>3013</v>
      </c>
      <c r="AJ891" s="6" t="s">
        <v>589</v>
      </c>
      <c r="AK891" s="6" t="s">
        <v>13</v>
      </c>
      <c r="AL891" s="6" t="s">
        <v>52</v>
      </c>
      <c r="AM891" s="6" t="s">
        <v>281</v>
      </c>
      <c r="AN891" s="6" t="s">
        <v>20</v>
      </c>
      <c r="AO891" s="6" t="s">
        <v>282</v>
      </c>
      <c r="AP891" s="6" t="s">
        <v>283</v>
      </c>
      <c r="AQ891" s="6" t="s">
        <v>27</v>
      </c>
    </row>
    <row r="892" spans="1:43" hidden="1" x14ac:dyDescent="0.25">
      <c r="A892" s="6">
        <v>24572954</v>
      </c>
      <c r="B892" s="6">
        <v>25396444</v>
      </c>
      <c r="C892" s="6" t="s">
        <v>614</v>
      </c>
      <c r="D892" s="14">
        <v>46153.758935185193</v>
      </c>
      <c r="E892" s="14">
        <v>46154.149409722217</v>
      </c>
      <c r="F892" s="6" t="s">
        <v>19</v>
      </c>
      <c r="G892" s="6" t="s">
        <v>19</v>
      </c>
      <c r="H892" s="6" t="s">
        <v>3011</v>
      </c>
      <c r="I892" s="6" t="s">
        <v>13</v>
      </c>
      <c r="J892" s="6" t="s">
        <v>3014</v>
      </c>
      <c r="K892" s="6" t="s">
        <v>3003</v>
      </c>
      <c r="L892" s="6" t="s">
        <v>3003</v>
      </c>
      <c r="M892" s="14">
        <v>46153.791666666657</v>
      </c>
      <c r="N892" s="6">
        <v>4697476</v>
      </c>
      <c r="O892" s="6" t="s">
        <v>47</v>
      </c>
      <c r="P892" s="6" t="s">
        <v>275</v>
      </c>
      <c r="Q892" s="6" t="s">
        <v>276</v>
      </c>
      <c r="R892" s="6" t="s">
        <v>276</v>
      </c>
      <c r="S892" s="6" t="s">
        <v>9</v>
      </c>
      <c r="T892" s="6" t="s">
        <v>277</v>
      </c>
      <c r="U892" s="6" t="s">
        <v>116</v>
      </c>
      <c r="V892" s="6" t="s">
        <v>711</v>
      </c>
      <c r="W892" s="6" t="s">
        <v>47</v>
      </c>
      <c r="X892" s="6" t="s">
        <v>3012</v>
      </c>
      <c r="Y892" s="6" t="s">
        <v>47</v>
      </c>
      <c r="Z892" s="6" t="s">
        <v>53</v>
      </c>
      <c r="AA892" s="6" t="s">
        <v>47</v>
      </c>
      <c r="AB892" s="6">
        <v>1240</v>
      </c>
      <c r="AC892" s="6">
        <v>0</v>
      </c>
      <c r="AD892" s="6">
        <v>0</v>
      </c>
      <c r="AE892" s="6">
        <v>0</v>
      </c>
      <c r="AF892" s="6">
        <v>0</v>
      </c>
      <c r="AG892" s="6">
        <v>0</v>
      </c>
      <c r="AH892" s="6">
        <v>0</v>
      </c>
      <c r="AI892" s="6" t="s">
        <v>3013</v>
      </c>
      <c r="AJ892" s="6" t="s">
        <v>589</v>
      </c>
      <c r="AK892" s="6" t="s">
        <v>13</v>
      </c>
      <c r="AL892" s="6" t="s">
        <v>52</v>
      </c>
      <c r="AM892" s="6" t="s">
        <v>281</v>
      </c>
      <c r="AN892" s="6" t="s">
        <v>20</v>
      </c>
      <c r="AO892" s="6" t="s">
        <v>282</v>
      </c>
      <c r="AP892" s="6" t="s">
        <v>283</v>
      </c>
      <c r="AQ892" s="6" t="s">
        <v>27</v>
      </c>
    </row>
    <row r="893" spans="1:43" hidden="1" x14ac:dyDescent="0.25">
      <c r="A893" s="6">
        <v>24578352</v>
      </c>
      <c r="B893" s="6">
        <v>25401936</v>
      </c>
      <c r="C893" s="6" t="s">
        <v>269</v>
      </c>
      <c r="D893" s="14">
        <v>46154.551087962973</v>
      </c>
      <c r="E893" s="14">
        <v>46155.136203703703</v>
      </c>
      <c r="F893" s="6" t="s">
        <v>17</v>
      </c>
      <c r="G893" s="6" t="s">
        <v>19</v>
      </c>
      <c r="H893" s="6" t="s">
        <v>3015</v>
      </c>
      <c r="I893" s="6" t="s">
        <v>13</v>
      </c>
      <c r="J893" s="6" t="s">
        <v>3002</v>
      </c>
      <c r="K893" s="6" t="s">
        <v>3003</v>
      </c>
      <c r="L893" s="6" t="s">
        <v>3003</v>
      </c>
      <c r="M893" s="14">
        <v>46154.791666666657</v>
      </c>
      <c r="N893" s="6">
        <v>4697845</v>
      </c>
      <c r="O893" s="6" t="s">
        <v>47</v>
      </c>
      <c r="P893" s="6" t="s">
        <v>275</v>
      </c>
      <c r="Q893" s="6" t="s">
        <v>276</v>
      </c>
      <c r="R893" s="6" t="s">
        <v>276</v>
      </c>
      <c r="S893" s="6" t="s">
        <v>9</v>
      </c>
      <c r="T893" s="6" t="s">
        <v>277</v>
      </c>
      <c r="U893" s="6" t="s">
        <v>116</v>
      </c>
      <c r="V893" s="6" t="s">
        <v>711</v>
      </c>
      <c r="W893" s="6" t="s">
        <v>47</v>
      </c>
      <c r="X893" s="6" t="s">
        <v>3016</v>
      </c>
      <c r="Y893" s="6" t="s">
        <v>47</v>
      </c>
      <c r="Z893" s="6" t="s">
        <v>53</v>
      </c>
      <c r="AA893" s="6" t="s">
        <v>47</v>
      </c>
      <c r="AB893" s="6">
        <v>924</v>
      </c>
      <c r="AC893" s="6">
        <v>0</v>
      </c>
      <c r="AD893" s="6">
        <v>0</v>
      </c>
      <c r="AE893" s="6">
        <v>0</v>
      </c>
      <c r="AF893" s="6">
        <v>0</v>
      </c>
      <c r="AG893" s="6">
        <v>0</v>
      </c>
      <c r="AH893" s="6">
        <v>0</v>
      </c>
      <c r="AI893" s="6" t="s">
        <v>3017</v>
      </c>
      <c r="AJ893" s="6" t="s">
        <v>589</v>
      </c>
      <c r="AK893" s="6" t="s">
        <v>13</v>
      </c>
      <c r="AL893" s="6" t="s">
        <v>52</v>
      </c>
      <c r="AM893" s="6" t="s">
        <v>281</v>
      </c>
      <c r="AN893" s="6" t="s">
        <v>20</v>
      </c>
      <c r="AO893" s="6" t="s">
        <v>282</v>
      </c>
      <c r="AP893" s="6" t="s">
        <v>283</v>
      </c>
      <c r="AQ893" s="6" t="s">
        <v>27</v>
      </c>
    </row>
    <row r="894" spans="1:43" hidden="1" x14ac:dyDescent="0.25">
      <c r="A894" s="6">
        <v>24578352</v>
      </c>
      <c r="B894" s="6">
        <v>25401937</v>
      </c>
      <c r="C894" s="6" t="s">
        <v>614</v>
      </c>
      <c r="D894" s="14">
        <v>46154.551087962973</v>
      </c>
      <c r="E894" s="14">
        <v>46155.136203703703</v>
      </c>
      <c r="F894" s="6" t="s">
        <v>17</v>
      </c>
      <c r="G894" s="6" t="s">
        <v>19</v>
      </c>
      <c r="H894" s="6" t="s">
        <v>3015</v>
      </c>
      <c r="I894" s="6" t="s">
        <v>13</v>
      </c>
      <c r="J894" s="6" t="s">
        <v>3018</v>
      </c>
      <c r="K894" s="6" t="s">
        <v>3003</v>
      </c>
      <c r="L894" s="6" t="s">
        <v>3003</v>
      </c>
      <c r="M894" s="14">
        <v>46154.791666666657</v>
      </c>
      <c r="N894" s="6">
        <v>4697845</v>
      </c>
      <c r="O894" s="6" t="s">
        <v>47</v>
      </c>
      <c r="P894" s="6" t="s">
        <v>275</v>
      </c>
      <c r="Q894" s="6" t="s">
        <v>276</v>
      </c>
      <c r="R894" s="6" t="s">
        <v>276</v>
      </c>
      <c r="S894" s="6" t="s">
        <v>9</v>
      </c>
      <c r="T894" s="6" t="s">
        <v>277</v>
      </c>
      <c r="U894" s="6" t="s">
        <v>116</v>
      </c>
      <c r="V894" s="6" t="s">
        <v>711</v>
      </c>
      <c r="W894" s="6" t="s">
        <v>47</v>
      </c>
      <c r="X894" s="6" t="s">
        <v>3016</v>
      </c>
      <c r="Y894" s="6" t="s">
        <v>47</v>
      </c>
      <c r="Z894" s="6" t="s">
        <v>53</v>
      </c>
      <c r="AA894" s="6" t="s">
        <v>47</v>
      </c>
      <c r="AB894" s="6">
        <v>924</v>
      </c>
      <c r="AC894" s="6">
        <v>0</v>
      </c>
      <c r="AD894" s="6">
        <v>0</v>
      </c>
      <c r="AE894" s="6">
        <v>0</v>
      </c>
      <c r="AF894" s="6">
        <v>0</v>
      </c>
      <c r="AG894" s="6">
        <v>0</v>
      </c>
      <c r="AH894" s="6">
        <v>0</v>
      </c>
      <c r="AI894" s="6" t="s">
        <v>3017</v>
      </c>
      <c r="AJ894" s="6" t="s">
        <v>589</v>
      </c>
      <c r="AK894" s="6" t="s">
        <v>13</v>
      </c>
      <c r="AL894" s="6" t="s">
        <v>52</v>
      </c>
      <c r="AM894" s="6" t="s">
        <v>281</v>
      </c>
      <c r="AN894" s="6" t="s">
        <v>20</v>
      </c>
      <c r="AO894" s="6" t="s">
        <v>282</v>
      </c>
      <c r="AP894" s="6" t="s">
        <v>283</v>
      </c>
      <c r="AQ894" s="6" t="s">
        <v>27</v>
      </c>
    </row>
    <row r="895" spans="1:43" hidden="1" x14ac:dyDescent="0.25">
      <c r="A895" s="6">
        <v>24578244</v>
      </c>
      <c r="B895" s="6">
        <v>25401820</v>
      </c>
      <c r="C895" s="6" t="s">
        <v>269</v>
      </c>
      <c r="D895" s="14">
        <v>46154.536678240736</v>
      </c>
      <c r="E895" s="14">
        <v>46155.135011574072</v>
      </c>
      <c r="F895" s="6" t="s">
        <v>17</v>
      </c>
      <c r="G895" s="6" t="s">
        <v>19</v>
      </c>
      <c r="H895" s="6" t="s">
        <v>3019</v>
      </c>
      <c r="I895" s="6" t="s">
        <v>13</v>
      </c>
      <c r="J895" s="6" t="s">
        <v>3002</v>
      </c>
      <c r="K895" s="6" t="s">
        <v>3003</v>
      </c>
      <c r="L895" s="6" t="s">
        <v>3003</v>
      </c>
      <c r="M895" s="14">
        <v>46154.791666666657</v>
      </c>
      <c r="N895" s="6">
        <v>4697839</v>
      </c>
      <c r="O895" s="6" t="s">
        <v>47</v>
      </c>
      <c r="P895" s="6" t="s">
        <v>275</v>
      </c>
      <c r="Q895" s="6" t="s">
        <v>276</v>
      </c>
      <c r="R895" s="6" t="s">
        <v>276</v>
      </c>
      <c r="S895" s="6" t="s">
        <v>9</v>
      </c>
      <c r="T895" s="6" t="s">
        <v>277</v>
      </c>
      <c r="U895" s="6" t="s">
        <v>116</v>
      </c>
      <c r="V895" s="6" t="s">
        <v>711</v>
      </c>
      <c r="W895" s="6" t="s">
        <v>47</v>
      </c>
      <c r="X895" s="6" t="s">
        <v>3016</v>
      </c>
      <c r="Y895" s="6" t="s">
        <v>47</v>
      </c>
      <c r="Z895" s="6" t="s">
        <v>53</v>
      </c>
      <c r="AA895" s="6" t="s">
        <v>47</v>
      </c>
      <c r="AB895" s="6">
        <v>924</v>
      </c>
      <c r="AC895" s="6">
        <v>0</v>
      </c>
      <c r="AD895" s="6">
        <v>0</v>
      </c>
      <c r="AE895" s="6">
        <v>0</v>
      </c>
      <c r="AF895" s="6">
        <v>0</v>
      </c>
      <c r="AG895" s="6">
        <v>0</v>
      </c>
      <c r="AH895" s="6">
        <v>0</v>
      </c>
      <c r="AI895" s="6" t="s">
        <v>3020</v>
      </c>
      <c r="AJ895" s="6" t="s">
        <v>589</v>
      </c>
      <c r="AK895" s="6" t="s">
        <v>13</v>
      </c>
      <c r="AL895" s="6" t="s">
        <v>52</v>
      </c>
      <c r="AM895" s="6" t="s">
        <v>281</v>
      </c>
      <c r="AN895" s="6" t="s">
        <v>20</v>
      </c>
      <c r="AO895" s="6" t="s">
        <v>282</v>
      </c>
      <c r="AP895" s="6" t="s">
        <v>283</v>
      </c>
      <c r="AQ895" s="6" t="s">
        <v>27</v>
      </c>
    </row>
    <row r="896" spans="1:43" hidden="1" x14ac:dyDescent="0.25">
      <c r="A896" s="6">
        <v>24578244</v>
      </c>
      <c r="B896" s="6">
        <v>25401821</v>
      </c>
      <c r="C896" s="6" t="s">
        <v>614</v>
      </c>
      <c r="D896" s="14">
        <v>46154.536678240736</v>
      </c>
      <c r="E896" s="14">
        <v>46155.135011574072</v>
      </c>
      <c r="F896" s="6" t="s">
        <v>17</v>
      </c>
      <c r="G896" s="6" t="s">
        <v>19</v>
      </c>
      <c r="H896" s="6" t="s">
        <v>3019</v>
      </c>
      <c r="I896" s="6" t="s">
        <v>13</v>
      </c>
      <c r="J896" s="6" t="s">
        <v>3021</v>
      </c>
      <c r="K896" s="6" t="s">
        <v>3003</v>
      </c>
      <c r="L896" s="6" t="s">
        <v>3003</v>
      </c>
      <c r="M896" s="14">
        <v>46154.791666666657</v>
      </c>
      <c r="N896" s="6">
        <v>4697839</v>
      </c>
      <c r="O896" s="6" t="s">
        <v>47</v>
      </c>
      <c r="P896" s="6" t="s">
        <v>275</v>
      </c>
      <c r="Q896" s="6" t="s">
        <v>276</v>
      </c>
      <c r="R896" s="6" t="s">
        <v>276</v>
      </c>
      <c r="S896" s="6" t="s">
        <v>9</v>
      </c>
      <c r="T896" s="6" t="s">
        <v>277</v>
      </c>
      <c r="U896" s="6" t="s">
        <v>116</v>
      </c>
      <c r="V896" s="6" t="s">
        <v>711</v>
      </c>
      <c r="W896" s="6" t="s">
        <v>47</v>
      </c>
      <c r="X896" s="6" t="s">
        <v>3016</v>
      </c>
      <c r="Y896" s="6" t="s">
        <v>47</v>
      </c>
      <c r="Z896" s="6" t="s">
        <v>53</v>
      </c>
      <c r="AA896" s="6" t="s">
        <v>47</v>
      </c>
      <c r="AB896" s="6">
        <v>924</v>
      </c>
      <c r="AC896" s="6">
        <v>0</v>
      </c>
      <c r="AD896" s="6">
        <v>0</v>
      </c>
      <c r="AE896" s="6">
        <v>0</v>
      </c>
      <c r="AF896" s="6">
        <v>0</v>
      </c>
      <c r="AG896" s="6">
        <v>0</v>
      </c>
      <c r="AH896" s="6">
        <v>0</v>
      </c>
      <c r="AI896" s="6" t="s">
        <v>3020</v>
      </c>
      <c r="AJ896" s="6" t="s">
        <v>589</v>
      </c>
      <c r="AK896" s="6" t="s">
        <v>13</v>
      </c>
      <c r="AL896" s="6" t="s">
        <v>52</v>
      </c>
      <c r="AM896" s="6" t="s">
        <v>281</v>
      </c>
      <c r="AN896" s="6" t="s">
        <v>20</v>
      </c>
      <c r="AO896" s="6" t="s">
        <v>282</v>
      </c>
      <c r="AP896" s="6" t="s">
        <v>283</v>
      </c>
      <c r="AQ896" s="6" t="s">
        <v>27</v>
      </c>
    </row>
    <row r="897" spans="1:43" hidden="1" x14ac:dyDescent="0.25">
      <c r="A897" s="6">
        <v>24579053</v>
      </c>
      <c r="B897" s="6">
        <v>25402759</v>
      </c>
      <c r="C897" s="6" t="s">
        <v>614</v>
      </c>
      <c r="D897" s="14">
        <v>46154.647974537038</v>
      </c>
      <c r="E897" s="14">
        <v>46155.140636574077</v>
      </c>
      <c r="F897" s="6" t="s">
        <v>17</v>
      </c>
      <c r="G897" s="6" t="s">
        <v>19</v>
      </c>
      <c r="H897" s="6" t="s">
        <v>3022</v>
      </c>
      <c r="I897" s="6" t="s">
        <v>13</v>
      </c>
      <c r="J897" s="6" t="s">
        <v>3023</v>
      </c>
      <c r="K897" s="6" t="s">
        <v>3003</v>
      </c>
      <c r="L897" s="6" t="s">
        <v>3003</v>
      </c>
      <c r="M897" s="14">
        <v>46154.791666666657</v>
      </c>
      <c r="N897" s="6">
        <v>4697448</v>
      </c>
      <c r="O897" s="6" t="s">
        <v>47</v>
      </c>
      <c r="P897" s="6" t="s">
        <v>275</v>
      </c>
      <c r="Q897" s="6" t="s">
        <v>276</v>
      </c>
      <c r="R897" s="6" t="s">
        <v>276</v>
      </c>
      <c r="S897" s="6" t="s">
        <v>9</v>
      </c>
      <c r="T897" s="6" t="s">
        <v>277</v>
      </c>
      <c r="U897" s="6" t="s">
        <v>116</v>
      </c>
      <c r="V897" s="6" t="s">
        <v>711</v>
      </c>
      <c r="W897" s="6" t="s">
        <v>47</v>
      </c>
      <c r="X897" s="6" t="s">
        <v>3024</v>
      </c>
      <c r="Y897" s="6" t="s">
        <v>47</v>
      </c>
      <c r="Z897" s="6" t="s">
        <v>53</v>
      </c>
      <c r="AA897" s="6" t="s">
        <v>47</v>
      </c>
      <c r="AB897" s="6">
        <v>760</v>
      </c>
      <c r="AC897" s="6">
        <v>0</v>
      </c>
      <c r="AD897" s="6">
        <v>0</v>
      </c>
      <c r="AE897" s="6">
        <v>0</v>
      </c>
      <c r="AF897" s="6">
        <v>0</v>
      </c>
      <c r="AG897" s="6">
        <v>0</v>
      </c>
      <c r="AH897" s="6">
        <v>0</v>
      </c>
      <c r="AI897" s="6" t="s">
        <v>3025</v>
      </c>
      <c r="AJ897" s="6" t="s">
        <v>589</v>
      </c>
      <c r="AK897" s="6" t="s">
        <v>13</v>
      </c>
      <c r="AL897" s="6" t="s">
        <v>52</v>
      </c>
      <c r="AM897" s="6" t="s">
        <v>281</v>
      </c>
      <c r="AN897" s="6" t="s">
        <v>20</v>
      </c>
      <c r="AO897" s="6" t="s">
        <v>282</v>
      </c>
      <c r="AP897" s="6" t="s">
        <v>283</v>
      </c>
      <c r="AQ897" s="6" t="s">
        <v>27</v>
      </c>
    </row>
    <row r="898" spans="1:43" hidden="1" x14ac:dyDescent="0.25">
      <c r="A898" s="6">
        <v>24579053</v>
      </c>
      <c r="B898" s="6">
        <v>25402758</v>
      </c>
      <c r="C898" s="6" t="s">
        <v>269</v>
      </c>
      <c r="D898" s="14">
        <v>46154.647974537038</v>
      </c>
      <c r="E898" s="14">
        <v>46155.140636574077</v>
      </c>
      <c r="F898" s="6" t="s">
        <v>17</v>
      </c>
      <c r="G898" s="6" t="s">
        <v>19</v>
      </c>
      <c r="H898" s="6" t="s">
        <v>3022</v>
      </c>
      <c r="I898" s="6" t="s">
        <v>13</v>
      </c>
      <c r="J898" s="6" t="s">
        <v>3002</v>
      </c>
      <c r="K898" s="6" t="s">
        <v>3003</v>
      </c>
      <c r="L898" s="6" t="s">
        <v>3003</v>
      </c>
      <c r="M898" s="14">
        <v>46154.791666666657</v>
      </c>
      <c r="N898" s="6">
        <v>4697448</v>
      </c>
      <c r="O898" s="6" t="s">
        <v>47</v>
      </c>
      <c r="P898" s="6" t="s">
        <v>275</v>
      </c>
      <c r="Q898" s="6" t="s">
        <v>276</v>
      </c>
      <c r="R898" s="6" t="s">
        <v>276</v>
      </c>
      <c r="S898" s="6" t="s">
        <v>9</v>
      </c>
      <c r="T898" s="6" t="s">
        <v>277</v>
      </c>
      <c r="U898" s="6" t="s">
        <v>116</v>
      </c>
      <c r="V898" s="6" t="s">
        <v>711</v>
      </c>
      <c r="W898" s="6" t="s">
        <v>47</v>
      </c>
      <c r="X898" s="6" t="s">
        <v>3024</v>
      </c>
      <c r="Y898" s="6" t="s">
        <v>47</v>
      </c>
      <c r="Z898" s="6" t="s">
        <v>53</v>
      </c>
      <c r="AA898" s="6" t="s">
        <v>47</v>
      </c>
      <c r="AB898" s="6">
        <v>760</v>
      </c>
      <c r="AC898" s="6">
        <v>0</v>
      </c>
      <c r="AD898" s="6">
        <v>0</v>
      </c>
      <c r="AE898" s="6">
        <v>0</v>
      </c>
      <c r="AF898" s="6">
        <v>0</v>
      </c>
      <c r="AG898" s="6">
        <v>0</v>
      </c>
      <c r="AH898" s="6">
        <v>0</v>
      </c>
      <c r="AI898" s="6" t="s">
        <v>3025</v>
      </c>
      <c r="AJ898" s="6" t="s">
        <v>589</v>
      </c>
      <c r="AK898" s="6" t="s">
        <v>13</v>
      </c>
      <c r="AL898" s="6" t="s">
        <v>52</v>
      </c>
      <c r="AM898" s="6" t="s">
        <v>281</v>
      </c>
      <c r="AN898" s="6" t="s">
        <v>20</v>
      </c>
      <c r="AO898" s="6" t="s">
        <v>282</v>
      </c>
      <c r="AP898" s="6" t="s">
        <v>283</v>
      </c>
      <c r="AQ898" s="6" t="s">
        <v>27</v>
      </c>
    </row>
    <row r="899" spans="1:43" hidden="1" x14ac:dyDescent="0.25">
      <c r="A899" s="6">
        <v>24598909</v>
      </c>
      <c r="B899" s="6">
        <v>25424914</v>
      </c>
      <c r="C899" s="6" t="s">
        <v>269</v>
      </c>
      <c r="D899" s="14">
        <v>46157.508946759262</v>
      </c>
      <c r="E899" s="14">
        <v>46158.142893518518</v>
      </c>
      <c r="F899" s="6" t="s">
        <v>370</v>
      </c>
      <c r="G899" s="6" t="s">
        <v>17</v>
      </c>
      <c r="H899" s="6" t="s">
        <v>3026</v>
      </c>
      <c r="I899" s="6" t="s">
        <v>13</v>
      </c>
      <c r="J899" s="6" t="s">
        <v>3002</v>
      </c>
      <c r="K899" s="6" t="s">
        <v>3003</v>
      </c>
      <c r="L899" s="6" t="s">
        <v>3003</v>
      </c>
      <c r="M899" s="14">
        <v>46157.791666666657</v>
      </c>
      <c r="N899" s="6">
        <v>4699389</v>
      </c>
      <c r="O899" s="6" t="s">
        <v>47</v>
      </c>
      <c r="P899" s="6" t="s">
        <v>275</v>
      </c>
      <c r="Q899" s="6" t="s">
        <v>276</v>
      </c>
      <c r="R899" s="6" t="s">
        <v>276</v>
      </c>
      <c r="S899" s="6" t="s">
        <v>9</v>
      </c>
      <c r="T899" s="6" t="s">
        <v>277</v>
      </c>
      <c r="U899" s="6" t="s">
        <v>116</v>
      </c>
      <c r="V899" s="6" t="s">
        <v>711</v>
      </c>
      <c r="W899" s="6" t="s">
        <v>47</v>
      </c>
      <c r="X899" s="6" t="s">
        <v>3016</v>
      </c>
      <c r="Y899" s="6" t="s">
        <v>47</v>
      </c>
      <c r="Z899" s="6" t="s">
        <v>53</v>
      </c>
      <c r="AA899" s="6" t="s">
        <v>47</v>
      </c>
      <c r="AB899" s="6">
        <v>1080</v>
      </c>
      <c r="AC899" s="6">
        <v>0</v>
      </c>
      <c r="AD899" s="6">
        <v>0</v>
      </c>
      <c r="AE899" s="6">
        <v>0</v>
      </c>
      <c r="AF899" s="6">
        <v>0</v>
      </c>
      <c r="AG899" s="6">
        <v>0</v>
      </c>
      <c r="AH899" s="6">
        <v>0</v>
      </c>
      <c r="AI899" s="6" t="s">
        <v>3027</v>
      </c>
      <c r="AJ899" s="6" t="s">
        <v>589</v>
      </c>
      <c r="AK899" s="6" t="s">
        <v>13</v>
      </c>
      <c r="AL899" s="6" t="s">
        <v>52</v>
      </c>
      <c r="AM899" s="6" t="s">
        <v>281</v>
      </c>
      <c r="AN899" s="6" t="s">
        <v>20</v>
      </c>
      <c r="AO899" s="6" t="s">
        <v>282</v>
      </c>
      <c r="AP899" s="6" t="s">
        <v>283</v>
      </c>
      <c r="AQ899" s="6" t="s">
        <v>27</v>
      </c>
    </row>
    <row r="900" spans="1:43" hidden="1" x14ac:dyDescent="0.25">
      <c r="A900" s="6">
        <v>24598909</v>
      </c>
      <c r="B900" s="6">
        <v>25424915</v>
      </c>
      <c r="C900" s="6" t="s">
        <v>614</v>
      </c>
      <c r="D900" s="14">
        <v>46157.508946759262</v>
      </c>
      <c r="E900" s="14">
        <v>46158.142893518518</v>
      </c>
      <c r="F900" s="6" t="s">
        <v>370</v>
      </c>
      <c r="G900" s="6" t="s">
        <v>17</v>
      </c>
      <c r="H900" s="6" t="s">
        <v>3026</v>
      </c>
      <c r="I900" s="6" t="s">
        <v>13</v>
      </c>
      <c r="J900" s="6" t="s">
        <v>3028</v>
      </c>
      <c r="K900" s="6" t="s">
        <v>3003</v>
      </c>
      <c r="L900" s="6" t="s">
        <v>3003</v>
      </c>
      <c r="M900" s="14">
        <v>46157.791666666657</v>
      </c>
      <c r="N900" s="6">
        <v>4699389</v>
      </c>
      <c r="O900" s="6" t="s">
        <v>47</v>
      </c>
      <c r="P900" s="6" t="s">
        <v>275</v>
      </c>
      <c r="Q900" s="6" t="s">
        <v>276</v>
      </c>
      <c r="R900" s="6" t="s">
        <v>276</v>
      </c>
      <c r="S900" s="6" t="s">
        <v>9</v>
      </c>
      <c r="T900" s="6" t="s">
        <v>277</v>
      </c>
      <c r="U900" s="6" t="s">
        <v>116</v>
      </c>
      <c r="V900" s="6" t="s">
        <v>711</v>
      </c>
      <c r="W900" s="6" t="s">
        <v>47</v>
      </c>
      <c r="X900" s="6" t="s">
        <v>3016</v>
      </c>
      <c r="Y900" s="6" t="s">
        <v>47</v>
      </c>
      <c r="Z900" s="6" t="s">
        <v>53</v>
      </c>
      <c r="AA900" s="6" t="s">
        <v>47</v>
      </c>
      <c r="AB900" s="6">
        <v>1080</v>
      </c>
      <c r="AC900" s="6">
        <v>0</v>
      </c>
      <c r="AD900" s="6">
        <v>0</v>
      </c>
      <c r="AE900" s="6">
        <v>0</v>
      </c>
      <c r="AF900" s="6">
        <v>0</v>
      </c>
      <c r="AG900" s="6">
        <v>0</v>
      </c>
      <c r="AH900" s="6">
        <v>0</v>
      </c>
      <c r="AI900" s="6" t="s">
        <v>3027</v>
      </c>
      <c r="AJ900" s="6" t="s">
        <v>589</v>
      </c>
      <c r="AK900" s="6" t="s">
        <v>13</v>
      </c>
      <c r="AL900" s="6" t="s">
        <v>52</v>
      </c>
      <c r="AM900" s="6" t="s">
        <v>281</v>
      </c>
      <c r="AN900" s="6" t="s">
        <v>20</v>
      </c>
      <c r="AO900" s="6" t="s">
        <v>282</v>
      </c>
      <c r="AP900" s="6" t="s">
        <v>283</v>
      </c>
      <c r="AQ900" s="6" t="s">
        <v>27</v>
      </c>
    </row>
    <row r="901" spans="1:43" hidden="1" x14ac:dyDescent="0.25">
      <c r="A901" s="6">
        <v>24604641</v>
      </c>
      <c r="B901" s="6">
        <v>25431336</v>
      </c>
      <c r="C901" s="6" t="s">
        <v>269</v>
      </c>
      <c r="D901" s="14">
        <v>46158.466909722221</v>
      </c>
      <c r="E901" s="14">
        <v>46159.134097222217</v>
      </c>
      <c r="F901" s="6" t="s">
        <v>370</v>
      </c>
      <c r="G901" s="6" t="s">
        <v>370</v>
      </c>
      <c r="H901" s="6" t="s">
        <v>3029</v>
      </c>
      <c r="I901" s="6" t="s">
        <v>13</v>
      </c>
      <c r="J901" s="6" t="s">
        <v>3030</v>
      </c>
      <c r="K901" s="6" t="s">
        <v>3003</v>
      </c>
      <c r="L901" s="6" t="s">
        <v>3003</v>
      </c>
      <c r="M901" s="14">
        <v>46158.791666666657</v>
      </c>
      <c r="N901" s="6">
        <v>4698505</v>
      </c>
      <c r="O901" s="6" t="s">
        <v>47</v>
      </c>
      <c r="P901" s="6" t="s">
        <v>275</v>
      </c>
      <c r="Q901" s="6" t="s">
        <v>288</v>
      </c>
      <c r="R901" s="6" t="s">
        <v>289</v>
      </c>
      <c r="S901" s="6" t="s">
        <v>9</v>
      </c>
      <c r="T901" s="6" t="s">
        <v>277</v>
      </c>
      <c r="U901" s="6" t="s">
        <v>116</v>
      </c>
      <c r="V901" s="6" t="s">
        <v>711</v>
      </c>
      <c r="W901" s="6" t="s">
        <v>47</v>
      </c>
      <c r="X901" s="6" t="s">
        <v>47</v>
      </c>
      <c r="Y901" s="6" t="s">
        <v>47</v>
      </c>
      <c r="Z901" s="6" t="s">
        <v>53</v>
      </c>
      <c r="AA901" s="6" t="s">
        <v>47</v>
      </c>
      <c r="AB901" s="6">
        <v>160</v>
      </c>
      <c r="AC901" s="6">
        <v>0</v>
      </c>
      <c r="AD901" s="6">
        <v>0</v>
      </c>
      <c r="AE901" s="6">
        <v>0</v>
      </c>
      <c r="AF901" s="6">
        <v>0</v>
      </c>
      <c r="AG901" s="6">
        <v>0</v>
      </c>
      <c r="AH901" s="6">
        <v>0</v>
      </c>
      <c r="AI901" s="6" t="s">
        <v>3031</v>
      </c>
      <c r="AJ901" s="6" t="s">
        <v>735</v>
      </c>
      <c r="AK901" s="6" t="s">
        <v>13</v>
      </c>
      <c r="AL901" s="6" t="s">
        <v>45</v>
      </c>
      <c r="AM901" s="6" t="s">
        <v>736</v>
      </c>
      <c r="AN901" s="6" t="s">
        <v>20</v>
      </c>
      <c r="AO901" s="6" t="s">
        <v>597</v>
      </c>
      <c r="AP901" s="6" t="s">
        <v>339</v>
      </c>
      <c r="AQ901" s="6" t="s">
        <v>25</v>
      </c>
    </row>
    <row r="902" spans="1:43" hidden="1" x14ac:dyDescent="0.25">
      <c r="A902" s="6">
        <v>24604905</v>
      </c>
      <c r="B902" s="6">
        <v>25431690</v>
      </c>
      <c r="C902" s="6" t="s">
        <v>269</v>
      </c>
      <c r="D902" s="14">
        <v>46158.515844907408</v>
      </c>
      <c r="E902" s="14">
        <v>46159.134120370371</v>
      </c>
      <c r="F902" s="6" t="s">
        <v>370</v>
      </c>
      <c r="G902" s="6" t="s">
        <v>370</v>
      </c>
      <c r="H902" s="6" t="s">
        <v>3032</v>
      </c>
      <c r="I902" s="6" t="s">
        <v>13</v>
      </c>
      <c r="J902" s="6" t="s">
        <v>2979</v>
      </c>
      <c r="K902" s="6" t="s">
        <v>3003</v>
      </c>
      <c r="L902" s="6" t="s">
        <v>3003</v>
      </c>
      <c r="M902" s="14">
        <v>46158.791666666657</v>
      </c>
      <c r="N902" s="6">
        <v>4699072</v>
      </c>
      <c r="O902" s="6" t="s">
        <v>47</v>
      </c>
      <c r="P902" s="6" t="s">
        <v>275</v>
      </c>
      <c r="Q902" s="6" t="s">
        <v>276</v>
      </c>
      <c r="R902" s="6" t="s">
        <v>276</v>
      </c>
      <c r="S902" s="6" t="s">
        <v>9</v>
      </c>
      <c r="T902" s="6" t="s">
        <v>277</v>
      </c>
      <c r="U902" s="6" t="s">
        <v>116</v>
      </c>
      <c r="V902" s="6" t="s">
        <v>711</v>
      </c>
      <c r="W902" s="6" t="s">
        <v>47</v>
      </c>
      <c r="X902" s="6" t="s">
        <v>2167</v>
      </c>
      <c r="Y902" s="6" t="s">
        <v>47</v>
      </c>
      <c r="Z902" s="6" t="s">
        <v>53</v>
      </c>
      <c r="AA902" s="6" t="s">
        <v>47</v>
      </c>
      <c r="AB902" s="6">
        <v>396</v>
      </c>
      <c r="AC902" s="6">
        <v>0</v>
      </c>
      <c r="AD902" s="6">
        <v>0</v>
      </c>
      <c r="AE902" s="6">
        <v>0</v>
      </c>
      <c r="AF902" s="6">
        <v>0</v>
      </c>
      <c r="AG902" s="6">
        <v>0</v>
      </c>
      <c r="AH902" s="6">
        <v>0</v>
      </c>
      <c r="AI902" s="6" t="s">
        <v>3033</v>
      </c>
      <c r="AJ902" s="6" t="s">
        <v>2169</v>
      </c>
      <c r="AK902" s="6" t="s">
        <v>13</v>
      </c>
      <c r="AL902" s="6" t="s">
        <v>54</v>
      </c>
      <c r="AM902" s="6" t="s">
        <v>884</v>
      </c>
      <c r="AN902" s="6" t="s">
        <v>20</v>
      </c>
      <c r="AO902" s="6" t="s">
        <v>282</v>
      </c>
      <c r="AP902" s="6" t="s">
        <v>283</v>
      </c>
      <c r="AQ902" s="6" t="s">
        <v>18</v>
      </c>
    </row>
    <row r="903" spans="1:43" hidden="1" x14ac:dyDescent="0.25">
      <c r="A903" s="6">
        <v>24607727</v>
      </c>
      <c r="B903" s="6">
        <v>25435061</v>
      </c>
      <c r="C903" s="6" t="s">
        <v>269</v>
      </c>
      <c r="D903" s="14">
        <v>46159.362812500003</v>
      </c>
      <c r="E903" s="14">
        <v>46160.132638888892</v>
      </c>
      <c r="F903" s="6" t="s">
        <v>370</v>
      </c>
      <c r="G903" s="6" t="s">
        <v>370</v>
      </c>
      <c r="H903" s="6" t="s">
        <v>3034</v>
      </c>
      <c r="I903" s="6" t="s">
        <v>13</v>
      </c>
      <c r="J903" s="6" t="s">
        <v>3002</v>
      </c>
      <c r="K903" s="6" t="s">
        <v>3003</v>
      </c>
      <c r="L903" s="6" t="s">
        <v>3003</v>
      </c>
      <c r="M903" s="14">
        <v>46159.791666666657</v>
      </c>
      <c r="N903" s="6">
        <v>4699707</v>
      </c>
      <c r="O903" s="6" t="s">
        <v>47</v>
      </c>
      <c r="P903" s="6" t="s">
        <v>275</v>
      </c>
      <c r="Q903" s="6" t="s">
        <v>276</v>
      </c>
      <c r="R903" s="6" t="s">
        <v>276</v>
      </c>
      <c r="S903" s="6" t="s">
        <v>9</v>
      </c>
      <c r="T903" s="6" t="s">
        <v>277</v>
      </c>
      <c r="U903" s="6" t="s">
        <v>116</v>
      </c>
      <c r="V903" s="6" t="s">
        <v>711</v>
      </c>
      <c r="W903" s="6" t="s">
        <v>47</v>
      </c>
      <c r="X903" s="6" t="s">
        <v>3035</v>
      </c>
      <c r="Y903" s="6" t="s">
        <v>47</v>
      </c>
      <c r="Z903" s="6" t="s">
        <v>53</v>
      </c>
      <c r="AA903" s="6" t="s">
        <v>47</v>
      </c>
      <c r="AB903" s="6">
        <v>1116</v>
      </c>
      <c r="AC903" s="6">
        <v>0</v>
      </c>
      <c r="AD903" s="6">
        <v>0</v>
      </c>
      <c r="AE903" s="6">
        <v>0</v>
      </c>
      <c r="AF903" s="6">
        <v>0</v>
      </c>
      <c r="AG903" s="6">
        <v>0</v>
      </c>
      <c r="AH903" s="6">
        <v>0</v>
      </c>
      <c r="AI903" s="6" t="s">
        <v>3036</v>
      </c>
      <c r="AJ903" s="6" t="s">
        <v>589</v>
      </c>
      <c r="AK903" s="6" t="s">
        <v>13</v>
      </c>
      <c r="AL903" s="6" t="s">
        <v>52</v>
      </c>
      <c r="AM903" s="6" t="s">
        <v>281</v>
      </c>
      <c r="AN903" s="6" t="s">
        <v>20</v>
      </c>
      <c r="AO903" s="6" t="s">
        <v>282</v>
      </c>
      <c r="AP903" s="6" t="s">
        <v>283</v>
      </c>
      <c r="AQ903" s="6" t="s">
        <v>27</v>
      </c>
    </row>
    <row r="904" spans="1:43" hidden="1" x14ac:dyDescent="0.25">
      <c r="A904" s="6">
        <v>24607727</v>
      </c>
      <c r="B904" s="6">
        <v>25435062</v>
      </c>
      <c r="C904" s="6" t="s">
        <v>614</v>
      </c>
      <c r="D904" s="14">
        <v>46159.362812500003</v>
      </c>
      <c r="E904" s="14">
        <v>46160.132638888892</v>
      </c>
      <c r="F904" s="6" t="s">
        <v>370</v>
      </c>
      <c r="G904" s="6" t="s">
        <v>370</v>
      </c>
      <c r="H904" s="6" t="s">
        <v>3034</v>
      </c>
      <c r="I904" s="6" t="s">
        <v>13</v>
      </c>
      <c r="J904" s="6" t="s">
        <v>3037</v>
      </c>
      <c r="K904" s="6" t="s">
        <v>3003</v>
      </c>
      <c r="L904" s="6" t="s">
        <v>3003</v>
      </c>
      <c r="M904" s="14">
        <v>46159.791666666657</v>
      </c>
      <c r="N904" s="6">
        <v>4699707</v>
      </c>
      <c r="O904" s="6" t="s">
        <v>47</v>
      </c>
      <c r="P904" s="6" t="s">
        <v>275</v>
      </c>
      <c r="Q904" s="6" t="s">
        <v>276</v>
      </c>
      <c r="R904" s="6" t="s">
        <v>276</v>
      </c>
      <c r="S904" s="6" t="s">
        <v>9</v>
      </c>
      <c r="T904" s="6" t="s">
        <v>277</v>
      </c>
      <c r="U904" s="6" t="s">
        <v>116</v>
      </c>
      <c r="V904" s="6" t="s">
        <v>711</v>
      </c>
      <c r="W904" s="6" t="s">
        <v>47</v>
      </c>
      <c r="X904" s="6" t="s">
        <v>3035</v>
      </c>
      <c r="Y904" s="6" t="s">
        <v>47</v>
      </c>
      <c r="Z904" s="6" t="s">
        <v>53</v>
      </c>
      <c r="AA904" s="6" t="s">
        <v>47</v>
      </c>
      <c r="AB904" s="6">
        <v>1116</v>
      </c>
      <c r="AC904" s="6">
        <v>0</v>
      </c>
      <c r="AD904" s="6">
        <v>0</v>
      </c>
      <c r="AE904" s="6">
        <v>0</v>
      </c>
      <c r="AF904" s="6">
        <v>0</v>
      </c>
      <c r="AG904" s="6">
        <v>0</v>
      </c>
      <c r="AH904" s="6">
        <v>0</v>
      </c>
      <c r="AI904" s="6" t="s">
        <v>3036</v>
      </c>
      <c r="AJ904" s="6" t="s">
        <v>589</v>
      </c>
      <c r="AK904" s="6" t="s">
        <v>13</v>
      </c>
      <c r="AL904" s="6" t="s">
        <v>52</v>
      </c>
      <c r="AM904" s="6" t="s">
        <v>281</v>
      </c>
      <c r="AN904" s="6" t="s">
        <v>20</v>
      </c>
      <c r="AO904" s="6" t="s">
        <v>282</v>
      </c>
      <c r="AP904" s="6" t="s">
        <v>283</v>
      </c>
      <c r="AQ904" s="6" t="s">
        <v>27</v>
      </c>
    </row>
    <row r="905" spans="1:43" hidden="1" x14ac:dyDescent="0.25">
      <c r="A905" s="6">
        <v>24432531</v>
      </c>
      <c r="B905" s="6">
        <v>25235829</v>
      </c>
      <c r="C905" s="6" t="s">
        <v>269</v>
      </c>
      <c r="D905" s="14">
        <v>46123.076168981483</v>
      </c>
      <c r="E905" s="14">
        <v>46153.740081018521</v>
      </c>
      <c r="F905" s="6" t="s">
        <v>19</v>
      </c>
      <c r="G905" s="6" t="s">
        <v>177</v>
      </c>
      <c r="H905" s="6" t="s">
        <v>3038</v>
      </c>
      <c r="I905" s="6" t="s">
        <v>271</v>
      </c>
      <c r="J905" s="6" t="s">
        <v>3039</v>
      </c>
      <c r="K905" s="6" t="s">
        <v>3040</v>
      </c>
      <c r="L905" s="6" t="s">
        <v>3040</v>
      </c>
      <c r="M905" s="14">
        <v>46122.957638888889</v>
      </c>
      <c r="N905" s="6">
        <v>24941</v>
      </c>
      <c r="O905" s="6" t="s">
        <v>47</v>
      </c>
      <c r="P905" s="6" t="s">
        <v>287</v>
      </c>
      <c r="Q905" s="6" t="s">
        <v>288</v>
      </c>
      <c r="R905" s="6" t="s">
        <v>289</v>
      </c>
      <c r="S905" s="6" t="s">
        <v>7</v>
      </c>
      <c r="T905" s="6" t="s">
        <v>277</v>
      </c>
      <c r="U905" s="6" t="s">
        <v>150</v>
      </c>
      <c r="V905" s="6" t="s">
        <v>3041</v>
      </c>
      <c r="W905" s="6" t="s">
        <v>47</v>
      </c>
      <c r="X905" s="6" t="s">
        <v>373</v>
      </c>
      <c r="Y905" s="6">
        <v>2281951684</v>
      </c>
      <c r="Z905" s="6" t="s">
        <v>87</v>
      </c>
      <c r="AA905" s="6" t="s">
        <v>47</v>
      </c>
      <c r="AB905" s="6">
        <v>2776.38</v>
      </c>
      <c r="AC905" s="6">
        <v>52.72</v>
      </c>
      <c r="AD905" s="6">
        <v>0</v>
      </c>
      <c r="AE905" s="6">
        <v>0</v>
      </c>
      <c r="AF905" s="6">
        <v>0</v>
      </c>
      <c r="AG905" s="6">
        <v>0</v>
      </c>
      <c r="AH905" s="6">
        <v>0</v>
      </c>
      <c r="AI905" s="6" t="s">
        <v>3042</v>
      </c>
      <c r="AJ905" s="6" t="s">
        <v>2325</v>
      </c>
      <c r="AK905" s="6" t="s">
        <v>12</v>
      </c>
      <c r="AL905" s="6" t="s">
        <v>46</v>
      </c>
      <c r="AM905" s="6" t="s">
        <v>613</v>
      </c>
      <c r="AN905" s="6" t="s">
        <v>22</v>
      </c>
      <c r="AO905" s="6" t="s">
        <v>282</v>
      </c>
      <c r="AP905" s="6" t="s">
        <v>283</v>
      </c>
      <c r="AQ905" s="6" t="s">
        <v>91</v>
      </c>
    </row>
    <row r="906" spans="1:43" hidden="1" x14ac:dyDescent="0.25">
      <c r="A906" s="6">
        <v>24439844</v>
      </c>
      <c r="B906" s="6">
        <v>25244785</v>
      </c>
      <c r="C906" s="6" t="s">
        <v>269</v>
      </c>
      <c r="D906" s="14">
        <v>46125.101898148147</v>
      </c>
      <c r="E906" s="14">
        <v>46159.686064814807</v>
      </c>
      <c r="F906" s="6" t="s">
        <v>370</v>
      </c>
      <c r="G906" s="6" t="s">
        <v>177</v>
      </c>
      <c r="H906" s="6" t="s">
        <v>3043</v>
      </c>
      <c r="I906" s="6" t="s">
        <v>271</v>
      </c>
      <c r="J906" s="6" t="s">
        <v>3044</v>
      </c>
      <c r="K906" s="6" t="s">
        <v>3040</v>
      </c>
      <c r="L906" s="6" t="s">
        <v>3040</v>
      </c>
      <c r="M906" s="14">
        <v>46124.86041666667</v>
      </c>
      <c r="N906" s="6">
        <v>24971</v>
      </c>
      <c r="O906" s="6" t="s">
        <v>47</v>
      </c>
      <c r="P906" s="6" t="s">
        <v>287</v>
      </c>
      <c r="Q906" s="6" t="s">
        <v>288</v>
      </c>
      <c r="R906" s="6" t="s">
        <v>289</v>
      </c>
      <c r="S906" s="6" t="s">
        <v>7</v>
      </c>
      <c r="T906" s="6" t="s">
        <v>277</v>
      </c>
      <c r="U906" s="6" t="s">
        <v>150</v>
      </c>
      <c r="V906" s="6" t="s">
        <v>3041</v>
      </c>
      <c r="W906" s="6" t="s">
        <v>47</v>
      </c>
      <c r="X906" s="6" t="s">
        <v>301</v>
      </c>
      <c r="Y906" s="6">
        <v>3025244785</v>
      </c>
      <c r="Z906" s="6" t="s">
        <v>87</v>
      </c>
      <c r="AA906" s="6" t="s">
        <v>47</v>
      </c>
      <c r="AB906" s="6">
        <v>290.02999999999997</v>
      </c>
      <c r="AC906" s="6">
        <v>33.56</v>
      </c>
      <c r="AD906" s="6">
        <v>0</v>
      </c>
      <c r="AE906" s="6">
        <v>0</v>
      </c>
      <c r="AF906" s="6">
        <v>0</v>
      </c>
      <c r="AG906" s="6">
        <v>0</v>
      </c>
      <c r="AH906" s="6">
        <v>0</v>
      </c>
      <c r="AI906" s="6" t="s">
        <v>3045</v>
      </c>
      <c r="AJ906" s="6" t="s">
        <v>2325</v>
      </c>
      <c r="AK906" s="6" t="s">
        <v>12</v>
      </c>
      <c r="AL906" s="6" t="s">
        <v>46</v>
      </c>
      <c r="AM906" s="6" t="s">
        <v>613</v>
      </c>
      <c r="AN906" s="6" t="s">
        <v>22</v>
      </c>
      <c r="AO906" s="6" t="s">
        <v>282</v>
      </c>
      <c r="AP906" s="6" t="s">
        <v>283</v>
      </c>
      <c r="AQ906" s="6" t="s">
        <v>91</v>
      </c>
    </row>
    <row r="907" spans="1:43" hidden="1" x14ac:dyDescent="0.25">
      <c r="A907" s="6">
        <v>24439846</v>
      </c>
      <c r="B907" s="6">
        <v>25244787</v>
      </c>
      <c r="C907" s="6" t="s">
        <v>269</v>
      </c>
      <c r="D907" s="14">
        <v>46125.101956018523</v>
      </c>
      <c r="E907" s="14">
        <v>46159.685196759259</v>
      </c>
      <c r="F907" s="6" t="s">
        <v>370</v>
      </c>
      <c r="G907" s="6" t="s">
        <v>177</v>
      </c>
      <c r="H907" s="6" t="s">
        <v>3046</v>
      </c>
      <c r="I907" s="6" t="s">
        <v>271</v>
      </c>
      <c r="J907" s="6" t="s">
        <v>3044</v>
      </c>
      <c r="K907" s="6" t="s">
        <v>3040</v>
      </c>
      <c r="L907" s="6" t="s">
        <v>3040</v>
      </c>
      <c r="M907" s="14">
        <v>46124.854861111111</v>
      </c>
      <c r="N907" s="6">
        <v>24970</v>
      </c>
      <c r="O907" s="6" t="s">
        <v>47</v>
      </c>
      <c r="P907" s="6" t="s">
        <v>287</v>
      </c>
      <c r="Q907" s="6" t="s">
        <v>288</v>
      </c>
      <c r="R907" s="6" t="s">
        <v>289</v>
      </c>
      <c r="S907" s="6" t="s">
        <v>7</v>
      </c>
      <c r="T907" s="6" t="s">
        <v>277</v>
      </c>
      <c r="U907" s="6" t="s">
        <v>150</v>
      </c>
      <c r="V907" s="6" t="s">
        <v>3041</v>
      </c>
      <c r="W907" s="6" t="s">
        <v>47</v>
      </c>
      <c r="X907" s="6" t="s">
        <v>301</v>
      </c>
      <c r="Y907" s="6">
        <v>3025244787</v>
      </c>
      <c r="Z907" s="6" t="s">
        <v>87</v>
      </c>
      <c r="AA907" s="6" t="s">
        <v>47</v>
      </c>
      <c r="AB907" s="6">
        <v>1788.4</v>
      </c>
      <c r="AC907" s="6">
        <v>33.56</v>
      </c>
      <c r="AD907" s="6">
        <v>0</v>
      </c>
      <c r="AE907" s="6">
        <v>0</v>
      </c>
      <c r="AF907" s="6">
        <v>0</v>
      </c>
      <c r="AG907" s="6">
        <v>0</v>
      </c>
      <c r="AH907" s="6">
        <v>0</v>
      </c>
      <c r="AI907" s="6" t="s">
        <v>3047</v>
      </c>
      <c r="AJ907" s="6" t="s">
        <v>2325</v>
      </c>
      <c r="AK907" s="6" t="s">
        <v>12</v>
      </c>
      <c r="AL907" s="6" t="s">
        <v>46</v>
      </c>
      <c r="AM907" s="6" t="s">
        <v>613</v>
      </c>
      <c r="AN907" s="6" t="s">
        <v>22</v>
      </c>
      <c r="AO907" s="6" t="s">
        <v>282</v>
      </c>
      <c r="AP907" s="6" t="s">
        <v>283</v>
      </c>
      <c r="AQ907" s="6" t="s">
        <v>91</v>
      </c>
    </row>
    <row r="908" spans="1:43" hidden="1" x14ac:dyDescent="0.25">
      <c r="A908" s="6">
        <v>24453550</v>
      </c>
      <c r="B908" s="6">
        <v>25259865</v>
      </c>
      <c r="C908" s="6" t="s">
        <v>269</v>
      </c>
      <c r="D908" s="14">
        <v>46127.646793981483</v>
      </c>
      <c r="E908" s="14">
        <v>46153.740081018521</v>
      </c>
      <c r="F908" s="6" t="s">
        <v>19</v>
      </c>
      <c r="G908" s="6" t="s">
        <v>177</v>
      </c>
      <c r="H908" s="6" t="s">
        <v>3048</v>
      </c>
      <c r="I908" s="6" t="s">
        <v>271</v>
      </c>
      <c r="J908" s="6" t="s">
        <v>3049</v>
      </c>
      <c r="K908" s="6" t="s">
        <v>3050</v>
      </c>
      <c r="L908" s="6" t="s">
        <v>3050</v>
      </c>
      <c r="M908" s="14">
        <v>46127.441666666673</v>
      </c>
      <c r="N908" s="6">
        <v>25131</v>
      </c>
      <c r="O908" s="6" t="s">
        <v>47</v>
      </c>
      <c r="P908" s="6" t="s">
        <v>287</v>
      </c>
      <c r="Q908" s="6" t="s">
        <v>276</v>
      </c>
      <c r="R908" s="6" t="s">
        <v>276</v>
      </c>
      <c r="S908" s="6" t="s">
        <v>7</v>
      </c>
      <c r="T908" s="6" t="s">
        <v>277</v>
      </c>
      <c r="U908" s="6" t="s">
        <v>150</v>
      </c>
      <c r="V908" s="6" t="s">
        <v>3041</v>
      </c>
      <c r="W908" s="6" t="s">
        <v>47</v>
      </c>
      <c r="X908" s="6" t="s">
        <v>373</v>
      </c>
      <c r="Y908" s="6">
        <v>2282510971</v>
      </c>
      <c r="Z908" s="6" t="s">
        <v>87</v>
      </c>
      <c r="AA908" s="6" t="s">
        <v>47</v>
      </c>
      <c r="AB908" s="6">
        <v>1649.03</v>
      </c>
      <c r="AC908" s="6">
        <v>34.11</v>
      </c>
      <c r="AD908" s="6">
        <v>0</v>
      </c>
      <c r="AE908" s="6">
        <v>0</v>
      </c>
      <c r="AF908" s="6">
        <v>0</v>
      </c>
      <c r="AG908" s="6">
        <v>0</v>
      </c>
      <c r="AH908" s="6">
        <v>0</v>
      </c>
      <c r="AI908" s="6" t="s">
        <v>3051</v>
      </c>
      <c r="AJ908" s="6" t="s">
        <v>2325</v>
      </c>
      <c r="AK908" s="6" t="s">
        <v>12</v>
      </c>
      <c r="AL908" s="6" t="s">
        <v>46</v>
      </c>
      <c r="AM908" s="6" t="s">
        <v>613</v>
      </c>
      <c r="AN908" s="6" t="s">
        <v>22</v>
      </c>
      <c r="AO908" s="6" t="s">
        <v>282</v>
      </c>
      <c r="AP908" s="6" t="s">
        <v>283</v>
      </c>
      <c r="AQ908" s="6" t="s">
        <v>91</v>
      </c>
    </row>
    <row r="909" spans="1:43" hidden="1" x14ac:dyDescent="0.25">
      <c r="A909" s="6">
        <v>24441693</v>
      </c>
      <c r="B909" s="6">
        <v>25246665</v>
      </c>
      <c r="C909" s="6" t="s">
        <v>269</v>
      </c>
      <c r="D909" s="14">
        <v>46125.620925925927</v>
      </c>
      <c r="E909" s="14">
        <v>46153.740081018521</v>
      </c>
      <c r="F909" s="6" t="s">
        <v>19</v>
      </c>
      <c r="G909" s="6" t="s">
        <v>177</v>
      </c>
      <c r="H909" s="6" t="s">
        <v>3052</v>
      </c>
      <c r="I909" s="6" t="s">
        <v>271</v>
      </c>
      <c r="J909" s="6" t="s">
        <v>3053</v>
      </c>
      <c r="K909" s="6" t="s">
        <v>3050</v>
      </c>
      <c r="L909" s="6" t="s">
        <v>3050</v>
      </c>
      <c r="M909" s="14">
        <v>46125.368055555547</v>
      </c>
      <c r="N909" s="6">
        <v>24973</v>
      </c>
      <c r="O909" s="6" t="s">
        <v>47</v>
      </c>
      <c r="P909" s="6" t="s">
        <v>287</v>
      </c>
      <c r="Q909" s="6" t="s">
        <v>276</v>
      </c>
      <c r="R909" s="6" t="s">
        <v>276</v>
      </c>
      <c r="S909" s="6" t="s">
        <v>7</v>
      </c>
      <c r="T909" s="6" t="s">
        <v>277</v>
      </c>
      <c r="U909" s="6" t="s">
        <v>150</v>
      </c>
      <c r="V909" s="6" t="s">
        <v>3041</v>
      </c>
      <c r="W909" s="6" t="s">
        <v>47</v>
      </c>
      <c r="X909" s="6" t="s">
        <v>337</v>
      </c>
      <c r="Y909" s="6">
        <v>2301758463</v>
      </c>
      <c r="Z909" s="6" t="s">
        <v>87</v>
      </c>
      <c r="AA909" s="6" t="s">
        <v>47</v>
      </c>
      <c r="AB909" s="6">
        <v>518.97</v>
      </c>
      <c r="AC909" s="6">
        <v>34.11</v>
      </c>
      <c r="AD909" s="6">
        <v>0</v>
      </c>
      <c r="AE909" s="6">
        <v>0</v>
      </c>
      <c r="AF909" s="6">
        <v>0</v>
      </c>
      <c r="AG909" s="6">
        <v>0</v>
      </c>
      <c r="AH909" s="6">
        <v>0</v>
      </c>
      <c r="AI909" s="6" t="s">
        <v>3054</v>
      </c>
      <c r="AJ909" s="6" t="s">
        <v>2325</v>
      </c>
      <c r="AK909" s="6" t="s">
        <v>12</v>
      </c>
      <c r="AL909" s="6" t="s">
        <v>46</v>
      </c>
      <c r="AM909" s="6" t="s">
        <v>613</v>
      </c>
      <c r="AN909" s="6" t="s">
        <v>22</v>
      </c>
      <c r="AO909" s="6" t="s">
        <v>282</v>
      </c>
      <c r="AP909" s="6" t="s">
        <v>283</v>
      </c>
      <c r="AQ909" s="6" t="s">
        <v>91</v>
      </c>
    </row>
    <row r="910" spans="1:43" hidden="1" x14ac:dyDescent="0.25">
      <c r="A910" s="6">
        <v>24448028</v>
      </c>
      <c r="B910" s="6">
        <v>25253719</v>
      </c>
      <c r="C910" s="6" t="s">
        <v>269</v>
      </c>
      <c r="D910" s="14">
        <v>46126.640370370369</v>
      </c>
      <c r="E910" s="14">
        <v>46153.740081018521</v>
      </c>
      <c r="F910" s="6" t="s">
        <v>19</v>
      </c>
      <c r="G910" s="6" t="s">
        <v>177</v>
      </c>
      <c r="H910" s="6" t="s">
        <v>3055</v>
      </c>
      <c r="I910" s="6" t="s">
        <v>271</v>
      </c>
      <c r="J910" s="6" t="s">
        <v>3056</v>
      </c>
      <c r="K910" s="6" t="s">
        <v>3050</v>
      </c>
      <c r="L910" s="6" t="s">
        <v>3050</v>
      </c>
      <c r="M910" s="14">
        <v>46126.39166666667</v>
      </c>
      <c r="N910" s="6">
        <v>25066</v>
      </c>
      <c r="O910" s="6" t="s">
        <v>47</v>
      </c>
      <c r="P910" s="6" t="s">
        <v>287</v>
      </c>
      <c r="Q910" s="6" t="s">
        <v>288</v>
      </c>
      <c r="R910" s="6" t="s">
        <v>289</v>
      </c>
      <c r="S910" s="6" t="s">
        <v>7</v>
      </c>
      <c r="T910" s="6" t="s">
        <v>277</v>
      </c>
      <c r="U910" s="6" t="s">
        <v>150</v>
      </c>
      <c r="V910" s="6" t="s">
        <v>3041</v>
      </c>
      <c r="W910" s="6" t="s">
        <v>47</v>
      </c>
      <c r="X910" s="6" t="s">
        <v>373</v>
      </c>
      <c r="Y910" s="6">
        <v>2282336370</v>
      </c>
      <c r="Z910" s="6" t="s">
        <v>87</v>
      </c>
      <c r="AA910" s="6" t="s">
        <v>47</v>
      </c>
      <c r="AB910" s="6">
        <v>1490.49</v>
      </c>
      <c r="AC910" s="6">
        <v>34.11</v>
      </c>
      <c r="AD910" s="6">
        <v>0</v>
      </c>
      <c r="AE910" s="6">
        <v>0</v>
      </c>
      <c r="AF910" s="6">
        <v>0</v>
      </c>
      <c r="AG910" s="6">
        <v>0</v>
      </c>
      <c r="AH910" s="6">
        <v>0</v>
      </c>
      <c r="AI910" s="6" t="s">
        <v>3057</v>
      </c>
      <c r="AJ910" s="6" t="s">
        <v>2325</v>
      </c>
      <c r="AK910" s="6" t="s">
        <v>12</v>
      </c>
      <c r="AL910" s="6" t="s">
        <v>46</v>
      </c>
      <c r="AM910" s="6" t="s">
        <v>613</v>
      </c>
      <c r="AN910" s="6" t="s">
        <v>22</v>
      </c>
      <c r="AO910" s="6" t="s">
        <v>282</v>
      </c>
      <c r="AP910" s="6" t="s">
        <v>283</v>
      </c>
      <c r="AQ910" s="6" t="s">
        <v>91</v>
      </c>
    </row>
    <row r="911" spans="1:43" hidden="1" x14ac:dyDescent="0.25">
      <c r="A911" s="6">
        <v>24469015</v>
      </c>
      <c r="B911" s="6">
        <v>25276178</v>
      </c>
      <c r="C911" s="6" t="s">
        <v>269</v>
      </c>
      <c r="D911" s="14">
        <v>46130.682199074072</v>
      </c>
      <c r="E911" s="14">
        <v>46153.740081018521</v>
      </c>
      <c r="F911" s="6" t="s">
        <v>19</v>
      </c>
      <c r="G911" s="6" t="s">
        <v>174</v>
      </c>
      <c r="H911" s="6" t="s">
        <v>3058</v>
      </c>
      <c r="I911" s="6" t="s">
        <v>271</v>
      </c>
      <c r="J911" s="6" t="s">
        <v>3059</v>
      </c>
      <c r="K911" s="6" t="s">
        <v>286</v>
      </c>
      <c r="L911" s="6" t="s">
        <v>286</v>
      </c>
      <c r="M911" s="14">
        <v>46130.629861111112</v>
      </c>
      <c r="N911" s="6">
        <v>25351</v>
      </c>
      <c r="O911" s="6" t="s">
        <v>47</v>
      </c>
      <c r="P911" s="6" t="s">
        <v>287</v>
      </c>
      <c r="Q911" s="6" t="s">
        <v>276</v>
      </c>
      <c r="R911" s="6" t="s">
        <v>276</v>
      </c>
      <c r="S911" s="6" t="s">
        <v>7</v>
      </c>
      <c r="T911" s="6" t="s">
        <v>277</v>
      </c>
      <c r="U911" s="6" t="s">
        <v>150</v>
      </c>
      <c r="V911" s="6" t="s">
        <v>3041</v>
      </c>
      <c r="W911" s="6" t="s">
        <v>47</v>
      </c>
      <c r="X911" s="6" t="s">
        <v>373</v>
      </c>
      <c r="Y911" s="6">
        <v>2283006782</v>
      </c>
      <c r="Z911" s="6" t="s">
        <v>87</v>
      </c>
      <c r="AA911" s="6" t="s">
        <v>47</v>
      </c>
      <c r="AB911" s="6">
        <v>975.63</v>
      </c>
      <c r="AC911" s="6">
        <v>93.57</v>
      </c>
      <c r="AD911" s="6">
        <v>0</v>
      </c>
      <c r="AE911" s="6">
        <v>0</v>
      </c>
      <c r="AF911" s="6">
        <v>0</v>
      </c>
      <c r="AG911" s="6">
        <v>0</v>
      </c>
      <c r="AH911" s="6">
        <v>0</v>
      </c>
      <c r="AI911" s="6" t="s">
        <v>3060</v>
      </c>
      <c r="AJ911" s="6" t="s">
        <v>2325</v>
      </c>
      <c r="AK911" s="6" t="s">
        <v>12</v>
      </c>
      <c r="AL911" s="6" t="s">
        <v>46</v>
      </c>
      <c r="AM911" s="6" t="s">
        <v>613</v>
      </c>
      <c r="AN911" s="6" t="s">
        <v>22</v>
      </c>
      <c r="AO911" s="6" t="s">
        <v>282</v>
      </c>
      <c r="AP911" s="6" t="s">
        <v>283</v>
      </c>
      <c r="AQ911" s="6" t="s">
        <v>91</v>
      </c>
    </row>
    <row r="912" spans="1:43" hidden="1" x14ac:dyDescent="0.25">
      <c r="A912" s="6">
        <v>24436409</v>
      </c>
      <c r="B912" s="6">
        <v>25240451</v>
      </c>
      <c r="C912" s="6" t="s">
        <v>269</v>
      </c>
      <c r="D912" s="14">
        <v>46124.107002314813</v>
      </c>
      <c r="E912" s="14">
        <v>46159.684293981481</v>
      </c>
      <c r="F912" s="6" t="s">
        <v>370</v>
      </c>
      <c r="G912" s="6" t="s">
        <v>177</v>
      </c>
      <c r="H912" s="6" t="s">
        <v>3061</v>
      </c>
      <c r="I912" s="6" t="s">
        <v>271</v>
      </c>
      <c r="J912" s="6" t="s">
        <v>3062</v>
      </c>
      <c r="K912" s="6" t="s">
        <v>3063</v>
      </c>
      <c r="L912" s="6" t="s">
        <v>286</v>
      </c>
      <c r="M912" s="14">
        <v>46123.886111111111</v>
      </c>
      <c r="N912" s="6">
        <v>24953</v>
      </c>
      <c r="O912" s="6" t="s">
        <v>47</v>
      </c>
      <c r="P912" s="6" t="s">
        <v>287</v>
      </c>
      <c r="Q912" s="6" t="s">
        <v>276</v>
      </c>
      <c r="R912" s="6" t="s">
        <v>276</v>
      </c>
      <c r="S912" s="6" t="s">
        <v>7</v>
      </c>
      <c r="T912" s="6" t="s">
        <v>277</v>
      </c>
      <c r="U912" s="6" t="s">
        <v>150</v>
      </c>
      <c r="V912" s="6" t="s">
        <v>3041</v>
      </c>
      <c r="W912" s="6" t="s">
        <v>47</v>
      </c>
      <c r="X912" s="6" t="s">
        <v>301</v>
      </c>
      <c r="Y912" s="6">
        <v>3025240451</v>
      </c>
      <c r="Z912" s="6" t="s">
        <v>87</v>
      </c>
      <c r="AA912" s="6" t="s">
        <v>47</v>
      </c>
      <c r="AB912" s="6">
        <v>359.81</v>
      </c>
      <c r="AC912" s="6">
        <v>52.04</v>
      </c>
      <c r="AD912" s="6">
        <v>0</v>
      </c>
      <c r="AE912" s="6">
        <v>0</v>
      </c>
      <c r="AF912" s="6">
        <v>0</v>
      </c>
      <c r="AG912" s="6">
        <v>0</v>
      </c>
      <c r="AH912" s="6">
        <v>0</v>
      </c>
      <c r="AI912" s="6" t="s">
        <v>3064</v>
      </c>
      <c r="AJ912" s="6" t="s">
        <v>2325</v>
      </c>
      <c r="AK912" s="6" t="s">
        <v>12</v>
      </c>
      <c r="AL912" s="6" t="s">
        <v>46</v>
      </c>
      <c r="AM912" s="6" t="s">
        <v>613</v>
      </c>
      <c r="AN912" s="6" t="s">
        <v>22</v>
      </c>
      <c r="AO912" s="6" t="s">
        <v>282</v>
      </c>
      <c r="AP912" s="6" t="s">
        <v>283</v>
      </c>
      <c r="AQ912" s="6" t="s">
        <v>91</v>
      </c>
    </row>
    <row r="913" spans="1:43" hidden="1" x14ac:dyDescent="0.25">
      <c r="A913" s="6">
        <v>24479529</v>
      </c>
      <c r="B913" s="6">
        <v>25288007</v>
      </c>
      <c r="C913" s="6" t="s">
        <v>269</v>
      </c>
      <c r="D913" s="14">
        <v>46133.72042824074</v>
      </c>
      <c r="E913" s="14">
        <v>46153.740081018521</v>
      </c>
      <c r="F913" s="6" t="s">
        <v>19</v>
      </c>
      <c r="G913" s="6" t="s">
        <v>174</v>
      </c>
      <c r="H913" s="6" t="s">
        <v>3065</v>
      </c>
      <c r="I913" s="6" t="s">
        <v>271</v>
      </c>
      <c r="J913" s="6" t="s">
        <v>3066</v>
      </c>
      <c r="K913" s="6" t="s">
        <v>3067</v>
      </c>
      <c r="L913" s="6" t="s">
        <v>286</v>
      </c>
      <c r="M913" s="14">
        <v>46133.623611111107</v>
      </c>
      <c r="N913" s="6">
        <v>25460</v>
      </c>
      <c r="O913" s="6" t="s">
        <v>47</v>
      </c>
      <c r="P913" s="6" t="s">
        <v>287</v>
      </c>
      <c r="Q913" s="6" t="s">
        <v>276</v>
      </c>
      <c r="R913" s="6" t="s">
        <v>276</v>
      </c>
      <c r="S913" s="6" t="s">
        <v>7</v>
      </c>
      <c r="T913" s="6" t="s">
        <v>277</v>
      </c>
      <c r="U913" s="6" t="s">
        <v>150</v>
      </c>
      <c r="V913" s="6" t="s">
        <v>3041</v>
      </c>
      <c r="W913" s="6" t="s">
        <v>47</v>
      </c>
      <c r="X913" s="6" t="s">
        <v>373</v>
      </c>
      <c r="Y913" s="6">
        <v>2283425001</v>
      </c>
      <c r="Z913" s="6" t="s">
        <v>87</v>
      </c>
      <c r="AA913" s="6" t="s">
        <v>47</v>
      </c>
      <c r="AB913" s="6">
        <v>220.49</v>
      </c>
      <c r="AC913" s="6">
        <v>34.11</v>
      </c>
      <c r="AD913" s="6">
        <v>0</v>
      </c>
      <c r="AE913" s="6">
        <v>0</v>
      </c>
      <c r="AF913" s="6">
        <v>0</v>
      </c>
      <c r="AG913" s="6">
        <v>0</v>
      </c>
      <c r="AH913" s="6">
        <v>0</v>
      </c>
      <c r="AI913" s="6" t="s">
        <v>3068</v>
      </c>
      <c r="AJ913" s="6" t="s">
        <v>2325</v>
      </c>
      <c r="AK913" s="6" t="s">
        <v>12</v>
      </c>
      <c r="AL913" s="6" t="s">
        <v>46</v>
      </c>
      <c r="AM913" s="6" t="s">
        <v>613</v>
      </c>
      <c r="AN913" s="6" t="s">
        <v>22</v>
      </c>
      <c r="AO913" s="6" t="s">
        <v>282</v>
      </c>
      <c r="AP913" s="6" t="s">
        <v>283</v>
      </c>
      <c r="AQ913" s="6" t="s">
        <v>91</v>
      </c>
    </row>
    <row r="914" spans="1:43" hidden="1" x14ac:dyDescent="0.25">
      <c r="A914" s="6">
        <v>24469812</v>
      </c>
      <c r="B914" s="6">
        <v>25277074</v>
      </c>
      <c r="C914" s="6" t="s">
        <v>269</v>
      </c>
      <c r="D914" s="14">
        <v>46130.933518518519</v>
      </c>
      <c r="E914" s="14">
        <v>46153.740081018521</v>
      </c>
      <c r="F914" s="6" t="s">
        <v>19</v>
      </c>
      <c r="G914" s="6" t="s">
        <v>174</v>
      </c>
      <c r="H914" s="6" t="s">
        <v>3069</v>
      </c>
      <c r="I914" s="6" t="s">
        <v>271</v>
      </c>
      <c r="J914" s="6" t="s">
        <v>3070</v>
      </c>
      <c r="K914" s="6" t="s">
        <v>3071</v>
      </c>
      <c r="L914" s="6" t="s">
        <v>286</v>
      </c>
      <c r="M914" s="14">
        <v>46130.73333333333</v>
      </c>
      <c r="N914" s="6">
        <v>25357</v>
      </c>
      <c r="O914" s="6" t="s">
        <v>47</v>
      </c>
      <c r="P914" s="6" t="s">
        <v>287</v>
      </c>
      <c r="Q914" s="6" t="s">
        <v>288</v>
      </c>
      <c r="R914" s="6" t="s">
        <v>289</v>
      </c>
      <c r="S914" s="6" t="s">
        <v>7</v>
      </c>
      <c r="T914" s="6" t="s">
        <v>277</v>
      </c>
      <c r="U914" s="6" t="s">
        <v>150</v>
      </c>
      <c r="V914" s="6" t="s">
        <v>3041</v>
      </c>
      <c r="W914" s="6" t="s">
        <v>47</v>
      </c>
      <c r="X914" s="6" t="s">
        <v>373</v>
      </c>
      <c r="Y914" s="6">
        <v>2283025879</v>
      </c>
      <c r="Z914" s="6" t="s">
        <v>87</v>
      </c>
      <c r="AA914" s="6" t="s">
        <v>47</v>
      </c>
      <c r="AB914" s="6">
        <v>3041.29</v>
      </c>
      <c r="AC914" s="6">
        <v>55.17</v>
      </c>
      <c r="AD914" s="6">
        <v>0</v>
      </c>
      <c r="AE914" s="6">
        <v>0</v>
      </c>
      <c r="AF914" s="6">
        <v>0</v>
      </c>
      <c r="AG914" s="6">
        <v>0</v>
      </c>
      <c r="AH914" s="6">
        <v>0</v>
      </c>
      <c r="AI914" s="6" t="s">
        <v>3072</v>
      </c>
      <c r="AJ914" s="6" t="s">
        <v>2325</v>
      </c>
      <c r="AK914" s="6" t="s">
        <v>12</v>
      </c>
      <c r="AL914" s="6" t="s">
        <v>46</v>
      </c>
      <c r="AM914" s="6" t="s">
        <v>613</v>
      </c>
      <c r="AN914" s="6" t="s">
        <v>22</v>
      </c>
      <c r="AO914" s="6" t="s">
        <v>282</v>
      </c>
      <c r="AP914" s="6" t="s">
        <v>283</v>
      </c>
      <c r="AQ914" s="6" t="s">
        <v>91</v>
      </c>
    </row>
    <row r="915" spans="1:43" hidden="1" x14ac:dyDescent="0.25">
      <c r="A915" s="6">
        <v>24469813</v>
      </c>
      <c r="B915" s="6">
        <v>25277075</v>
      </c>
      <c r="C915" s="6" t="s">
        <v>269</v>
      </c>
      <c r="D915" s="14">
        <v>46130.933530092603</v>
      </c>
      <c r="E915" s="14">
        <v>46153.740081018521</v>
      </c>
      <c r="F915" s="6" t="s">
        <v>19</v>
      </c>
      <c r="G915" s="6" t="s">
        <v>174</v>
      </c>
      <c r="H915" s="6" t="s">
        <v>3073</v>
      </c>
      <c r="I915" s="6" t="s">
        <v>271</v>
      </c>
      <c r="J915" s="6" t="s">
        <v>3070</v>
      </c>
      <c r="K915" s="6" t="s">
        <v>3071</v>
      </c>
      <c r="L915" s="6" t="s">
        <v>286</v>
      </c>
      <c r="M915" s="14">
        <v>46130.73333333333</v>
      </c>
      <c r="N915" s="6">
        <v>25357</v>
      </c>
      <c r="O915" s="6" t="s">
        <v>47</v>
      </c>
      <c r="P915" s="6" t="s">
        <v>287</v>
      </c>
      <c r="Q915" s="6" t="s">
        <v>288</v>
      </c>
      <c r="R915" s="6" t="s">
        <v>289</v>
      </c>
      <c r="S915" s="6" t="s">
        <v>7</v>
      </c>
      <c r="T915" s="6" t="s">
        <v>277</v>
      </c>
      <c r="U915" s="6" t="s">
        <v>150</v>
      </c>
      <c r="V915" s="6" t="s">
        <v>3041</v>
      </c>
      <c r="W915" s="6" t="s">
        <v>47</v>
      </c>
      <c r="X915" s="6" t="s">
        <v>337</v>
      </c>
      <c r="Y915" s="6">
        <v>2302130455</v>
      </c>
      <c r="Z915" s="6" t="s">
        <v>87</v>
      </c>
      <c r="AA915" s="6" t="s">
        <v>47</v>
      </c>
      <c r="AB915" s="6">
        <v>1732.57</v>
      </c>
      <c r="AC915" s="6">
        <v>34.11</v>
      </c>
      <c r="AD915" s="6">
        <v>0</v>
      </c>
      <c r="AE915" s="6">
        <v>0</v>
      </c>
      <c r="AF915" s="6">
        <v>0</v>
      </c>
      <c r="AG915" s="6">
        <v>0</v>
      </c>
      <c r="AH915" s="6">
        <v>0</v>
      </c>
      <c r="AI915" s="6" t="s">
        <v>3072</v>
      </c>
      <c r="AJ915" s="6" t="s">
        <v>2325</v>
      </c>
      <c r="AK915" s="6" t="s">
        <v>12</v>
      </c>
      <c r="AL915" s="6" t="s">
        <v>46</v>
      </c>
      <c r="AM915" s="6" t="s">
        <v>613</v>
      </c>
      <c r="AN915" s="6" t="s">
        <v>22</v>
      </c>
      <c r="AO915" s="6" t="s">
        <v>282</v>
      </c>
      <c r="AP915" s="6" t="s">
        <v>283</v>
      </c>
      <c r="AQ915" s="6" t="s">
        <v>91</v>
      </c>
    </row>
    <row r="916" spans="1:43" hidden="1" x14ac:dyDescent="0.25">
      <c r="A916" s="6">
        <v>24469815</v>
      </c>
      <c r="B916" s="6">
        <v>25277077</v>
      </c>
      <c r="C916" s="6" t="s">
        <v>269</v>
      </c>
      <c r="D916" s="14">
        <v>46130.933564814812</v>
      </c>
      <c r="E916" s="14">
        <v>46153.740081018521</v>
      </c>
      <c r="F916" s="6" t="s">
        <v>19</v>
      </c>
      <c r="G916" s="6" t="s">
        <v>174</v>
      </c>
      <c r="H916" s="6" t="s">
        <v>3074</v>
      </c>
      <c r="I916" s="6" t="s">
        <v>271</v>
      </c>
      <c r="J916" s="6" t="s">
        <v>3075</v>
      </c>
      <c r="K916" s="6" t="s">
        <v>3071</v>
      </c>
      <c r="L916" s="6" t="s">
        <v>286</v>
      </c>
      <c r="M916" s="14">
        <v>46130.736111111109</v>
      </c>
      <c r="N916" s="6">
        <v>25356</v>
      </c>
      <c r="O916" s="6" t="s">
        <v>47</v>
      </c>
      <c r="P916" s="6" t="s">
        <v>287</v>
      </c>
      <c r="Q916" s="6" t="s">
        <v>288</v>
      </c>
      <c r="R916" s="6" t="s">
        <v>289</v>
      </c>
      <c r="S916" s="6" t="s">
        <v>7</v>
      </c>
      <c r="T916" s="6" t="s">
        <v>277</v>
      </c>
      <c r="U916" s="6" t="s">
        <v>150</v>
      </c>
      <c r="V916" s="6" t="s">
        <v>3041</v>
      </c>
      <c r="W916" s="6" t="s">
        <v>47</v>
      </c>
      <c r="X916" s="6" t="s">
        <v>337</v>
      </c>
      <c r="Y916" s="6">
        <v>2302130654</v>
      </c>
      <c r="Z916" s="6" t="s">
        <v>87</v>
      </c>
      <c r="AA916" s="6" t="s">
        <v>47</v>
      </c>
      <c r="AB916" s="6">
        <v>719.39</v>
      </c>
      <c r="AC916" s="6">
        <v>62.62</v>
      </c>
      <c r="AD916" s="6">
        <v>0</v>
      </c>
      <c r="AE916" s="6">
        <v>0</v>
      </c>
      <c r="AF916" s="6">
        <v>0</v>
      </c>
      <c r="AG916" s="6">
        <v>0</v>
      </c>
      <c r="AH916" s="6">
        <v>0</v>
      </c>
      <c r="AI916" s="6" t="s">
        <v>3076</v>
      </c>
      <c r="AJ916" s="6" t="s">
        <v>2325</v>
      </c>
      <c r="AK916" s="6" t="s">
        <v>12</v>
      </c>
      <c r="AL916" s="6" t="s">
        <v>46</v>
      </c>
      <c r="AM916" s="6" t="s">
        <v>613</v>
      </c>
      <c r="AN916" s="6" t="s">
        <v>22</v>
      </c>
      <c r="AO916" s="6" t="s">
        <v>282</v>
      </c>
      <c r="AP916" s="6" t="s">
        <v>283</v>
      </c>
      <c r="AQ916" s="6" t="s">
        <v>91</v>
      </c>
    </row>
    <row r="917" spans="1:43" hidden="1" x14ac:dyDescent="0.25">
      <c r="A917" s="6">
        <v>24469817</v>
      </c>
      <c r="B917" s="6">
        <v>25277078</v>
      </c>
      <c r="C917" s="6" t="s">
        <v>269</v>
      </c>
      <c r="D917" s="14">
        <v>46130.933576388888</v>
      </c>
      <c r="E917" s="14">
        <v>46153.740081018521</v>
      </c>
      <c r="F917" s="6" t="s">
        <v>19</v>
      </c>
      <c r="G917" s="6" t="s">
        <v>174</v>
      </c>
      <c r="H917" s="6" t="s">
        <v>3077</v>
      </c>
      <c r="I917" s="6" t="s">
        <v>271</v>
      </c>
      <c r="J917" s="6" t="s">
        <v>3078</v>
      </c>
      <c r="K917" s="6" t="s">
        <v>3071</v>
      </c>
      <c r="L917" s="6" t="s">
        <v>286</v>
      </c>
      <c r="M917" s="14">
        <v>46130.734722222223</v>
      </c>
      <c r="N917" s="6">
        <v>25355</v>
      </c>
      <c r="O917" s="6" t="s">
        <v>47</v>
      </c>
      <c r="P917" s="6" t="s">
        <v>287</v>
      </c>
      <c r="Q917" s="6" t="s">
        <v>288</v>
      </c>
      <c r="R917" s="6" t="s">
        <v>289</v>
      </c>
      <c r="S917" s="6" t="s">
        <v>7</v>
      </c>
      <c r="T917" s="6" t="s">
        <v>277</v>
      </c>
      <c r="U917" s="6" t="s">
        <v>150</v>
      </c>
      <c r="V917" s="6" t="s">
        <v>3041</v>
      </c>
      <c r="W917" s="6" t="s">
        <v>47</v>
      </c>
      <c r="X917" s="6" t="s">
        <v>337</v>
      </c>
      <c r="Y917" s="6">
        <v>2302130747</v>
      </c>
      <c r="Z917" s="6" t="s">
        <v>87</v>
      </c>
      <c r="AA917" s="6" t="s">
        <v>47</v>
      </c>
      <c r="AB917" s="6">
        <v>3528.32</v>
      </c>
      <c r="AC917" s="6">
        <v>66.05</v>
      </c>
      <c r="AD917" s="6">
        <v>0</v>
      </c>
      <c r="AE917" s="6">
        <v>0</v>
      </c>
      <c r="AF917" s="6">
        <v>0</v>
      </c>
      <c r="AG917" s="6">
        <v>0</v>
      </c>
      <c r="AH917" s="6">
        <v>0</v>
      </c>
      <c r="AI917" s="6" t="s">
        <v>3079</v>
      </c>
      <c r="AJ917" s="6" t="s">
        <v>2325</v>
      </c>
      <c r="AK917" s="6" t="s">
        <v>12</v>
      </c>
      <c r="AL917" s="6" t="s">
        <v>46</v>
      </c>
      <c r="AM917" s="6" t="s">
        <v>613</v>
      </c>
      <c r="AN917" s="6" t="s">
        <v>22</v>
      </c>
      <c r="AO917" s="6" t="s">
        <v>282</v>
      </c>
      <c r="AP917" s="6" t="s">
        <v>283</v>
      </c>
      <c r="AQ917" s="6" t="s">
        <v>91</v>
      </c>
    </row>
    <row r="918" spans="1:43" hidden="1" x14ac:dyDescent="0.25">
      <c r="A918" s="6">
        <v>24469818</v>
      </c>
      <c r="B918" s="6">
        <v>25277081</v>
      </c>
      <c r="C918" s="6" t="s">
        <v>269</v>
      </c>
      <c r="D918" s="14">
        <v>46130.933599537027</v>
      </c>
      <c r="E918" s="14">
        <v>46153.740081018521</v>
      </c>
      <c r="F918" s="6" t="s">
        <v>19</v>
      </c>
      <c r="G918" s="6" t="s">
        <v>174</v>
      </c>
      <c r="H918" s="6" t="s">
        <v>3080</v>
      </c>
      <c r="I918" s="6" t="s">
        <v>271</v>
      </c>
      <c r="J918" s="6" t="s">
        <v>3081</v>
      </c>
      <c r="K918" s="6" t="s">
        <v>3071</v>
      </c>
      <c r="L918" s="6" t="s">
        <v>286</v>
      </c>
      <c r="M918" s="14">
        <v>46130.737500000003</v>
      </c>
      <c r="N918" s="6">
        <v>25354</v>
      </c>
      <c r="O918" s="6" t="s">
        <v>47</v>
      </c>
      <c r="P918" s="6" t="s">
        <v>287</v>
      </c>
      <c r="Q918" s="6" t="s">
        <v>288</v>
      </c>
      <c r="R918" s="6" t="s">
        <v>289</v>
      </c>
      <c r="S918" s="6" t="s">
        <v>7</v>
      </c>
      <c r="T918" s="6" t="s">
        <v>277</v>
      </c>
      <c r="U918" s="6" t="s">
        <v>150</v>
      </c>
      <c r="V918" s="6" t="s">
        <v>3041</v>
      </c>
      <c r="W918" s="6" t="s">
        <v>47</v>
      </c>
      <c r="X918" s="6" t="s">
        <v>337</v>
      </c>
      <c r="Y918" s="6">
        <v>2302130815</v>
      </c>
      <c r="Z918" s="6" t="s">
        <v>87</v>
      </c>
      <c r="AA918" s="6" t="s">
        <v>47</v>
      </c>
      <c r="AB918" s="6">
        <v>1152.83</v>
      </c>
      <c r="AC918" s="6">
        <v>34.11</v>
      </c>
      <c r="AD918" s="6">
        <v>0</v>
      </c>
      <c r="AE918" s="6">
        <v>0</v>
      </c>
      <c r="AF918" s="6">
        <v>0</v>
      </c>
      <c r="AG918" s="6">
        <v>0</v>
      </c>
      <c r="AH918" s="6">
        <v>0</v>
      </c>
      <c r="AI918" s="6" t="s">
        <v>3082</v>
      </c>
      <c r="AJ918" s="6" t="s">
        <v>2325</v>
      </c>
      <c r="AK918" s="6" t="s">
        <v>12</v>
      </c>
      <c r="AL918" s="6" t="s">
        <v>46</v>
      </c>
      <c r="AM918" s="6" t="s">
        <v>613</v>
      </c>
      <c r="AN918" s="6" t="s">
        <v>22</v>
      </c>
      <c r="AO918" s="6" t="s">
        <v>282</v>
      </c>
      <c r="AP918" s="6" t="s">
        <v>283</v>
      </c>
      <c r="AQ918" s="6" t="s">
        <v>91</v>
      </c>
    </row>
    <row r="919" spans="1:43" hidden="1" x14ac:dyDescent="0.25">
      <c r="A919" s="6">
        <v>24469819</v>
      </c>
      <c r="B919" s="6">
        <v>25277082</v>
      </c>
      <c r="C919" s="6" t="s">
        <v>269</v>
      </c>
      <c r="D919" s="14">
        <v>46130.933611111112</v>
      </c>
      <c r="E919" s="14">
        <v>46153.740081018521</v>
      </c>
      <c r="F919" s="6" t="s">
        <v>19</v>
      </c>
      <c r="G919" s="6" t="s">
        <v>174</v>
      </c>
      <c r="H919" s="6" t="s">
        <v>3083</v>
      </c>
      <c r="I919" s="6" t="s">
        <v>271</v>
      </c>
      <c r="J919" s="6" t="s">
        <v>3084</v>
      </c>
      <c r="K919" s="6" t="s">
        <v>3071</v>
      </c>
      <c r="L919" s="6" t="s">
        <v>286</v>
      </c>
      <c r="M919" s="14">
        <v>46130.738194444442</v>
      </c>
      <c r="N919" s="6">
        <v>25353</v>
      </c>
      <c r="O919" s="6" t="s">
        <v>47</v>
      </c>
      <c r="P919" s="6" t="s">
        <v>287</v>
      </c>
      <c r="Q919" s="6" t="s">
        <v>288</v>
      </c>
      <c r="R919" s="6" t="s">
        <v>289</v>
      </c>
      <c r="S919" s="6" t="s">
        <v>7</v>
      </c>
      <c r="T919" s="6" t="s">
        <v>277</v>
      </c>
      <c r="U919" s="6" t="s">
        <v>150</v>
      </c>
      <c r="V919" s="6" t="s">
        <v>3041</v>
      </c>
      <c r="W919" s="6" t="s">
        <v>47</v>
      </c>
      <c r="X919" s="6" t="s">
        <v>337</v>
      </c>
      <c r="Y919" s="6">
        <v>2302130667</v>
      </c>
      <c r="Z919" s="6" t="s">
        <v>87</v>
      </c>
      <c r="AA919" s="6" t="s">
        <v>47</v>
      </c>
      <c r="AB919" s="6">
        <v>2109.77</v>
      </c>
      <c r="AC919" s="6">
        <v>52.04</v>
      </c>
      <c r="AD919" s="6">
        <v>0</v>
      </c>
      <c r="AE919" s="6">
        <v>0</v>
      </c>
      <c r="AF919" s="6">
        <v>0</v>
      </c>
      <c r="AG919" s="6">
        <v>0</v>
      </c>
      <c r="AH919" s="6">
        <v>0</v>
      </c>
      <c r="AI919" s="6" t="s">
        <v>3085</v>
      </c>
      <c r="AJ919" s="6" t="s">
        <v>2325</v>
      </c>
      <c r="AK919" s="6" t="s">
        <v>12</v>
      </c>
      <c r="AL919" s="6" t="s">
        <v>46</v>
      </c>
      <c r="AM919" s="6" t="s">
        <v>613</v>
      </c>
      <c r="AN919" s="6" t="s">
        <v>22</v>
      </c>
      <c r="AO919" s="6" t="s">
        <v>282</v>
      </c>
      <c r="AP919" s="6" t="s">
        <v>283</v>
      </c>
      <c r="AQ919" s="6" t="s">
        <v>91</v>
      </c>
    </row>
    <row r="920" spans="1:43" hidden="1" x14ac:dyDescent="0.25">
      <c r="A920" s="6">
        <v>24479530</v>
      </c>
      <c r="B920" s="6">
        <v>25288008</v>
      </c>
      <c r="C920" s="6" t="s">
        <v>269</v>
      </c>
      <c r="D920" s="14">
        <v>46133.720439814817</v>
      </c>
      <c r="E920" s="14">
        <v>46153.740081018521</v>
      </c>
      <c r="F920" s="6" t="s">
        <v>19</v>
      </c>
      <c r="G920" s="6" t="s">
        <v>174</v>
      </c>
      <c r="H920" s="6" t="s">
        <v>3086</v>
      </c>
      <c r="I920" s="6" t="s">
        <v>271</v>
      </c>
      <c r="J920" s="6" t="s">
        <v>3066</v>
      </c>
      <c r="K920" s="6" t="s">
        <v>286</v>
      </c>
      <c r="L920" s="6" t="s">
        <v>286</v>
      </c>
      <c r="M920" s="14">
        <v>46133.623611111107</v>
      </c>
      <c r="N920" s="6">
        <v>25460</v>
      </c>
      <c r="O920" s="6" t="s">
        <v>47</v>
      </c>
      <c r="P920" s="6" t="s">
        <v>287</v>
      </c>
      <c r="Q920" s="6" t="s">
        <v>276</v>
      </c>
      <c r="R920" s="6" t="s">
        <v>276</v>
      </c>
      <c r="S920" s="6" t="s">
        <v>7</v>
      </c>
      <c r="T920" s="6" t="s">
        <v>277</v>
      </c>
      <c r="U920" s="6" t="s">
        <v>150</v>
      </c>
      <c r="V920" s="6" t="s">
        <v>3041</v>
      </c>
      <c r="W920" s="6" t="s">
        <v>47</v>
      </c>
      <c r="X920" s="6" t="s">
        <v>373</v>
      </c>
      <c r="Y920" s="6">
        <v>2283399016</v>
      </c>
      <c r="Z920" s="6" t="s">
        <v>87</v>
      </c>
      <c r="AA920" s="6" t="s">
        <v>47</v>
      </c>
      <c r="AB920" s="6">
        <v>220.49</v>
      </c>
      <c r="AC920" s="6">
        <v>33.64</v>
      </c>
      <c r="AD920" s="6">
        <v>0</v>
      </c>
      <c r="AE920" s="6">
        <v>0</v>
      </c>
      <c r="AF920" s="6">
        <v>0</v>
      </c>
      <c r="AG920" s="6">
        <v>0</v>
      </c>
      <c r="AH920" s="6">
        <v>0</v>
      </c>
      <c r="AI920" s="6" t="s">
        <v>3068</v>
      </c>
      <c r="AJ920" s="6" t="s">
        <v>2325</v>
      </c>
      <c r="AK920" s="6" t="s">
        <v>12</v>
      </c>
      <c r="AL920" s="6" t="s">
        <v>46</v>
      </c>
      <c r="AM920" s="6" t="s">
        <v>613</v>
      </c>
      <c r="AN920" s="6" t="s">
        <v>22</v>
      </c>
      <c r="AO920" s="6" t="s">
        <v>282</v>
      </c>
      <c r="AP920" s="6" t="s">
        <v>283</v>
      </c>
      <c r="AQ920" s="6" t="s">
        <v>91</v>
      </c>
    </row>
    <row r="921" spans="1:43" hidden="1" x14ac:dyDescent="0.25">
      <c r="A921" s="6">
        <v>24479541</v>
      </c>
      <c r="B921" s="6">
        <v>25288019</v>
      </c>
      <c r="C921" s="6" t="s">
        <v>269</v>
      </c>
      <c r="D921" s="14">
        <v>46133.720636574071</v>
      </c>
      <c r="E921" s="14">
        <v>46153.740081018521</v>
      </c>
      <c r="F921" s="6" t="s">
        <v>19</v>
      </c>
      <c r="G921" s="6" t="s">
        <v>174</v>
      </c>
      <c r="H921" s="6" t="s">
        <v>3087</v>
      </c>
      <c r="I921" s="6" t="s">
        <v>271</v>
      </c>
      <c r="J921" s="6" t="s">
        <v>3088</v>
      </c>
      <c r="K921" s="6" t="s">
        <v>286</v>
      </c>
      <c r="L921" s="6" t="s">
        <v>286</v>
      </c>
      <c r="M921" s="14">
        <v>46133.625</v>
      </c>
      <c r="N921" s="6">
        <v>25453</v>
      </c>
      <c r="O921" s="6" t="s">
        <v>47</v>
      </c>
      <c r="P921" s="6" t="s">
        <v>287</v>
      </c>
      <c r="Q921" s="6" t="s">
        <v>276</v>
      </c>
      <c r="R921" s="6" t="s">
        <v>276</v>
      </c>
      <c r="S921" s="6" t="s">
        <v>7</v>
      </c>
      <c r="T921" s="6" t="s">
        <v>277</v>
      </c>
      <c r="U921" s="6" t="s">
        <v>150</v>
      </c>
      <c r="V921" s="6" t="s">
        <v>3041</v>
      </c>
      <c r="W921" s="6" t="s">
        <v>47</v>
      </c>
      <c r="X921" s="6" t="s">
        <v>337</v>
      </c>
      <c r="Y921" s="6">
        <v>2302273487</v>
      </c>
      <c r="Z921" s="6" t="s">
        <v>87</v>
      </c>
      <c r="AA921" s="6" t="s">
        <v>47</v>
      </c>
      <c r="AB921" s="6">
        <v>533.11</v>
      </c>
      <c r="AC921" s="6">
        <v>34.11</v>
      </c>
      <c r="AD921" s="6">
        <v>0</v>
      </c>
      <c r="AE921" s="6">
        <v>0</v>
      </c>
      <c r="AF921" s="6">
        <v>0</v>
      </c>
      <c r="AG921" s="6">
        <v>0</v>
      </c>
      <c r="AH921" s="6">
        <v>0</v>
      </c>
      <c r="AI921" s="6" t="s">
        <v>3089</v>
      </c>
      <c r="AJ921" s="6" t="s">
        <v>2325</v>
      </c>
      <c r="AK921" s="6" t="s">
        <v>12</v>
      </c>
      <c r="AL921" s="6" t="s">
        <v>46</v>
      </c>
      <c r="AM921" s="6" t="s">
        <v>613</v>
      </c>
      <c r="AN921" s="6" t="s">
        <v>22</v>
      </c>
      <c r="AO921" s="6" t="s">
        <v>282</v>
      </c>
      <c r="AP921" s="6" t="s">
        <v>283</v>
      </c>
      <c r="AQ921" s="6" t="s">
        <v>91</v>
      </c>
    </row>
    <row r="922" spans="1:43" hidden="1" x14ac:dyDescent="0.25">
      <c r="A922" s="6">
        <v>24460356</v>
      </c>
      <c r="B922" s="6">
        <v>25267183</v>
      </c>
      <c r="C922" s="6" t="s">
        <v>269</v>
      </c>
      <c r="D922" s="14">
        <v>46128.739618055559</v>
      </c>
      <c r="E922" s="14">
        <v>46153.741944444453</v>
      </c>
      <c r="F922" s="6" t="s">
        <v>19</v>
      </c>
      <c r="G922" s="6" t="s">
        <v>177</v>
      </c>
      <c r="H922" s="6" t="s">
        <v>3090</v>
      </c>
      <c r="I922" s="6" t="s">
        <v>16</v>
      </c>
      <c r="J922" s="6" t="s">
        <v>3091</v>
      </c>
      <c r="K922" s="6" t="s">
        <v>773</v>
      </c>
      <c r="L922" s="6" t="s">
        <v>773</v>
      </c>
      <c r="M922" s="14">
        <v>46128.652777777781</v>
      </c>
      <c r="N922" s="6" t="s">
        <v>3092</v>
      </c>
      <c r="O922" s="6" t="s">
        <v>47</v>
      </c>
      <c r="P922" s="6" t="s">
        <v>275</v>
      </c>
      <c r="Q922" s="6" t="s">
        <v>288</v>
      </c>
      <c r="R922" s="6" t="s">
        <v>289</v>
      </c>
      <c r="S922" s="6" t="s">
        <v>9</v>
      </c>
      <c r="T922" s="6" t="s">
        <v>277</v>
      </c>
      <c r="U922" s="6" t="s">
        <v>224</v>
      </c>
      <c r="V922" s="6" t="s">
        <v>3093</v>
      </c>
      <c r="W922" s="6" t="s">
        <v>47</v>
      </c>
      <c r="X922" s="6" t="s">
        <v>3094</v>
      </c>
      <c r="Y922" s="6" t="s">
        <v>47</v>
      </c>
      <c r="Z922" s="6" t="s">
        <v>141</v>
      </c>
      <c r="AA922" s="6" t="s">
        <v>47</v>
      </c>
      <c r="AB922" s="6">
        <v>2666.28</v>
      </c>
      <c r="AC922" s="6">
        <v>0</v>
      </c>
      <c r="AD922" s="6">
        <v>0</v>
      </c>
      <c r="AE922" s="6">
        <v>0</v>
      </c>
      <c r="AF922" s="6">
        <v>0</v>
      </c>
      <c r="AG922" s="6">
        <v>0</v>
      </c>
      <c r="AH922" s="6">
        <v>0</v>
      </c>
      <c r="AI922" s="6" t="s">
        <v>544</v>
      </c>
      <c r="AJ922" s="6" t="s">
        <v>3095</v>
      </c>
      <c r="AK922" s="6" t="s">
        <v>16</v>
      </c>
      <c r="AL922" s="6" t="s">
        <v>54</v>
      </c>
      <c r="AM922" s="6" t="s">
        <v>884</v>
      </c>
      <c r="AN922" s="6" t="s">
        <v>20</v>
      </c>
      <c r="AO922" s="6" t="s">
        <v>282</v>
      </c>
      <c r="AP922" s="6" t="s">
        <v>283</v>
      </c>
      <c r="AQ922" s="6" t="s">
        <v>18</v>
      </c>
    </row>
    <row r="923" spans="1:43" hidden="1" x14ac:dyDescent="0.25">
      <c r="A923" s="6">
        <v>24474767</v>
      </c>
      <c r="B923" s="6">
        <v>25282451</v>
      </c>
      <c r="C923" s="6" t="s">
        <v>269</v>
      </c>
      <c r="D923" s="14">
        <v>46132.717951388891</v>
      </c>
      <c r="E923" s="14">
        <v>46153.741967592592</v>
      </c>
      <c r="F923" s="6" t="s">
        <v>19</v>
      </c>
      <c r="G923" s="6" t="s">
        <v>174</v>
      </c>
      <c r="H923" s="6" t="s">
        <v>3096</v>
      </c>
      <c r="I923" s="6" t="s">
        <v>16</v>
      </c>
      <c r="J923" s="6" t="s">
        <v>3097</v>
      </c>
      <c r="K923" s="6" t="s">
        <v>3098</v>
      </c>
      <c r="L923" s="6" t="s">
        <v>3098</v>
      </c>
      <c r="M923" s="14">
        <v>46125.354861111111</v>
      </c>
      <c r="N923" s="6" t="s">
        <v>3099</v>
      </c>
      <c r="O923" s="6" t="s">
        <v>47</v>
      </c>
      <c r="P923" s="6" t="s">
        <v>275</v>
      </c>
      <c r="Q923" s="6" t="s">
        <v>510</v>
      </c>
      <c r="R923" s="6" t="s">
        <v>510</v>
      </c>
      <c r="S923" s="6" t="s">
        <v>9</v>
      </c>
      <c r="T923" s="6" t="s">
        <v>277</v>
      </c>
      <c r="U923" s="6" t="s">
        <v>123</v>
      </c>
      <c r="V923" s="6" t="s">
        <v>3100</v>
      </c>
      <c r="W923" s="6" t="s">
        <v>47</v>
      </c>
      <c r="X923" s="6" t="s">
        <v>3101</v>
      </c>
      <c r="Y923" s="6" t="s">
        <v>47</v>
      </c>
      <c r="Z923" s="6" t="s">
        <v>57</v>
      </c>
      <c r="AA923" s="6" t="s">
        <v>47</v>
      </c>
      <c r="AB923" s="6">
        <v>778.2</v>
      </c>
      <c r="AC923" s="6">
        <v>0</v>
      </c>
      <c r="AD923" s="6">
        <v>0</v>
      </c>
      <c r="AE923" s="6">
        <v>0</v>
      </c>
      <c r="AF923" s="6">
        <v>0</v>
      </c>
      <c r="AG923" s="6">
        <v>0</v>
      </c>
      <c r="AH923" s="6">
        <v>0</v>
      </c>
      <c r="AI923" s="6" t="s">
        <v>544</v>
      </c>
      <c r="AJ923" s="6" t="s">
        <v>792</v>
      </c>
      <c r="AK923" s="6" t="s">
        <v>16</v>
      </c>
      <c r="AL923" s="6" t="s">
        <v>45</v>
      </c>
      <c r="AM923" s="6" t="s">
        <v>736</v>
      </c>
      <c r="AN923" s="6" t="s">
        <v>20</v>
      </c>
      <c r="AO923" s="6" t="s">
        <v>282</v>
      </c>
      <c r="AP923" s="6" t="s">
        <v>283</v>
      </c>
      <c r="AQ923" s="6" t="s">
        <v>18</v>
      </c>
    </row>
    <row r="924" spans="1:43" hidden="1" x14ac:dyDescent="0.25">
      <c r="A924" s="6">
        <v>24474767</v>
      </c>
      <c r="B924" s="6">
        <v>25282452</v>
      </c>
      <c r="C924" s="6" t="s">
        <v>614</v>
      </c>
      <c r="D924" s="14">
        <v>46132.717951388891</v>
      </c>
      <c r="E924" s="14">
        <v>46153.741967592592</v>
      </c>
      <c r="F924" s="6" t="s">
        <v>19</v>
      </c>
      <c r="G924" s="6" t="s">
        <v>174</v>
      </c>
      <c r="H924" s="6" t="s">
        <v>3096</v>
      </c>
      <c r="I924" s="6" t="s">
        <v>16</v>
      </c>
      <c r="J924" s="6" t="s">
        <v>3097</v>
      </c>
      <c r="K924" s="6" t="s">
        <v>3098</v>
      </c>
      <c r="L924" s="6" t="s">
        <v>3098</v>
      </c>
      <c r="M924" s="14">
        <v>46125.354861111111</v>
      </c>
      <c r="N924" s="6" t="s">
        <v>3099</v>
      </c>
      <c r="O924" s="6" t="s">
        <v>47</v>
      </c>
      <c r="P924" s="6" t="s">
        <v>287</v>
      </c>
      <c r="Q924" s="6" t="s">
        <v>510</v>
      </c>
      <c r="R924" s="6" t="s">
        <v>510</v>
      </c>
      <c r="S924" s="6" t="s">
        <v>9</v>
      </c>
      <c r="T924" s="6" t="s">
        <v>277</v>
      </c>
      <c r="U924" s="6" t="s">
        <v>123</v>
      </c>
      <c r="V924" s="6" t="s">
        <v>3100</v>
      </c>
      <c r="W924" s="6" t="s">
        <v>47</v>
      </c>
      <c r="X924" s="6" t="s">
        <v>47</v>
      </c>
      <c r="Y924" s="6" t="s">
        <v>47</v>
      </c>
      <c r="Z924" s="6" t="s">
        <v>57</v>
      </c>
      <c r="AA924" s="6" t="s">
        <v>47</v>
      </c>
      <c r="AB924" s="6">
        <v>274</v>
      </c>
      <c r="AC924" s="6">
        <v>0</v>
      </c>
      <c r="AD924" s="6">
        <v>0</v>
      </c>
      <c r="AE924" s="6">
        <v>0</v>
      </c>
      <c r="AF924" s="6">
        <v>0</v>
      </c>
      <c r="AG924" s="6">
        <v>0</v>
      </c>
      <c r="AH924" s="6">
        <v>0</v>
      </c>
      <c r="AI924" s="6" t="s">
        <v>544</v>
      </c>
      <c r="AJ924" s="6" t="s">
        <v>792</v>
      </c>
      <c r="AK924" s="6" t="s">
        <v>16</v>
      </c>
      <c r="AL924" s="6" t="s">
        <v>45</v>
      </c>
      <c r="AM924" s="6" t="s">
        <v>736</v>
      </c>
      <c r="AN924" s="6" t="s">
        <v>20</v>
      </c>
      <c r="AO924" s="6" t="s">
        <v>282</v>
      </c>
      <c r="AP924" s="6" t="s">
        <v>283</v>
      </c>
      <c r="AQ924" s="6" t="s">
        <v>91</v>
      </c>
    </row>
    <row r="925" spans="1:43" hidden="1" x14ac:dyDescent="0.25">
      <c r="A925" s="6">
        <v>24474767</v>
      </c>
      <c r="B925" s="6">
        <v>25282453</v>
      </c>
      <c r="C925" s="6" t="s">
        <v>620</v>
      </c>
      <c r="D925" s="14">
        <v>46132.717951388891</v>
      </c>
      <c r="E925" s="14">
        <v>46153.741967592592</v>
      </c>
      <c r="F925" s="6" t="s">
        <v>19</v>
      </c>
      <c r="G925" s="6" t="s">
        <v>174</v>
      </c>
      <c r="H925" s="6" t="s">
        <v>3096</v>
      </c>
      <c r="I925" s="6" t="s">
        <v>16</v>
      </c>
      <c r="J925" s="6" t="s">
        <v>3097</v>
      </c>
      <c r="K925" s="6" t="s">
        <v>3098</v>
      </c>
      <c r="L925" s="6" t="s">
        <v>3098</v>
      </c>
      <c r="M925" s="14">
        <v>46125.354861111111</v>
      </c>
      <c r="N925" s="6" t="s">
        <v>3099</v>
      </c>
      <c r="O925" s="6" t="s">
        <v>47</v>
      </c>
      <c r="P925" s="6" t="s">
        <v>287</v>
      </c>
      <c r="Q925" s="6" t="s">
        <v>510</v>
      </c>
      <c r="R925" s="6" t="s">
        <v>510</v>
      </c>
      <c r="S925" s="6" t="s">
        <v>9</v>
      </c>
      <c r="T925" s="6" t="s">
        <v>277</v>
      </c>
      <c r="U925" s="6" t="s">
        <v>123</v>
      </c>
      <c r="V925" s="6" t="s">
        <v>3100</v>
      </c>
      <c r="W925" s="6" t="s">
        <v>47</v>
      </c>
      <c r="X925" s="6" t="s">
        <v>47</v>
      </c>
      <c r="Y925" s="6" t="s">
        <v>47</v>
      </c>
      <c r="Z925" s="6" t="s">
        <v>57</v>
      </c>
      <c r="AA925" s="6" t="s">
        <v>47</v>
      </c>
      <c r="AB925" s="6">
        <v>251.22</v>
      </c>
      <c r="AC925" s="6">
        <v>0</v>
      </c>
      <c r="AD925" s="6">
        <v>0</v>
      </c>
      <c r="AE925" s="6">
        <v>0</v>
      </c>
      <c r="AF925" s="6">
        <v>0</v>
      </c>
      <c r="AG925" s="6">
        <v>0</v>
      </c>
      <c r="AH925" s="6">
        <v>0</v>
      </c>
      <c r="AI925" s="6" t="s">
        <v>544</v>
      </c>
      <c r="AJ925" s="6" t="s">
        <v>792</v>
      </c>
      <c r="AK925" s="6" t="s">
        <v>16</v>
      </c>
      <c r="AL925" s="6" t="s">
        <v>45</v>
      </c>
      <c r="AM925" s="6" t="s">
        <v>736</v>
      </c>
      <c r="AN925" s="6" t="s">
        <v>20</v>
      </c>
      <c r="AO925" s="6" t="s">
        <v>282</v>
      </c>
      <c r="AP925" s="6" t="s">
        <v>283</v>
      </c>
      <c r="AQ925" s="6" t="s">
        <v>91</v>
      </c>
    </row>
    <row r="926" spans="1:43" hidden="1" x14ac:dyDescent="0.25">
      <c r="A926" s="6">
        <v>24600372</v>
      </c>
      <c r="B926" s="6">
        <v>25426557</v>
      </c>
      <c r="C926" s="6" t="s">
        <v>269</v>
      </c>
      <c r="D926" s="14">
        <v>46157.714201388888</v>
      </c>
      <c r="E926" s="14">
        <v>46157.725370370368</v>
      </c>
      <c r="F926" s="6" t="s">
        <v>17</v>
      </c>
      <c r="G926" s="6" t="s">
        <v>17</v>
      </c>
      <c r="H926" s="6" t="s">
        <v>3102</v>
      </c>
      <c r="I926" s="6" t="s">
        <v>16</v>
      </c>
      <c r="J926" s="6" t="s">
        <v>3103</v>
      </c>
      <c r="K926" s="6" t="s">
        <v>3098</v>
      </c>
      <c r="L926" s="6" t="s">
        <v>3098</v>
      </c>
      <c r="M926" s="14">
        <v>46156.320138888892</v>
      </c>
      <c r="N926" s="6" t="s">
        <v>3104</v>
      </c>
      <c r="O926" s="6" t="s">
        <v>47</v>
      </c>
      <c r="P926" s="6" t="s">
        <v>287</v>
      </c>
      <c r="Q926" s="6" t="s">
        <v>276</v>
      </c>
      <c r="R926" s="6" t="s">
        <v>703</v>
      </c>
      <c r="S926" s="6" t="s">
        <v>7</v>
      </c>
      <c r="T926" s="6" t="s">
        <v>277</v>
      </c>
      <c r="U926" s="6" t="s">
        <v>123</v>
      </c>
      <c r="V926" s="6" t="s">
        <v>3100</v>
      </c>
      <c r="W926" s="6" t="s">
        <v>47</v>
      </c>
      <c r="X926" s="6" t="s">
        <v>301</v>
      </c>
      <c r="Y926" s="6">
        <v>7700088509</v>
      </c>
      <c r="Z926" s="6" t="s">
        <v>57</v>
      </c>
      <c r="AA926" s="6" t="s">
        <v>47</v>
      </c>
      <c r="AB926" s="6">
        <v>1638.81</v>
      </c>
      <c r="AC926" s="6">
        <v>54.45</v>
      </c>
      <c r="AD926" s="6">
        <v>0</v>
      </c>
      <c r="AE926" s="6">
        <v>0</v>
      </c>
      <c r="AF926" s="6">
        <v>0</v>
      </c>
      <c r="AG926" s="6">
        <v>0</v>
      </c>
      <c r="AH926" s="6">
        <v>0</v>
      </c>
      <c r="AI926" s="6" t="s">
        <v>544</v>
      </c>
      <c r="AJ926" s="6" t="s">
        <v>589</v>
      </c>
      <c r="AK926" s="6" t="s">
        <v>16</v>
      </c>
      <c r="AL926" s="6" t="s">
        <v>52</v>
      </c>
      <c r="AM926" s="6" t="s">
        <v>281</v>
      </c>
      <c r="AN926" s="6" t="s">
        <v>20</v>
      </c>
      <c r="AO926" s="6" t="s">
        <v>282</v>
      </c>
      <c r="AP926" s="6" t="s">
        <v>283</v>
      </c>
      <c r="AQ926" s="6" t="s">
        <v>91</v>
      </c>
    </row>
    <row r="927" spans="1:43" hidden="1" x14ac:dyDescent="0.25">
      <c r="A927" s="6">
        <v>24604421</v>
      </c>
      <c r="B927" s="6">
        <v>25431060</v>
      </c>
      <c r="C927" s="6" t="s">
        <v>269</v>
      </c>
      <c r="D927" s="14">
        <v>46158.429328703707</v>
      </c>
      <c r="E927" s="14">
        <v>46158.444930555554</v>
      </c>
      <c r="F927" s="6" t="s">
        <v>370</v>
      </c>
      <c r="G927" s="6" t="s">
        <v>370</v>
      </c>
      <c r="H927" s="6" t="s">
        <v>3105</v>
      </c>
      <c r="I927" s="6" t="s">
        <v>16</v>
      </c>
      <c r="J927" s="6" t="s">
        <v>3106</v>
      </c>
      <c r="K927" s="6" t="s">
        <v>3098</v>
      </c>
      <c r="L927" s="6" t="s">
        <v>3098</v>
      </c>
      <c r="M927" s="14">
        <v>46155.321527777778</v>
      </c>
      <c r="N927" s="6" t="s">
        <v>3107</v>
      </c>
      <c r="O927" s="6" t="s">
        <v>47</v>
      </c>
      <c r="P927" s="6" t="s">
        <v>287</v>
      </c>
      <c r="Q927" s="6" t="s">
        <v>276</v>
      </c>
      <c r="R927" s="6" t="s">
        <v>703</v>
      </c>
      <c r="S927" s="6" t="s">
        <v>7</v>
      </c>
      <c r="T927" s="6" t="s">
        <v>277</v>
      </c>
      <c r="U927" s="6" t="s">
        <v>123</v>
      </c>
      <c r="V927" s="6" t="s">
        <v>3100</v>
      </c>
      <c r="W927" s="6" t="s">
        <v>47</v>
      </c>
      <c r="X927" s="6" t="s">
        <v>301</v>
      </c>
      <c r="Y927" s="6">
        <v>7700088527</v>
      </c>
      <c r="Z927" s="6" t="s">
        <v>57</v>
      </c>
      <c r="AA927" s="6" t="s">
        <v>47</v>
      </c>
      <c r="AB927" s="6">
        <v>0</v>
      </c>
      <c r="AC927" s="6">
        <v>0</v>
      </c>
      <c r="AD927" s="6">
        <v>0</v>
      </c>
      <c r="AE927" s="6">
        <v>0</v>
      </c>
      <c r="AF927" s="6">
        <v>0</v>
      </c>
      <c r="AG927" s="6">
        <v>0</v>
      </c>
      <c r="AH927" s="6">
        <v>0</v>
      </c>
      <c r="AI927" s="6" t="s">
        <v>544</v>
      </c>
      <c r="AJ927" s="6" t="s">
        <v>589</v>
      </c>
      <c r="AK927" s="6" t="s">
        <v>16</v>
      </c>
      <c r="AL927" s="6" t="s">
        <v>52</v>
      </c>
      <c r="AM927" s="6" t="s">
        <v>281</v>
      </c>
      <c r="AN927" s="6" t="s">
        <v>20</v>
      </c>
      <c r="AO927" s="6" t="s">
        <v>282</v>
      </c>
      <c r="AP927" s="6" t="s">
        <v>283</v>
      </c>
      <c r="AQ927" s="6" t="s">
        <v>91</v>
      </c>
    </row>
    <row r="928" spans="1:43" hidden="1" x14ac:dyDescent="0.25">
      <c r="A928" s="6">
        <v>24604422</v>
      </c>
      <c r="B928" s="6">
        <v>25431061</v>
      </c>
      <c r="C928" s="6" t="s">
        <v>269</v>
      </c>
      <c r="D928" s="14">
        <v>46158.429363425923</v>
      </c>
      <c r="E928" s="14">
        <v>46158.444930555554</v>
      </c>
      <c r="F928" s="6" t="s">
        <v>370</v>
      </c>
      <c r="G928" s="6" t="s">
        <v>370</v>
      </c>
      <c r="H928" s="6" t="s">
        <v>3108</v>
      </c>
      <c r="I928" s="6" t="s">
        <v>16</v>
      </c>
      <c r="J928" s="6" t="s">
        <v>3109</v>
      </c>
      <c r="K928" s="6" t="s">
        <v>3098</v>
      </c>
      <c r="L928" s="6" t="s">
        <v>3098</v>
      </c>
      <c r="M928" s="14">
        <v>46150.359027777777</v>
      </c>
      <c r="N928" s="6" t="s">
        <v>3108</v>
      </c>
      <c r="O928" s="6" t="s">
        <v>47</v>
      </c>
      <c r="P928" s="6" t="s">
        <v>287</v>
      </c>
      <c r="Q928" s="6" t="s">
        <v>276</v>
      </c>
      <c r="R928" s="6" t="s">
        <v>703</v>
      </c>
      <c r="S928" s="6" t="s">
        <v>7</v>
      </c>
      <c r="T928" s="6" t="s">
        <v>277</v>
      </c>
      <c r="U928" s="6" t="s">
        <v>123</v>
      </c>
      <c r="V928" s="6" t="s">
        <v>3100</v>
      </c>
      <c r="W928" s="6" t="s">
        <v>47</v>
      </c>
      <c r="X928" s="6" t="s">
        <v>337</v>
      </c>
      <c r="Y928" s="6">
        <v>7700088528</v>
      </c>
      <c r="Z928" s="6" t="s">
        <v>57</v>
      </c>
      <c r="AA928" s="6" t="s">
        <v>47</v>
      </c>
      <c r="AB928" s="6">
        <v>0</v>
      </c>
      <c r="AC928" s="6">
        <v>0</v>
      </c>
      <c r="AD928" s="6">
        <v>0</v>
      </c>
      <c r="AE928" s="6">
        <v>0</v>
      </c>
      <c r="AF928" s="6">
        <v>0</v>
      </c>
      <c r="AG928" s="6">
        <v>0</v>
      </c>
      <c r="AH928" s="6">
        <v>0</v>
      </c>
      <c r="AI928" s="6" t="s">
        <v>544</v>
      </c>
      <c r="AJ928" s="6" t="s">
        <v>914</v>
      </c>
      <c r="AK928" s="6" t="s">
        <v>16</v>
      </c>
      <c r="AL928" s="6" t="s">
        <v>58</v>
      </c>
      <c r="AM928" s="6" t="s">
        <v>281</v>
      </c>
      <c r="AN928" s="6" t="s">
        <v>20</v>
      </c>
      <c r="AO928" s="6" t="s">
        <v>282</v>
      </c>
      <c r="AP928" s="6" t="s">
        <v>283</v>
      </c>
      <c r="AQ928" s="6" t="s">
        <v>91</v>
      </c>
    </row>
    <row r="929" spans="1:43" hidden="1" x14ac:dyDescent="0.25">
      <c r="A929" s="6">
        <v>24602487</v>
      </c>
      <c r="B929" s="6">
        <v>25428972</v>
      </c>
      <c r="C929" s="6" t="s">
        <v>269</v>
      </c>
      <c r="D929" s="14">
        <v>46157.912557870368</v>
      </c>
      <c r="E929" s="14">
        <v>46157.912986111107</v>
      </c>
      <c r="F929" s="6" t="s">
        <v>17</v>
      </c>
      <c r="G929" s="6" t="s">
        <v>17</v>
      </c>
      <c r="H929" s="6" t="s">
        <v>3110</v>
      </c>
      <c r="I929" s="6" t="s">
        <v>16</v>
      </c>
      <c r="J929" s="6" t="s">
        <v>3111</v>
      </c>
      <c r="K929" s="6" t="s">
        <v>3098</v>
      </c>
      <c r="L929" s="6" t="s">
        <v>3098</v>
      </c>
      <c r="M929" s="14">
        <v>46157.580555555563</v>
      </c>
      <c r="N929" s="6" t="s">
        <v>3112</v>
      </c>
      <c r="O929" s="6" t="s">
        <v>47</v>
      </c>
      <c r="P929" s="6" t="s">
        <v>287</v>
      </c>
      <c r="Q929" s="6" t="s">
        <v>510</v>
      </c>
      <c r="R929" s="6" t="s">
        <v>510</v>
      </c>
      <c r="S929" s="6" t="s">
        <v>9</v>
      </c>
      <c r="T929" s="6" t="s">
        <v>277</v>
      </c>
      <c r="U929" s="6" t="s">
        <v>123</v>
      </c>
      <c r="V929" s="6" t="s">
        <v>3100</v>
      </c>
      <c r="W929" s="6" t="s">
        <v>47</v>
      </c>
      <c r="X929" s="6" t="s">
        <v>47</v>
      </c>
      <c r="Y929" s="6" t="s">
        <v>47</v>
      </c>
      <c r="Z929" s="6" t="s">
        <v>57</v>
      </c>
      <c r="AA929" s="6" t="s">
        <v>47</v>
      </c>
      <c r="AB929" s="6">
        <v>196.91</v>
      </c>
      <c r="AC929" s="6">
        <v>0</v>
      </c>
      <c r="AD929" s="6">
        <v>0</v>
      </c>
      <c r="AE929" s="6">
        <v>0</v>
      </c>
      <c r="AF929" s="6">
        <v>0</v>
      </c>
      <c r="AG929" s="6">
        <v>0</v>
      </c>
      <c r="AH929" s="6">
        <v>0</v>
      </c>
      <c r="AI929" s="6" t="s">
        <v>544</v>
      </c>
      <c r="AJ929" s="6" t="s">
        <v>735</v>
      </c>
      <c r="AK929" s="6" t="s">
        <v>16</v>
      </c>
      <c r="AL929" s="6" t="s">
        <v>45</v>
      </c>
      <c r="AM929" s="6" t="s">
        <v>736</v>
      </c>
      <c r="AN929" s="6" t="s">
        <v>20</v>
      </c>
      <c r="AO929" s="6" t="s">
        <v>282</v>
      </c>
      <c r="AP929" s="6" t="s">
        <v>283</v>
      </c>
      <c r="AQ929" s="6" t="s">
        <v>91</v>
      </c>
    </row>
    <row r="930" spans="1:43" hidden="1" x14ac:dyDescent="0.25">
      <c r="A930" s="6">
        <v>24602488</v>
      </c>
      <c r="B930" s="6">
        <v>25428973</v>
      </c>
      <c r="C930" s="6" t="s">
        <v>269</v>
      </c>
      <c r="D930" s="14">
        <v>46157.912592592591</v>
      </c>
      <c r="E930" s="14">
        <v>46157.912997685176</v>
      </c>
      <c r="F930" s="6" t="s">
        <v>17</v>
      </c>
      <c r="G930" s="6" t="s">
        <v>17</v>
      </c>
      <c r="H930" s="6" t="s">
        <v>3113</v>
      </c>
      <c r="I930" s="6" t="s">
        <v>16</v>
      </c>
      <c r="J930" s="6" t="s">
        <v>3114</v>
      </c>
      <c r="K930" s="6" t="s">
        <v>3098</v>
      </c>
      <c r="L930" s="6" t="s">
        <v>3098</v>
      </c>
      <c r="M930" s="14">
        <v>46157.581944444442</v>
      </c>
      <c r="N930" s="6" t="s">
        <v>3115</v>
      </c>
      <c r="O930" s="6" t="s">
        <v>47</v>
      </c>
      <c r="P930" s="6" t="s">
        <v>287</v>
      </c>
      <c r="Q930" s="6" t="s">
        <v>510</v>
      </c>
      <c r="R930" s="6" t="s">
        <v>510</v>
      </c>
      <c r="S930" s="6" t="s">
        <v>9</v>
      </c>
      <c r="T930" s="6" t="s">
        <v>277</v>
      </c>
      <c r="U930" s="6" t="s">
        <v>123</v>
      </c>
      <c r="V930" s="6" t="s">
        <v>3100</v>
      </c>
      <c r="W930" s="6" t="s">
        <v>47</v>
      </c>
      <c r="X930" s="6" t="s">
        <v>47</v>
      </c>
      <c r="Y930" s="6" t="s">
        <v>47</v>
      </c>
      <c r="Z930" s="6" t="s">
        <v>57</v>
      </c>
      <c r="AA930" s="6" t="s">
        <v>47</v>
      </c>
      <c r="AB930" s="6">
        <v>196.91</v>
      </c>
      <c r="AC930" s="6">
        <v>0</v>
      </c>
      <c r="AD930" s="6">
        <v>0</v>
      </c>
      <c r="AE930" s="6">
        <v>0</v>
      </c>
      <c r="AF930" s="6">
        <v>0</v>
      </c>
      <c r="AG930" s="6">
        <v>0</v>
      </c>
      <c r="AH930" s="6">
        <v>0</v>
      </c>
      <c r="AI930" s="6" t="s">
        <v>544</v>
      </c>
      <c r="AJ930" s="6" t="s">
        <v>735</v>
      </c>
      <c r="AK930" s="6" t="s">
        <v>16</v>
      </c>
      <c r="AL930" s="6" t="s">
        <v>45</v>
      </c>
      <c r="AM930" s="6" t="s">
        <v>736</v>
      </c>
      <c r="AN930" s="6" t="s">
        <v>20</v>
      </c>
      <c r="AO930" s="6" t="s">
        <v>282</v>
      </c>
      <c r="AP930" s="6" t="s">
        <v>283</v>
      </c>
      <c r="AQ930" s="6" t="s">
        <v>91</v>
      </c>
    </row>
    <row r="931" spans="1:43" hidden="1" x14ac:dyDescent="0.25">
      <c r="A931" s="6">
        <v>24602490</v>
      </c>
      <c r="B931" s="6">
        <v>25428975</v>
      </c>
      <c r="C931" s="6" t="s">
        <v>269</v>
      </c>
      <c r="D931" s="14">
        <v>46157.912673611107</v>
      </c>
      <c r="E931" s="14">
        <v>46157.918773148151</v>
      </c>
      <c r="F931" s="6" t="s">
        <v>17</v>
      </c>
      <c r="G931" s="6" t="s">
        <v>17</v>
      </c>
      <c r="H931" s="6" t="s">
        <v>3116</v>
      </c>
      <c r="I931" s="6" t="s">
        <v>16</v>
      </c>
      <c r="J931" s="6" t="s">
        <v>3117</v>
      </c>
      <c r="K931" s="6" t="s">
        <v>3098</v>
      </c>
      <c r="L931" s="6" t="s">
        <v>3098</v>
      </c>
      <c r="M931" s="14">
        <v>46157.386805555558</v>
      </c>
      <c r="N931" s="6" t="s">
        <v>3118</v>
      </c>
      <c r="O931" s="6" t="s">
        <v>47</v>
      </c>
      <c r="P931" s="6" t="s">
        <v>287</v>
      </c>
      <c r="Q931" s="6" t="s">
        <v>288</v>
      </c>
      <c r="R931" s="6" t="s">
        <v>289</v>
      </c>
      <c r="S931" s="6" t="s">
        <v>9</v>
      </c>
      <c r="T931" s="6" t="s">
        <v>277</v>
      </c>
      <c r="U931" s="6" t="s">
        <v>123</v>
      </c>
      <c r="V931" s="6" t="s">
        <v>3100</v>
      </c>
      <c r="W931" s="6" t="s">
        <v>47</v>
      </c>
      <c r="X931" s="6" t="s">
        <v>3119</v>
      </c>
      <c r="Y931" s="6" t="s">
        <v>47</v>
      </c>
      <c r="Z931" s="6" t="s">
        <v>57</v>
      </c>
      <c r="AA931" s="6" t="s">
        <v>47</v>
      </c>
      <c r="AB931" s="6">
        <v>210</v>
      </c>
      <c r="AC931" s="6">
        <v>0</v>
      </c>
      <c r="AD931" s="6">
        <v>0</v>
      </c>
      <c r="AE931" s="6">
        <v>0</v>
      </c>
      <c r="AF931" s="6">
        <v>0</v>
      </c>
      <c r="AG931" s="6">
        <v>0</v>
      </c>
      <c r="AH931" s="6">
        <v>0</v>
      </c>
      <c r="AI931" s="6" t="s">
        <v>544</v>
      </c>
      <c r="AJ931" s="6" t="s">
        <v>589</v>
      </c>
      <c r="AK931" s="6" t="s">
        <v>16</v>
      </c>
      <c r="AL931" s="6" t="s">
        <v>52</v>
      </c>
      <c r="AM931" s="6" t="s">
        <v>281</v>
      </c>
      <c r="AN931" s="6" t="s">
        <v>20</v>
      </c>
      <c r="AO931" s="6" t="s">
        <v>282</v>
      </c>
      <c r="AP931" s="6" t="s">
        <v>283</v>
      </c>
      <c r="AQ931" s="6" t="s">
        <v>91</v>
      </c>
    </row>
    <row r="932" spans="1:43" hidden="1" x14ac:dyDescent="0.25">
      <c r="A932" s="6">
        <v>24602491</v>
      </c>
      <c r="B932" s="6">
        <v>25428976</v>
      </c>
      <c r="C932" s="6" t="s">
        <v>269</v>
      </c>
      <c r="D932" s="14">
        <v>46157.912708333337</v>
      </c>
      <c r="E932" s="14">
        <v>46157.913032407407</v>
      </c>
      <c r="F932" s="6" t="s">
        <v>17</v>
      </c>
      <c r="G932" s="6" t="s">
        <v>17</v>
      </c>
      <c r="H932" s="6" t="s">
        <v>3120</v>
      </c>
      <c r="I932" s="6" t="s">
        <v>16</v>
      </c>
      <c r="J932" s="6" t="s">
        <v>3117</v>
      </c>
      <c r="K932" s="6" t="s">
        <v>3098</v>
      </c>
      <c r="L932" s="6" t="s">
        <v>3098</v>
      </c>
      <c r="M932" s="14">
        <v>46157.379861111112</v>
      </c>
      <c r="N932" s="6" t="s">
        <v>3121</v>
      </c>
      <c r="O932" s="6" t="s">
        <v>47</v>
      </c>
      <c r="P932" s="6" t="s">
        <v>287</v>
      </c>
      <c r="Q932" s="6" t="s">
        <v>510</v>
      </c>
      <c r="R932" s="6" t="s">
        <v>510</v>
      </c>
      <c r="S932" s="6" t="s">
        <v>9</v>
      </c>
      <c r="T932" s="6" t="s">
        <v>277</v>
      </c>
      <c r="U932" s="6" t="s">
        <v>123</v>
      </c>
      <c r="V932" s="6" t="s">
        <v>3100</v>
      </c>
      <c r="W932" s="6" t="s">
        <v>47</v>
      </c>
      <c r="X932" s="6" t="s">
        <v>47</v>
      </c>
      <c r="Y932" s="6" t="s">
        <v>47</v>
      </c>
      <c r="Z932" s="6" t="s">
        <v>57</v>
      </c>
      <c r="AA932" s="6" t="s">
        <v>47</v>
      </c>
      <c r="AB932" s="6">
        <v>262.2</v>
      </c>
      <c r="AC932" s="6">
        <v>0</v>
      </c>
      <c r="AD932" s="6">
        <v>0</v>
      </c>
      <c r="AE932" s="6">
        <v>0</v>
      </c>
      <c r="AF932" s="6">
        <v>0</v>
      </c>
      <c r="AG932" s="6">
        <v>0</v>
      </c>
      <c r="AH932" s="6">
        <v>0</v>
      </c>
      <c r="AI932" s="6" t="s">
        <v>544</v>
      </c>
      <c r="AJ932" s="6" t="s">
        <v>735</v>
      </c>
      <c r="AK932" s="6" t="s">
        <v>16</v>
      </c>
      <c r="AL932" s="6" t="s">
        <v>45</v>
      </c>
      <c r="AM932" s="6" t="s">
        <v>736</v>
      </c>
      <c r="AN932" s="6" t="s">
        <v>20</v>
      </c>
      <c r="AO932" s="6" t="s">
        <v>282</v>
      </c>
      <c r="AP932" s="6" t="s">
        <v>283</v>
      </c>
      <c r="AQ932" s="6" t="s">
        <v>91</v>
      </c>
    </row>
    <row r="933" spans="1:43" hidden="1" x14ac:dyDescent="0.25">
      <c r="A933" s="6">
        <v>24602486</v>
      </c>
      <c r="B933" s="6">
        <v>25428971</v>
      </c>
      <c r="C933" s="6" t="s">
        <v>269</v>
      </c>
      <c r="D933" s="14">
        <v>46157.912511574083</v>
      </c>
      <c r="E933" s="14">
        <v>46157.918773148151</v>
      </c>
      <c r="F933" s="6" t="s">
        <v>17</v>
      </c>
      <c r="G933" s="6" t="s">
        <v>17</v>
      </c>
      <c r="H933" s="6" t="s">
        <v>3122</v>
      </c>
      <c r="I933" s="6" t="s">
        <v>16</v>
      </c>
      <c r="J933" s="6" t="s">
        <v>3123</v>
      </c>
      <c r="K933" s="6" t="s">
        <v>3098</v>
      </c>
      <c r="L933" s="6" t="s">
        <v>3098</v>
      </c>
      <c r="M933" s="14">
        <v>46157.384722222218</v>
      </c>
      <c r="N933" s="6" t="s">
        <v>3124</v>
      </c>
      <c r="O933" s="6" t="s">
        <v>47</v>
      </c>
      <c r="P933" s="6" t="s">
        <v>287</v>
      </c>
      <c r="Q933" s="6" t="s">
        <v>288</v>
      </c>
      <c r="R933" s="6" t="s">
        <v>289</v>
      </c>
      <c r="S933" s="6" t="s">
        <v>9</v>
      </c>
      <c r="T933" s="6" t="s">
        <v>277</v>
      </c>
      <c r="U933" s="6" t="s">
        <v>123</v>
      </c>
      <c r="V933" s="6" t="s">
        <v>3100</v>
      </c>
      <c r="W933" s="6" t="s">
        <v>47</v>
      </c>
      <c r="X933" s="6" t="s">
        <v>47</v>
      </c>
      <c r="Y933" s="6" t="s">
        <v>47</v>
      </c>
      <c r="Z933" s="6" t="s">
        <v>57</v>
      </c>
      <c r="AA933" s="6" t="s">
        <v>47</v>
      </c>
      <c r="AB933" s="6">
        <v>262.2</v>
      </c>
      <c r="AC933" s="6">
        <v>0</v>
      </c>
      <c r="AD933" s="6">
        <v>0</v>
      </c>
      <c r="AE933" s="6">
        <v>0</v>
      </c>
      <c r="AF933" s="6">
        <v>0</v>
      </c>
      <c r="AG933" s="6">
        <v>0</v>
      </c>
      <c r="AH933" s="6">
        <v>0</v>
      </c>
      <c r="AI933" s="6" t="s">
        <v>544</v>
      </c>
      <c r="AJ933" s="6" t="s">
        <v>589</v>
      </c>
      <c r="AK933" s="6" t="s">
        <v>16</v>
      </c>
      <c r="AL933" s="6" t="s">
        <v>52</v>
      </c>
      <c r="AM933" s="6" t="s">
        <v>281</v>
      </c>
      <c r="AN933" s="6" t="s">
        <v>20</v>
      </c>
      <c r="AO933" s="6" t="s">
        <v>282</v>
      </c>
      <c r="AP933" s="6" t="s">
        <v>283</v>
      </c>
      <c r="AQ933" s="6" t="s">
        <v>91</v>
      </c>
    </row>
    <row r="934" spans="1:43" hidden="1" x14ac:dyDescent="0.25">
      <c r="A934" s="6">
        <v>24584574</v>
      </c>
      <c r="B934" s="6">
        <v>25408481</v>
      </c>
      <c r="C934" s="6" t="s">
        <v>269</v>
      </c>
      <c r="D934" s="14">
        <v>46155.391493055547</v>
      </c>
      <c r="E934" s="14">
        <v>46155.394097222219</v>
      </c>
      <c r="F934" s="6" t="s">
        <v>17</v>
      </c>
      <c r="G934" s="6" t="s">
        <v>17</v>
      </c>
      <c r="H934" s="6" t="s">
        <v>3125</v>
      </c>
      <c r="I934" s="6" t="s">
        <v>16</v>
      </c>
      <c r="J934" s="6" t="s">
        <v>3126</v>
      </c>
      <c r="K934" s="6" t="s">
        <v>2752</v>
      </c>
      <c r="L934" s="6" t="s">
        <v>2752</v>
      </c>
      <c r="M934" s="14">
        <v>46155.286805555559</v>
      </c>
      <c r="N934" s="6" t="s">
        <v>3127</v>
      </c>
      <c r="O934" s="6" t="s">
        <v>47</v>
      </c>
      <c r="P934" s="6" t="s">
        <v>275</v>
      </c>
      <c r="Q934" s="6" t="s">
        <v>276</v>
      </c>
      <c r="R934" s="6" t="s">
        <v>276</v>
      </c>
      <c r="S934" s="6" t="s">
        <v>9</v>
      </c>
      <c r="T934" s="6" t="s">
        <v>277</v>
      </c>
      <c r="U934" s="6" t="s">
        <v>123</v>
      </c>
      <c r="V934" s="6" t="s">
        <v>3100</v>
      </c>
      <c r="W934" s="6" t="s">
        <v>47</v>
      </c>
      <c r="X934" s="6" t="s">
        <v>3128</v>
      </c>
      <c r="Y934" s="6" t="s">
        <v>47</v>
      </c>
      <c r="Z934" s="6" t="s">
        <v>57</v>
      </c>
      <c r="AA934" s="6" t="s">
        <v>47</v>
      </c>
      <c r="AB934" s="6">
        <v>290.85000000000002</v>
      </c>
      <c r="AC934" s="6">
        <v>0</v>
      </c>
      <c r="AD934" s="6">
        <v>0</v>
      </c>
      <c r="AE934" s="6">
        <v>0</v>
      </c>
      <c r="AF934" s="6">
        <v>0</v>
      </c>
      <c r="AG934" s="6">
        <v>0</v>
      </c>
      <c r="AH934" s="6">
        <v>0</v>
      </c>
      <c r="AI934" s="6" t="s">
        <v>544</v>
      </c>
      <c r="AJ934" s="6" t="s">
        <v>792</v>
      </c>
      <c r="AK934" s="6" t="s">
        <v>16</v>
      </c>
      <c r="AL934" s="6" t="s">
        <v>45</v>
      </c>
      <c r="AM934" s="6" t="s">
        <v>736</v>
      </c>
      <c r="AN934" s="6" t="s">
        <v>20</v>
      </c>
      <c r="AO934" s="6" t="s">
        <v>282</v>
      </c>
      <c r="AP934" s="6" t="s">
        <v>283</v>
      </c>
      <c r="AQ934" s="6" t="s">
        <v>18</v>
      </c>
    </row>
    <row r="935" spans="1:43" hidden="1" x14ac:dyDescent="0.25">
      <c r="A935" s="6">
        <v>24584574</v>
      </c>
      <c r="B935" s="6">
        <v>25408482</v>
      </c>
      <c r="C935" s="6" t="s">
        <v>614</v>
      </c>
      <c r="D935" s="14">
        <v>46155.391493055547</v>
      </c>
      <c r="E935" s="14">
        <v>46155.394097222219</v>
      </c>
      <c r="F935" s="6" t="s">
        <v>17</v>
      </c>
      <c r="G935" s="6" t="s">
        <v>17</v>
      </c>
      <c r="H935" s="6" t="s">
        <v>3125</v>
      </c>
      <c r="I935" s="6" t="s">
        <v>16</v>
      </c>
      <c r="J935" s="6" t="s">
        <v>3126</v>
      </c>
      <c r="K935" s="6" t="s">
        <v>2752</v>
      </c>
      <c r="L935" s="6" t="s">
        <v>2752</v>
      </c>
      <c r="M935" s="14">
        <v>46155.286805555559</v>
      </c>
      <c r="N935" s="6" t="s">
        <v>3127</v>
      </c>
      <c r="O935" s="6" t="s">
        <v>47</v>
      </c>
      <c r="P935" s="6" t="s">
        <v>275</v>
      </c>
      <c r="Q935" s="6" t="s">
        <v>276</v>
      </c>
      <c r="R935" s="6" t="s">
        <v>276</v>
      </c>
      <c r="S935" s="6" t="s">
        <v>9</v>
      </c>
      <c r="T935" s="6" t="s">
        <v>277</v>
      </c>
      <c r="U935" s="6" t="s">
        <v>123</v>
      </c>
      <c r="V935" s="6" t="s">
        <v>3100</v>
      </c>
      <c r="W935" s="6" t="s">
        <v>47</v>
      </c>
      <c r="X935" s="6" t="s">
        <v>47</v>
      </c>
      <c r="Y935" s="6" t="s">
        <v>47</v>
      </c>
      <c r="Z935" s="6" t="s">
        <v>57</v>
      </c>
      <c r="AA935" s="6" t="s">
        <v>47</v>
      </c>
      <c r="AB935" s="6">
        <v>275</v>
      </c>
      <c r="AC935" s="6">
        <v>0</v>
      </c>
      <c r="AD935" s="6">
        <v>0</v>
      </c>
      <c r="AE935" s="6">
        <v>0</v>
      </c>
      <c r="AF935" s="6">
        <v>0</v>
      </c>
      <c r="AG935" s="6">
        <v>0</v>
      </c>
      <c r="AH935" s="6">
        <v>0</v>
      </c>
      <c r="AI935" s="6" t="s">
        <v>544</v>
      </c>
      <c r="AJ935" s="6" t="s">
        <v>792</v>
      </c>
      <c r="AK935" s="6" t="s">
        <v>16</v>
      </c>
      <c r="AL935" s="6" t="s">
        <v>45</v>
      </c>
      <c r="AM935" s="6" t="s">
        <v>736</v>
      </c>
      <c r="AN935" s="6" t="s">
        <v>20</v>
      </c>
      <c r="AO935" s="6" t="s">
        <v>282</v>
      </c>
      <c r="AP935" s="6" t="s">
        <v>283</v>
      </c>
      <c r="AQ935" s="6" t="s">
        <v>18</v>
      </c>
    </row>
    <row r="936" spans="1:43" hidden="1" x14ac:dyDescent="0.25">
      <c r="A936" s="6">
        <v>24600101</v>
      </c>
      <c r="B936" s="6">
        <v>25426217</v>
      </c>
      <c r="C936" s="6" t="s">
        <v>269</v>
      </c>
      <c r="D936" s="14">
        <v>46157.683912037042</v>
      </c>
      <c r="E936" s="14">
        <v>46157.693912037037</v>
      </c>
      <c r="F936" s="6" t="s">
        <v>17</v>
      </c>
      <c r="G936" s="6" t="s">
        <v>17</v>
      </c>
      <c r="H936" s="6" t="s">
        <v>3129</v>
      </c>
      <c r="I936" s="6" t="s">
        <v>16</v>
      </c>
      <c r="J936" s="6" t="s">
        <v>3130</v>
      </c>
      <c r="K936" s="6" t="s">
        <v>2752</v>
      </c>
      <c r="L936" s="6" t="s">
        <v>2752</v>
      </c>
      <c r="M936" s="14">
        <v>46157.574999999997</v>
      </c>
      <c r="N936" s="6" t="s">
        <v>3131</v>
      </c>
      <c r="O936" s="6" t="s">
        <v>47</v>
      </c>
      <c r="P936" s="6" t="s">
        <v>275</v>
      </c>
      <c r="Q936" s="6" t="s">
        <v>276</v>
      </c>
      <c r="R936" s="6" t="s">
        <v>276</v>
      </c>
      <c r="S936" s="6" t="s">
        <v>9</v>
      </c>
      <c r="T936" s="6" t="s">
        <v>277</v>
      </c>
      <c r="U936" s="6" t="s">
        <v>123</v>
      </c>
      <c r="V936" s="6" t="s">
        <v>3100</v>
      </c>
      <c r="W936" s="6" t="s">
        <v>47</v>
      </c>
      <c r="X936" s="6" t="s">
        <v>47</v>
      </c>
      <c r="Y936" s="6" t="s">
        <v>47</v>
      </c>
      <c r="Z936" s="6" t="s">
        <v>57</v>
      </c>
      <c r="AA936" s="6" t="s">
        <v>47</v>
      </c>
      <c r="AB936" s="6">
        <v>550</v>
      </c>
      <c r="AC936" s="6">
        <v>0</v>
      </c>
      <c r="AD936" s="6">
        <v>0</v>
      </c>
      <c r="AE936" s="6">
        <v>0</v>
      </c>
      <c r="AF936" s="6">
        <v>0</v>
      </c>
      <c r="AG936" s="6">
        <v>0</v>
      </c>
      <c r="AH936" s="6">
        <v>0</v>
      </c>
      <c r="AI936" s="6" t="s">
        <v>544</v>
      </c>
      <c r="AJ936" s="6" t="s">
        <v>735</v>
      </c>
      <c r="AK936" s="6" t="s">
        <v>16</v>
      </c>
      <c r="AL936" s="6" t="s">
        <v>45</v>
      </c>
      <c r="AM936" s="6" t="s">
        <v>736</v>
      </c>
      <c r="AN936" s="6" t="s">
        <v>20</v>
      </c>
      <c r="AO936" s="6" t="s">
        <v>282</v>
      </c>
      <c r="AP936" s="6" t="s">
        <v>283</v>
      </c>
      <c r="AQ936" s="6" t="s">
        <v>18</v>
      </c>
    </row>
    <row r="937" spans="1:43" hidden="1" x14ac:dyDescent="0.25">
      <c r="A937" s="6">
        <v>24605089</v>
      </c>
      <c r="B937" s="6">
        <v>25431915</v>
      </c>
      <c r="C937" s="6" t="s">
        <v>269</v>
      </c>
      <c r="D937" s="14">
        <v>46158.551446759258</v>
      </c>
      <c r="E937" s="14">
        <v>46158.556504629632</v>
      </c>
      <c r="F937" s="6" t="s">
        <v>370</v>
      </c>
      <c r="G937" s="6" t="s">
        <v>370</v>
      </c>
      <c r="H937" s="6" t="s">
        <v>3132</v>
      </c>
      <c r="I937" s="6" t="s">
        <v>16</v>
      </c>
      <c r="J937" s="6" t="s">
        <v>3133</v>
      </c>
      <c r="K937" s="6" t="s">
        <v>2752</v>
      </c>
      <c r="L937" s="6" t="s">
        <v>2752</v>
      </c>
      <c r="M937" s="14">
        <v>46158.442361111112</v>
      </c>
      <c r="N937" s="6" t="s">
        <v>3134</v>
      </c>
      <c r="O937" s="6" t="s">
        <v>47</v>
      </c>
      <c r="P937" s="6" t="s">
        <v>275</v>
      </c>
      <c r="Q937" s="6" t="s">
        <v>276</v>
      </c>
      <c r="R937" s="6" t="s">
        <v>276</v>
      </c>
      <c r="S937" s="6" t="s">
        <v>9</v>
      </c>
      <c r="T937" s="6" t="s">
        <v>277</v>
      </c>
      <c r="U937" s="6" t="s">
        <v>123</v>
      </c>
      <c r="V937" s="6" t="s">
        <v>3100</v>
      </c>
      <c r="W937" s="6" t="s">
        <v>47</v>
      </c>
      <c r="X937" s="6" t="s">
        <v>47</v>
      </c>
      <c r="Y937" s="6" t="s">
        <v>47</v>
      </c>
      <c r="Z937" s="6" t="s">
        <v>57</v>
      </c>
      <c r="AA937" s="6" t="s">
        <v>47</v>
      </c>
      <c r="AB937" s="6">
        <v>1416</v>
      </c>
      <c r="AC937" s="6">
        <v>0</v>
      </c>
      <c r="AD937" s="6">
        <v>0</v>
      </c>
      <c r="AE937" s="6">
        <v>0</v>
      </c>
      <c r="AF937" s="6">
        <v>0</v>
      </c>
      <c r="AG937" s="6">
        <v>0</v>
      </c>
      <c r="AH937" s="6">
        <v>0</v>
      </c>
      <c r="AI937" s="6" t="s">
        <v>544</v>
      </c>
      <c r="AJ937" s="6" t="s">
        <v>735</v>
      </c>
      <c r="AK937" s="6" t="s">
        <v>16</v>
      </c>
      <c r="AL937" s="6" t="s">
        <v>45</v>
      </c>
      <c r="AM937" s="6" t="s">
        <v>736</v>
      </c>
      <c r="AN937" s="6" t="s">
        <v>20</v>
      </c>
      <c r="AO937" s="6" t="s">
        <v>282</v>
      </c>
      <c r="AP937" s="6" t="s">
        <v>283</v>
      </c>
      <c r="AQ937" s="6" t="s">
        <v>18</v>
      </c>
    </row>
    <row r="938" spans="1:43" hidden="1" x14ac:dyDescent="0.25">
      <c r="A938" s="6">
        <v>24605090</v>
      </c>
      <c r="B938" s="6">
        <v>25431916</v>
      </c>
      <c r="C938" s="6" t="s">
        <v>269</v>
      </c>
      <c r="D938" s="14">
        <v>46158.551493055558</v>
      </c>
      <c r="E938" s="14">
        <v>46158.556504629632</v>
      </c>
      <c r="F938" s="6" t="s">
        <v>370</v>
      </c>
      <c r="G938" s="6" t="s">
        <v>370</v>
      </c>
      <c r="H938" s="6" t="s">
        <v>3135</v>
      </c>
      <c r="I938" s="6" t="s">
        <v>16</v>
      </c>
      <c r="J938" s="6" t="s">
        <v>3136</v>
      </c>
      <c r="K938" s="6" t="s">
        <v>2752</v>
      </c>
      <c r="L938" s="6" t="s">
        <v>2752</v>
      </c>
      <c r="M938" s="14">
        <v>46158.45416666667</v>
      </c>
      <c r="N938" s="6" t="s">
        <v>3137</v>
      </c>
      <c r="O938" s="6" t="s">
        <v>47</v>
      </c>
      <c r="P938" s="6" t="s">
        <v>275</v>
      </c>
      <c r="Q938" s="6" t="s">
        <v>288</v>
      </c>
      <c r="R938" s="6" t="s">
        <v>289</v>
      </c>
      <c r="S938" s="6" t="s">
        <v>9</v>
      </c>
      <c r="T938" s="6" t="s">
        <v>277</v>
      </c>
      <c r="U938" s="6" t="s">
        <v>123</v>
      </c>
      <c r="V938" s="6" t="s">
        <v>3100</v>
      </c>
      <c r="W938" s="6" t="s">
        <v>47</v>
      </c>
      <c r="X938" s="6" t="s">
        <v>47</v>
      </c>
      <c r="Y938" s="6" t="s">
        <v>47</v>
      </c>
      <c r="Z938" s="6" t="s">
        <v>57</v>
      </c>
      <c r="AA938" s="6" t="s">
        <v>47</v>
      </c>
      <c r="AB938" s="6">
        <v>1520</v>
      </c>
      <c r="AC938" s="6">
        <v>0</v>
      </c>
      <c r="AD938" s="6">
        <v>0</v>
      </c>
      <c r="AE938" s="6">
        <v>0</v>
      </c>
      <c r="AF938" s="6">
        <v>0</v>
      </c>
      <c r="AG938" s="6">
        <v>0</v>
      </c>
      <c r="AH938" s="6">
        <v>0</v>
      </c>
      <c r="AI938" s="6" t="s">
        <v>544</v>
      </c>
      <c r="AJ938" s="6" t="s">
        <v>735</v>
      </c>
      <c r="AK938" s="6" t="s">
        <v>16</v>
      </c>
      <c r="AL938" s="6" t="s">
        <v>45</v>
      </c>
      <c r="AM938" s="6" t="s">
        <v>736</v>
      </c>
      <c r="AN938" s="6" t="s">
        <v>20</v>
      </c>
      <c r="AO938" s="6" t="s">
        <v>282</v>
      </c>
      <c r="AP938" s="6" t="s">
        <v>283</v>
      </c>
      <c r="AQ938" s="6" t="s">
        <v>18</v>
      </c>
    </row>
    <row r="939" spans="1:43" hidden="1" x14ac:dyDescent="0.25">
      <c r="A939" s="6">
        <v>24604945</v>
      </c>
      <c r="B939" s="6">
        <v>25431737</v>
      </c>
      <c r="C939" s="6" t="s">
        <v>269</v>
      </c>
      <c r="D939" s="14">
        <v>46158.523935185192</v>
      </c>
      <c r="E939" s="14">
        <v>46158.531469907408</v>
      </c>
      <c r="F939" s="6" t="s">
        <v>370</v>
      </c>
      <c r="G939" s="6" t="s">
        <v>370</v>
      </c>
      <c r="H939" s="6" t="s">
        <v>3138</v>
      </c>
      <c r="I939" s="6" t="s">
        <v>16</v>
      </c>
      <c r="J939" s="6" t="s">
        <v>3139</v>
      </c>
      <c r="K939" s="6" t="s">
        <v>2752</v>
      </c>
      <c r="L939" s="6" t="s">
        <v>2752</v>
      </c>
      <c r="M939" s="14">
        <v>46158.414583333331</v>
      </c>
      <c r="N939" s="6" t="s">
        <v>3140</v>
      </c>
      <c r="O939" s="6" t="s">
        <v>47</v>
      </c>
      <c r="P939" s="6" t="s">
        <v>275</v>
      </c>
      <c r="Q939" s="6" t="s">
        <v>276</v>
      </c>
      <c r="R939" s="6" t="s">
        <v>276</v>
      </c>
      <c r="S939" s="6" t="s">
        <v>9</v>
      </c>
      <c r="T939" s="6" t="s">
        <v>277</v>
      </c>
      <c r="U939" s="6" t="s">
        <v>123</v>
      </c>
      <c r="V939" s="6" t="s">
        <v>3100</v>
      </c>
      <c r="W939" s="6" t="s">
        <v>47</v>
      </c>
      <c r="X939" s="6" t="s">
        <v>47</v>
      </c>
      <c r="Y939" s="6" t="s">
        <v>47</v>
      </c>
      <c r="Z939" s="6" t="s">
        <v>57</v>
      </c>
      <c r="AA939" s="6" t="s">
        <v>47</v>
      </c>
      <c r="AB939" s="6">
        <v>1520</v>
      </c>
      <c r="AC939" s="6">
        <v>0</v>
      </c>
      <c r="AD939" s="6">
        <v>0</v>
      </c>
      <c r="AE939" s="6">
        <v>0</v>
      </c>
      <c r="AF939" s="6">
        <v>0</v>
      </c>
      <c r="AG939" s="6">
        <v>0</v>
      </c>
      <c r="AH939" s="6">
        <v>0</v>
      </c>
      <c r="AI939" s="6" t="s">
        <v>544</v>
      </c>
      <c r="AJ939" s="6" t="s">
        <v>735</v>
      </c>
      <c r="AK939" s="6" t="s">
        <v>16</v>
      </c>
      <c r="AL939" s="6" t="s">
        <v>45</v>
      </c>
      <c r="AM939" s="6" t="s">
        <v>736</v>
      </c>
      <c r="AN939" s="6" t="s">
        <v>20</v>
      </c>
      <c r="AO939" s="6" t="s">
        <v>282</v>
      </c>
      <c r="AP939" s="6" t="s">
        <v>283</v>
      </c>
      <c r="AQ939" s="6" t="s">
        <v>18</v>
      </c>
    </row>
    <row r="940" spans="1:43" hidden="1" x14ac:dyDescent="0.25">
      <c r="A940" s="6">
        <v>24604947</v>
      </c>
      <c r="B940" s="6">
        <v>25431738</v>
      </c>
      <c r="C940" s="6" t="s">
        <v>269</v>
      </c>
      <c r="D940" s="14">
        <v>46158.523981481478</v>
      </c>
      <c r="E940" s="14">
        <v>46158.531469907408</v>
      </c>
      <c r="F940" s="6" t="s">
        <v>370</v>
      </c>
      <c r="G940" s="6" t="s">
        <v>370</v>
      </c>
      <c r="H940" s="6" t="s">
        <v>3141</v>
      </c>
      <c r="I940" s="6" t="s">
        <v>16</v>
      </c>
      <c r="J940" s="6" t="s">
        <v>3142</v>
      </c>
      <c r="K940" s="6" t="s">
        <v>2752</v>
      </c>
      <c r="L940" s="6" t="s">
        <v>2752</v>
      </c>
      <c r="M940" s="14">
        <v>46158.419444444437</v>
      </c>
      <c r="N940" s="6" t="s">
        <v>3143</v>
      </c>
      <c r="O940" s="6" t="s">
        <v>47</v>
      </c>
      <c r="P940" s="6" t="s">
        <v>275</v>
      </c>
      <c r="Q940" s="6" t="s">
        <v>276</v>
      </c>
      <c r="R940" s="6" t="s">
        <v>276</v>
      </c>
      <c r="S940" s="6" t="s">
        <v>9</v>
      </c>
      <c r="T940" s="6" t="s">
        <v>277</v>
      </c>
      <c r="U940" s="6" t="s">
        <v>123</v>
      </c>
      <c r="V940" s="6" t="s">
        <v>3100</v>
      </c>
      <c r="W940" s="6" t="s">
        <v>47</v>
      </c>
      <c r="X940" s="6" t="s">
        <v>47</v>
      </c>
      <c r="Y940" s="6" t="s">
        <v>47</v>
      </c>
      <c r="Z940" s="6" t="s">
        <v>57</v>
      </c>
      <c r="AA940" s="6" t="s">
        <v>47</v>
      </c>
      <c r="AB940" s="6">
        <v>1416</v>
      </c>
      <c r="AC940" s="6">
        <v>0</v>
      </c>
      <c r="AD940" s="6">
        <v>0</v>
      </c>
      <c r="AE940" s="6">
        <v>0</v>
      </c>
      <c r="AF940" s="6">
        <v>0</v>
      </c>
      <c r="AG940" s="6">
        <v>0</v>
      </c>
      <c r="AH940" s="6">
        <v>0</v>
      </c>
      <c r="AI940" s="6" t="s">
        <v>544</v>
      </c>
      <c r="AJ940" s="6" t="s">
        <v>735</v>
      </c>
      <c r="AK940" s="6" t="s">
        <v>16</v>
      </c>
      <c r="AL940" s="6" t="s">
        <v>45</v>
      </c>
      <c r="AM940" s="6" t="s">
        <v>736</v>
      </c>
      <c r="AN940" s="6" t="s">
        <v>20</v>
      </c>
      <c r="AO940" s="6" t="s">
        <v>282</v>
      </c>
      <c r="AP940" s="6" t="s">
        <v>283</v>
      </c>
      <c r="AQ940" s="6" t="s">
        <v>18</v>
      </c>
    </row>
    <row r="941" spans="1:43" hidden="1" x14ac:dyDescent="0.25">
      <c r="A941" s="6">
        <v>24604948</v>
      </c>
      <c r="B941" s="6">
        <v>25431739</v>
      </c>
      <c r="C941" s="6" t="s">
        <v>269</v>
      </c>
      <c r="D941" s="14">
        <v>46158.524027777778</v>
      </c>
      <c r="E941" s="14">
        <v>46158.531469907408</v>
      </c>
      <c r="F941" s="6" t="s">
        <v>370</v>
      </c>
      <c r="G941" s="6" t="s">
        <v>370</v>
      </c>
      <c r="H941" s="6" t="s">
        <v>3144</v>
      </c>
      <c r="I941" s="6" t="s">
        <v>16</v>
      </c>
      <c r="J941" s="6" t="s">
        <v>3145</v>
      </c>
      <c r="K941" s="6" t="s">
        <v>2752</v>
      </c>
      <c r="L941" s="6" t="s">
        <v>2752</v>
      </c>
      <c r="M941" s="14">
        <v>46158.425694444442</v>
      </c>
      <c r="N941" s="6" t="s">
        <v>3146</v>
      </c>
      <c r="O941" s="6" t="s">
        <v>47</v>
      </c>
      <c r="P941" s="6" t="s">
        <v>275</v>
      </c>
      <c r="Q941" s="6" t="s">
        <v>276</v>
      </c>
      <c r="R941" s="6" t="s">
        <v>276</v>
      </c>
      <c r="S941" s="6" t="s">
        <v>9</v>
      </c>
      <c r="T941" s="6" t="s">
        <v>277</v>
      </c>
      <c r="U941" s="6" t="s">
        <v>123</v>
      </c>
      <c r="V941" s="6" t="s">
        <v>3100</v>
      </c>
      <c r="W941" s="6" t="s">
        <v>47</v>
      </c>
      <c r="X941" s="6" t="s">
        <v>47</v>
      </c>
      <c r="Y941" s="6" t="s">
        <v>47</v>
      </c>
      <c r="Z941" s="6" t="s">
        <v>57</v>
      </c>
      <c r="AA941" s="6" t="s">
        <v>47</v>
      </c>
      <c r="AB941" s="6">
        <v>1416</v>
      </c>
      <c r="AC941" s="6">
        <v>0</v>
      </c>
      <c r="AD941" s="6">
        <v>0</v>
      </c>
      <c r="AE941" s="6">
        <v>0</v>
      </c>
      <c r="AF941" s="6">
        <v>0</v>
      </c>
      <c r="AG941" s="6">
        <v>0</v>
      </c>
      <c r="AH941" s="6">
        <v>0</v>
      </c>
      <c r="AI941" s="6" t="s">
        <v>544</v>
      </c>
      <c r="AJ941" s="6" t="s">
        <v>735</v>
      </c>
      <c r="AK941" s="6" t="s">
        <v>16</v>
      </c>
      <c r="AL941" s="6" t="s">
        <v>45</v>
      </c>
      <c r="AM941" s="6" t="s">
        <v>736</v>
      </c>
      <c r="AN941" s="6" t="s">
        <v>20</v>
      </c>
      <c r="AO941" s="6" t="s">
        <v>282</v>
      </c>
      <c r="AP941" s="6" t="s">
        <v>283</v>
      </c>
      <c r="AQ941" s="6" t="s">
        <v>18</v>
      </c>
    </row>
    <row r="942" spans="1:43" hidden="1" x14ac:dyDescent="0.25">
      <c r="A942" s="6">
        <v>24604949</v>
      </c>
      <c r="B942" s="6">
        <v>25431740</v>
      </c>
      <c r="C942" s="6" t="s">
        <v>269</v>
      </c>
      <c r="D942" s="14">
        <v>46158.524062500001</v>
      </c>
      <c r="E942" s="14">
        <v>46158.531481481477</v>
      </c>
      <c r="F942" s="6" t="s">
        <v>370</v>
      </c>
      <c r="G942" s="6" t="s">
        <v>370</v>
      </c>
      <c r="H942" s="6" t="s">
        <v>3147</v>
      </c>
      <c r="I942" s="6" t="s">
        <v>16</v>
      </c>
      <c r="J942" s="6" t="s">
        <v>3148</v>
      </c>
      <c r="K942" s="6" t="s">
        <v>2752</v>
      </c>
      <c r="L942" s="6" t="s">
        <v>2752</v>
      </c>
      <c r="M942" s="14">
        <v>46158.438888888893</v>
      </c>
      <c r="N942" s="6" t="s">
        <v>3149</v>
      </c>
      <c r="O942" s="6" t="s">
        <v>47</v>
      </c>
      <c r="P942" s="6" t="s">
        <v>275</v>
      </c>
      <c r="Q942" s="6" t="s">
        <v>276</v>
      </c>
      <c r="R942" s="6" t="s">
        <v>276</v>
      </c>
      <c r="S942" s="6" t="s">
        <v>9</v>
      </c>
      <c r="T942" s="6" t="s">
        <v>277</v>
      </c>
      <c r="U942" s="6" t="s">
        <v>123</v>
      </c>
      <c r="V942" s="6" t="s">
        <v>3100</v>
      </c>
      <c r="W942" s="6" t="s">
        <v>47</v>
      </c>
      <c r="X942" s="6" t="s">
        <v>47</v>
      </c>
      <c r="Y942" s="6" t="s">
        <v>47</v>
      </c>
      <c r="Z942" s="6" t="s">
        <v>57</v>
      </c>
      <c r="AA942" s="6" t="s">
        <v>47</v>
      </c>
      <c r="AB942" s="6">
        <v>1416</v>
      </c>
      <c r="AC942" s="6">
        <v>0</v>
      </c>
      <c r="AD942" s="6">
        <v>0</v>
      </c>
      <c r="AE942" s="6">
        <v>0</v>
      </c>
      <c r="AF942" s="6">
        <v>0</v>
      </c>
      <c r="AG942" s="6">
        <v>0</v>
      </c>
      <c r="AH942" s="6">
        <v>0</v>
      </c>
      <c r="AI942" s="6" t="s">
        <v>544</v>
      </c>
      <c r="AJ942" s="6" t="s">
        <v>735</v>
      </c>
      <c r="AK942" s="6" t="s">
        <v>16</v>
      </c>
      <c r="AL942" s="6" t="s">
        <v>45</v>
      </c>
      <c r="AM942" s="6" t="s">
        <v>736</v>
      </c>
      <c r="AN942" s="6" t="s">
        <v>20</v>
      </c>
      <c r="AO942" s="6" t="s">
        <v>282</v>
      </c>
      <c r="AP942" s="6" t="s">
        <v>283</v>
      </c>
      <c r="AQ942" s="6" t="s">
        <v>18</v>
      </c>
    </row>
    <row r="943" spans="1:43" hidden="1" x14ac:dyDescent="0.25">
      <c r="A943" s="6">
        <v>24604814</v>
      </c>
      <c r="B943" s="6">
        <v>25431583</v>
      </c>
      <c r="C943" s="6" t="s">
        <v>269</v>
      </c>
      <c r="D943" s="14">
        <v>46158.495844907397</v>
      </c>
      <c r="E943" s="14">
        <v>46158.500416666669</v>
      </c>
      <c r="F943" s="6" t="s">
        <v>370</v>
      </c>
      <c r="G943" s="6" t="s">
        <v>370</v>
      </c>
      <c r="H943" s="6" t="s">
        <v>3150</v>
      </c>
      <c r="I943" s="6" t="s">
        <v>16</v>
      </c>
      <c r="J943" s="6" t="s">
        <v>3151</v>
      </c>
      <c r="K943" s="6" t="s">
        <v>2752</v>
      </c>
      <c r="L943" s="6" t="s">
        <v>2752</v>
      </c>
      <c r="M943" s="14">
        <v>46158.40347222222</v>
      </c>
      <c r="N943" s="6" t="s">
        <v>3152</v>
      </c>
      <c r="O943" s="6" t="s">
        <v>47</v>
      </c>
      <c r="P943" s="6" t="s">
        <v>275</v>
      </c>
      <c r="Q943" s="6" t="s">
        <v>276</v>
      </c>
      <c r="R943" s="6" t="s">
        <v>276</v>
      </c>
      <c r="S943" s="6" t="s">
        <v>9</v>
      </c>
      <c r="T943" s="6" t="s">
        <v>277</v>
      </c>
      <c r="U943" s="6" t="s">
        <v>123</v>
      </c>
      <c r="V943" s="6" t="s">
        <v>3100</v>
      </c>
      <c r="W943" s="6" t="s">
        <v>47</v>
      </c>
      <c r="X943" s="6" t="s">
        <v>47</v>
      </c>
      <c r="Y943" s="6" t="s">
        <v>47</v>
      </c>
      <c r="Z943" s="6" t="s">
        <v>57</v>
      </c>
      <c r="AA943" s="6" t="s">
        <v>47</v>
      </c>
      <c r="AB943" s="6">
        <v>1520</v>
      </c>
      <c r="AC943" s="6">
        <v>0</v>
      </c>
      <c r="AD943" s="6">
        <v>0</v>
      </c>
      <c r="AE943" s="6">
        <v>0</v>
      </c>
      <c r="AF943" s="6">
        <v>0</v>
      </c>
      <c r="AG943" s="6">
        <v>0</v>
      </c>
      <c r="AH943" s="6">
        <v>0</v>
      </c>
      <c r="AI943" s="6" t="s">
        <v>544</v>
      </c>
      <c r="AJ943" s="6" t="s">
        <v>735</v>
      </c>
      <c r="AK943" s="6" t="s">
        <v>16</v>
      </c>
      <c r="AL943" s="6" t="s">
        <v>45</v>
      </c>
      <c r="AM943" s="6" t="s">
        <v>736</v>
      </c>
      <c r="AN943" s="6" t="s">
        <v>20</v>
      </c>
      <c r="AO943" s="6" t="s">
        <v>282</v>
      </c>
      <c r="AP943" s="6" t="s">
        <v>283</v>
      </c>
      <c r="AQ943" s="6" t="s">
        <v>18</v>
      </c>
    </row>
    <row r="944" spans="1:43" hidden="1" x14ac:dyDescent="0.25">
      <c r="A944" s="6">
        <v>24604815</v>
      </c>
      <c r="B944" s="6">
        <v>25431584</v>
      </c>
      <c r="C944" s="6" t="s">
        <v>269</v>
      </c>
      <c r="D944" s="14">
        <v>46158.495891203696</v>
      </c>
      <c r="E944" s="14">
        <v>46158.500416666669</v>
      </c>
      <c r="F944" s="6" t="s">
        <v>370</v>
      </c>
      <c r="G944" s="6" t="s">
        <v>370</v>
      </c>
      <c r="H944" s="6" t="s">
        <v>3153</v>
      </c>
      <c r="I944" s="6" t="s">
        <v>16</v>
      </c>
      <c r="J944" s="6" t="s">
        <v>3154</v>
      </c>
      <c r="K944" s="6" t="s">
        <v>2752</v>
      </c>
      <c r="L944" s="6" t="s">
        <v>2752</v>
      </c>
      <c r="M944" s="14">
        <v>46158.408333333333</v>
      </c>
      <c r="N944" s="6" t="s">
        <v>3155</v>
      </c>
      <c r="O944" s="6" t="s">
        <v>47</v>
      </c>
      <c r="P944" s="6" t="s">
        <v>275</v>
      </c>
      <c r="Q944" s="6" t="s">
        <v>276</v>
      </c>
      <c r="R944" s="6" t="s">
        <v>276</v>
      </c>
      <c r="S944" s="6" t="s">
        <v>9</v>
      </c>
      <c r="T944" s="6" t="s">
        <v>277</v>
      </c>
      <c r="U944" s="6" t="s">
        <v>123</v>
      </c>
      <c r="V944" s="6" t="s">
        <v>3100</v>
      </c>
      <c r="W944" s="6" t="s">
        <v>47</v>
      </c>
      <c r="X944" s="6" t="s">
        <v>47</v>
      </c>
      <c r="Y944" s="6" t="s">
        <v>47</v>
      </c>
      <c r="Z944" s="6" t="s">
        <v>57</v>
      </c>
      <c r="AA944" s="6" t="s">
        <v>47</v>
      </c>
      <c r="AB944" s="6">
        <v>1520</v>
      </c>
      <c r="AC944" s="6">
        <v>0</v>
      </c>
      <c r="AD944" s="6">
        <v>0</v>
      </c>
      <c r="AE944" s="6">
        <v>0</v>
      </c>
      <c r="AF944" s="6">
        <v>0</v>
      </c>
      <c r="AG944" s="6">
        <v>0</v>
      </c>
      <c r="AH944" s="6">
        <v>0</v>
      </c>
      <c r="AI944" s="6" t="s">
        <v>544</v>
      </c>
      <c r="AJ944" s="6" t="s">
        <v>735</v>
      </c>
      <c r="AK944" s="6" t="s">
        <v>16</v>
      </c>
      <c r="AL944" s="6" t="s">
        <v>45</v>
      </c>
      <c r="AM944" s="6" t="s">
        <v>736</v>
      </c>
      <c r="AN944" s="6" t="s">
        <v>20</v>
      </c>
      <c r="AO944" s="6" t="s">
        <v>282</v>
      </c>
      <c r="AP944" s="6" t="s">
        <v>283</v>
      </c>
      <c r="AQ944" s="6" t="s">
        <v>18</v>
      </c>
    </row>
    <row r="945" spans="1:43" hidden="1" x14ac:dyDescent="0.25">
      <c r="A945" s="6">
        <v>24577398</v>
      </c>
      <c r="B945" s="6">
        <v>25400912</v>
      </c>
      <c r="C945" s="6" t="s">
        <v>269</v>
      </c>
      <c r="D945" s="14">
        <v>46154.489155092589</v>
      </c>
      <c r="E945" s="14">
        <v>46154.493923611109</v>
      </c>
      <c r="F945" s="6" t="s">
        <v>19</v>
      </c>
      <c r="G945" s="6" t="s">
        <v>19</v>
      </c>
      <c r="H945" s="6" t="s">
        <v>3156</v>
      </c>
      <c r="I945" s="6" t="s">
        <v>16</v>
      </c>
      <c r="J945" s="6" t="s">
        <v>3157</v>
      </c>
      <c r="K945" s="6" t="s">
        <v>2752</v>
      </c>
      <c r="L945" s="6" t="s">
        <v>2752</v>
      </c>
      <c r="M945" s="14">
        <v>46154.386111111111</v>
      </c>
      <c r="N945" s="6" t="s">
        <v>3158</v>
      </c>
      <c r="O945" s="6" t="s">
        <v>47</v>
      </c>
      <c r="P945" s="6" t="s">
        <v>275</v>
      </c>
      <c r="Q945" s="6" t="s">
        <v>276</v>
      </c>
      <c r="R945" s="6" t="s">
        <v>276</v>
      </c>
      <c r="S945" s="6" t="s">
        <v>9</v>
      </c>
      <c r="T945" s="6" t="s">
        <v>277</v>
      </c>
      <c r="U945" s="6" t="s">
        <v>123</v>
      </c>
      <c r="V945" s="6" t="s">
        <v>3100</v>
      </c>
      <c r="W945" s="6" t="s">
        <v>47</v>
      </c>
      <c r="X945" s="6" t="s">
        <v>3128</v>
      </c>
      <c r="Y945" s="6" t="s">
        <v>47</v>
      </c>
      <c r="Z945" s="6" t="s">
        <v>57</v>
      </c>
      <c r="AA945" s="6" t="s">
        <v>47</v>
      </c>
      <c r="AB945" s="6">
        <v>311.85000000000002</v>
      </c>
      <c r="AC945" s="6">
        <v>0</v>
      </c>
      <c r="AD945" s="6">
        <v>0</v>
      </c>
      <c r="AE945" s="6">
        <v>0</v>
      </c>
      <c r="AF945" s="6">
        <v>0</v>
      </c>
      <c r="AG945" s="6">
        <v>0</v>
      </c>
      <c r="AH945" s="6">
        <v>0</v>
      </c>
      <c r="AI945" s="6" t="s">
        <v>544</v>
      </c>
      <c r="AJ945" s="6" t="s">
        <v>792</v>
      </c>
      <c r="AK945" s="6" t="s">
        <v>16</v>
      </c>
      <c r="AL945" s="6" t="s">
        <v>45</v>
      </c>
      <c r="AM945" s="6" t="s">
        <v>736</v>
      </c>
      <c r="AN945" s="6" t="s">
        <v>20</v>
      </c>
      <c r="AO945" s="6" t="s">
        <v>282</v>
      </c>
      <c r="AP945" s="6" t="s">
        <v>283</v>
      </c>
      <c r="AQ945" s="6" t="s">
        <v>18</v>
      </c>
    </row>
    <row r="946" spans="1:43" hidden="1" x14ac:dyDescent="0.25">
      <c r="A946" s="6">
        <v>24577398</v>
      </c>
      <c r="B946" s="6">
        <v>25400913</v>
      </c>
      <c r="C946" s="6" t="s">
        <v>614</v>
      </c>
      <c r="D946" s="14">
        <v>46154.489155092589</v>
      </c>
      <c r="E946" s="14">
        <v>46154.493923611109</v>
      </c>
      <c r="F946" s="6" t="s">
        <v>19</v>
      </c>
      <c r="G946" s="6" t="s">
        <v>19</v>
      </c>
      <c r="H946" s="6" t="s">
        <v>3156</v>
      </c>
      <c r="I946" s="6" t="s">
        <v>16</v>
      </c>
      <c r="J946" s="6" t="s">
        <v>3157</v>
      </c>
      <c r="K946" s="6" t="s">
        <v>2752</v>
      </c>
      <c r="L946" s="6" t="s">
        <v>2752</v>
      </c>
      <c r="M946" s="14">
        <v>46154.386111111111</v>
      </c>
      <c r="N946" s="6" t="s">
        <v>3158</v>
      </c>
      <c r="O946" s="6" t="s">
        <v>47</v>
      </c>
      <c r="P946" s="6" t="s">
        <v>275</v>
      </c>
      <c r="Q946" s="6" t="s">
        <v>276</v>
      </c>
      <c r="R946" s="6" t="s">
        <v>276</v>
      </c>
      <c r="S946" s="6" t="s">
        <v>9</v>
      </c>
      <c r="T946" s="6" t="s">
        <v>277</v>
      </c>
      <c r="U946" s="6" t="s">
        <v>123</v>
      </c>
      <c r="V946" s="6" t="s">
        <v>3100</v>
      </c>
      <c r="W946" s="6" t="s">
        <v>47</v>
      </c>
      <c r="X946" s="6" t="s">
        <v>47</v>
      </c>
      <c r="Y946" s="6" t="s">
        <v>47</v>
      </c>
      <c r="Z946" s="6" t="s">
        <v>57</v>
      </c>
      <c r="AA946" s="6" t="s">
        <v>47</v>
      </c>
      <c r="AB946" s="6">
        <v>275</v>
      </c>
      <c r="AC946" s="6">
        <v>0</v>
      </c>
      <c r="AD946" s="6">
        <v>0</v>
      </c>
      <c r="AE946" s="6">
        <v>0</v>
      </c>
      <c r="AF946" s="6">
        <v>0</v>
      </c>
      <c r="AG946" s="6">
        <v>0</v>
      </c>
      <c r="AH946" s="6">
        <v>0</v>
      </c>
      <c r="AI946" s="6" t="s">
        <v>544</v>
      </c>
      <c r="AJ946" s="6" t="s">
        <v>792</v>
      </c>
      <c r="AK946" s="6" t="s">
        <v>16</v>
      </c>
      <c r="AL946" s="6" t="s">
        <v>45</v>
      </c>
      <c r="AM946" s="6" t="s">
        <v>736</v>
      </c>
      <c r="AN946" s="6" t="s">
        <v>20</v>
      </c>
      <c r="AO946" s="6" t="s">
        <v>282</v>
      </c>
      <c r="AP946" s="6" t="s">
        <v>283</v>
      </c>
      <c r="AQ946" s="6" t="s">
        <v>18</v>
      </c>
    </row>
    <row r="947" spans="1:43" hidden="1" x14ac:dyDescent="0.25">
      <c r="A947" s="6">
        <v>24577399</v>
      </c>
      <c r="B947" s="6">
        <v>25400914</v>
      </c>
      <c r="C947" s="6" t="s">
        <v>269</v>
      </c>
      <c r="D947" s="14">
        <v>46154.489201388889</v>
      </c>
      <c r="E947" s="14">
        <v>46154.493935185194</v>
      </c>
      <c r="F947" s="6" t="s">
        <v>19</v>
      </c>
      <c r="G947" s="6" t="s">
        <v>19</v>
      </c>
      <c r="H947" s="6" t="s">
        <v>3159</v>
      </c>
      <c r="I947" s="6" t="s">
        <v>16</v>
      </c>
      <c r="J947" s="6" t="s">
        <v>3160</v>
      </c>
      <c r="K947" s="6" t="s">
        <v>2752</v>
      </c>
      <c r="L947" s="6" t="s">
        <v>2752</v>
      </c>
      <c r="M947" s="14">
        <v>46154.396527777782</v>
      </c>
      <c r="N947" s="6" t="s">
        <v>3161</v>
      </c>
      <c r="O947" s="6" t="s">
        <v>47</v>
      </c>
      <c r="P947" s="6" t="s">
        <v>275</v>
      </c>
      <c r="Q947" s="6" t="s">
        <v>276</v>
      </c>
      <c r="R947" s="6" t="s">
        <v>276</v>
      </c>
      <c r="S947" s="6" t="s">
        <v>9</v>
      </c>
      <c r="T947" s="6" t="s">
        <v>277</v>
      </c>
      <c r="U947" s="6" t="s">
        <v>123</v>
      </c>
      <c r="V947" s="6" t="s">
        <v>3100</v>
      </c>
      <c r="W947" s="6" t="s">
        <v>47</v>
      </c>
      <c r="X947" s="6" t="s">
        <v>3128</v>
      </c>
      <c r="Y947" s="6" t="s">
        <v>47</v>
      </c>
      <c r="Z947" s="6" t="s">
        <v>57</v>
      </c>
      <c r="AA947" s="6" t="s">
        <v>47</v>
      </c>
      <c r="AB947" s="6">
        <v>311.85000000000002</v>
      </c>
      <c r="AC947" s="6">
        <v>0</v>
      </c>
      <c r="AD947" s="6">
        <v>0</v>
      </c>
      <c r="AE947" s="6">
        <v>0</v>
      </c>
      <c r="AF947" s="6">
        <v>0</v>
      </c>
      <c r="AG947" s="6">
        <v>0</v>
      </c>
      <c r="AH947" s="6">
        <v>0</v>
      </c>
      <c r="AI947" s="6" t="s">
        <v>544</v>
      </c>
      <c r="AJ947" s="6" t="s">
        <v>792</v>
      </c>
      <c r="AK947" s="6" t="s">
        <v>16</v>
      </c>
      <c r="AL947" s="6" t="s">
        <v>45</v>
      </c>
      <c r="AM947" s="6" t="s">
        <v>736</v>
      </c>
      <c r="AN947" s="6" t="s">
        <v>20</v>
      </c>
      <c r="AO947" s="6" t="s">
        <v>282</v>
      </c>
      <c r="AP947" s="6" t="s">
        <v>283</v>
      </c>
      <c r="AQ947" s="6" t="s">
        <v>18</v>
      </c>
    </row>
    <row r="948" spans="1:43" hidden="1" x14ac:dyDescent="0.25">
      <c r="A948" s="6">
        <v>24577399</v>
      </c>
      <c r="B948" s="6">
        <v>25400915</v>
      </c>
      <c r="C948" s="6" t="s">
        <v>614</v>
      </c>
      <c r="D948" s="14">
        <v>46154.489201388889</v>
      </c>
      <c r="E948" s="14">
        <v>46154.493935185194</v>
      </c>
      <c r="F948" s="6" t="s">
        <v>19</v>
      </c>
      <c r="G948" s="6" t="s">
        <v>19</v>
      </c>
      <c r="H948" s="6" t="s">
        <v>3159</v>
      </c>
      <c r="I948" s="6" t="s">
        <v>16</v>
      </c>
      <c r="J948" s="6" t="s">
        <v>3160</v>
      </c>
      <c r="K948" s="6" t="s">
        <v>2752</v>
      </c>
      <c r="L948" s="6" t="s">
        <v>2752</v>
      </c>
      <c r="M948" s="14">
        <v>46154.396527777782</v>
      </c>
      <c r="N948" s="6" t="s">
        <v>3161</v>
      </c>
      <c r="O948" s="6" t="s">
        <v>47</v>
      </c>
      <c r="P948" s="6" t="s">
        <v>275</v>
      </c>
      <c r="Q948" s="6" t="s">
        <v>276</v>
      </c>
      <c r="R948" s="6" t="s">
        <v>276</v>
      </c>
      <c r="S948" s="6" t="s">
        <v>9</v>
      </c>
      <c r="T948" s="6" t="s">
        <v>277</v>
      </c>
      <c r="U948" s="6" t="s">
        <v>123</v>
      </c>
      <c r="V948" s="6" t="s">
        <v>3100</v>
      </c>
      <c r="W948" s="6" t="s">
        <v>47</v>
      </c>
      <c r="X948" s="6" t="s">
        <v>47</v>
      </c>
      <c r="Y948" s="6" t="s">
        <v>47</v>
      </c>
      <c r="Z948" s="6" t="s">
        <v>57</v>
      </c>
      <c r="AA948" s="6" t="s">
        <v>47</v>
      </c>
      <c r="AB948" s="6">
        <v>275</v>
      </c>
      <c r="AC948" s="6">
        <v>0</v>
      </c>
      <c r="AD948" s="6">
        <v>0</v>
      </c>
      <c r="AE948" s="6">
        <v>0</v>
      </c>
      <c r="AF948" s="6">
        <v>0</v>
      </c>
      <c r="AG948" s="6">
        <v>0</v>
      </c>
      <c r="AH948" s="6">
        <v>0</v>
      </c>
      <c r="AI948" s="6" t="s">
        <v>544</v>
      </c>
      <c r="AJ948" s="6" t="s">
        <v>792</v>
      </c>
      <c r="AK948" s="6" t="s">
        <v>16</v>
      </c>
      <c r="AL948" s="6" t="s">
        <v>45</v>
      </c>
      <c r="AM948" s="6" t="s">
        <v>736</v>
      </c>
      <c r="AN948" s="6" t="s">
        <v>20</v>
      </c>
      <c r="AO948" s="6" t="s">
        <v>282</v>
      </c>
      <c r="AP948" s="6" t="s">
        <v>283</v>
      </c>
      <c r="AQ948" s="6" t="s">
        <v>18</v>
      </c>
    </row>
    <row r="949" spans="1:43" hidden="1" x14ac:dyDescent="0.25">
      <c r="A949" s="6">
        <v>24576813</v>
      </c>
      <c r="B949" s="6">
        <v>25400191</v>
      </c>
      <c r="C949" s="6" t="s">
        <v>269</v>
      </c>
      <c r="D949" s="14">
        <v>46154.405405092592</v>
      </c>
      <c r="E949" s="14">
        <v>46156.56559027778</v>
      </c>
      <c r="F949" s="6" t="s">
        <v>17</v>
      </c>
      <c r="G949" s="6" t="s">
        <v>19</v>
      </c>
      <c r="H949" s="6" t="s">
        <v>3162</v>
      </c>
      <c r="I949" s="6" t="s">
        <v>16</v>
      </c>
      <c r="J949" s="6" t="s">
        <v>3163</v>
      </c>
      <c r="K949" s="6" t="s">
        <v>2752</v>
      </c>
      <c r="L949" s="6" t="s">
        <v>2752</v>
      </c>
      <c r="M949" s="14">
        <v>46150.509027777778</v>
      </c>
      <c r="N949" s="6" t="s">
        <v>3164</v>
      </c>
      <c r="O949" s="6" t="s">
        <v>47</v>
      </c>
      <c r="P949" s="6" t="s">
        <v>275</v>
      </c>
      <c r="Q949" s="6" t="s">
        <v>276</v>
      </c>
      <c r="R949" s="6" t="s">
        <v>276</v>
      </c>
      <c r="S949" s="6" t="s">
        <v>9</v>
      </c>
      <c r="T949" s="6" t="s">
        <v>277</v>
      </c>
      <c r="U949" s="6" t="s">
        <v>123</v>
      </c>
      <c r="V949" s="6" t="s">
        <v>3100</v>
      </c>
      <c r="W949" s="6" t="s">
        <v>47</v>
      </c>
      <c r="X949" s="6" t="s">
        <v>3165</v>
      </c>
      <c r="Y949" s="6" t="s">
        <v>47</v>
      </c>
      <c r="Z949" s="6" t="s">
        <v>57</v>
      </c>
      <c r="AA949" s="6" t="s">
        <v>47</v>
      </c>
      <c r="AB949" s="6">
        <v>304.5</v>
      </c>
      <c r="AC949" s="6">
        <v>0</v>
      </c>
      <c r="AD949" s="6">
        <v>0</v>
      </c>
      <c r="AE949" s="6">
        <v>0</v>
      </c>
      <c r="AF949" s="6">
        <v>0</v>
      </c>
      <c r="AG949" s="6">
        <v>0</v>
      </c>
      <c r="AH949" s="6">
        <v>0</v>
      </c>
      <c r="AI949" s="6" t="s">
        <v>544</v>
      </c>
      <c r="AJ949" s="6" t="s">
        <v>792</v>
      </c>
      <c r="AK949" s="6" t="s">
        <v>16</v>
      </c>
      <c r="AL949" s="6" t="s">
        <v>45</v>
      </c>
      <c r="AM949" s="6" t="s">
        <v>736</v>
      </c>
      <c r="AN949" s="6" t="s">
        <v>20</v>
      </c>
      <c r="AO949" s="6" t="s">
        <v>282</v>
      </c>
      <c r="AP949" s="6" t="s">
        <v>283</v>
      </c>
      <c r="AQ949" s="6" t="s">
        <v>18</v>
      </c>
    </row>
    <row r="950" spans="1:43" hidden="1" x14ac:dyDescent="0.25">
      <c r="A950" s="6">
        <v>24576813</v>
      </c>
      <c r="B950" s="6">
        <v>25400192</v>
      </c>
      <c r="C950" s="6" t="s">
        <v>614</v>
      </c>
      <c r="D950" s="14">
        <v>46154.405405092592</v>
      </c>
      <c r="E950" s="14">
        <v>46156.56559027778</v>
      </c>
      <c r="F950" s="6" t="s">
        <v>17</v>
      </c>
      <c r="G950" s="6" t="s">
        <v>19</v>
      </c>
      <c r="H950" s="6" t="s">
        <v>3162</v>
      </c>
      <c r="I950" s="6" t="s">
        <v>16</v>
      </c>
      <c r="J950" s="6" t="s">
        <v>3163</v>
      </c>
      <c r="K950" s="6" t="s">
        <v>2752</v>
      </c>
      <c r="L950" s="6" t="s">
        <v>2752</v>
      </c>
      <c r="M950" s="14">
        <v>46150.509027777778</v>
      </c>
      <c r="N950" s="6" t="s">
        <v>3164</v>
      </c>
      <c r="O950" s="6" t="s">
        <v>47</v>
      </c>
      <c r="P950" s="6" t="s">
        <v>275</v>
      </c>
      <c r="Q950" s="6" t="s">
        <v>276</v>
      </c>
      <c r="R950" s="6" t="s">
        <v>276</v>
      </c>
      <c r="S950" s="6" t="s">
        <v>9</v>
      </c>
      <c r="T950" s="6" t="s">
        <v>277</v>
      </c>
      <c r="U950" s="6" t="s">
        <v>123</v>
      </c>
      <c r="V950" s="6" t="s">
        <v>3100</v>
      </c>
      <c r="W950" s="6" t="s">
        <v>47</v>
      </c>
      <c r="X950" s="6" t="s">
        <v>47</v>
      </c>
      <c r="Y950" s="6" t="s">
        <v>47</v>
      </c>
      <c r="Z950" s="6" t="s">
        <v>57</v>
      </c>
      <c r="AA950" s="6" t="s">
        <v>47</v>
      </c>
      <c r="AB950" s="6">
        <v>720</v>
      </c>
      <c r="AC950" s="6">
        <v>0</v>
      </c>
      <c r="AD950" s="6">
        <v>0</v>
      </c>
      <c r="AE950" s="6">
        <v>0</v>
      </c>
      <c r="AF950" s="6">
        <v>0</v>
      </c>
      <c r="AG950" s="6">
        <v>0</v>
      </c>
      <c r="AH950" s="6">
        <v>0</v>
      </c>
      <c r="AI950" s="6" t="s">
        <v>544</v>
      </c>
      <c r="AJ950" s="6" t="s">
        <v>792</v>
      </c>
      <c r="AK950" s="6" t="s">
        <v>16</v>
      </c>
      <c r="AL950" s="6" t="s">
        <v>45</v>
      </c>
      <c r="AM950" s="6" t="s">
        <v>736</v>
      </c>
      <c r="AN950" s="6" t="s">
        <v>20</v>
      </c>
      <c r="AO950" s="6" t="s">
        <v>282</v>
      </c>
      <c r="AP950" s="6" t="s">
        <v>283</v>
      </c>
      <c r="AQ950" s="6" t="s">
        <v>18</v>
      </c>
    </row>
    <row r="951" spans="1:43" hidden="1" x14ac:dyDescent="0.25">
      <c r="A951" s="6">
        <v>24576813</v>
      </c>
      <c r="B951" s="6">
        <v>25400193</v>
      </c>
      <c r="C951" s="6" t="s">
        <v>620</v>
      </c>
      <c r="D951" s="14">
        <v>46154.405405092592</v>
      </c>
      <c r="E951" s="14">
        <v>46156.56559027778</v>
      </c>
      <c r="F951" s="6" t="s">
        <v>17</v>
      </c>
      <c r="G951" s="6" t="s">
        <v>19</v>
      </c>
      <c r="H951" s="6" t="s">
        <v>3162</v>
      </c>
      <c r="I951" s="6" t="s">
        <v>16</v>
      </c>
      <c r="J951" s="6" t="s">
        <v>3163</v>
      </c>
      <c r="K951" s="6" t="s">
        <v>2752</v>
      </c>
      <c r="L951" s="6" t="s">
        <v>2752</v>
      </c>
      <c r="M951" s="14">
        <v>46150.509027777778</v>
      </c>
      <c r="N951" s="6" t="s">
        <v>3164</v>
      </c>
      <c r="O951" s="6" t="s">
        <v>47</v>
      </c>
      <c r="P951" s="6" t="s">
        <v>275</v>
      </c>
      <c r="Q951" s="6" t="s">
        <v>276</v>
      </c>
      <c r="R951" s="6" t="s">
        <v>276</v>
      </c>
      <c r="S951" s="6" t="s">
        <v>9</v>
      </c>
      <c r="T951" s="6" t="s">
        <v>277</v>
      </c>
      <c r="U951" s="6" t="s">
        <v>123</v>
      </c>
      <c r="V951" s="6" t="s">
        <v>3100</v>
      </c>
      <c r="W951" s="6" t="s">
        <v>47</v>
      </c>
      <c r="X951" s="6" t="s">
        <v>47</v>
      </c>
      <c r="Y951" s="6" t="s">
        <v>47</v>
      </c>
      <c r="Z951" s="6" t="s">
        <v>57</v>
      </c>
      <c r="AA951" s="6" t="s">
        <v>47</v>
      </c>
      <c r="AB951" s="6">
        <v>0</v>
      </c>
      <c r="AC951" s="6">
        <v>0</v>
      </c>
      <c r="AD951" s="6">
        <v>0</v>
      </c>
      <c r="AE951" s="6">
        <v>0</v>
      </c>
      <c r="AF951" s="6">
        <v>0</v>
      </c>
      <c r="AG951" s="6">
        <v>0</v>
      </c>
      <c r="AH951" s="6">
        <v>0</v>
      </c>
      <c r="AI951" s="6" t="s">
        <v>544</v>
      </c>
      <c r="AJ951" s="6" t="s">
        <v>792</v>
      </c>
      <c r="AK951" s="6" t="s">
        <v>16</v>
      </c>
      <c r="AL951" s="6" t="s">
        <v>45</v>
      </c>
      <c r="AM951" s="6" t="s">
        <v>736</v>
      </c>
      <c r="AN951" s="6" t="s">
        <v>20</v>
      </c>
      <c r="AO951" s="6" t="s">
        <v>282</v>
      </c>
      <c r="AP951" s="6" t="s">
        <v>283</v>
      </c>
      <c r="AQ951" s="6" t="s">
        <v>18</v>
      </c>
    </row>
    <row r="952" spans="1:43" hidden="1" x14ac:dyDescent="0.25">
      <c r="A952" s="6">
        <v>24576813</v>
      </c>
      <c r="B952" s="6">
        <v>25400194</v>
      </c>
      <c r="C952" s="6" t="s">
        <v>2531</v>
      </c>
      <c r="D952" s="14">
        <v>46154.405405092592</v>
      </c>
      <c r="E952" s="14">
        <v>46156.56559027778</v>
      </c>
      <c r="F952" s="6" t="s">
        <v>17</v>
      </c>
      <c r="G952" s="6" t="s">
        <v>19</v>
      </c>
      <c r="H952" s="6" t="s">
        <v>3162</v>
      </c>
      <c r="I952" s="6" t="s">
        <v>16</v>
      </c>
      <c r="J952" s="6" t="s">
        <v>3163</v>
      </c>
      <c r="K952" s="6" t="s">
        <v>2752</v>
      </c>
      <c r="L952" s="6" t="s">
        <v>2752</v>
      </c>
      <c r="M952" s="14">
        <v>46150.509027777778</v>
      </c>
      <c r="N952" s="6" t="s">
        <v>3164</v>
      </c>
      <c r="O952" s="6" t="s">
        <v>47</v>
      </c>
      <c r="P952" s="6" t="s">
        <v>275</v>
      </c>
      <c r="Q952" s="6" t="s">
        <v>276</v>
      </c>
      <c r="R952" s="6" t="s">
        <v>276</v>
      </c>
      <c r="S952" s="6" t="s">
        <v>9</v>
      </c>
      <c r="T952" s="6" t="s">
        <v>277</v>
      </c>
      <c r="U952" s="6" t="s">
        <v>123</v>
      </c>
      <c r="V952" s="6" t="s">
        <v>3100</v>
      </c>
      <c r="W952" s="6" t="s">
        <v>47</v>
      </c>
      <c r="X952" s="6" t="s">
        <v>47</v>
      </c>
      <c r="Y952" s="6" t="s">
        <v>47</v>
      </c>
      <c r="Z952" s="6" t="s">
        <v>57</v>
      </c>
      <c r="AA952" s="6" t="s">
        <v>47</v>
      </c>
      <c r="AB952" s="6">
        <v>110</v>
      </c>
      <c r="AC952" s="6">
        <v>0</v>
      </c>
      <c r="AD952" s="6">
        <v>0</v>
      </c>
      <c r="AE952" s="6">
        <v>0</v>
      </c>
      <c r="AF952" s="6">
        <v>0</v>
      </c>
      <c r="AG952" s="6">
        <v>0</v>
      </c>
      <c r="AH952" s="6">
        <v>0</v>
      </c>
      <c r="AI952" s="6" t="s">
        <v>544</v>
      </c>
      <c r="AJ952" s="6" t="s">
        <v>792</v>
      </c>
      <c r="AK952" s="6" t="s">
        <v>16</v>
      </c>
      <c r="AL952" s="6" t="s">
        <v>45</v>
      </c>
      <c r="AM952" s="6" t="s">
        <v>736</v>
      </c>
      <c r="AN952" s="6" t="s">
        <v>20</v>
      </c>
      <c r="AO952" s="6" t="s">
        <v>282</v>
      </c>
      <c r="AP952" s="6" t="s">
        <v>283</v>
      </c>
      <c r="AQ952" s="6" t="s">
        <v>18</v>
      </c>
    </row>
    <row r="953" spans="1:43" hidden="1" x14ac:dyDescent="0.25">
      <c r="A953" s="6">
        <v>24576813</v>
      </c>
      <c r="B953" s="6">
        <v>25400195</v>
      </c>
      <c r="C953" s="6" t="s">
        <v>2533</v>
      </c>
      <c r="D953" s="14">
        <v>46154.405405092592</v>
      </c>
      <c r="E953" s="14">
        <v>46156.56559027778</v>
      </c>
      <c r="F953" s="6" t="s">
        <v>17</v>
      </c>
      <c r="G953" s="6" t="s">
        <v>19</v>
      </c>
      <c r="H953" s="6" t="s">
        <v>3162</v>
      </c>
      <c r="I953" s="6" t="s">
        <v>16</v>
      </c>
      <c r="J953" s="6" t="s">
        <v>3163</v>
      </c>
      <c r="K953" s="6" t="s">
        <v>2752</v>
      </c>
      <c r="L953" s="6" t="s">
        <v>2752</v>
      </c>
      <c r="M953" s="14">
        <v>46150.509027777778</v>
      </c>
      <c r="N953" s="6" t="s">
        <v>3164</v>
      </c>
      <c r="O953" s="6" t="s">
        <v>47</v>
      </c>
      <c r="P953" s="6" t="s">
        <v>275</v>
      </c>
      <c r="Q953" s="6" t="s">
        <v>276</v>
      </c>
      <c r="R953" s="6" t="s">
        <v>276</v>
      </c>
      <c r="S953" s="6" t="s">
        <v>9</v>
      </c>
      <c r="T953" s="6" t="s">
        <v>277</v>
      </c>
      <c r="U953" s="6" t="s">
        <v>123</v>
      </c>
      <c r="V953" s="6" t="s">
        <v>3100</v>
      </c>
      <c r="W953" s="6" t="s">
        <v>47</v>
      </c>
      <c r="X953" s="6" t="s">
        <v>47</v>
      </c>
      <c r="Y953" s="6" t="s">
        <v>47</v>
      </c>
      <c r="Z953" s="6" t="s">
        <v>57</v>
      </c>
      <c r="AA953" s="6" t="s">
        <v>47</v>
      </c>
      <c r="AB953" s="6">
        <v>180</v>
      </c>
      <c r="AC953" s="6">
        <v>0</v>
      </c>
      <c r="AD953" s="6">
        <v>0</v>
      </c>
      <c r="AE953" s="6">
        <v>0</v>
      </c>
      <c r="AF953" s="6">
        <v>0</v>
      </c>
      <c r="AG953" s="6">
        <v>0</v>
      </c>
      <c r="AH953" s="6">
        <v>0</v>
      </c>
      <c r="AI953" s="6" t="s">
        <v>544</v>
      </c>
      <c r="AJ953" s="6" t="s">
        <v>792</v>
      </c>
      <c r="AK953" s="6" t="s">
        <v>16</v>
      </c>
      <c r="AL953" s="6" t="s">
        <v>45</v>
      </c>
      <c r="AM953" s="6" t="s">
        <v>736</v>
      </c>
      <c r="AN953" s="6" t="s">
        <v>20</v>
      </c>
      <c r="AO953" s="6" t="s">
        <v>282</v>
      </c>
      <c r="AP953" s="6" t="s">
        <v>283</v>
      </c>
      <c r="AQ953" s="6" t="s">
        <v>18</v>
      </c>
    </row>
    <row r="954" spans="1:43" hidden="1" x14ac:dyDescent="0.25">
      <c r="A954" s="6">
        <v>24532607</v>
      </c>
      <c r="B954" s="6">
        <v>25353590</v>
      </c>
      <c r="C954" s="6" t="s">
        <v>269</v>
      </c>
      <c r="D954" s="14">
        <v>46146.572199074071</v>
      </c>
      <c r="E954" s="14">
        <v>46153.575659722221</v>
      </c>
      <c r="F954" s="6" t="s">
        <v>19</v>
      </c>
      <c r="G954" s="6" t="s">
        <v>21</v>
      </c>
      <c r="H954" s="6" t="s">
        <v>3166</v>
      </c>
      <c r="I954" s="6" t="s">
        <v>16</v>
      </c>
      <c r="J954" s="6" t="s">
        <v>3157</v>
      </c>
      <c r="K954" s="6" t="s">
        <v>2752</v>
      </c>
      <c r="L954" s="6" t="s">
        <v>2752</v>
      </c>
      <c r="M954" s="14">
        <v>46146.464583333327</v>
      </c>
      <c r="N954" s="6" t="s">
        <v>3167</v>
      </c>
      <c r="O954" s="6" t="s">
        <v>47</v>
      </c>
      <c r="P954" s="6" t="s">
        <v>275</v>
      </c>
      <c r="Q954" s="6" t="s">
        <v>276</v>
      </c>
      <c r="R954" s="6" t="s">
        <v>276</v>
      </c>
      <c r="S954" s="6" t="s">
        <v>9</v>
      </c>
      <c r="T954" s="6" t="s">
        <v>277</v>
      </c>
      <c r="U954" s="6" t="s">
        <v>123</v>
      </c>
      <c r="V954" s="6" t="s">
        <v>3100</v>
      </c>
      <c r="W954" s="6" t="s">
        <v>47</v>
      </c>
      <c r="X954" s="6" t="s">
        <v>3168</v>
      </c>
      <c r="Y954" s="6" t="s">
        <v>47</v>
      </c>
      <c r="Z954" s="6" t="s">
        <v>57</v>
      </c>
      <c r="AA954" s="6" t="s">
        <v>47</v>
      </c>
      <c r="AB954" s="6">
        <v>399</v>
      </c>
      <c r="AC954" s="6">
        <v>0</v>
      </c>
      <c r="AD954" s="6">
        <v>0</v>
      </c>
      <c r="AE954" s="6">
        <v>0</v>
      </c>
      <c r="AF954" s="6">
        <v>0</v>
      </c>
      <c r="AG954" s="6">
        <v>0</v>
      </c>
      <c r="AH954" s="6">
        <v>0</v>
      </c>
      <c r="AI954" s="6" t="s">
        <v>544</v>
      </c>
      <c r="AJ954" s="6" t="s">
        <v>792</v>
      </c>
      <c r="AK954" s="6" t="s">
        <v>16</v>
      </c>
      <c r="AL954" s="6" t="s">
        <v>45</v>
      </c>
      <c r="AM954" s="6" t="s">
        <v>736</v>
      </c>
      <c r="AN954" s="6" t="s">
        <v>20</v>
      </c>
      <c r="AO954" s="6" t="s">
        <v>282</v>
      </c>
      <c r="AP954" s="6" t="s">
        <v>283</v>
      </c>
      <c r="AQ954" s="6" t="s">
        <v>18</v>
      </c>
    </row>
    <row r="955" spans="1:43" hidden="1" x14ac:dyDescent="0.25">
      <c r="A955" s="6">
        <v>24532607</v>
      </c>
      <c r="B955" s="6">
        <v>25353591</v>
      </c>
      <c r="C955" s="6" t="s">
        <v>614</v>
      </c>
      <c r="D955" s="14">
        <v>46146.572199074071</v>
      </c>
      <c r="E955" s="14">
        <v>46153.575659722221</v>
      </c>
      <c r="F955" s="6" t="s">
        <v>19</v>
      </c>
      <c r="G955" s="6" t="s">
        <v>21</v>
      </c>
      <c r="H955" s="6" t="s">
        <v>3166</v>
      </c>
      <c r="I955" s="6" t="s">
        <v>16</v>
      </c>
      <c r="J955" s="6" t="s">
        <v>3157</v>
      </c>
      <c r="K955" s="6" t="s">
        <v>2752</v>
      </c>
      <c r="L955" s="6" t="s">
        <v>2752</v>
      </c>
      <c r="M955" s="14">
        <v>46146.464583333327</v>
      </c>
      <c r="N955" s="6" t="s">
        <v>3167</v>
      </c>
      <c r="O955" s="6" t="s">
        <v>47</v>
      </c>
      <c r="P955" s="6" t="s">
        <v>275</v>
      </c>
      <c r="Q955" s="6" t="s">
        <v>276</v>
      </c>
      <c r="R955" s="6" t="s">
        <v>276</v>
      </c>
      <c r="S955" s="6" t="s">
        <v>9</v>
      </c>
      <c r="T955" s="6" t="s">
        <v>277</v>
      </c>
      <c r="U955" s="6" t="s">
        <v>123</v>
      </c>
      <c r="V955" s="6" t="s">
        <v>3100</v>
      </c>
      <c r="W955" s="6" t="s">
        <v>47</v>
      </c>
      <c r="X955" s="6" t="s">
        <v>47</v>
      </c>
      <c r="Y955" s="6" t="s">
        <v>47</v>
      </c>
      <c r="Z955" s="6" t="s">
        <v>57</v>
      </c>
      <c r="AA955" s="6" t="s">
        <v>47</v>
      </c>
      <c r="AB955" s="6">
        <v>260</v>
      </c>
      <c r="AC955" s="6">
        <v>0</v>
      </c>
      <c r="AD955" s="6">
        <v>0</v>
      </c>
      <c r="AE955" s="6">
        <v>0</v>
      </c>
      <c r="AF955" s="6">
        <v>0</v>
      </c>
      <c r="AG955" s="6">
        <v>0</v>
      </c>
      <c r="AH955" s="6">
        <v>0</v>
      </c>
      <c r="AI955" s="6" t="s">
        <v>544</v>
      </c>
      <c r="AJ955" s="6" t="s">
        <v>792</v>
      </c>
      <c r="AK955" s="6" t="s">
        <v>16</v>
      </c>
      <c r="AL955" s="6" t="s">
        <v>45</v>
      </c>
      <c r="AM955" s="6" t="s">
        <v>736</v>
      </c>
      <c r="AN955" s="6" t="s">
        <v>20</v>
      </c>
      <c r="AO955" s="6" t="s">
        <v>282</v>
      </c>
      <c r="AP955" s="6" t="s">
        <v>283</v>
      </c>
      <c r="AQ955" s="6" t="s">
        <v>18</v>
      </c>
    </row>
    <row r="956" spans="1:43" hidden="1" x14ac:dyDescent="0.25">
      <c r="A956" s="6">
        <v>24484765</v>
      </c>
      <c r="B956" s="6">
        <v>25294776</v>
      </c>
      <c r="C956" s="6" t="s">
        <v>269</v>
      </c>
      <c r="D956" s="14">
        <v>46134.745798611111</v>
      </c>
      <c r="E956" s="14">
        <v>46153.741990740738</v>
      </c>
      <c r="F956" s="6" t="s">
        <v>19</v>
      </c>
      <c r="G956" s="6" t="s">
        <v>174</v>
      </c>
      <c r="H956" s="6" t="s">
        <v>3169</v>
      </c>
      <c r="I956" s="6" t="s">
        <v>16</v>
      </c>
      <c r="J956" s="6" t="s">
        <v>3170</v>
      </c>
      <c r="K956" s="6" t="s">
        <v>3171</v>
      </c>
      <c r="L956" s="6" t="s">
        <v>3171</v>
      </c>
      <c r="M956" s="14">
        <v>46133.525000000001</v>
      </c>
      <c r="N956" s="6" t="s">
        <v>3172</v>
      </c>
      <c r="O956" s="6" t="s">
        <v>47</v>
      </c>
      <c r="P956" s="6" t="s">
        <v>275</v>
      </c>
      <c r="Q956" s="6" t="s">
        <v>276</v>
      </c>
      <c r="R956" s="6" t="s">
        <v>276</v>
      </c>
      <c r="S956" s="6" t="s">
        <v>9</v>
      </c>
      <c r="T956" s="6" t="s">
        <v>277</v>
      </c>
      <c r="U956" s="6" t="s">
        <v>123</v>
      </c>
      <c r="V956" s="6" t="s">
        <v>3100</v>
      </c>
      <c r="W956" s="6" t="s">
        <v>47</v>
      </c>
      <c r="X956" s="6" t="s">
        <v>3173</v>
      </c>
      <c r="Y956" s="6" t="s">
        <v>47</v>
      </c>
      <c r="Z956" s="6" t="s">
        <v>57</v>
      </c>
      <c r="AA956" s="6" t="s">
        <v>47</v>
      </c>
      <c r="AB956" s="6">
        <v>215</v>
      </c>
      <c r="AC956" s="6">
        <v>0</v>
      </c>
      <c r="AD956" s="6">
        <v>0</v>
      </c>
      <c r="AE956" s="6">
        <v>0</v>
      </c>
      <c r="AF956" s="6">
        <v>0</v>
      </c>
      <c r="AG956" s="6">
        <v>0</v>
      </c>
      <c r="AH956" s="6">
        <v>0</v>
      </c>
      <c r="AI956" s="6" t="s">
        <v>544</v>
      </c>
      <c r="AJ956" s="6" t="s">
        <v>2480</v>
      </c>
      <c r="AK956" s="6" t="s">
        <v>16</v>
      </c>
      <c r="AL956" s="6" t="s">
        <v>45</v>
      </c>
      <c r="AM956" s="6" t="s">
        <v>736</v>
      </c>
      <c r="AN956" s="6" t="s">
        <v>20</v>
      </c>
      <c r="AO956" s="6" t="s">
        <v>282</v>
      </c>
      <c r="AP956" s="6" t="s">
        <v>283</v>
      </c>
      <c r="AQ956" s="6" t="s">
        <v>18</v>
      </c>
    </row>
    <row r="957" spans="1:43" hidden="1" x14ac:dyDescent="0.25">
      <c r="A957" s="6">
        <v>24484765</v>
      </c>
      <c r="B957" s="6">
        <v>25294777</v>
      </c>
      <c r="C957" s="6" t="s">
        <v>614</v>
      </c>
      <c r="D957" s="14">
        <v>46134.745798611111</v>
      </c>
      <c r="E957" s="14">
        <v>46153.741990740738</v>
      </c>
      <c r="F957" s="6" t="s">
        <v>19</v>
      </c>
      <c r="G957" s="6" t="s">
        <v>174</v>
      </c>
      <c r="H957" s="6" t="s">
        <v>3169</v>
      </c>
      <c r="I957" s="6" t="s">
        <v>16</v>
      </c>
      <c r="J957" s="6" t="s">
        <v>3170</v>
      </c>
      <c r="K957" s="6" t="s">
        <v>3171</v>
      </c>
      <c r="L957" s="6" t="s">
        <v>3171</v>
      </c>
      <c r="M957" s="14">
        <v>46133.525000000001</v>
      </c>
      <c r="N957" s="6" t="s">
        <v>3172</v>
      </c>
      <c r="O957" s="6" t="s">
        <v>47</v>
      </c>
      <c r="P957" s="6" t="s">
        <v>275</v>
      </c>
      <c r="Q957" s="6" t="s">
        <v>276</v>
      </c>
      <c r="R957" s="6" t="s">
        <v>276</v>
      </c>
      <c r="S957" s="6" t="s">
        <v>9</v>
      </c>
      <c r="T957" s="6" t="s">
        <v>277</v>
      </c>
      <c r="U957" s="6" t="s">
        <v>123</v>
      </c>
      <c r="V957" s="6" t="s">
        <v>3100</v>
      </c>
      <c r="W957" s="6" t="s">
        <v>47</v>
      </c>
      <c r="X957" s="6" t="s">
        <v>3174</v>
      </c>
      <c r="Y957" s="6" t="s">
        <v>47</v>
      </c>
      <c r="Z957" s="6" t="s">
        <v>57</v>
      </c>
      <c r="AA957" s="6" t="s">
        <v>47</v>
      </c>
      <c r="AB957" s="6">
        <v>297</v>
      </c>
      <c r="AC957" s="6">
        <v>0</v>
      </c>
      <c r="AD957" s="6">
        <v>0</v>
      </c>
      <c r="AE957" s="6">
        <v>0</v>
      </c>
      <c r="AF957" s="6">
        <v>0</v>
      </c>
      <c r="AG957" s="6">
        <v>0</v>
      </c>
      <c r="AH957" s="6">
        <v>0</v>
      </c>
      <c r="AI957" s="6" t="s">
        <v>544</v>
      </c>
      <c r="AJ957" s="6" t="s">
        <v>2480</v>
      </c>
      <c r="AK957" s="6" t="s">
        <v>16</v>
      </c>
      <c r="AL957" s="6" t="s">
        <v>45</v>
      </c>
      <c r="AM957" s="6" t="s">
        <v>736</v>
      </c>
      <c r="AN957" s="6" t="s">
        <v>20</v>
      </c>
      <c r="AO957" s="6" t="s">
        <v>282</v>
      </c>
      <c r="AP957" s="6" t="s">
        <v>283</v>
      </c>
      <c r="AQ957" s="6" t="s">
        <v>18</v>
      </c>
    </row>
    <row r="958" spans="1:43" hidden="1" x14ac:dyDescent="0.25">
      <c r="A958" s="6">
        <v>24484765</v>
      </c>
      <c r="B958" s="6">
        <v>25294778</v>
      </c>
      <c r="C958" s="6" t="s">
        <v>620</v>
      </c>
      <c r="D958" s="14">
        <v>46134.745798611111</v>
      </c>
      <c r="E958" s="14">
        <v>46153.741990740738</v>
      </c>
      <c r="F958" s="6" t="s">
        <v>19</v>
      </c>
      <c r="G958" s="6" t="s">
        <v>174</v>
      </c>
      <c r="H958" s="6" t="s">
        <v>3169</v>
      </c>
      <c r="I958" s="6" t="s">
        <v>16</v>
      </c>
      <c r="J958" s="6" t="s">
        <v>3170</v>
      </c>
      <c r="K958" s="6" t="s">
        <v>3171</v>
      </c>
      <c r="L958" s="6" t="s">
        <v>3171</v>
      </c>
      <c r="M958" s="14">
        <v>46133.525000000001</v>
      </c>
      <c r="N958" s="6" t="s">
        <v>3172</v>
      </c>
      <c r="O958" s="6" t="s">
        <v>47</v>
      </c>
      <c r="P958" s="6" t="s">
        <v>275</v>
      </c>
      <c r="Q958" s="6" t="s">
        <v>276</v>
      </c>
      <c r="R958" s="6" t="s">
        <v>276</v>
      </c>
      <c r="S958" s="6" t="s">
        <v>9</v>
      </c>
      <c r="T958" s="6" t="s">
        <v>277</v>
      </c>
      <c r="U958" s="6" t="s">
        <v>123</v>
      </c>
      <c r="V958" s="6" t="s">
        <v>3100</v>
      </c>
      <c r="W958" s="6" t="s">
        <v>47</v>
      </c>
      <c r="X958" s="6" t="s">
        <v>47</v>
      </c>
      <c r="Y958" s="6" t="s">
        <v>47</v>
      </c>
      <c r="Z958" s="6" t="s">
        <v>57</v>
      </c>
      <c r="AA958" s="6" t="s">
        <v>47</v>
      </c>
      <c r="AB958" s="6">
        <v>288</v>
      </c>
      <c r="AC958" s="6">
        <v>0</v>
      </c>
      <c r="AD958" s="6">
        <v>0</v>
      </c>
      <c r="AE958" s="6">
        <v>0</v>
      </c>
      <c r="AF958" s="6">
        <v>0</v>
      </c>
      <c r="AG958" s="6">
        <v>0</v>
      </c>
      <c r="AH958" s="6">
        <v>0</v>
      </c>
      <c r="AI958" s="6" t="s">
        <v>544</v>
      </c>
      <c r="AJ958" s="6" t="s">
        <v>2480</v>
      </c>
      <c r="AK958" s="6" t="s">
        <v>16</v>
      </c>
      <c r="AL958" s="6" t="s">
        <v>45</v>
      </c>
      <c r="AM958" s="6" t="s">
        <v>736</v>
      </c>
      <c r="AN958" s="6" t="s">
        <v>20</v>
      </c>
      <c r="AO958" s="6" t="s">
        <v>282</v>
      </c>
      <c r="AP958" s="6" t="s">
        <v>283</v>
      </c>
      <c r="AQ958" s="6" t="s">
        <v>18</v>
      </c>
    </row>
    <row r="959" spans="1:43" hidden="1" x14ac:dyDescent="0.25">
      <c r="A959" s="6">
        <v>24484765</v>
      </c>
      <c r="B959" s="6">
        <v>25294779</v>
      </c>
      <c r="C959" s="6" t="s">
        <v>2531</v>
      </c>
      <c r="D959" s="14">
        <v>46134.745798611111</v>
      </c>
      <c r="E959" s="14">
        <v>46153.741990740738</v>
      </c>
      <c r="F959" s="6" t="s">
        <v>19</v>
      </c>
      <c r="G959" s="6" t="s">
        <v>174</v>
      </c>
      <c r="H959" s="6" t="s">
        <v>3169</v>
      </c>
      <c r="I959" s="6" t="s">
        <v>16</v>
      </c>
      <c r="J959" s="6" t="s">
        <v>3170</v>
      </c>
      <c r="K959" s="6" t="s">
        <v>3171</v>
      </c>
      <c r="L959" s="6" t="s">
        <v>3171</v>
      </c>
      <c r="M959" s="14">
        <v>46133.525000000001</v>
      </c>
      <c r="N959" s="6" t="s">
        <v>3172</v>
      </c>
      <c r="O959" s="6" t="s">
        <v>47</v>
      </c>
      <c r="P959" s="6" t="s">
        <v>275</v>
      </c>
      <c r="Q959" s="6" t="s">
        <v>276</v>
      </c>
      <c r="R959" s="6" t="s">
        <v>276</v>
      </c>
      <c r="S959" s="6" t="s">
        <v>9</v>
      </c>
      <c r="T959" s="6" t="s">
        <v>277</v>
      </c>
      <c r="U959" s="6" t="s">
        <v>123</v>
      </c>
      <c r="V959" s="6" t="s">
        <v>3100</v>
      </c>
      <c r="W959" s="6" t="s">
        <v>47</v>
      </c>
      <c r="X959" s="6" t="s">
        <v>3175</v>
      </c>
      <c r="Y959" s="6" t="s">
        <v>47</v>
      </c>
      <c r="Z959" s="6" t="s">
        <v>57</v>
      </c>
      <c r="AA959" s="6" t="s">
        <v>47</v>
      </c>
      <c r="AB959" s="6">
        <v>550</v>
      </c>
      <c r="AC959" s="6">
        <v>0</v>
      </c>
      <c r="AD959" s="6">
        <v>0</v>
      </c>
      <c r="AE959" s="6">
        <v>0</v>
      </c>
      <c r="AF959" s="6">
        <v>0</v>
      </c>
      <c r="AG959" s="6">
        <v>0</v>
      </c>
      <c r="AH959" s="6">
        <v>0</v>
      </c>
      <c r="AI959" s="6" t="s">
        <v>544</v>
      </c>
      <c r="AJ959" s="6" t="s">
        <v>2480</v>
      </c>
      <c r="AK959" s="6" t="s">
        <v>16</v>
      </c>
      <c r="AL959" s="6" t="s">
        <v>45</v>
      </c>
      <c r="AM959" s="6" t="s">
        <v>736</v>
      </c>
      <c r="AN959" s="6" t="s">
        <v>20</v>
      </c>
      <c r="AO959" s="6" t="s">
        <v>282</v>
      </c>
      <c r="AP959" s="6" t="s">
        <v>283</v>
      </c>
      <c r="AQ959" s="6" t="s">
        <v>18</v>
      </c>
    </row>
    <row r="960" spans="1:43" hidden="1" x14ac:dyDescent="0.25">
      <c r="A960" s="6">
        <v>24484765</v>
      </c>
      <c r="B960" s="6">
        <v>25294780</v>
      </c>
      <c r="C960" s="6" t="s">
        <v>2533</v>
      </c>
      <c r="D960" s="14">
        <v>46134.745798611111</v>
      </c>
      <c r="E960" s="14">
        <v>46153.741990740738</v>
      </c>
      <c r="F960" s="6" t="s">
        <v>19</v>
      </c>
      <c r="G960" s="6" t="s">
        <v>174</v>
      </c>
      <c r="H960" s="6" t="s">
        <v>3169</v>
      </c>
      <c r="I960" s="6" t="s">
        <v>16</v>
      </c>
      <c r="J960" s="6" t="s">
        <v>3170</v>
      </c>
      <c r="K960" s="6" t="s">
        <v>3171</v>
      </c>
      <c r="L960" s="6" t="s">
        <v>3171</v>
      </c>
      <c r="M960" s="14">
        <v>46133.525000000001</v>
      </c>
      <c r="N960" s="6" t="s">
        <v>3172</v>
      </c>
      <c r="O960" s="6" t="s">
        <v>47</v>
      </c>
      <c r="P960" s="6" t="s">
        <v>275</v>
      </c>
      <c r="Q960" s="6" t="s">
        <v>276</v>
      </c>
      <c r="R960" s="6" t="s">
        <v>276</v>
      </c>
      <c r="S960" s="6" t="s">
        <v>9</v>
      </c>
      <c r="T960" s="6" t="s">
        <v>277</v>
      </c>
      <c r="U960" s="6" t="s">
        <v>123</v>
      </c>
      <c r="V960" s="6" t="s">
        <v>3100</v>
      </c>
      <c r="W960" s="6" t="s">
        <v>47</v>
      </c>
      <c r="X960" s="6" t="s">
        <v>3176</v>
      </c>
      <c r="Y960" s="6" t="s">
        <v>47</v>
      </c>
      <c r="Z960" s="6" t="s">
        <v>57</v>
      </c>
      <c r="AA960" s="6" t="s">
        <v>47</v>
      </c>
      <c r="AB960" s="6">
        <v>225</v>
      </c>
      <c r="AC960" s="6">
        <v>0</v>
      </c>
      <c r="AD960" s="6">
        <v>0</v>
      </c>
      <c r="AE960" s="6">
        <v>0</v>
      </c>
      <c r="AF960" s="6">
        <v>0</v>
      </c>
      <c r="AG960" s="6">
        <v>0</v>
      </c>
      <c r="AH960" s="6">
        <v>0</v>
      </c>
      <c r="AI960" s="6" t="s">
        <v>544</v>
      </c>
      <c r="AJ960" s="6" t="s">
        <v>2480</v>
      </c>
      <c r="AK960" s="6" t="s">
        <v>16</v>
      </c>
      <c r="AL960" s="6" t="s">
        <v>45</v>
      </c>
      <c r="AM960" s="6" t="s">
        <v>736</v>
      </c>
      <c r="AN960" s="6" t="s">
        <v>20</v>
      </c>
      <c r="AO960" s="6" t="s">
        <v>282</v>
      </c>
      <c r="AP960" s="6" t="s">
        <v>283</v>
      </c>
      <c r="AQ960" s="6" t="s">
        <v>18</v>
      </c>
    </row>
    <row r="961" spans="1:43" hidden="1" x14ac:dyDescent="0.25">
      <c r="A961" s="6">
        <v>24484765</v>
      </c>
      <c r="B961" s="6">
        <v>25294781</v>
      </c>
      <c r="C961" s="6" t="s">
        <v>2535</v>
      </c>
      <c r="D961" s="14">
        <v>46134.745798611111</v>
      </c>
      <c r="E961" s="14">
        <v>46153.741990740738</v>
      </c>
      <c r="F961" s="6" t="s">
        <v>19</v>
      </c>
      <c r="G961" s="6" t="s">
        <v>174</v>
      </c>
      <c r="H961" s="6" t="s">
        <v>3169</v>
      </c>
      <c r="I961" s="6" t="s">
        <v>16</v>
      </c>
      <c r="J961" s="6" t="s">
        <v>3170</v>
      </c>
      <c r="K961" s="6" t="s">
        <v>3171</v>
      </c>
      <c r="L961" s="6" t="s">
        <v>3171</v>
      </c>
      <c r="M961" s="14">
        <v>46133.525000000001</v>
      </c>
      <c r="N961" s="6" t="s">
        <v>3172</v>
      </c>
      <c r="O961" s="6" t="s">
        <v>47</v>
      </c>
      <c r="P961" s="6" t="s">
        <v>275</v>
      </c>
      <c r="Q961" s="6" t="s">
        <v>276</v>
      </c>
      <c r="R961" s="6" t="s">
        <v>276</v>
      </c>
      <c r="S961" s="6" t="s">
        <v>9</v>
      </c>
      <c r="T961" s="6" t="s">
        <v>277</v>
      </c>
      <c r="U961" s="6" t="s">
        <v>123</v>
      </c>
      <c r="V961" s="6" t="s">
        <v>3100</v>
      </c>
      <c r="W961" s="6" t="s">
        <v>47</v>
      </c>
      <c r="X961" s="6" t="s">
        <v>3177</v>
      </c>
      <c r="Y961" s="6" t="s">
        <v>47</v>
      </c>
      <c r="Z961" s="6" t="s">
        <v>57</v>
      </c>
      <c r="AA961" s="6" t="s">
        <v>47</v>
      </c>
      <c r="AB961" s="6">
        <v>713</v>
      </c>
      <c r="AC961" s="6">
        <v>0</v>
      </c>
      <c r="AD961" s="6">
        <v>0</v>
      </c>
      <c r="AE961" s="6">
        <v>0</v>
      </c>
      <c r="AF961" s="6">
        <v>0</v>
      </c>
      <c r="AG961" s="6">
        <v>0</v>
      </c>
      <c r="AH961" s="6">
        <v>0</v>
      </c>
      <c r="AI961" s="6" t="s">
        <v>544</v>
      </c>
      <c r="AJ961" s="6" t="s">
        <v>2480</v>
      </c>
      <c r="AK961" s="6" t="s">
        <v>16</v>
      </c>
      <c r="AL961" s="6" t="s">
        <v>45</v>
      </c>
      <c r="AM961" s="6" t="s">
        <v>736</v>
      </c>
      <c r="AN961" s="6" t="s">
        <v>20</v>
      </c>
      <c r="AO961" s="6" t="s">
        <v>282</v>
      </c>
      <c r="AP961" s="6" t="s">
        <v>283</v>
      </c>
      <c r="AQ961" s="6" t="s">
        <v>18</v>
      </c>
    </row>
    <row r="962" spans="1:43" hidden="1" x14ac:dyDescent="0.25">
      <c r="A962" s="6">
        <v>24484765</v>
      </c>
      <c r="B962" s="6">
        <v>25294783</v>
      </c>
      <c r="C962" s="6" t="s">
        <v>2537</v>
      </c>
      <c r="D962" s="14">
        <v>46134.745798611111</v>
      </c>
      <c r="E962" s="14">
        <v>46153.741990740738</v>
      </c>
      <c r="F962" s="6" t="s">
        <v>19</v>
      </c>
      <c r="G962" s="6" t="s">
        <v>174</v>
      </c>
      <c r="H962" s="6" t="s">
        <v>3169</v>
      </c>
      <c r="I962" s="6" t="s">
        <v>16</v>
      </c>
      <c r="J962" s="6" t="s">
        <v>3170</v>
      </c>
      <c r="K962" s="6" t="s">
        <v>3171</v>
      </c>
      <c r="L962" s="6" t="s">
        <v>3171</v>
      </c>
      <c r="M962" s="14">
        <v>46133.525000000001</v>
      </c>
      <c r="N962" s="6" t="s">
        <v>3172</v>
      </c>
      <c r="O962" s="6" t="s">
        <v>47</v>
      </c>
      <c r="P962" s="6" t="s">
        <v>275</v>
      </c>
      <c r="Q962" s="6" t="s">
        <v>276</v>
      </c>
      <c r="R962" s="6" t="s">
        <v>276</v>
      </c>
      <c r="S962" s="6" t="s">
        <v>9</v>
      </c>
      <c r="T962" s="6" t="s">
        <v>277</v>
      </c>
      <c r="U962" s="6" t="s">
        <v>123</v>
      </c>
      <c r="V962" s="6" t="s">
        <v>3100</v>
      </c>
      <c r="W962" s="6" t="s">
        <v>47</v>
      </c>
      <c r="X962" s="6" t="s">
        <v>47</v>
      </c>
      <c r="Y962" s="6" t="s">
        <v>47</v>
      </c>
      <c r="Z962" s="6" t="s">
        <v>57</v>
      </c>
      <c r="AA962" s="6" t="s">
        <v>47</v>
      </c>
      <c r="AB962" s="6">
        <v>535.5</v>
      </c>
      <c r="AC962" s="6">
        <v>0</v>
      </c>
      <c r="AD962" s="6">
        <v>0</v>
      </c>
      <c r="AE962" s="6">
        <v>0</v>
      </c>
      <c r="AF962" s="6">
        <v>0</v>
      </c>
      <c r="AG962" s="6">
        <v>0</v>
      </c>
      <c r="AH962" s="6">
        <v>0</v>
      </c>
      <c r="AI962" s="6" t="s">
        <v>544</v>
      </c>
      <c r="AJ962" s="6" t="s">
        <v>2480</v>
      </c>
      <c r="AK962" s="6" t="s">
        <v>16</v>
      </c>
      <c r="AL962" s="6" t="s">
        <v>45</v>
      </c>
      <c r="AM962" s="6" t="s">
        <v>736</v>
      </c>
      <c r="AN962" s="6" t="s">
        <v>20</v>
      </c>
      <c r="AO962" s="6" t="s">
        <v>282</v>
      </c>
      <c r="AP962" s="6" t="s">
        <v>283</v>
      </c>
      <c r="AQ962" s="6" t="s">
        <v>18</v>
      </c>
    </row>
    <row r="963" spans="1:43" hidden="1" x14ac:dyDescent="0.25">
      <c r="A963" s="6">
        <v>24484765</v>
      </c>
      <c r="B963" s="6">
        <v>25294784</v>
      </c>
      <c r="C963" s="6" t="s">
        <v>2539</v>
      </c>
      <c r="D963" s="14">
        <v>46134.745798611111</v>
      </c>
      <c r="E963" s="14">
        <v>46153.741990740738</v>
      </c>
      <c r="F963" s="6" t="s">
        <v>19</v>
      </c>
      <c r="G963" s="6" t="s">
        <v>174</v>
      </c>
      <c r="H963" s="6" t="s">
        <v>3169</v>
      </c>
      <c r="I963" s="6" t="s">
        <v>16</v>
      </c>
      <c r="J963" s="6" t="s">
        <v>3170</v>
      </c>
      <c r="K963" s="6" t="s">
        <v>3171</v>
      </c>
      <c r="L963" s="6" t="s">
        <v>3171</v>
      </c>
      <c r="M963" s="14">
        <v>46133.525000000001</v>
      </c>
      <c r="N963" s="6" t="s">
        <v>3172</v>
      </c>
      <c r="O963" s="6" t="s">
        <v>47</v>
      </c>
      <c r="P963" s="6" t="s">
        <v>275</v>
      </c>
      <c r="Q963" s="6" t="s">
        <v>276</v>
      </c>
      <c r="R963" s="6" t="s">
        <v>276</v>
      </c>
      <c r="S963" s="6" t="s">
        <v>9</v>
      </c>
      <c r="T963" s="6" t="s">
        <v>277</v>
      </c>
      <c r="U963" s="6" t="s">
        <v>123</v>
      </c>
      <c r="V963" s="6" t="s">
        <v>3100</v>
      </c>
      <c r="W963" s="6" t="s">
        <v>47</v>
      </c>
      <c r="X963" s="6" t="s">
        <v>47</v>
      </c>
      <c r="Y963" s="6" t="s">
        <v>47</v>
      </c>
      <c r="Z963" s="6" t="s">
        <v>57</v>
      </c>
      <c r="AA963" s="6" t="s">
        <v>47</v>
      </c>
      <c r="AB963" s="6">
        <v>215</v>
      </c>
      <c r="AC963" s="6">
        <v>0</v>
      </c>
      <c r="AD963" s="6">
        <v>0</v>
      </c>
      <c r="AE963" s="6">
        <v>0</v>
      </c>
      <c r="AF963" s="6">
        <v>0</v>
      </c>
      <c r="AG963" s="6">
        <v>0</v>
      </c>
      <c r="AH963" s="6">
        <v>0</v>
      </c>
      <c r="AI963" s="6" t="s">
        <v>544</v>
      </c>
      <c r="AJ963" s="6" t="s">
        <v>2480</v>
      </c>
      <c r="AK963" s="6" t="s">
        <v>16</v>
      </c>
      <c r="AL963" s="6" t="s">
        <v>45</v>
      </c>
      <c r="AM963" s="6" t="s">
        <v>736</v>
      </c>
      <c r="AN963" s="6" t="s">
        <v>20</v>
      </c>
      <c r="AO963" s="6" t="s">
        <v>282</v>
      </c>
      <c r="AP963" s="6" t="s">
        <v>283</v>
      </c>
      <c r="AQ963" s="6" t="s">
        <v>18</v>
      </c>
    </row>
    <row r="964" spans="1:43" hidden="1" x14ac:dyDescent="0.25">
      <c r="A964" s="6">
        <v>24411686</v>
      </c>
      <c r="B964" s="6">
        <v>25212954</v>
      </c>
      <c r="C964" s="6" t="s">
        <v>269</v>
      </c>
      <c r="D964" s="14">
        <v>46119.453344907408</v>
      </c>
      <c r="E964" s="14">
        <v>46153.737858796303</v>
      </c>
      <c r="F964" s="6" t="s">
        <v>19</v>
      </c>
      <c r="G964" s="6" t="s">
        <v>177</v>
      </c>
      <c r="H964" s="6" t="s">
        <v>3178</v>
      </c>
      <c r="I964" s="6" t="s">
        <v>16</v>
      </c>
      <c r="J964" s="6" t="s">
        <v>3179</v>
      </c>
      <c r="K964" s="6" t="s">
        <v>3171</v>
      </c>
      <c r="L964" s="6" t="s">
        <v>3171</v>
      </c>
      <c r="M964" s="14">
        <v>46119.343055555553</v>
      </c>
      <c r="N964" s="6" t="s">
        <v>3180</v>
      </c>
      <c r="O964" s="6" t="s">
        <v>47</v>
      </c>
      <c r="P964" s="6" t="s">
        <v>275</v>
      </c>
      <c r="Q964" s="6" t="s">
        <v>276</v>
      </c>
      <c r="R964" s="6" t="s">
        <v>276</v>
      </c>
      <c r="S964" s="6" t="s">
        <v>9</v>
      </c>
      <c r="T964" s="6" t="s">
        <v>277</v>
      </c>
      <c r="U964" s="6" t="s">
        <v>123</v>
      </c>
      <c r="V964" s="6" t="s">
        <v>3100</v>
      </c>
      <c r="W964" s="6" t="s">
        <v>47</v>
      </c>
      <c r="X964" s="6" t="s">
        <v>3181</v>
      </c>
      <c r="Y964" s="6" t="s">
        <v>47</v>
      </c>
      <c r="Z964" s="6" t="s">
        <v>57</v>
      </c>
      <c r="AA964" s="6" t="s">
        <v>47</v>
      </c>
      <c r="AB964" s="6">
        <v>440</v>
      </c>
      <c r="AC964" s="6">
        <v>0</v>
      </c>
      <c r="AD964" s="6">
        <v>0</v>
      </c>
      <c r="AE964" s="6">
        <v>0</v>
      </c>
      <c r="AF964" s="6">
        <v>0</v>
      </c>
      <c r="AG964" s="6">
        <v>0</v>
      </c>
      <c r="AH964" s="6">
        <v>0</v>
      </c>
      <c r="AI964" s="6" t="s">
        <v>544</v>
      </c>
      <c r="AJ964" s="6" t="s">
        <v>3182</v>
      </c>
      <c r="AK964" s="6" t="s">
        <v>16</v>
      </c>
      <c r="AL964" s="6" t="s">
        <v>54</v>
      </c>
      <c r="AM964" s="6" t="s">
        <v>884</v>
      </c>
      <c r="AN964" s="6" t="s">
        <v>20</v>
      </c>
      <c r="AO964" s="6" t="s">
        <v>282</v>
      </c>
      <c r="AP964" s="6" t="s">
        <v>283</v>
      </c>
      <c r="AQ964" s="6" t="s">
        <v>18</v>
      </c>
    </row>
    <row r="965" spans="1:43" hidden="1" x14ac:dyDescent="0.25">
      <c r="A965" s="6">
        <v>24552524</v>
      </c>
      <c r="B965" s="6">
        <v>25375854</v>
      </c>
      <c r="C965" s="6" t="s">
        <v>614</v>
      </c>
      <c r="D965" s="14">
        <v>46149.756261574083</v>
      </c>
      <c r="E965" s="14">
        <v>46153.554606481477</v>
      </c>
      <c r="F965" s="6" t="s">
        <v>19</v>
      </c>
      <c r="G965" s="6" t="s">
        <v>21</v>
      </c>
      <c r="H965" s="6" t="s">
        <v>3183</v>
      </c>
      <c r="I965" s="6" t="s">
        <v>15</v>
      </c>
      <c r="J965" s="6" t="s">
        <v>3184</v>
      </c>
      <c r="K965" s="6" t="s">
        <v>372</v>
      </c>
      <c r="L965" s="6" t="s">
        <v>372</v>
      </c>
      <c r="M965" s="14">
        <v>46149.756249999999</v>
      </c>
      <c r="N965" s="6" t="s">
        <v>47</v>
      </c>
      <c r="O965" s="6" t="s">
        <v>47</v>
      </c>
      <c r="P965" s="6" t="s">
        <v>275</v>
      </c>
      <c r="Q965" s="6" t="s">
        <v>288</v>
      </c>
      <c r="R965" s="6" t="s">
        <v>1149</v>
      </c>
      <c r="S965" s="6" t="s">
        <v>7</v>
      </c>
      <c r="T965" s="6" t="s">
        <v>277</v>
      </c>
      <c r="U965" s="6" t="s">
        <v>212</v>
      </c>
      <c r="V965" s="6" t="s">
        <v>3185</v>
      </c>
      <c r="W965" s="6" t="s">
        <v>47</v>
      </c>
      <c r="X965" s="6" t="s">
        <v>373</v>
      </c>
      <c r="Y965" s="6">
        <v>9552172575</v>
      </c>
      <c r="Z965" s="6" t="s">
        <v>130</v>
      </c>
      <c r="AA965" s="6" t="s">
        <v>47</v>
      </c>
      <c r="AB965" s="6">
        <v>14110.7</v>
      </c>
      <c r="AC965" s="6">
        <v>0</v>
      </c>
      <c r="AD965" s="6">
        <v>0</v>
      </c>
      <c r="AE965" s="6">
        <v>0</v>
      </c>
      <c r="AF965" s="6">
        <v>0</v>
      </c>
      <c r="AG965" s="6">
        <v>0</v>
      </c>
      <c r="AH965" s="6">
        <v>0</v>
      </c>
      <c r="AI965" s="6" t="s">
        <v>47</v>
      </c>
      <c r="AJ965" s="6" t="s">
        <v>891</v>
      </c>
      <c r="AK965" s="6" t="s">
        <v>15</v>
      </c>
      <c r="AL965" s="6" t="s">
        <v>70</v>
      </c>
      <c r="AM965" s="6" t="s">
        <v>681</v>
      </c>
      <c r="AN965" s="6" t="s">
        <v>20</v>
      </c>
      <c r="AO965" s="6" t="s">
        <v>282</v>
      </c>
      <c r="AP965" s="6" t="s">
        <v>339</v>
      </c>
      <c r="AQ965" s="6" t="s">
        <v>32</v>
      </c>
    </row>
    <row r="966" spans="1:43" hidden="1" x14ac:dyDescent="0.25">
      <c r="A966" s="6">
        <v>24552524</v>
      </c>
      <c r="B966" s="6">
        <v>25375851</v>
      </c>
      <c r="C966" s="6" t="s">
        <v>269</v>
      </c>
      <c r="D966" s="14">
        <v>46149.756261574083</v>
      </c>
      <c r="E966" s="14">
        <v>46153.554606481477</v>
      </c>
      <c r="F966" s="6" t="s">
        <v>19</v>
      </c>
      <c r="G966" s="6" t="s">
        <v>21</v>
      </c>
      <c r="H966" s="6" t="s">
        <v>3183</v>
      </c>
      <c r="I966" s="6" t="s">
        <v>15</v>
      </c>
      <c r="J966" s="6" t="s">
        <v>3186</v>
      </c>
      <c r="K966" s="6" t="s">
        <v>372</v>
      </c>
      <c r="L966" s="6" t="s">
        <v>372</v>
      </c>
      <c r="M966" s="14">
        <v>46149.756249999999</v>
      </c>
      <c r="N966" s="6" t="s">
        <v>47</v>
      </c>
      <c r="O966" s="6" t="s">
        <v>47</v>
      </c>
      <c r="P966" s="6" t="s">
        <v>275</v>
      </c>
      <c r="Q966" s="6" t="s">
        <v>288</v>
      </c>
      <c r="R966" s="6" t="s">
        <v>593</v>
      </c>
      <c r="S966" s="6" t="s">
        <v>7</v>
      </c>
      <c r="T966" s="6" t="s">
        <v>277</v>
      </c>
      <c r="U966" s="6" t="s">
        <v>212</v>
      </c>
      <c r="V966" s="6" t="s">
        <v>3185</v>
      </c>
      <c r="W966" s="6" t="s">
        <v>47</v>
      </c>
      <c r="X966" s="6" t="s">
        <v>373</v>
      </c>
      <c r="Y966" s="6">
        <v>9552172574</v>
      </c>
      <c r="Z966" s="6" t="s">
        <v>130</v>
      </c>
      <c r="AA966" s="6" t="s">
        <v>47</v>
      </c>
      <c r="AB966" s="6">
        <v>14110.7</v>
      </c>
      <c r="AC966" s="6">
        <v>0</v>
      </c>
      <c r="AD966" s="6">
        <v>0</v>
      </c>
      <c r="AE966" s="6">
        <v>0</v>
      </c>
      <c r="AF966" s="6">
        <v>0</v>
      </c>
      <c r="AG966" s="6">
        <v>0</v>
      </c>
      <c r="AH966" s="6">
        <v>0</v>
      </c>
      <c r="AI966" s="6" t="s">
        <v>47</v>
      </c>
      <c r="AJ966" s="6" t="s">
        <v>891</v>
      </c>
      <c r="AK966" s="6" t="s">
        <v>15</v>
      </c>
      <c r="AL966" s="6" t="s">
        <v>70</v>
      </c>
      <c r="AM966" s="6" t="s">
        <v>681</v>
      </c>
      <c r="AN966" s="6" t="s">
        <v>20</v>
      </c>
      <c r="AO966" s="6" t="s">
        <v>282</v>
      </c>
      <c r="AP966" s="6" t="s">
        <v>339</v>
      </c>
      <c r="AQ966" s="6" t="s">
        <v>32</v>
      </c>
    </row>
    <row r="967" spans="1:43" hidden="1" x14ac:dyDescent="0.25">
      <c r="A967" s="6">
        <v>24542721</v>
      </c>
      <c r="B967" s="6">
        <v>25365790</v>
      </c>
      <c r="C967" s="6" t="s">
        <v>269</v>
      </c>
      <c r="D967" s="14">
        <v>46148.37096064815</v>
      </c>
      <c r="E967" s="14">
        <v>46153.592060185183</v>
      </c>
      <c r="F967" s="6" t="s">
        <v>19</v>
      </c>
      <c r="G967" s="6" t="s">
        <v>21</v>
      </c>
      <c r="H967" s="6" t="s">
        <v>3187</v>
      </c>
      <c r="I967" s="6" t="s">
        <v>37</v>
      </c>
      <c r="J967" s="6" t="s">
        <v>3188</v>
      </c>
      <c r="K967" s="6" t="s">
        <v>880</v>
      </c>
      <c r="L967" s="6" t="s">
        <v>880</v>
      </c>
      <c r="M967" s="14">
        <v>46146.724999999999</v>
      </c>
      <c r="N967" s="6" t="s">
        <v>47</v>
      </c>
      <c r="O967" s="6" t="s">
        <v>47</v>
      </c>
      <c r="P967" s="6" t="s">
        <v>275</v>
      </c>
      <c r="Q967" s="6" t="s">
        <v>288</v>
      </c>
      <c r="R967" s="6" t="s">
        <v>289</v>
      </c>
      <c r="S967" s="6" t="s">
        <v>7</v>
      </c>
      <c r="T967" s="6" t="s">
        <v>542</v>
      </c>
      <c r="U967" s="6" t="s">
        <v>3189</v>
      </c>
      <c r="V967" s="6" t="s">
        <v>3190</v>
      </c>
      <c r="W967" s="6" t="s">
        <v>47</v>
      </c>
      <c r="X967" s="6" t="s">
        <v>301</v>
      </c>
      <c r="Y967" s="6">
        <v>5000861</v>
      </c>
      <c r="Z967" s="6" t="s">
        <v>138</v>
      </c>
      <c r="AA967" s="6" t="s">
        <v>47</v>
      </c>
      <c r="AB967" s="6">
        <v>304.88</v>
      </c>
      <c r="AC967" s="6">
        <v>121.6</v>
      </c>
      <c r="AD967" s="6">
        <v>0</v>
      </c>
      <c r="AE967" s="6">
        <v>0</v>
      </c>
      <c r="AF967" s="6">
        <v>0</v>
      </c>
      <c r="AG967" s="6">
        <v>0</v>
      </c>
      <c r="AH967" s="6">
        <v>0</v>
      </c>
      <c r="AI967" s="6" t="s">
        <v>3191</v>
      </c>
      <c r="AJ967" s="6" t="s">
        <v>3192</v>
      </c>
      <c r="AK967" s="6" t="s">
        <v>37</v>
      </c>
      <c r="AL967" s="6" t="s">
        <v>50</v>
      </c>
      <c r="AM967" s="6" t="s">
        <v>281</v>
      </c>
      <c r="AN967" s="6" t="s">
        <v>20</v>
      </c>
      <c r="AO967" s="6" t="s">
        <v>282</v>
      </c>
      <c r="AP967" s="6" t="s">
        <v>283</v>
      </c>
      <c r="AQ967" s="6" t="s">
        <v>91</v>
      </c>
    </row>
    <row r="968" spans="1:43" hidden="1" x14ac:dyDescent="0.25">
      <c r="A968" s="6">
        <v>24589650</v>
      </c>
      <c r="B968" s="6">
        <v>25414124</v>
      </c>
      <c r="C968" s="6" t="s">
        <v>269</v>
      </c>
      <c r="D968" s="14">
        <v>46155.835717592592</v>
      </c>
      <c r="E968" s="14">
        <v>46155.879363425927</v>
      </c>
      <c r="F968" s="6" t="s">
        <v>17</v>
      </c>
      <c r="G968" s="6" t="s">
        <v>17</v>
      </c>
      <c r="H968" s="6" t="s">
        <v>3193</v>
      </c>
      <c r="I968" s="6" t="s">
        <v>16</v>
      </c>
      <c r="J968" s="6" t="s">
        <v>3194</v>
      </c>
      <c r="K968" s="6" t="s">
        <v>3195</v>
      </c>
      <c r="L968" s="6" t="s">
        <v>3195</v>
      </c>
      <c r="M968" s="14">
        <v>46155.575694444437</v>
      </c>
      <c r="N968" s="6" t="s">
        <v>3196</v>
      </c>
      <c r="O968" s="6" t="s">
        <v>47</v>
      </c>
      <c r="P968" s="6" t="s">
        <v>287</v>
      </c>
      <c r="Q968" s="6" t="s">
        <v>276</v>
      </c>
      <c r="R968" s="6" t="s">
        <v>276</v>
      </c>
      <c r="S968" s="6" t="s">
        <v>9</v>
      </c>
      <c r="T968" s="6" t="s">
        <v>277</v>
      </c>
      <c r="U968" s="6" t="s">
        <v>184</v>
      </c>
      <c r="V968" s="6" t="s">
        <v>3197</v>
      </c>
      <c r="W968" s="6" t="s">
        <v>47</v>
      </c>
      <c r="X968" s="6" t="s">
        <v>3198</v>
      </c>
      <c r="Y968" s="6" t="s">
        <v>47</v>
      </c>
      <c r="Z968" s="6" t="s">
        <v>105</v>
      </c>
      <c r="AA968" s="6" t="s">
        <v>47</v>
      </c>
      <c r="AB968" s="6">
        <v>339</v>
      </c>
      <c r="AC968" s="6">
        <v>10.17</v>
      </c>
      <c r="AD968" s="6">
        <v>0</v>
      </c>
      <c r="AE968" s="6">
        <v>0</v>
      </c>
      <c r="AF968" s="6">
        <v>0</v>
      </c>
      <c r="AG968" s="6">
        <v>0</v>
      </c>
      <c r="AH968" s="6">
        <v>0</v>
      </c>
      <c r="AI968" s="6" t="s">
        <v>544</v>
      </c>
      <c r="AJ968" s="6" t="s">
        <v>589</v>
      </c>
      <c r="AK968" s="6" t="s">
        <v>16</v>
      </c>
      <c r="AL968" s="6" t="s">
        <v>52</v>
      </c>
      <c r="AM968" s="6" t="s">
        <v>281</v>
      </c>
      <c r="AN968" s="6" t="s">
        <v>20</v>
      </c>
      <c r="AO968" s="6" t="s">
        <v>282</v>
      </c>
      <c r="AP968" s="6" t="s">
        <v>283</v>
      </c>
      <c r="AQ968" s="6" t="s">
        <v>27</v>
      </c>
    </row>
    <row r="969" spans="1:43" hidden="1" x14ac:dyDescent="0.25">
      <c r="A969" s="6">
        <v>24589665</v>
      </c>
      <c r="B969" s="6">
        <v>25414146</v>
      </c>
      <c r="C969" s="6" t="s">
        <v>269</v>
      </c>
      <c r="D969" s="14">
        <v>46155.836805555547</v>
      </c>
      <c r="E969" s="14">
        <v>46155.879363425927</v>
      </c>
      <c r="F969" s="6" t="s">
        <v>17</v>
      </c>
      <c r="G969" s="6" t="s">
        <v>17</v>
      </c>
      <c r="H969" s="6" t="s">
        <v>3199</v>
      </c>
      <c r="I969" s="6" t="s">
        <v>16</v>
      </c>
      <c r="J969" s="6" t="s">
        <v>3200</v>
      </c>
      <c r="K969" s="6" t="s">
        <v>3195</v>
      </c>
      <c r="L969" s="6" t="s">
        <v>3195</v>
      </c>
      <c r="M969" s="14">
        <v>46154.727083333331</v>
      </c>
      <c r="N969" s="6" t="s">
        <v>3201</v>
      </c>
      <c r="O969" s="6" t="s">
        <v>47</v>
      </c>
      <c r="P969" s="6" t="s">
        <v>287</v>
      </c>
      <c r="Q969" s="6" t="s">
        <v>276</v>
      </c>
      <c r="R969" s="6" t="s">
        <v>276</v>
      </c>
      <c r="S969" s="6" t="s">
        <v>9</v>
      </c>
      <c r="T969" s="6" t="s">
        <v>277</v>
      </c>
      <c r="U969" s="6" t="s">
        <v>184</v>
      </c>
      <c r="V969" s="6" t="s">
        <v>3197</v>
      </c>
      <c r="W969" s="6" t="s">
        <v>47</v>
      </c>
      <c r="X969" s="6" t="s">
        <v>3198</v>
      </c>
      <c r="Y969" s="6" t="s">
        <v>47</v>
      </c>
      <c r="Z969" s="6" t="s">
        <v>105</v>
      </c>
      <c r="AA969" s="6" t="s">
        <v>47</v>
      </c>
      <c r="AB969" s="6">
        <v>299</v>
      </c>
      <c r="AC969" s="6">
        <v>8.9700000000000006</v>
      </c>
      <c r="AD969" s="6">
        <v>0</v>
      </c>
      <c r="AE969" s="6">
        <v>0</v>
      </c>
      <c r="AF969" s="6">
        <v>0</v>
      </c>
      <c r="AG969" s="6">
        <v>0</v>
      </c>
      <c r="AH969" s="6">
        <v>0</v>
      </c>
      <c r="AI969" s="6" t="s">
        <v>544</v>
      </c>
      <c r="AJ969" s="6" t="s">
        <v>589</v>
      </c>
      <c r="AK969" s="6" t="s">
        <v>16</v>
      </c>
      <c r="AL969" s="6" t="s">
        <v>52</v>
      </c>
      <c r="AM969" s="6" t="s">
        <v>281</v>
      </c>
      <c r="AN969" s="6" t="s">
        <v>20</v>
      </c>
      <c r="AO969" s="6" t="s">
        <v>282</v>
      </c>
      <c r="AP969" s="6" t="s">
        <v>283</v>
      </c>
      <c r="AQ969" s="6" t="s">
        <v>27</v>
      </c>
    </row>
    <row r="970" spans="1:43" hidden="1" x14ac:dyDescent="0.25">
      <c r="A970" s="6">
        <v>24601837</v>
      </c>
      <c r="B970" s="6">
        <v>25428215</v>
      </c>
      <c r="C970" s="6" t="s">
        <v>269</v>
      </c>
      <c r="D970" s="14">
        <v>46157.821967592587</v>
      </c>
      <c r="E970" s="14">
        <v>46157.879502314812</v>
      </c>
      <c r="F970" s="6" t="s">
        <v>17</v>
      </c>
      <c r="G970" s="6" t="s">
        <v>17</v>
      </c>
      <c r="H970" s="6" t="s">
        <v>3202</v>
      </c>
      <c r="I970" s="6" t="s">
        <v>16</v>
      </c>
      <c r="J970" s="6" t="s">
        <v>3203</v>
      </c>
      <c r="K970" s="6" t="s">
        <v>3195</v>
      </c>
      <c r="L970" s="6" t="s">
        <v>3195</v>
      </c>
      <c r="M970" s="14">
        <v>46156.719444444447</v>
      </c>
      <c r="N970" s="6" t="s">
        <v>3204</v>
      </c>
      <c r="O970" s="6" t="s">
        <v>47</v>
      </c>
      <c r="P970" s="6" t="s">
        <v>287</v>
      </c>
      <c r="Q970" s="6" t="s">
        <v>276</v>
      </c>
      <c r="R970" s="6" t="s">
        <v>276</v>
      </c>
      <c r="S970" s="6" t="s">
        <v>9</v>
      </c>
      <c r="T970" s="6" t="s">
        <v>277</v>
      </c>
      <c r="U970" s="6" t="s">
        <v>184</v>
      </c>
      <c r="V970" s="6" t="s">
        <v>3205</v>
      </c>
      <c r="W970" s="6" t="s">
        <v>47</v>
      </c>
      <c r="X970" s="6" t="s">
        <v>47</v>
      </c>
      <c r="Y970" s="6" t="s">
        <v>47</v>
      </c>
      <c r="Z970" s="6" t="s">
        <v>105</v>
      </c>
      <c r="AA970" s="6" t="s">
        <v>47</v>
      </c>
      <c r="AB970" s="6">
        <v>2560.6604000000002</v>
      </c>
      <c r="AC970" s="6">
        <v>41.16</v>
      </c>
      <c r="AD970" s="6">
        <v>0</v>
      </c>
      <c r="AE970" s="6">
        <v>0</v>
      </c>
      <c r="AF970" s="6">
        <v>0</v>
      </c>
      <c r="AG970" s="6">
        <v>0</v>
      </c>
      <c r="AH970" s="6">
        <v>0</v>
      </c>
      <c r="AI970" s="6" t="s">
        <v>544</v>
      </c>
      <c r="AJ970" s="6" t="s">
        <v>589</v>
      </c>
      <c r="AK970" s="6" t="s">
        <v>16</v>
      </c>
      <c r="AL970" s="6" t="s">
        <v>52</v>
      </c>
      <c r="AM970" s="6" t="s">
        <v>281</v>
      </c>
      <c r="AN970" s="6" t="s">
        <v>20</v>
      </c>
      <c r="AO970" s="6" t="s">
        <v>282</v>
      </c>
      <c r="AP970" s="6" t="s">
        <v>283</v>
      </c>
      <c r="AQ970" s="6" t="s">
        <v>27</v>
      </c>
    </row>
    <row r="971" spans="1:43" hidden="1" x14ac:dyDescent="0.25">
      <c r="A971" s="6">
        <v>24589111</v>
      </c>
      <c r="B971" s="6">
        <v>25413542</v>
      </c>
      <c r="C971" s="6" t="s">
        <v>269</v>
      </c>
      <c r="D971" s="14">
        <v>46155.802893518521</v>
      </c>
      <c r="E971" s="14">
        <v>46155.869884259257</v>
      </c>
      <c r="F971" s="6" t="s">
        <v>17</v>
      </c>
      <c r="G971" s="6" t="s">
        <v>17</v>
      </c>
      <c r="H971" s="6" t="s">
        <v>3206</v>
      </c>
      <c r="I971" s="6" t="s">
        <v>271</v>
      </c>
      <c r="J971" s="6" t="s">
        <v>3207</v>
      </c>
      <c r="K971" s="6" t="s">
        <v>3208</v>
      </c>
      <c r="L971" s="6" t="s">
        <v>3208</v>
      </c>
      <c r="M971" s="14">
        <v>46155.571527777778</v>
      </c>
      <c r="N971" s="6">
        <v>9320</v>
      </c>
      <c r="O971" s="6" t="s">
        <v>3209</v>
      </c>
      <c r="P971" s="6" t="s">
        <v>275</v>
      </c>
      <c r="Q971" s="6" t="s">
        <v>276</v>
      </c>
      <c r="R971" s="6" t="s">
        <v>276</v>
      </c>
      <c r="S971" s="6" t="s">
        <v>8</v>
      </c>
      <c r="T971" s="6" t="s">
        <v>277</v>
      </c>
      <c r="U971" s="6" t="s">
        <v>186</v>
      </c>
      <c r="V971" s="6" t="s">
        <v>3210</v>
      </c>
      <c r="W971" s="6" t="s">
        <v>47</v>
      </c>
      <c r="X971" s="6" t="s">
        <v>47</v>
      </c>
      <c r="Y971" s="6" t="s">
        <v>47</v>
      </c>
      <c r="Z971" s="6" t="s">
        <v>107</v>
      </c>
      <c r="AA971" s="6" t="s">
        <v>47</v>
      </c>
      <c r="AB971" s="6">
        <v>257.52999999999997</v>
      </c>
      <c r="AC971" s="6">
        <v>0</v>
      </c>
      <c r="AD971" s="6">
        <v>0</v>
      </c>
      <c r="AE971" s="6">
        <v>0</v>
      </c>
      <c r="AF971" s="6">
        <v>0</v>
      </c>
      <c r="AG971" s="6">
        <v>0</v>
      </c>
      <c r="AH971" s="6">
        <v>0</v>
      </c>
      <c r="AI971" s="6" t="s">
        <v>3211</v>
      </c>
      <c r="AJ971" s="6" t="s">
        <v>735</v>
      </c>
      <c r="AK971" s="6" t="s">
        <v>12</v>
      </c>
      <c r="AL971" s="6" t="s">
        <v>45</v>
      </c>
      <c r="AM971" s="6" t="s">
        <v>736</v>
      </c>
      <c r="AN971" s="6" t="s">
        <v>20</v>
      </c>
      <c r="AO971" s="6" t="s">
        <v>282</v>
      </c>
      <c r="AP971" s="6" t="s">
        <v>283</v>
      </c>
      <c r="AQ971" s="6" t="s">
        <v>18</v>
      </c>
    </row>
    <row r="972" spans="1:43" hidden="1" x14ac:dyDescent="0.25">
      <c r="A972" s="6">
        <v>24539548</v>
      </c>
      <c r="B972" s="6">
        <v>25361929</v>
      </c>
      <c r="C972" s="6" t="s">
        <v>269</v>
      </c>
      <c r="D972" s="14">
        <v>46147.689062500001</v>
      </c>
      <c r="E972" s="14">
        <v>46147.734722222223</v>
      </c>
      <c r="F972" s="6" t="s">
        <v>21</v>
      </c>
      <c r="G972" s="6" t="s">
        <v>21</v>
      </c>
      <c r="H972" s="6" t="s">
        <v>3212</v>
      </c>
      <c r="I972" s="6" t="s">
        <v>271</v>
      </c>
      <c r="J972" s="6" t="s">
        <v>3213</v>
      </c>
      <c r="K972" s="6" t="s">
        <v>286</v>
      </c>
      <c r="L972" s="6" t="s">
        <v>286</v>
      </c>
      <c r="M972" s="14">
        <v>46147.457638888889</v>
      </c>
      <c r="N972" s="6">
        <v>9046</v>
      </c>
      <c r="O972" s="6" t="s">
        <v>47</v>
      </c>
      <c r="P972" s="6" t="s">
        <v>287</v>
      </c>
      <c r="Q972" s="6" t="s">
        <v>276</v>
      </c>
      <c r="R972" s="6" t="s">
        <v>276</v>
      </c>
      <c r="S972" s="6" t="s">
        <v>9</v>
      </c>
      <c r="T972" s="6" t="s">
        <v>277</v>
      </c>
      <c r="U972" s="6" t="s">
        <v>186</v>
      </c>
      <c r="V972" s="6" t="s">
        <v>3210</v>
      </c>
      <c r="W972" s="6" t="s">
        <v>47</v>
      </c>
      <c r="X972" s="6" t="s">
        <v>47</v>
      </c>
      <c r="Y972" s="6" t="s">
        <v>47</v>
      </c>
      <c r="Z972" s="6" t="s">
        <v>107</v>
      </c>
      <c r="AA972" s="6" t="s">
        <v>47</v>
      </c>
      <c r="AB972" s="6">
        <v>2490.17</v>
      </c>
      <c r="AC972" s="6">
        <v>0</v>
      </c>
      <c r="AD972" s="6">
        <v>0</v>
      </c>
      <c r="AE972" s="6">
        <v>0</v>
      </c>
      <c r="AF972" s="6">
        <v>0</v>
      </c>
      <c r="AG972" s="6">
        <v>405.41</v>
      </c>
      <c r="AH972" s="6">
        <v>0</v>
      </c>
      <c r="AI972" s="6" t="s">
        <v>3214</v>
      </c>
      <c r="AJ972" s="6" t="s">
        <v>735</v>
      </c>
      <c r="AK972" s="6" t="s">
        <v>12</v>
      </c>
      <c r="AL972" s="6" t="s">
        <v>45</v>
      </c>
      <c r="AM972" s="6" t="s">
        <v>736</v>
      </c>
      <c r="AN972" s="6" t="s">
        <v>20</v>
      </c>
      <c r="AO972" s="6" t="s">
        <v>597</v>
      </c>
      <c r="AP972" s="6" t="s">
        <v>339</v>
      </c>
      <c r="AQ972" s="6" t="s">
        <v>25</v>
      </c>
    </row>
    <row r="973" spans="1:43" hidden="1" x14ac:dyDescent="0.25">
      <c r="A973" s="6">
        <v>24558209</v>
      </c>
      <c r="B973" s="6">
        <v>25381374</v>
      </c>
      <c r="C973" s="6" t="s">
        <v>269</v>
      </c>
      <c r="D973" s="14">
        <v>46150.737175925933</v>
      </c>
      <c r="E973" s="14">
        <v>46150.810636574082</v>
      </c>
      <c r="F973" s="6" t="s">
        <v>21</v>
      </c>
      <c r="G973" s="6" t="s">
        <v>21</v>
      </c>
      <c r="H973" s="6" t="s">
        <v>3215</v>
      </c>
      <c r="I973" s="6" t="s">
        <v>271</v>
      </c>
      <c r="J973" s="6" t="s">
        <v>3216</v>
      </c>
      <c r="K973" s="6" t="s">
        <v>286</v>
      </c>
      <c r="L973" s="6" t="s">
        <v>286</v>
      </c>
      <c r="M973" s="14">
        <v>46150.693749999999</v>
      </c>
      <c r="N973" s="6">
        <v>9258</v>
      </c>
      <c r="O973" s="6" t="s">
        <v>47</v>
      </c>
      <c r="P973" s="6" t="s">
        <v>287</v>
      </c>
      <c r="Q973" s="6" t="s">
        <v>276</v>
      </c>
      <c r="R973" s="6" t="s">
        <v>276</v>
      </c>
      <c r="S973" s="6" t="s">
        <v>9</v>
      </c>
      <c r="T973" s="6" t="s">
        <v>277</v>
      </c>
      <c r="U973" s="6" t="s">
        <v>186</v>
      </c>
      <c r="V973" s="6" t="s">
        <v>3217</v>
      </c>
      <c r="W973" s="6" t="s">
        <v>47</v>
      </c>
      <c r="X973" s="6" t="s">
        <v>47</v>
      </c>
      <c r="Y973" s="6" t="s">
        <v>47</v>
      </c>
      <c r="Z973" s="6" t="s">
        <v>107</v>
      </c>
      <c r="AA973" s="6" t="s">
        <v>47</v>
      </c>
      <c r="AB973" s="6">
        <v>1370.84</v>
      </c>
      <c r="AC973" s="6">
        <v>0</v>
      </c>
      <c r="AD973" s="6">
        <v>0</v>
      </c>
      <c r="AE973" s="6">
        <v>0</v>
      </c>
      <c r="AF973" s="6">
        <v>0</v>
      </c>
      <c r="AG973" s="6">
        <v>267.32</v>
      </c>
      <c r="AH973" s="6">
        <v>0</v>
      </c>
      <c r="AI973" s="6" t="s">
        <v>3218</v>
      </c>
      <c r="AJ973" s="6" t="s">
        <v>735</v>
      </c>
      <c r="AK973" s="6" t="s">
        <v>12</v>
      </c>
      <c r="AL973" s="6" t="s">
        <v>45</v>
      </c>
      <c r="AM973" s="6" t="s">
        <v>736</v>
      </c>
      <c r="AN973" s="6" t="s">
        <v>20</v>
      </c>
      <c r="AO973" s="6" t="s">
        <v>597</v>
      </c>
      <c r="AP973" s="6" t="s">
        <v>339</v>
      </c>
      <c r="AQ973" s="6" t="s">
        <v>25</v>
      </c>
    </row>
    <row r="974" spans="1:43" hidden="1" x14ac:dyDescent="0.25">
      <c r="A974" s="6">
        <v>24596200</v>
      </c>
      <c r="B974" s="6">
        <v>25421802</v>
      </c>
      <c r="C974" s="6" t="s">
        <v>269</v>
      </c>
      <c r="D974" s="14">
        <v>46156.814780092587</v>
      </c>
      <c r="E974" s="14">
        <v>46156.865381944437</v>
      </c>
      <c r="F974" s="6" t="s">
        <v>17</v>
      </c>
      <c r="G974" s="6" t="s">
        <v>17</v>
      </c>
      <c r="H974" s="6" t="s">
        <v>3219</v>
      </c>
      <c r="I974" s="6" t="s">
        <v>271</v>
      </c>
      <c r="J974" s="6" t="s">
        <v>3220</v>
      </c>
      <c r="K974" s="6" t="s">
        <v>286</v>
      </c>
      <c r="L974" s="6" t="s">
        <v>286</v>
      </c>
      <c r="M974" s="14">
        <v>46156.627083333333</v>
      </c>
      <c r="N974" s="6">
        <v>9451</v>
      </c>
      <c r="O974" s="6" t="s">
        <v>47</v>
      </c>
      <c r="P974" s="6" t="s">
        <v>287</v>
      </c>
      <c r="Q974" s="6" t="s">
        <v>276</v>
      </c>
      <c r="R974" s="6" t="s">
        <v>276</v>
      </c>
      <c r="S974" s="6" t="s">
        <v>9</v>
      </c>
      <c r="T974" s="6" t="s">
        <v>277</v>
      </c>
      <c r="U974" s="6" t="s">
        <v>186</v>
      </c>
      <c r="V974" s="6" t="s">
        <v>3210</v>
      </c>
      <c r="W974" s="6" t="s">
        <v>47</v>
      </c>
      <c r="X974" s="6" t="s">
        <v>47</v>
      </c>
      <c r="Y974" s="6" t="s">
        <v>47</v>
      </c>
      <c r="Z974" s="6" t="s">
        <v>107</v>
      </c>
      <c r="AA974" s="6" t="s">
        <v>47</v>
      </c>
      <c r="AB974" s="6">
        <v>1824</v>
      </c>
      <c r="AC974" s="6">
        <v>0</v>
      </c>
      <c r="AD974" s="6">
        <v>0</v>
      </c>
      <c r="AE974" s="6">
        <v>0</v>
      </c>
      <c r="AF974" s="6">
        <v>0</v>
      </c>
      <c r="AG974" s="6">
        <v>346.56</v>
      </c>
      <c r="AH974" s="6">
        <v>0</v>
      </c>
      <c r="AI974" s="6" t="s">
        <v>3221</v>
      </c>
      <c r="AJ974" s="6" t="s">
        <v>735</v>
      </c>
      <c r="AK974" s="6" t="s">
        <v>12</v>
      </c>
      <c r="AL974" s="6" t="s">
        <v>45</v>
      </c>
      <c r="AM974" s="6" t="s">
        <v>736</v>
      </c>
      <c r="AN974" s="6" t="s">
        <v>20</v>
      </c>
      <c r="AO974" s="6" t="s">
        <v>597</v>
      </c>
      <c r="AP974" s="6" t="s">
        <v>339</v>
      </c>
      <c r="AQ974" s="6" t="s">
        <v>25</v>
      </c>
    </row>
    <row r="975" spans="1:43" hidden="1" x14ac:dyDescent="0.25">
      <c r="A975" s="6">
        <v>24596201</v>
      </c>
      <c r="B975" s="6">
        <v>25421803</v>
      </c>
      <c r="C975" s="6" t="s">
        <v>269</v>
      </c>
      <c r="D975" s="14">
        <v>46156.814814814818</v>
      </c>
      <c r="E975" s="14">
        <v>46156.865393518521</v>
      </c>
      <c r="F975" s="6" t="s">
        <v>17</v>
      </c>
      <c r="G975" s="6" t="s">
        <v>17</v>
      </c>
      <c r="H975" s="6" t="s">
        <v>3222</v>
      </c>
      <c r="I975" s="6" t="s">
        <v>271</v>
      </c>
      <c r="J975" s="6" t="s">
        <v>3223</v>
      </c>
      <c r="K975" s="6" t="s">
        <v>286</v>
      </c>
      <c r="L975" s="6" t="s">
        <v>286</v>
      </c>
      <c r="M975" s="14">
        <v>46156.606944444437</v>
      </c>
      <c r="N975" s="6">
        <v>9448</v>
      </c>
      <c r="O975" s="6" t="s">
        <v>47</v>
      </c>
      <c r="P975" s="6" t="s">
        <v>287</v>
      </c>
      <c r="Q975" s="6" t="s">
        <v>276</v>
      </c>
      <c r="R975" s="6" t="s">
        <v>276</v>
      </c>
      <c r="S975" s="6" t="s">
        <v>9</v>
      </c>
      <c r="T975" s="6" t="s">
        <v>277</v>
      </c>
      <c r="U975" s="6" t="s">
        <v>186</v>
      </c>
      <c r="V975" s="6" t="s">
        <v>3210</v>
      </c>
      <c r="W975" s="6" t="s">
        <v>47</v>
      </c>
      <c r="X975" s="6" t="s">
        <v>47</v>
      </c>
      <c r="Y975" s="6" t="s">
        <v>47</v>
      </c>
      <c r="Z975" s="6" t="s">
        <v>107</v>
      </c>
      <c r="AA975" s="6" t="s">
        <v>47</v>
      </c>
      <c r="AB975" s="6">
        <v>2061.9299999999998</v>
      </c>
      <c r="AC975" s="6">
        <v>0</v>
      </c>
      <c r="AD975" s="6">
        <v>0</v>
      </c>
      <c r="AE975" s="6">
        <v>0</v>
      </c>
      <c r="AF975" s="6">
        <v>0</v>
      </c>
      <c r="AG975" s="6">
        <v>402.07</v>
      </c>
      <c r="AH975" s="6">
        <v>0</v>
      </c>
      <c r="AI975" s="6" t="s">
        <v>3224</v>
      </c>
      <c r="AJ975" s="6" t="s">
        <v>735</v>
      </c>
      <c r="AK975" s="6" t="s">
        <v>12</v>
      </c>
      <c r="AL975" s="6" t="s">
        <v>45</v>
      </c>
      <c r="AM975" s="6" t="s">
        <v>736</v>
      </c>
      <c r="AN975" s="6" t="s">
        <v>20</v>
      </c>
      <c r="AO975" s="6" t="s">
        <v>597</v>
      </c>
      <c r="AP975" s="6" t="s">
        <v>339</v>
      </c>
      <c r="AQ975" s="6" t="s">
        <v>25</v>
      </c>
    </row>
    <row r="976" spans="1:43" hidden="1" x14ac:dyDescent="0.25">
      <c r="A976" s="6">
        <v>24595540</v>
      </c>
      <c r="B976" s="6">
        <v>25421099</v>
      </c>
      <c r="C976" s="6" t="s">
        <v>269</v>
      </c>
      <c r="D976" s="14">
        <v>46156.79</v>
      </c>
      <c r="E976" s="14">
        <v>46156.813518518517</v>
      </c>
      <c r="F976" s="6" t="s">
        <v>17</v>
      </c>
      <c r="G976" s="6" t="s">
        <v>17</v>
      </c>
      <c r="H976" s="6" t="s">
        <v>3225</v>
      </c>
      <c r="I976" s="6" t="s">
        <v>271</v>
      </c>
      <c r="J976" s="6" t="s">
        <v>3226</v>
      </c>
      <c r="K976" s="6" t="s">
        <v>286</v>
      </c>
      <c r="L976" s="6" t="s">
        <v>286</v>
      </c>
      <c r="M976" s="14">
        <v>46156.76666666667</v>
      </c>
      <c r="N976" s="6">
        <v>14630</v>
      </c>
      <c r="O976" s="6" t="s">
        <v>1032</v>
      </c>
      <c r="P976" s="6" t="s">
        <v>287</v>
      </c>
      <c r="Q976" s="6" t="s">
        <v>288</v>
      </c>
      <c r="R976" s="6" t="s">
        <v>289</v>
      </c>
      <c r="S976" s="6" t="s">
        <v>8</v>
      </c>
      <c r="T976" s="6" t="s">
        <v>277</v>
      </c>
      <c r="U976" s="6" t="s">
        <v>139</v>
      </c>
      <c r="V976" s="6" t="s">
        <v>3227</v>
      </c>
      <c r="W976" s="6" t="s">
        <v>47</v>
      </c>
      <c r="X976" s="6" t="s">
        <v>47</v>
      </c>
      <c r="Y976" s="6" t="s">
        <v>47</v>
      </c>
      <c r="Z976" s="6" t="s">
        <v>73</v>
      </c>
      <c r="AA976" s="6" t="s">
        <v>47</v>
      </c>
      <c r="AB976" s="6">
        <v>1200.7401</v>
      </c>
      <c r="AC976" s="6">
        <v>0</v>
      </c>
      <c r="AD976" s="6">
        <v>0</v>
      </c>
      <c r="AE976" s="6">
        <v>0</v>
      </c>
      <c r="AF976" s="6">
        <v>0</v>
      </c>
      <c r="AG976" s="6">
        <v>0</v>
      </c>
      <c r="AH976" s="6">
        <v>0</v>
      </c>
      <c r="AI976" s="6" t="s">
        <v>3228</v>
      </c>
      <c r="AJ976" s="6" t="s">
        <v>735</v>
      </c>
      <c r="AK976" s="6" t="s">
        <v>12</v>
      </c>
      <c r="AL976" s="6" t="s">
        <v>45</v>
      </c>
      <c r="AM976" s="6" t="s">
        <v>736</v>
      </c>
      <c r="AN976" s="6" t="s">
        <v>20</v>
      </c>
      <c r="AO976" s="6" t="s">
        <v>282</v>
      </c>
      <c r="AP976" s="6" t="s">
        <v>283</v>
      </c>
      <c r="AQ976" s="6" t="s">
        <v>18</v>
      </c>
    </row>
    <row r="977" spans="1:43" hidden="1" x14ac:dyDescent="0.25">
      <c r="A977" s="6">
        <v>24588365</v>
      </c>
      <c r="B977" s="6">
        <v>25412765</v>
      </c>
      <c r="C977" s="6" t="s">
        <v>269</v>
      </c>
      <c r="D977" s="14">
        <v>46155.777615740742</v>
      </c>
      <c r="E977" s="14">
        <v>46155.806828703702</v>
      </c>
      <c r="F977" s="6" t="s">
        <v>17</v>
      </c>
      <c r="G977" s="6" t="s">
        <v>17</v>
      </c>
      <c r="H977" s="6" t="s">
        <v>3229</v>
      </c>
      <c r="I977" s="6" t="s">
        <v>271</v>
      </c>
      <c r="J977" s="6" t="s">
        <v>3230</v>
      </c>
      <c r="K977" s="6" t="s">
        <v>286</v>
      </c>
      <c r="L977" s="6" t="s">
        <v>286</v>
      </c>
      <c r="M977" s="14">
        <v>46155.604861111111</v>
      </c>
      <c r="N977" s="6">
        <v>14534</v>
      </c>
      <c r="O977" s="6" t="s">
        <v>1028</v>
      </c>
      <c r="P977" s="6" t="s">
        <v>287</v>
      </c>
      <c r="Q977" s="6" t="s">
        <v>288</v>
      </c>
      <c r="R977" s="6" t="s">
        <v>289</v>
      </c>
      <c r="S977" s="6" t="s">
        <v>8</v>
      </c>
      <c r="T977" s="6" t="s">
        <v>277</v>
      </c>
      <c r="U977" s="6" t="s">
        <v>139</v>
      </c>
      <c r="V977" s="6" t="s">
        <v>3227</v>
      </c>
      <c r="W977" s="6" t="s">
        <v>47</v>
      </c>
      <c r="X977" s="6" t="s">
        <v>47</v>
      </c>
      <c r="Y977" s="6" t="s">
        <v>47</v>
      </c>
      <c r="Z977" s="6" t="s">
        <v>73</v>
      </c>
      <c r="AA977" s="6" t="s">
        <v>47</v>
      </c>
      <c r="AB977" s="6">
        <v>848.17499999999995</v>
      </c>
      <c r="AC977" s="6">
        <v>0</v>
      </c>
      <c r="AD977" s="6">
        <v>0</v>
      </c>
      <c r="AE977" s="6">
        <v>0</v>
      </c>
      <c r="AF977" s="6">
        <v>0</v>
      </c>
      <c r="AG977" s="6">
        <v>0</v>
      </c>
      <c r="AH977" s="6">
        <v>0</v>
      </c>
      <c r="AI977" s="6" t="s">
        <v>3231</v>
      </c>
      <c r="AJ977" s="6" t="s">
        <v>735</v>
      </c>
      <c r="AK977" s="6" t="s">
        <v>12</v>
      </c>
      <c r="AL977" s="6" t="s">
        <v>45</v>
      </c>
      <c r="AM977" s="6" t="s">
        <v>736</v>
      </c>
      <c r="AN977" s="6" t="s">
        <v>20</v>
      </c>
      <c r="AO977" s="6" t="s">
        <v>282</v>
      </c>
      <c r="AP977" s="6" t="s">
        <v>283</v>
      </c>
      <c r="AQ977" s="6" t="s">
        <v>18</v>
      </c>
    </row>
    <row r="978" spans="1:43" hidden="1" x14ac:dyDescent="0.25">
      <c r="A978" s="6">
        <v>24588373</v>
      </c>
      <c r="B978" s="6">
        <v>25412773</v>
      </c>
      <c r="C978" s="6" t="s">
        <v>269</v>
      </c>
      <c r="D978" s="14">
        <v>46155.777800925927</v>
      </c>
      <c r="E978" s="14">
        <v>46155.807233796288</v>
      </c>
      <c r="F978" s="6" t="s">
        <v>17</v>
      </c>
      <c r="G978" s="6" t="s">
        <v>17</v>
      </c>
      <c r="H978" s="6" t="s">
        <v>3232</v>
      </c>
      <c r="I978" s="6" t="s">
        <v>271</v>
      </c>
      <c r="J978" s="6" t="s">
        <v>3233</v>
      </c>
      <c r="K978" s="6" t="s">
        <v>286</v>
      </c>
      <c r="L978" s="6" t="s">
        <v>286</v>
      </c>
      <c r="M978" s="14">
        <v>46155.678472222222</v>
      </c>
      <c r="N978" s="6">
        <v>14502</v>
      </c>
      <c r="O978" s="6" t="s">
        <v>1032</v>
      </c>
      <c r="P978" s="6" t="s">
        <v>287</v>
      </c>
      <c r="Q978" s="6" t="s">
        <v>288</v>
      </c>
      <c r="R978" s="6" t="s">
        <v>289</v>
      </c>
      <c r="S978" s="6" t="s">
        <v>8</v>
      </c>
      <c r="T978" s="6" t="s">
        <v>277</v>
      </c>
      <c r="U978" s="6" t="s">
        <v>139</v>
      </c>
      <c r="V978" s="6" t="s">
        <v>3227</v>
      </c>
      <c r="W978" s="6" t="s">
        <v>47</v>
      </c>
      <c r="X978" s="6" t="s">
        <v>47</v>
      </c>
      <c r="Y978" s="6" t="s">
        <v>47</v>
      </c>
      <c r="Z978" s="6" t="s">
        <v>73</v>
      </c>
      <c r="AA978" s="6" t="s">
        <v>47</v>
      </c>
      <c r="AB978" s="6">
        <v>190.33</v>
      </c>
      <c r="AC978" s="6">
        <v>0</v>
      </c>
      <c r="AD978" s="6">
        <v>0</v>
      </c>
      <c r="AE978" s="6">
        <v>0</v>
      </c>
      <c r="AF978" s="6">
        <v>0</v>
      </c>
      <c r="AG978" s="6">
        <v>0</v>
      </c>
      <c r="AH978" s="6">
        <v>0</v>
      </c>
      <c r="AI978" s="6" t="s">
        <v>3234</v>
      </c>
      <c r="AJ978" s="6" t="s">
        <v>735</v>
      </c>
      <c r="AK978" s="6" t="s">
        <v>12</v>
      </c>
      <c r="AL978" s="6" t="s">
        <v>45</v>
      </c>
      <c r="AM978" s="6" t="s">
        <v>736</v>
      </c>
      <c r="AN978" s="6" t="s">
        <v>20</v>
      </c>
      <c r="AO978" s="6" t="s">
        <v>282</v>
      </c>
      <c r="AP978" s="6" t="s">
        <v>283</v>
      </c>
      <c r="AQ978" s="6" t="s">
        <v>18</v>
      </c>
    </row>
    <row r="979" spans="1:43" hidden="1" x14ac:dyDescent="0.25">
      <c r="A979" s="6">
        <v>24595542</v>
      </c>
      <c r="B979" s="6">
        <v>25421101</v>
      </c>
      <c r="C979" s="6" t="s">
        <v>269</v>
      </c>
      <c r="D979" s="14">
        <v>46156.790069444447</v>
      </c>
      <c r="E979" s="14">
        <v>46156.813715277778</v>
      </c>
      <c r="F979" s="6" t="s">
        <v>17</v>
      </c>
      <c r="G979" s="6" t="s">
        <v>17</v>
      </c>
      <c r="H979" s="6" t="s">
        <v>3235</v>
      </c>
      <c r="I979" s="6" t="s">
        <v>271</v>
      </c>
      <c r="J979" s="6" t="s">
        <v>3236</v>
      </c>
      <c r="K979" s="6" t="s">
        <v>286</v>
      </c>
      <c r="L979" s="6" t="s">
        <v>286</v>
      </c>
      <c r="M979" s="14">
        <v>46156.76666666667</v>
      </c>
      <c r="N979" s="6">
        <v>14609</v>
      </c>
      <c r="O979" s="6" t="s">
        <v>1122</v>
      </c>
      <c r="P979" s="6" t="s">
        <v>287</v>
      </c>
      <c r="Q979" s="6" t="s">
        <v>288</v>
      </c>
      <c r="R979" s="6" t="s">
        <v>289</v>
      </c>
      <c r="S979" s="6" t="s">
        <v>8</v>
      </c>
      <c r="T979" s="6" t="s">
        <v>277</v>
      </c>
      <c r="U979" s="6" t="s">
        <v>139</v>
      </c>
      <c r="V979" s="6" t="s">
        <v>3227</v>
      </c>
      <c r="W979" s="6" t="s">
        <v>47</v>
      </c>
      <c r="X979" s="6" t="s">
        <v>47</v>
      </c>
      <c r="Y979" s="6" t="s">
        <v>47</v>
      </c>
      <c r="Z979" s="6" t="s">
        <v>73</v>
      </c>
      <c r="AA979" s="6" t="s">
        <v>47</v>
      </c>
      <c r="AB979" s="6">
        <v>747.82</v>
      </c>
      <c r="AC979" s="6">
        <v>0</v>
      </c>
      <c r="AD979" s="6">
        <v>0</v>
      </c>
      <c r="AE979" s="6">
        <v>0</v>
      </c>
      <c r="AF979" s="6">
        <v>0</v>
      </c>
      <c r="AG979" s="6">
        <v>0</v>
      </c>
      <c r="AH979" s="6">
        <v>0</v>
      </c>
      <c r="AI979" s="6" t="s">
        <v>3237</v>
      </c>
      <c r="AJ979" s="6" t="s">
        <v>735</v>
      </c>
      <c r="AK979" s="6" t="s">
        <v>12</v>
      </c>
      <c r="AL979" s="6" t="s">
        <v>45</v>
      </c>
      <c r="AM979" s="6" t="s">
        <v>736</v>
      </c>
      <c r="AN979" s="6" t="s">
        <v>20</v>
      </c>
      <c r="AO979" s="6" t="s">
        <v>282</v>
      </c>
      <c r="AP979" s="6" t="s">
        <v>283</v>
      </c>
      <c r="AQ979" s="6" t="s">
        <v>18</v>
      </c>
    </row>
    <row r="980" spans="1:43" hidden="1" x14ac:dyDescent="0.25">
      <c r="A980" s="6">
        <v>24599131</v>
      </c>
      <c r="B980" s="6">
        <v>25425155</v>
      </c>
      <c r="C980" s="6" t="s">
        <v>269</v>
      </c>
      <c r="D980" s="14">
        <v>46157.548634259263</v>
      </c>
      <c r="E980" s="14">
        <v>46157.56349537037</v>
      </c>
      <c r="F980" s="6" t="s">
        <v>17</v>
      </c>
      <c r="G980" s="6" t="s">
        <v>17</v>
      </c>
      <c r="H980" s="6" t="s">
        <v>3238</v>
      </c>
      <c r="I980" s="6" t="s">
        <v>271</v>
      </c>
      <c r="J980" s="6" t="s">
        <v>3239</v>
      </c>
      <c r="K980" s="6" t="s">
        <v>286</v>
      </c>
      <c r="L980" s="6" t="s">
        <v>286</v>
      </c>
      <c r="M980" s="14">
        <v>46157.419444444437</v>
      </c>
      <c r="N980" s="6">
        <v>14668</v>
      </c>
      <c r="O980" s="6" t="s">
        <v>3240</v>
      </c>
      <c r="P980" s="6" t="s">
        <v>287</v>
      </c>
      <c r="Q980" s="6" t="s">
        <v>288</v>
      </c>
      <c r="R980" s="6" t="s">
        <v>289</v>
      </c>
      <c r="S980" s="6" t="s">
        <v>8</v>
      </c>
      <c r="T980" s="6" t="s">
        <v>277</v>
      </c>
      <c r="U980" s="6" t="s">
        <v>139</v>
      </c>
      <c r="V980" s="6" t="s">
        <v>3227</v>
      </c>
      <c r="W980" s="6" t="s">
        <v>47</v>
      </c>
      <c r="X980" s="6" t="s">
        <v>47</v>
      </c>
      <c r="Y980" s="6" t="s">
        <v>47</v>
      </c>
      <c r="Z980" s="6" t="s">
        <v>73</v>
      </c>
      <c r="AA980" s="6" t="s">
        <v>47</v>
      </c>
      <c r="AB980" s="6">
        <v>1190.1420000000001</v>
      </c>
      <c r="AC980" s="6">
        <v>0</v>
      </c>
      <c r="AD980" s="6">
        <v>0</v>
      </c>
      <c r="AE980" s="6">
        <v>0</v>
      </c>
      <c r="AF980" s="6">
        <v>0</v>
      </c>
      <c r="AG980" s="6">
        <v>0</v>
      </c>
      <c r="AH980" s="6">
        <v>0</v>
      </c>
      <c r="AI980" s="6" t="s">
        <v>3241</v>
      </c>
      <c r="AJ980" s="6" t="s">
        <v>735</v>
      </c>
      <c r="AK980" s="6" t="s">
        <v>12</v>
      </c>
      <c r="AL980" s="6" t="s">
        <v>45</v>
      </c>
      <c r="AM980" s="6" t="s">
        <v>736</v>
      </c>
      <c r="AN980" s="6" t="s">
        <v>20</v>
      </c>
      <c r="AO980" s="6" t="s">
        <v>282</v>
      </c>
      <c r="AP980" s="6" t="s">
        <v>283</v>
      </c>
      <c r="AQ980" s="6" t="s">
        <v>18</v>
      </c>
    </row>
    <row r="981" spans="1:43" hidden="1" x14ac:dyDescent="0.25">
      <c r="A981" s="6">
        <v>24599132</v>
      </c>
      <c r="B981" s="6">
        <v>25425156</v>
      </c>
      <c r="C981" s="6" t="s">
        <v>269</v>
      </c>
      <c r="D981" s="14">
        <v>46157.548680555563</v>
      </c>
      <c r="E981" s="14">
        <v>46157.56349537037</v>
      </c>
      <c r="F981" s="6" t="s">
        <v>17</v>
      </c>
      <c r="G981" s="6" t="s">
        <v>17</v>
      </c>
      <c r="H981" s="6" t="s">
        <v>3242</v>
      </c>
      <c r="I981" s="6" t="s">
        <v>271</v>
      </c>
      <c r="J981" s="6" t="s">
        <v>3243</v>
      </c>
      <c r="K981" s="6" t="s">
        <v>286</v>
      </c>
      <c r="L981" s="6" t="s">
        <v>286</v>
      </c>
      <c r="M981" s="14">
        <v>46157.373611111107</v>
      </c>
      <c r="N981" s="6">
        <v>14666</v>
      </c>
      <c r="O981" s="6" t="s">
        <v>47</v>
      </c>
      <c r="P981" s="6" t="s">
        <v>287</v>
      </c>
      <c r="Q981" s="6" t="s">
        <v>276</v>
      </c>
      <c r="R981" s="6" t="s">
        <v>276</v>
      </c>
      <c r="S981" s="6" t="s">
        <v>9</v>
      </c>
      <c r="T981" s="6" t="s">
        <v>277</v>
      </c>
      <c r="U981" s="6" t="s">
        <v>139</v>
      </c>
      <c r="V981" s="6" t="s">
        <v>3244</v>
      </c>
      <c r="W981" s="6" t="s">
        <v>47</v>
      </c>
      <c r="X981" s="6" t="s">
        <v>47</v>
      </c>
      <c r="Y981" s="6" t="s">
        <v>47</v>
      </c>
      <c r="Z981" s="6" t="s">
        <v>73</v>
      </c>
      <c r="AA981" s="6" t="s">
        <v>47</v>
      </c>
      <c r="AB981" s="6">
        <v>350</v>
      </c>
      <c r="AC981" s="6">
        <v>0</v>
      </c>
      <c r="AD981" s="6">
        <v>0</v>
      </c>
      <c r="AE981" s="6">
        <v>0</v>
      </c>
      <c r="AF981" s="6">
        <v>0</v>
      </c>
      <c r="AG981" s="6">
        <v>52.5</v>
      </c>
      <c r="AH981" s="6">
        <v>0</v>
      </c>
      <c r="AI981" s="6" t="s">
        <v>3245</v>
      </c>
      <c r="AJ981" s="6" t="s">
        <v>735</v>
      </c>
      <c r="AK981" s="6" t="s">
        <v>12</v>
      </c>
      <c r="AL981" s="6" t="s">
        <v>45</v>
      </c>
      <c r="AM981" s="6" t="s">
        <v>736</v>
      </c>
      <c r="AN981" s="6" t="s">
        <v>20</v>
      </c>
      <c r="AO981" s="6" t="s">
        <v>597</v>
      </c>
      <c r="AP981" s="6" t="s">
        <v>339</v>
      </c>
      <c r="AQ981" s="6" t="s">
        <v>25</v>
      </c>
    </row>
    <row r="982" spans="1:43" hidden="1" x14ac:dyDescent="0.25">
      <c r="A982" s="6">
        <v>24599133</v>
      </c>
      <c r="B982" s="6">
        <v>25425157</v>
      </c>
      <c r="C982" s="6" t="s">
        <v>269</v>
      </c>
      <c r="D982" s="14">
        <v>46157.548715277779</v>
      </c>
      <c r="E982" s="14">
        <v>46157.563506944447</v>
      </c>
      <c r="F982" s="6" t="s">
        <v>17</v>
      </c>
      <c r="G982" s="6" t="s">
        <v>17</v>
      </c>
      <c r="H982" s="6" t="s">
        <v>3246</v>
      </c>
      <c r="I982" s="6" t="s">
        <v>271</v>
      </c>
      <c r="J982" s="6" t="s">
        <v>3247</v>
      </c>
      <c r="K982" s="6" t="s">
        <v>286</v>
      </c>
      <c r="L982" s="6" t="s">
        <v>286</v>
      </c>
      <c r="M982" s="14">
        <v>46157.376388888893</v>
      </c>
      <c r="N982" s="6">
        <v>14664</v>
      </c>
      <c r="O982" s="6" t="s">
        <v>3248</v>
      </c>
      <c r="P982" s="6" t="s">
        <v>287</v>
      </c>
      <c r="Q982" s="6" t="s">
        <v>288</v>
      </c>
      <c r="R982" s="6" t="s">
        <v>289</v>
      </c>
      <c r="S982" s="6" t="s">
        <v>8</v>
      </c>
      <c r="T982" s="6" t="s">
        <v>277</v>
      </c>
      <c r="U982" s="6" t="s">
        <v>139</v>
      </c>
      <c r="V982" s="6" t="s">
        <v>3227</v>
      </c>
      <c r="W982" s="6" t="s">
        <v>47</v>
      </c>
      <c r="X982" s="6" t="s">
        <v>47</v>
      </c>
      <c r="Y982" s="6" t="s">
        <v>47</v>
      </c>
      <c r="Z982" s="6" t="s">
        <v>73</v>
      </c>
      <c r="AA982" s="6" t="s">
        <v>47</v>
      </c>
      <c r="AB982" s="6">
        <v>2030.3498999999999</v>
      </c>
      <c r="AC982" s="6">
        <v>0</v>
      </c>
      <c r="AD982" s="6">
        <v>0</v>
      </c>
      <c r="AE982" s="6">
        <v>0</v>
      </c>
      <c r="AF982" s="6">
        <v>0</v>
      </c>
      <c r="AG982" s="6">
        <v>0</v>
      </c>
      <c r="AH982" s="6">
        <v>0</v>
      </c>
      <c r="AI982" s="6" t="s">
        <v>3249</v>
      </c>
      <c r="AJ982" s="6" t="s">
        <v>735</v>
      </c>
      <c r="AK982" s="6" t="s">
        <v>12</v>
      </c>
      <c r="AL982" s="6" t="s">
        <v>45</v>
      </c>
      <c r="AM982" s="6" t="s">
        <v>736</v>
      </c>
      <c r="AN982" s="6" t="s">
        <v>20</v>
      </c>
      <c r="AO982" s="6" t="s">
        <v>282</v>
      </c>
      <c r="AP982" s="6" t="s">
        <v>283</v>
      </c>
      <c r="AQ982" s="6" t="s">
        <v>18</v>
      </c>
    </row>
    <row r="983" spans="1:43" hidden="1" x14ac:dyDescent="0.25">
      <c r="A983" s="6">
        <v>24585881</v>
      </c>
      <c r="B983" s="6">
        <v>25409997</v>
      </c>
      <c r="C983" s="6" t="s">
        <v>269</v>
      </c>
      <c r="D983" s="14">
        <v>46155.52275462963</v>
      </c>
      <c r="E983" s="14">
        <v>46155.5391087963</v>
      </c>
      <c r="F983" s="6" t="s">
        <v>17</v>
      </c>
      <c r="G983" s="6" t="s">
        <v>17</v>
      </c>
      <c r="H983" s="6" t="s">
        <v>3250</v>
      </c>
      <c r="I983" s="6" t="s">
        <v>271</v>
      </c>
      <c r="J983" s="6" t="s">
        <v>3251</v>
      </c>
      <c r="K983" s="6" t="s">
        <v>286</v>
      </c>
      <c r="L983" s="6" t="s">
        <v>286</v>
      </c>
      <c r="M983" s="14">
        <v>46155.351388888892</v>
      </c>
      <c r="N983" s="6">
        <v>14496</v>
      </c>
      <c r="O983" s="6" t="s">
        <v>47</v>
      </c>
      <c r="P983" s="6" t="s">
        <v>287</v>
      </c>
      <c r="Q983" s="6" t="s">
        <v>276</v>
      </c>
      <c r="R983" s="6" t="s">
        <v>276</v>
      </c>
      <c r="S983" s="6" t="s">
        <v>9</v>
      </c>
      <c r="T983" s="6" t="s">
        <v>277</v>
      </c>
      <c r="U983" s="6" t="s">
        <v>139</v>
      </c>
      <c r="V983" s="6" t="s">
        <v>3227</v>
      </c>
      <c r="W983" s="6" t="s">
        <v>47</v>
      </c>
      <c r="X983" s="6" t="s">
        <v>47</v>
      </c>
      <c r="Y983" s="6" t="s">
        <v>47</v>
      </c>
      <c r="Z983" s="6" t="s">
        <v>73</v>
      </c>
      <c r="AA983" s="6" t="s">
        <v>47</v>
      </c>
      <c r="AB983" s="6">
        <v>764</v>
      </c>
      <c r="AC983" s="6">
        <v>0</v>
      </c>
      <c r="AD983" s="6">
        <v>0</v>
      </c>
      <c r="AE983" s="6">
        <v>0</v>
      </c>
      <c r="AF983" s="6">
        <v>0</v>
      </c>
      <c r="AG983" s="6">
        <v>0</v>
      </c>
      <c r="AH983" s="6">
        <v>0</v>
      </c>
      <c r="AI983" s="6" t="s">
        <v>3252</v>
      </c>
      <c r="AJ983" s="6" t="s">
        <v>735</v>
      </c>
      <c r="AK983" s="6" t="s">
        <v>12</v>
      </c>
      <c r="AL983" s="6" t="s">
        <v>45</v>
      </c>
      <c r="AM983" s="6" t="s">
        <v>736</v>
      </c>
      <c r="AN983" s="6" t="s">
        <v>20</v>
      </c>
      <c r="AO983" s="6" t="s">
        <v>597</v>
      </c>
      <c r="AP983" s="6" t="s">
        <v>339</v>
      </c>
      <c r="AQ983" s="6" t="s">
        <v>25</v>
      </c>
    </row>
    <row r="984" spans="1:43" hidden="1" x14ac:dyDescent="0.25">
      <c r="A984" s="6">
        <v>24588353</v>
      </c>
      <c r="B984" s="6">
        <v>25412753</v>
      </c>
      <c r="C984" s="6" t="s">
        <v>269</v>
      </c>
      <c r="D984" s="14">
        <v>46155.777361111112</v>
      </c>
      <c r="E984" s="14">
        <v>46155.804305555554</v>
      </c>
      <c r="F984" s="6" t="s">
        <v>17</v>
      </c>
      <c r="G984" s="6" t="s">
        <v>17</v>
      </c>
      <c r="H984" s="6" t="s">
        <v>3253</v>
      </c>
      <c r="I984" s="6" t="s">
        <v>271</v>
      </c>
      <c r="J984" s="6" t="s">
        <v>3254</v>
      </c>
      <c r="K984" s="6" t="s">
        <v>286</v>
      </c>
      <c r="L984" s="6" t="s">
        <v>286</v>
      </c>
      <c r="M984" s="14">
        <v>46155.677083333343</v>
      </c>
      <c r="N984" s="6">
        <v>14545</v>
      </c>
      <c r="O984" s="6" t="s">
        <v>3255</v>
      </c>
      <c r="P984" s="6" t="s">
        <v>287</v>
      </c>
      <c r="Q984" s="6" t="s">
        <v>288</v>
      </c>
      <c r="R984" s="6" t="s">
        <v>289</v>
      </c>
      <c r="S984" s="6" t="s">
        <v>8</v>
      </c>
      <c r="T984" s="6" t="s">
        <v>277</v>
      </c>
      <c r="U984" s="6" t="s">
        <v>139</v>
      </c>
      <c r="V984" s="6" t="s">
        <v>3227</v>
      </c>
      <c r="W984" s="6" t="s">
        <v>47</v>
      </c>
      <c r="X984" s="6" t="s">
        <v>47</v>
      </c>
      <c r="Y984" s="6" t="s">
        <v>47</v>
      </c>
      <c r="Z984" s="6" t="s">
        <v>73</v>
      </c>
      <c r="AA984" s="6" t="s">
        <v>47</v>
      </c>
      <c r="AB984" s="6">
        <v>3272.0855999999999</v>
      </c>
      <c r="AC984" s="6">
        <v>0</v>
      </c>
      <c r="AD984" s="6">
        <v>0</v>
      </c>
      <c r="AE984" s="6">
        <v>0</v>
      </c>
      <c r="AF984" s="6">
        <v>0</v>
      </c>
      <c r="AG984" s="6">
        <v>0</v>
      </c>
      <c r="AH984" s="6">
        <v>0</v>
      </c>
      <c r="AI984" s="6" t="s">
        <v>3256</v>
      </c>
      <c r="AJ984" s="6" t="s">
        <v>735</v>
      </c>
      <c r="AK984" s="6" t="s">
        <v>12</v>
      </c>
      <c r="AL984" s="6" t="s">
        <v>45</v>
      </c>
      <c r="AM984" s="6" t="s">
        <v>736</v>
      </c>
      <c r="AN984" s="6" t="s">
        <v>20</v>
      </c>
      <c r="AO984" s="6" t="s">
        <v>282</v>
      </c>
      <c r="AP984" s="6" t="s">
        <v>283</v>
      </c>
      <c r="AQ984" s="6" t="s">
        <v>18</v>
      </c>
    </row>
    <row r="985" spans="1:43" hidden="1" x14ac:dyDescent="0.25">
      <c r="A985" s="6">
        <v>24593020</v>
      </c>
      <c r="B985" s="6">
        <v>25418105</v>
      </c>
      <c r="C985" s="6" t="s">
        <v>269</v>
      </c>
      <c r="D985" s="14">
        <v>46156.534953703696</v>
      </c>
      <c r="E985" s="14">
        <v>46156.549456018518</v>
      </c>
      <c r="F985" s="6" t="s">
        <v>17</v>
      </c>
      <c r="G985" s="6" t="s">
        <v>17</v>
      </c>
      <c r="H985" s="6" t="s">
        <v>3257</v>
      </c>
      <c r="I985" s="6" t="s">
        <v>271</v>
      </c>
      <c r="J985" s="6" t="s">
        <v>3258</v>
      </c>
      <c r="K985" s="6" t="s">
        <v>286</v>
      </c>
      <c r="L985" s="6" t="s">
        <v>286</v>
      </c>
      <c r="M985" s="14">
        <v>46156.413888888892</v>
      </c>
      <c r="N985" s="6">
        <v>14581</v>
      </c>
      <c r="O985" s="6" t="s">
        <v>3248</v>
      </c>
      <c r="P985" s="6" t="s">
        <v>287</v>
      </c>
      <c r="Q985" s="6" t="s">
        <v>288</v>
      </c>
      <c r="R985" s="6" t="s">
        <v>289</v>
      </c>
      <c r="S985" s="6" t="s">
        <v>8</v>
      </c>
      <c r="T985" s="6" t="s">
        <v>277</v>
      </c>
      <c r="U985" s="6" t="s">
        <v>139</v>
      </c>
      <c r="V985" s="6" t="s">
        <v>3227</v>
      </c>
      <c r="W985" s="6" t="s">
        <v>47</v>
      </c>
      <c r="X985" s="6" t="s">
        <v>47</v>
      </c>
      <c r="Y985" s="6" t="s">
        <v>47</v>
      </c>
      <c r="Z985" s="6" t="s">
        <v>73</v>
      </c>
      <c r="AA985" s="6" t="s">
        <v>47</v>
      </c>
      <c r="AB985" s="6">
        <v>506.79</v>
      </c>
      <c r="AC985" s="6">
        <v>0</v>
      </c>
      <c r="AD985" s="6">
        <v>0</v>
      </c>
      <c r="AE985" s="6">
        <v>0</v>
      </c>
      <c r="AF985" s="6">
        <v>0</v>
      </c>
      <c r="AG985" s="6">
        <v>0</v>
      </c>
      <c r="AH985" s="6">
        <v>0</v>
      </c>
      <c r="AI985" s="6" t="s">
        <v>3259</v>
      </c>
      <c r="AJ985" s="6" t="s">
        <v>735</v>
      </c>
      <c r="AK985" s="6" t="s">
        <v>12</v>
      </c>
      <c r="AL985" s="6" t="s">
        <v>45</v>
      </c>
      <c r="AM985" s="6" t="s">
        <v>736</v>
      </c>
      <c r="AN985" s="6" t="s">
        <v>20</v>
      </c>
      <c r="AO985" s="6" t="s">
        <v>282</v>
      </c>
      <c r="AP985" s="6" t="s">
        <v>283</v>
      </c>
      <c r="AQ985" s="6" t="s">
        <v>18</v>
      </c>
    </row>
    <row r="986" spans="1:43" hidden="1" x14ac:dyDescent="0.25">
      <c r="A986" s="6">
        <v>24593010</v>
      </c>
      <c r="B986" s="6">
        <v>25418095</v>
      </c>
      <c r="C986" s="6" t="s">
        <v>269</v>
      </c>
      <c r="D986" s="14">
        <v>46156.534710648149</v>
      </c>
      <c r="E986" s="14">
        <v>46160.215428240743</v>
      </c>
      <c r="F986" s="6" t="s">
        <v>370</v>
      </c>
      <c r="G986" s="6" t="s">
        <v>17</v>
      </c>
      <c r="H986" s="6" t="s">
        <v>3260</v>
      </c>
      <c r="I986" s="6" t="s">
        <v>271</v>
      </c>
      <c r="J986" s="6" t="s">
        <v>3261</v>
      </c>
      <c r="K986" s="6" t="s">
        <v>286</v>
      </c>
      <c r="L986" s="6" t="s">
        <v>286</v>
      </c>
      <c r="M986" s="14">
        <v>46156.446527777778</v>
      </c>
      <c r="N986" s="6">
        <v>14593</v>
      </c>
      <c r="O986" s="6" t="s">
        <v>47</v>
      </c>
      <c r="P986" s="6" t="s">
        <v>275</v>
      </c>
      <c r="Q986" s="6" t="s">
        <v>288</v>
      </c>
      <c r="R986" s="6" t="s">
        <v>289</v>
      </c>
      <c r="S986" s="6" t="s">
        <v>3</v>
      </c>
      <c r="T986" s="6" t="s">
        <v>277</v>
      </c>
      <c r="U986" s="6" t="s">
        <v>139</v>
      </c>
      <c r="V986" s="6" t="s">
        <v>3244</v>
      </c>
      <c r="W986" s="6" t="s">
        <v>47</v>
      </c>
      <c r="X986" s="6" t="s">
        <v>47</v>
      </c>
      <c r="Y986" s="6" t="s">
        <v>47</v>
      </c>
      <c r="Z986" s="6" t="s">
        <v>73</v>
      </c>
      <c r="AA986" s="6" t="s">
        <v>47</v>
      </c>
      <c r="AB986" s="6">
        <v>149.36000000000001</v>
      </c>
      <c r="AC986" s="6">
        <v>23.9</v>
      </c>
      <c r="AD986" s="6">
        <v>0</v>
      </c>
      <c r="AE986" s="6">
        <v>0</v>
      </c>
      <c r="AF986" s="6">
        <v>0</v>
      </c>
      <c r="AG986" s="6">
        <v>0</v>
      </c>
      <c r="AH986" s="6">
        <v>0</v>
      </c>
      <c r="AI986" s="6" t="s">
        <v>3262</v>
      </c>
      <c r="AJ986" s="6" t="s">
        <v>735</v>
      </c>
      <c r="AK986" s="6" t="s">
        <v>12</v>
      </c>
      <c r="AL986" s="6" t="s">
        <v>45</v>
      </c>
      <c r="AM986" s="6" t="s">
        <v>736</v>
      </c>
      <c r="AN986" s="6" t="s">
        <v>20</v>
      </c>
      <c r="AO986" s="6" t="s">
        <v>282</v>
      </c>
      <c r="AP986" s="6" t="s">
        <v>283</v>
      </c>
      <c r="AQ986" s="6" t="s">
        <v>18</v>
      </c>
    </row>
    <row r="987" spans="1:43" hidden="1" x14ac:dyDescent="0.25">
      <c r="A987" s="6">
        <v>24593015</v>
      </c>
      <c r="B987" s="6">
        <v>25418100</v>
      </c>
      <c r="C987" s="6" t="s">
        <v>269</v>
      </c>
      <c r="D987" s="14">
        <v>46156.534814814811</v>
      </c>
      <c r="E987" s="14">
        <v>46156.548229166663</v>
      </c>
      <c r="F987" s="6" t="s">
        <v>17</v>
      </c>
      <c r="G987" s="6" t="s">
        <v>17</v>
      </c>
      <c r="H987" s="6" t="s">
        <v>3263</v>
      </c>
      <c r="I987" s="6" t="s">
        <v>271</v>
      </c>
      <c r="J987" s="6" t="s">
        <v>3264</v>
      </c>
      <c r="K987" s="6" t="s">
        <v>286</v>
      </c>
      <c r="L987" s="6" t="s">
        <v>286</v>
      </c>
      <c r="M987" s="14">
        <v>46156.414583333331</v>
      </c>
      <c r="N987" s="6">
        <v>14590</v>
      </c>
      <c r="O987" s="6" t="s">
        <v>1953</v>
      </c>
      <c r="P987" s="6" t="s">
        <v>287</v>
      </c>
      <c r="Q987" s="6" t="s">
        <v>288</v>
      </c>
      <c r="R987" s="6" t="s">
        <v>289</v>
      </c>
      <c r="S987" s="6" t="s">
        <v>8</v>
      </c>
      <c r="T987" s="6" t="s">
        <v>277</v>
      </c>
      <c r="U987" s="6" t="s">
        <v>139</v>
      </c>
      <c r="V987" s="6" t="s">
        <v>3244</v>
      </c>
      <c r="W987" s="6" t="s">
        <v>47</v>
      </c>
      <c r="X987" s="6" t="s">
        <v>47</v>
      </c>
      <c r="Y987" s="6" t="s">
        <v>47</v>
      </c>
      <c r="Z987" s="6" t="s">
        <v>73</v>
      </c>
      <c r="AA987" s="6" t="s">
        <v>47</v>
      </c>
      <c r="AB987" s="6">
        <v>406.69</v>
      </c>
      <c r="AC987" s="6">
        <v>0</v>
      </c>
      <c r="AD987" s="6">
        <v>0</v>
      </c>
      <c r="AE987" s="6">
        <v>0</v>
      </c>
      <c r="AF987" s="6">
        <v>0</v>
      </c>
      <c r="AG987" s="6">
        <v>0</v>
      </c>
      <c r="AH987" s="6">
        <v>0</v>
      </c>
      <c r="AI987" s="6" t="s">
        <v>3265</v>
      </c>
      <c r="AJ987" s="6" t="s">
        <v>735</v>
      </c>
      <c r="AK987" s="6" t="s">
        <v>12</v>
      </c>
      <c r="AL987" s="6" t="s">
        <v>45</v>
      </c>
      <c r="AM987" s="6" t="s">
        <v>736</v>
      </c>
      <c r="AN987" s="6" t="s">
        <v>20</v>
      </c>
      <c r="AO987" s="6" t="s">
        <v>282</v>
      </c>
      <c r="AP987" s="6" t="s">
        <v>283</v>
      </c>
      <c r="AQ987" s="6" t="s">
        <v>18</v>
      </c>
    </row>
    <row r="988" spans="1:43" hidden="1" x14ac:dyDescent="0.25">
      <c r="A988" s="6">
        <v>24601449</v>
      </c>
      <c r="B988" s="6">
        <v>25427801</v>
      </c>
      <c r="C988" s="6" t="s">
        <v>269</v>
      </c>
      <c r="D988" s="14">
        <v>46157.807974537027</v>
      </c>
      <c r="E988" s="14">
        <v>46157.866412037038</v>
      </c>
      <c r="F988" s="6" t="s">
        <v>17</v>
      </c>
      <c r="G988" s="6" t="s">
        <v>17</v>
      </c>
      <c r="H988" s="6" t="s">
        <v>3266</v>
      </c>
      <c r="I988" s="6" t="s">
        <v>271</v>
      </c>
      <c r="J988" s="6" t="s">
        <v>3267</v>
      </c>
      <c r="K988" s="6" t="s">
        <v>286</v>
      </c>
      <c r="L988" s="6" t="s">
        <v>286</v>
      </c>
      <c r="M988" s="14">
        <v>46157.585416666669</v>
      </c>
      <c r="N988" s="6">
        <v>14615</v>
      </c>
      <c r="O988" s="6" t="s">
        <v>47</v>
      </c>
      <c r="P988" s="6" t="s">
        <v>287</v>
      </c>
      <c r="Q988" s="6" t="s">
        <v>276</v>
      </c>
      <c r="R988" s="6" t="s">
        <v>276</v>
      </c>
      <c r="S988" s="6" t="s">
        <v>9</v>
      </c>
      <c r="T988" s="6" t="s">
        <v>277</v>
      </c>
      <c r="U988" s="6" t="s">
        <v>139</v>
      </c>
      <c r="V988" s="6" t="s">
        <v>3244</v>
      </c>
      <c r="W988" s="6" t="s">
        <v>47</v>
      </c>
      <c r="X988" s="6" t="s">
        <v>47</v>
      </c>
      <c r="Y988" s="6" t="s">
        <v>47</v>
      </c>
      <c r="Z988" s="6" t="s">
        <v>73</v>
      </c>
      <c r="AA988" s="6" t="s">
        <v>47</v>
      </c>
      <c r="AB988" s="6">
        <v>264.74</v>
      </c>
      <c r="AC988" s="6">
        <v>0</v>
      </c>
      <c r="AD988" s="6">
        <v>0</v>
      </c>
      <c r="AE988" s="6">
        <v>0</v>
      </c>
      <c r="AF988" s="6">
        <v>0</v>
      </c>
      <c r="AG988" s="6">
        <v>0</v>
      </c>
      <c r="AH988" s="6">
        <v>0</v>
      </c>
      <c r="AI988" s="6" t="s">
        <v>3268</v>
      </c>
      <c r="AJ988" s="6" t="s">
        <v>735</v>
      </c>
      <c r="AK988" s="6" t="s">
        <v>12</v>
      </c>
      <c r="AL988" s="6" t="s">
        <v>45</v>
      </c>
      <c r="AM988" s="6" t="s">
        <v>736</v>
      </c>
      <c r="AN988" s="6" t="s">
        <v>20</v>
      </c>
      <c r="AO988" s="6" t="s">
        <v>597</v>
      </c>
      <c r="AP988" s="6" t="s">
        <v>339</v>
      </c>
      <c r="AQ988" s="6" t="s">
        <v>25</v>
      </c>
    </row>
    <row r="989" spans="1:43" hidden="1" x14ac:dyDescent="0.25">
      <c r="A989" s="6">
        <v>24595543</v>
      </c>
      <c r="B989" s="6">
        <v>25421102</v>
      </c>
      <c r="C989" s="6" t="s">
        <v>269</v>
      </c>
      <c r="D989" s="14">
        <v>46156.790092592593</v>
      </c>
      <c r="E989" s="14">
        <v>46156.813726851848</v>
      </c>
      <c r="F989" s="6" t="s">
        <v>17</v>
      </c>
      <c r="G989" s="6" t="s">
        <v>17</v>
      </c>
      <c r="H989" s="6" t="s">
        <v>3269</v>
      </c>
      <c r="I989" s="6" t="s">
        <v>271</v>
      </c>
      <c r="J989" s="6" t="s">
        <v>3270</v>
      </c>
      <c r="K989" s="6" t="s">
        <v>286</v>
      </c>
      <c r="L989" s="6" t="s">
        <v>286</v>
      </c>
      <c r="M989" s="14">
        <v>46156.635416666657</v>
      </c>
      <c r="N989" s="6">
        <v>14607</v>
      </c>
      <c r="O989" s="6" t="s">
        <v>3248</v>
      </c>
      <c r="P989" s="6" t="s">
        <v>287</v>
      </c>
      <c r="Q989" s="6" t="s">
        <v>288</v>
      </c>
      <c r="R989" s="6" t="s">
        <v>289</v>
      </c>
      <c r="S989" s="6" t="s">
        <v>8</v>
      </c>
      <c r="T989" s="6" t="s">
        <v>277</v>
      </c>
      <c r="U989" s="6" t="s">
        <v>139</v>
      </c>
      <c r="V989" s="6" t="s">
        <v>3227</v>
      </c>
      <c r="W989" s="6" t="s">
        <v>47</v>
      </c>
      <c r="X989" s="6" t="s">
        <v>47</v>
      </c>
      <c r="Y989" s="6" t="s">
        <v>47</v>
      </c>
      <c r="Z989" s="6" t="s">
        <v>73</v>
      </c>
      <c r="AA989" s="6" t="s">
        <v>47</v>
      </c>
      <c r="AB989" s="6">
        <v>440.36</v>
      </c>
      <c r="AC989" s="6">
        <v>0</v>
      </c>
      <c r="AD989" s="6">
        <v>0</v>
      </c>
      <c r="AE989" s="6">
        <v>0</v>
      </c>
      <c r="AF989" s="6">
        <v>0</v>
      </c>
      <c r="AG989" s="6">
        <v>0</v>
      </c>
      <c r="AH989" s="6">
        <v>0</v>
      </c>
      <c r="AI989" s="6" t="s">
        <v>3271</v>
      </c>
      <c r="AJ989" s="6" t="s">
        <v>735</v>
      </c>
      <c r="AK989" s="6" t="s">
        <v>12</v>
      </c>
      <c r="AL989" s="6" t="s">
        <v>45</v>
      </c>
      <c r="AM989" s="6" t="s">
        <v>736</v>
      </c>
      <c r="AN989" s="6" t="s">
        <v>20</v>
      </c>
      <c r="AO989" s="6" t="s">
        <v>282</v>
      </c>
      <c r="AP989" s="6" t="s">
        <v>283</v>
      </c>
      <c r="AQ989" s="6" t="s">
        <v>18</v>
      </c>
    </row>
    <row r="990" spans="1:43" hidden="1" x14ac:dyDescent="0.25">
      <c r="A990" s="6">
        <v>24595552</v>
      </c>
      <c r="B990" s="6">
        <v>25421111</v>
      </c>
      <c r="C990" s="6" t="s">
        <v>269</v>
      </c>
      <c r="D990" s="14">
        <v>46156.790312500001</v>
      </c>
      <c r="E990" s="14">
        <v>46156.814155092587</v>
      </c>
      <c r="F990" s="6" t="s">
        <v>17</v>
      </c>
      <c r="G990" s="6" t="s">
        <v>17</v>
      </c>
      <c r="H990" s="6" t="s">
        <v>3272</v>
      </c>
      <c r="I990" s="6" t="s">
        <v>271</v>
      </c>
      <c r="J990" s="6" t="s">
        <v>3273</v>
      </c>
      <c r="K990" s="6" t="s">
        <v>286</v>
      </c>
      <c r="L990" s="6" t="s">
        <v>286</v>
      </c>
      <c r="M990" s="14">
        <v>46156.64166666667</v>
      </c>
      <c r="N990" s="6">
        <v>14564</v>
      </c>
      <c r="O990" s="6" t="s">
        <v>1110</v>
      </c>
      <c r="P990" s="6" t="s">
        <v>287</v>
      </c>
      <c r="Q990" s="6" t="s">
        <v>288</v>
      </c>
      <c r="R990" s="6" t="s">
        <v>289</v>
      </c>
      <c r="S990" s="6" t="s">
        <v>8</v>
      </c>
      <c r="T990" s="6" t="s">
        <v>277</v>
      </c>
      <c r="U990" s="6" t="s">
        <v>139</v>
      </c>
      <c r="V990" s="6" t="s">
        <v>3227</v>
      </c>
      <c r="W990" s="6" t="s">
        <v>47</v>
      </c>
      <c r="X990" s="6" t="s">
        <v>47</v>
      </c>
      <c r="Y990" s="6" t="s">
        <v>47</v>
      </c>
      <c r="Z990" s="6" t="s">
        <v>73</v>
      </c>
      <c r="AA990" s="6" t="s">
        <v>47</v>
      </c>
      <c r="AB990" s="6">
        <v>785.79</v>
      </c>
      <c r="AC990" s="6">
        <v>0</v>
      </c>
      <c r="AD990" s="6">
        <v>0</v>
      </c>
      <c r="AE990" s="6">
        <v>0</v>
      </c>
      <c r="AF990" s="6">
        <v>0</v>
      </c>
      <c r="AG990" s="6">
        <v>0</v>
      </c>
      <c r="AH990" s="6">
        <v>0</v>
      </c>
      <c r="AI990" s="6" t="s">
        <v>3274</v>
      </c>
      <c r="AJ990" s="6" t="s">
        <v>735</v>
      </c>
      <c r="AK990" s="6" t="s">
        <v>12</v>
      </c>
      <c r="AL990" s="6" t="s">
        <v>45</v>
      </c>
      <c r="AM990" s="6" t="s">
        <v>736</v>
      </c>
      <c r="AN990" s="6" t="s">
        <v>20</v>
      </c>
      <c r="AO990" s="6" t="s">
        <v>282</v>
      </c>
      <c r="AP990" s="6" t="s">
        <v>283</v>
      </c>
      <c r="AQ990" s="6" t="s">
        <v>18</v>
      </c>
    </row>
    <row r="991" spans="1:43" hidden="1" x14ac:dyDescent="0.25">
      <c r="A991" s="6">
        <v>24605232</v>
      </c>
      <c r="B991" s="6">
        <v>25432071</v>
      </c>
      <c r="C991" s="6" t="s">
        <v>269</v>
      </c>
      <c r="D991" s="14">
        <v>46158.562395833331</v>
      </c>
      <c r="E991" s="14">
        <v>46158.574189814812</v>
      </c>
      <c r="F991" s="6" t="s">
        <v>370</v>
      </c>
      <c r="G991" s="6" t="s">
        <v>370</v>
      </c>
      <c r="H991" s="6" t="s">
        <v>3275</v>
      </c>
      <c r="I991" s="6" t="s">
        <v>271</v>
      </c>
      <c r="J991" s="6" t="s">
        <v>3276</v>
      </c>
      <c r="K991" s="6" t="s">
        <v>286</v>
      </c>
      <c r="L991" s="6" t="s">
        <v>286</v>
      </c>
      <c r="M991" s="14">
        <v>46158.42291666667</v>
      </c>
      <c r="N991" s="6">
        <v>14725</v>
      </c>
      <c r="O991" s="6" t="s">
        <v>3277</v>
      </c>
      <c r="P991" s="6" t="s">
        <v>287</v>
      </c>
      <c r="Q991" s="6" t="s">
        <v>288</v>
      </c>
      <c r="R991" s="6" t="s">
        <v>289</v>
      </c>
      <c r="S991" s="6" t="s">
        <v>8</v>
      </c>
      <c r="T991" s="6" t="s">
        <v>277</v>
      </c>
      <c r="U991" s="6" t="s">
        <v>139</v>
      </c>
      <c r="V991" s="6" t="s">
        <v>3227</v>
      </c>
      <c r="W991" s="6" t="s">
        <v>47</v>
      </c>
      <c r="X991" s="6" t="s">
        <v>47</v>
      </c>
      <c r="Y991" s="6" t="s">
        <v>47</v>
      </c>
      <c r="Z991" s="6" t="s">
        <v>73</v>
      </c>
      <c r="AA991" s="6" t="s">
        <v>47</v>
      </c>
      <c r="AB991" s="6">
        <v>123.545</v>
      </c>
      <c r="AC991" s="6">
        <v>0</v>
      </c>
      <c r="AD991" s="6">
        <v>0</v>
      </c>
      <c r="AE991" s="6">
        <v>0</v>
      </c>
      <c r="AF991" s="6">
        <v>0</v>
      </c>
      <c r="AG991" s="6">
        <v>0</v>
      </c>
      <c r="AH991" s="6">
        <v>0</v>
      </c>
      <c r="AI991" s="6" t="s">
        <v>3278</v>
      </c>
      <c r="AJ991" s="6" t="s">
        <v>735</v>
      </c>
      <c r="AK991" s="6" t="s">
        <v>12</v>
      </c>
      <c r="AL991" s="6" t="s">
        <v>45</v>
      </c>
      <c r="AM991" s="6" t="s">
        <v>736</v>
      </c>
      <c r="AN991" s="6" t="s">
        <v>20</v>
      </c>
      <c r="AO991" s="6" t="s">
        <v>282</v>
      </c>
      <c r="AP991" s="6" t="s">
        <v>283</v>
      </c>
      <c r="AQ991" s="6" t="s">
        <v>18</v>
      </c>
    </row>
    <row r="992" spans="1:43" hidden="1" x14ac:dyDescent="0.25">
      <c r="A992" s="6">
        <v>24605235</v>
      </c>
      <c r="B992" s="6">
        <v>25432074</v>
      </c>
      <c r="C992" s="6" t="s">
        <v>269</v>
      </c>
      <c r="D992" s="14">
        <v>46158.5625</v>
      </c>
      <c r="E992" s="14">
        <v>46158.574444444443</v>
      </c>
      <c r="F992" s="6" t="s">
        <v>370</v>
      </c>
      <c r="G992" s="6" t="s">
        <v>370</v>
      </c>
      <c r="H992" s="6" t="s">
        <v>3279</v>
      </c>
      <c r="I992" s="6" t="s">
        <v>271</v>
      </c>
      <c r="J992" s="6" t="s">
        <v>3280</v>
      </c>
      <c r="K992" s="6" t="s">
        <v>286</v>
      </c>
      <c r="L992" s="6" t="s">
        <v>286</v>
      </c>
      <c r="M992" s="14">
        <v>46158.423611111109</v>
      </c>
      <c r="N992" s="6">
        <v>14713</v>
      </c>
      <c r="O992" s="6" t="s">
        <v>1953</v>
      </c>
      <c r="P992" s="6" t="s">
        <v>287</v>
      </c>
      <c r="Q992" s="6" t="s">
        <v>288</v>
      </c>
      <c r="R992" s="6" t="s">
        <v>289</v>
      </c>
      <c r="S992" s="6" t="s">
        <v>8</v>
      </c>
      <c r="T992" s="6" t="s">
        <v>277</v>
      </c>
      <c r="U992" s="6" t="s">
        <v>139</v>
      </c>
      <c r="V992" s="6" t="s">
        <v>3227</v>
      </c>
      <c r="W992" s="6" t="s">
        <v>47</v>
      </c>
      <c r="X992" s="6" t="s">
        <v>47</v>
      </c>
      <c r="Y992" s="6" t="s">
        <v>47</v>
      </c>
      <c r="Z992" s="6" t="s">
        <v>73</v>
      </c>
      <c r="AA992" s="6" t="s">
        <v>47</v>
      </c>
      <c r="AB992" s="6">
        <v>327.10660000000001</v>
      </c>
      <c r="AC992" s="6">
        <v>0</v>
      </c>
      <c r="AD992" s="6">
        <v>0</v>
      </c>
      <c r="AE992" s="6">
        <v>0</v>
      </c>
      <c r="AF992" s="6">
        <v>0</v>
      </c>
      <c r="AG992" s="6">
        <v>0</v>
      </c>
      <c r="AH992" s="6">
        <v>0</v>
      </c>
      <c r="AI992" s="6" t="s">
        <v>3281</v>
      </c>
      <c r="AJ992" s="6" t="s">
        <v>735</v>
      </c>
      <c r="AK992" s="6" t="s">
        <v>12</v>
      </c>
      <c r="AL992" s="6" t="s">
        <v>45</v>
      </c>
      <c r="AM992" s="6" t="s">
        <v>736</v>
      </c>
      <c r="AN992" s="6" t="s">
        <v>20</v>
      </c>
      <c r="AO992" s="6" t="s">
        <v>282</v>
      </c>
      <c r="AP992" s="6" t="s">
        <v>283</v>
      </c>
      <c r="AQ992" s="6" t="s">
        <v>18</v>
      </c>
    </row>
    <row r="993" spans="1:43" hidden="1" x14ac:dyDescent="0.25">
      <c r="A993" s="6">
        <v>24603254</v>
      </c>
      <c r="B993" s="6">
        <v>25429936</v>
      </c>
      <c r="C993" s="6" t="s">
        <v>269</v>
      </c>
      <c r="D993" s="14">
        <v>46158.054351851853</v>
      </c>
      <c r="E993" s="14">
        <v>46160.215428240743</v>
      </c>
      <c r="F993" s="6" t="s">
        <v>370</v>
      </c>
      <c r="G993" s="6" t="s">
        <v>370</v>
      </c>
      <c r="H993" s="6" t="s">
        <v>3282</v>
      </c>
      <c r="I993" s="6" t="s">
        <v>271</v>
      </c>
      <c r="J993" s="6" t="s">
        <v>3283</v>
      </c>
      <c r="K993" s="6" t="s">
        <v>286</v>
      </c>
      <c r="L993" s="6" t="s">
        <v>286</v>
      </c>
      <c r="M993" s="14">
        <v>46157.419444444437</v>
      </c>
      <c r="N993" s="6">
        <v>14654</v>
      </c>
      <c r="O993" s="6" t="s">
        <v>47</v>
      </c>
      <c r="P993" s="6" t="s">
        <v>275</v>
      </c>
      <c r="Q993" s="6" t="s">
        <v>288</v>
      </c>
      <c r="R993" s="6" t="s">
        <v>289</v>
      </c>
      <c r="S993" s="6" t="s">
        <v>3</v>
      </c>
      <c r="T993" s="6" t="s">
        <v>277</v>
      </c>
      <c r="U993" s="6" t="s">
        <v>139</v>
      </c>
      <c r="V993" s="6" t="s">
        <v>3227</v>
      </c>
      <c r="W993" s="6" t="s">
        <v>47</v>
      </c>
      <c r="X993" s="6" t="s">
        <v>47</v>
      </c>
      <c r="Y993" s="6" t="s">
        <v>47</v>
      </c>
      <c r="Z993" s="6" t="s">
        <v>73</v>
      </c>
      <c r="AA993" s="6" t="s">
        <v>47</v>
      </c>
      <c r="AB993" s="6">
        <v>66.790000000000006</v>
      </c>
      <c r="AC993" s="6">
        <v>21.97</v>
      </c>
      <c r="AD993" s="6">
        <v>0</v>
      </c>
      <c r="AE993" s="6">
        <v>0</v>
      </c>
      <c r="AF993" s="6">
        <v>0</v>
      </c>
      <c r="AG993" s="6">
        <v>0</v>
      </c>
      <c r="AH993" s="6">
        <v>0</v>
      </c>
      <c r="AI993" s="6" t="s">
        <v>3284</v>
      </c>
      <c r="AJ993" s="6" t="s">
        <v>735</v>
      </c>
      <c r="AK993" s="6" t="s">
        <v>12</v>
      </c>
      <c r="AL993" s="6" t="s">
        <v>45</v>
      </c>
      <c r="AM993" s="6" t="s">
        <v>736</v>
      </c>
      <c r="AN993" s="6" t="s">
        <v>20</v>
      </c>
      <c r="AO993" s="6" t="s">
        <v>282</v>
      </c>
      <c r="AP993" s="6" t="s">
        <v>283</v>
      </c>
      <c r="AQ993" s="6" t="s">
        <v>18</v>
      </c>
    </row>
    <row r="994" spans="1:43" hidden="1" x14ac:dyDescent="0.25">
      <c r="A994" s="6">
        <v>24572708</v>
      </c>
      <c r="B994" s="6">
        <v>25396183</v>
      </c>
      <c r="C994" s="6" t="s">
        <v>269</v>
      </c>
      <c r="D994" s="14">
        <v>46153.750474537039</v>
      </c>
      <c r="E994" s="14">
        <v>46153.778773148151</v>
      </c>
      <c r="F994" s="6" t="s">
        <v>19</v>
      </c>
      <c r="G994" s="6" t="s">
        <v>19</v>
      </c>
      <c r="H994" s="6" t="s">
        <v>3285</v>
      </c>
      <c r="I994" s="6" t="s">
        <v>271</v>
      </c>
      <c r="J994" s="6" t="s">
        <v>3286</v>
      </c>
      <c r="K994" s="6" t="s">
        <v>286</v>
      </c>
      <c r="L994" s="6" t="s">
        <v>286</v>
      </c>
      <c r="M994" s="14">
        <v>46153.677777777782</v>
      </c>
      <c r="N994" s="6">
        <v>14307</v>
      </c>
      <c r="O994" s="6" t="s">
        <v>3287</v>
      </c>
      <c r="P994" s="6" t="s">
        <v>287</v>
      </c>
      <c r="Q994" s="6" t="s">
        <v>288</v>
      </c>
      <c r="R994" s="6" t="s">
        <v>289</v>
      </c>
      <c r="S994" s="6" t="s">
        <v>8</v>
      </c>
      <c r="T994" s="6" t="s">
        <v>277</v>
      </c>
      <c r="U994" s="6" t="s">
        <v>139</v>
      </c>
      <c r="V994" s="6" t="s">
        <v>3227</v>
      </c>
      <c r="W994" s="6" t="s">
        <v>47</v>
      </c>
      <c r="X994" s="6" t="s">
        <v>47</v>
      </c>
      <c r="Y994" s="6" t="s">
        <v>47</v>
      </c>
      <c r="Z994" s="6" t="s">
        <v>73</v>
      </c>
      <c r="AA994" s="6" t="s">
        <v>47</v>
      </c>
      <c r="AB994" s="6">
        <v>463.98</v>
      </c>
      <c r="AC994" s="6">
        <v>0</v>
      </c>
      <c r="AD994" s="6">
        <v>0</v>
      </c>
      <c r="AE994" s="6">
        <v>0</v>
      </c>
      <c r="AF994" s="6">
        <v>0</v>
      </c>
      <c r="AG994" s="6">
        <v>0</v>
      </c>
      <c r="AH994" s="6">
        <v>0</v>
      </c>
      <c r="AI994" s="6" t="s">
        <v>3288</v>
      </c>
      <c r="AJ994" s="6" t="s">
        <v>735</v>
      </c>
      <c r="AK994" s="6" t="s">
        <v>12</v>
      </c>
      <c r="AL994" s="6" t="s">
        <v>45</v>
      </c>
      <c r="AM994" s="6" t="s">
        <v>736</v>
      </c>
      <c r="AN994" s="6" t="s">
        <v>20</v>
      </c>
      <c r="AO994" s="6" t="s">
        <v>282</v>
      </c>
      <c r="AP994" s="6" t="s">
        <v>283</v>
      </c>
      <c r="AQ994" s="6" t="s">
        <v>18</v>
      </c>
    </row>
    <row r="995" spans="1:43" hidden="1" x14ac:dyDescent="0.25">
      <c r="A995" s="6">
        <v>24557389</v>
      </c>
      <c r="B995" s="6">
        <v>25380530</v>
      </c>
      <c r="C995" s="6" t="s">
        <v>269</v>
      </c>
      <c r="D995" s="14">
        <v>46150.708634259259</v>
      </c>
      <c r="E995" s="14">
        <v>46150.744328703702</v>
      </c>
      <c r="F995" s="6" t="s">
        <v>21</v>
      </c>
      <c r="G995" s="6" t="s">
        <v>21</v>
      </c>
      <c r="H995" s="6" t="s">
        <v>3289</v>
      </c>
      <c r="I995" s="6" t="s">
        <v>271</v>
      </c>
      <c r="J995" s="6" t="s">
        <v>3290</v>
      </c>
      <c r="K995" s="6" t="s">
        <v>286</v>
      </c>
      <c r="L995" s="6" t="s">
        <v>286</v>
      </c>
      <c r="M995" s="14">
        <v>46150.675694444442</v>
      </c>
      <c r="N995" s="6">
        <v>14224</v>
      </c>
      <c r="O995" s="6" t="s">
        <v>1320</v>
      </c>
      <c r="P995" s="6" t="s">
        <v>287</v>
      </c>
      <c r="Q995" s="6" t="s">
        <v>288</v>
      </c>
      <c r="R995" s="6" t="s">
        <v>289</v>
      </c>
      <c r="S995" s="6" t="s">
        <v>8</v>
      </c>
      <c r="T995" s="6" t="s">
        <v>277</v>
      </c>
      <c r="U995" s="6" t="s">
        <v>139</v>
      </c>
      <c r="V995" s="6" t="s">
        <v>3227</v>
      </c>
      <c r="W995" s="6" t="s">
        <v>47</v>
      </c>
      <c r="X995" s="6" t="s">
        <v>47</v>
      </c>
      <c r="Y995" s="6" t="s">
        <v>47</v>
      </c>
      <c r="Z995" s="6" t="s">
        <v>73</v>
      </c>
      <c r="AA995" s="6" t="s">
        <v>47</v>
      </c>
      <c r="AB995" s="6">
        <v>439.52010000000001</v>
      </c>
      <c r="AC995" s="6">
        <v>0</v>
      </c>
      <c r="AD995" s="6">
        <v>0</v>
      </c>
      <c r="AE995" s="6">
        <v>0</v>
      </c>
      <c r="AF995" s="6">
        <v>0</v>
      </c>
      <c r="AG995" s="6">
        <v>0</v>
      </c>
      <c r="AH995" s="6">
        <v>0</v>
      </c>
      <c r="AI995" s="6" t="s">
        <v>3291</v>
      </c>
      <c r="AJ995" s="6" t="s">
        <v>735</v>
      </c>
      <c r="AK995" s="6" t="s">
        <v>12</v>
      </c>
      <c r="AL995" s="6" t="s">
        <v>45</v>
      </c>
      <c r="AM995" s="6" t="s">
        <v>736</v>
      </c>
      <c r="AN995" s="6" t="s">
        <v>20</v>
      </c>
      <c r="AO995" s="6" t="s">
        <v>282</v>
      </c>
      <c r="AP995" s="6" t="s">
        <v>283</v>
      </c>
      <c r="AQ995" s="6" t="s">
        <v>18</v>
      </c>
    </row>
    <row r="996" spans="1:43" hidden="1" x14ac:dyDescent="0.25">
      <c r="A996" s="6">
        <v>24537002</v>
      </c>
      <c r="B996" s="6">
        <v>25358826</v>
      </c>
      <c r="C996" s="6" t="s">
        <v>269</v>
      </c>
      <c r="D996" s="14">
        <v>46147.154189814813</v>
      </c>
      <c r="E996" s="14">
        <v>46160.215405092589</v>
      </c>
      <c r="F996" s="6" t="s">
        <v>370</v>
      </c>
      <c r="G996" s="6" t="s">
        <v>21</v>
      </c>
      <c r="H996" s="6" t="s">
        <v>3292</v>
      </c>
      <c r="I996" s="6" t="s">
        <v>271</v>
      </c>
      <c r="J996" s="6" t="s">
        <v>3283</v>
      </c>
      <c r="K996" s="6" t="s">
        <v>286</v>
      </c>
      <c r="L996" s="6" t="s">
        <v>286</v>
      </c>
      <c r="M996" s="14">
        <v>46146.909722222219</v>
      </c>
      <c r="N996" s="6">
        <v>14080</v>
      </c>
      <c r="O996" s="6" t="s">
        <v>47</v>
      </c>
      <c r="P996" s="6" t="s">
        <v>275</v>
      </c>
      <c r="Q996" s="6" t="s">
        <v>288</v>
      </c>
      <c r="R996" s="6" t="s">
        <v>289</v>
      </c>
      <c r="S996" s="6" t="s">
        <v>3</v>
      </c>
      <c r="T996" s="6" t="s">
        <v>277</v>
      </c>
      <c r="U996" s="6" t="s">
        <v>139</v>
      </c>
      <c r="V996" s="6" t="s">
        <v>3227</v>
      </c>
      <c r="W996" s="6" t="s">
        <v>47</v>
      </c>
      <c r="X996" s="6" t="s">
        <v>47</v>
      </c>
      <c r="Y996" s="6" t="s">
        <v>47</v>
      </c>
      <c r="Z996" s="6" t="s">
        <v>73</v>
      </c>
      <c r="AA996" s="6" t="s">
        <v>47</v>
      </c>
      <c r="AB996" s="6">
        <v>63.15</v>
      </c>
      <c r="AC996" s="6">
        <v>10.1</v>
      </c>
      <c r="AD996" s="6">
        <v>0</v>
      </c>
      <c r="AE996" s="6">
        <v>0</v>
      </c>
      <c r="AF996" s="6">
        <v>0</v>
      </c>
      <c r="AG996" s="6">
        <v>0</v>
      </c>
      <c r="AH996" s="6">
        <v>0</v>
      </c>
      <c r="AI996" s="6" t="s">
        <v>3293</v>
      </c>
      <c r="AJ996" s="6" t="s">
        <v>735</v>
      </c>
      <c r="AK996" s="6" t="s">
        <v>12</v>
      </c>
      <c r="AL996" s="6" t="s">
        <v>45</v>
      </c>
      <c r="AM996" s="6" t="s">
        <v>736</v>
      </c>
      <c r="AN996" s="6" t="s">
        <v>20</v>
      </c>
      <c r="AO996" s="6" t="s">
        <v>282</v>
      </c>
      <c r="AP996" s="6" t="s">
        <v>283</v>
      </c>
      <c r="AQ996" s="6" t="s">
        <v>18</v>
      </c>
    </row>
    <row r="997" spans="1:43" hidden="1" x14ac:dyDescent="0.25">
      <c r="A997" s="6">
        <v>24537005</v>
      </c>
      <c r="B997" s="6">
        <v>25358829</v>
      </c>
      <c r="C997" s="6" t="s">
        <v>269</v>
      </c>
      <c r="D997" s="14">
        <v>46147.154282407413</v>
      </c>
      <c r="E997" s="14">
        <v>46160.215405092589</v>
      </c>
      <c r="F997" s="6" t="s">
        <v>370</v>
      </c>
      <c r="G997" s="6" t="s">
        <v>21</v>
      </c>
      <c r="H997" s="6" t="s">
        <v>3294</v>
      </c>
      <c r="I997" s="6" t="s">
        <v>271</v>
      </c>
      <c r="J997" s="6" t="s">
        <v>3283</v>
      </c>
      <c r="K997" s="6" t="s">
        <v>286</v>
      </c>
      <c r="L997" s="6" t="s">
        <v>286</v>
      </c>
      <c r="M997" s="14">
        <v>46146.909722222219</v>
      </c>
      <c r="N997" s="6">
        <v>14074</v>
      </c>
      <c r="O997" s="6" t="s">
        <v>47</v>
      </c>
      <c r="P997" s="6" t="s">
        <v>275</v>
      </c>
      <c r="Q997" s="6" t="s">
        <v>288</v>
      </c>
      <c r="R997" s="6" t="s">
        <v>289</v>
      </c>
      <c r="S997" s="6" t="s">
        <v>3</v>
      </c>
      <c r="T997" s="6" t="s">
        <v>277</v>
      </c>
      <c r="U997" s="6" t="s">
        <v>139</v>
      </c>
      <c r="V997" s="6" t="s">
        <v>3227</v>
      </c>
      <c r="W997" s="6" t="s">
        <v>47</v>
      </c>
      <c r="X997" s="6" t="s">
        <v>47</v>
      </c>
      <c r="Y997" s="6" t="s">
        <v>47</v>
      </c>
      <c r="Z997" s="6" t="s">
        <v>73</v>
      </c>
      <c r="AA997" s="6" t="s">
        <v>47</v>
      </c>
      <c r="AB997" s="6">
        <v>55.7</v>
      </c>
      <c r="AC997" s="6">
        <v>8.91</v>
      </c>
      <c r="AD997" s="6">
        <v>0</v>
      </c>
      <c r="AE997" s="6">
        <v>0</v>
      </c>
      <c r="AF997" s="6">
        <v>0</v>
      </c>
      <c r="AG997" s="6">
        <v>0</v>
      </c>
      <c r="AH997" s="6">
        <v>0</v>
      </c>
      <c r="AI997" s="6" t="s">
        <v>3295</v>
      </c>
      <c r="AJ997" s="6" t="s">
        <v>735</v>
      </c>
      <c r="AK997" s="6" t="s">
        <v>12</v>
      </c>
      <c r="AL997" s="6" t="s">
        <v>45</v>
      </c>
      <c r="AM997" s="6" t="s">
        <v>736</v>
      </c>
      <c r="AN997" s="6" t="s">
        <v>20</v>
      </c>
      <c r="AO997" s="6" t="s">
        <v>282</v>
      </c>
      <c r="AP997" s="6" t="s">
        <v>283</v>
      </c>
      <c r="AQ997" s="6" t="s">
        <v>18</v>
      </c>
    </row>
    <row r="998" spans="1:43" hidden="1" x14ac:dyDescent="0.25">
      <c r="A998" s="6">
        <v>24533221</v>
      </c>
      <c r="B998" s="6">
        <v>25354315</v>
      </c>
      <c r="C998" s="6" t="s">
        <v>269</v>
      </c>
      <c r="D998" s="14">
        <v>46146.651087962957</v>
      </c>
      <c r="E998" s="14">
        <v>46146.675138888888</v>
      </c>
      <c r="F998" s="6" t="s">
        <v>21</v>
      </c>
      <c r="G998" s="6" t="s">
        <v>21</v>
      </c>
      <c r="H998" s="6" t="s">
        <v>3296</v>
      </c>
      <c r="I998" s="6" t="s">
        <v>271</v>
      </c>
      <c r="J998" s="6" t="s">
        <v>3297</v>
      </c>
      <c r="K998" s="6" t="s">
        <v>286</v>
      </c>
      <c r="L998" s="6" t="s">
        <v>286</v>
      </c>
      <c r="M998" s="14">
        <v>46146.443055555559</v>
      </c>
      <c r="N998" s="6">
        <v>14000</v>
      </c>
      <c r="O998" s="6" t="s">
        <v>3298</v>
      </c>
      <c r="P998" s="6" t="s">
        <v>287</v>
      </c>
      <c r="Q998" s="6" t="s">
        <v>288</v>
      </c>
      <c r="R998" s="6" t="s">
        <v>289</v>
      </c>
      <c r="S998" s="6" t="s">
        <v>8</v>
      </c>
      <c r="T998" s="6" t="s">
        <v>277</v>
      </c>
      <c r="U998" s="6" t="s">
        <v>139</v>
      </c>
      <c r="V998" s="6" t="s">
        <v>3227</v>
      </c>
      <c r="W998" s="6" t="s">
        <v>47</v>
      </c>
      <c r="X998" s="6" t="s">
        <v>47</v>
      </c>
      <c r="Y998" s="6" t="s">
        <v>47</v>
      </c>
      <c r="Z998" s="6" t="s">
        <v>73</v>
      </c>
      <c r="AA998" s="6" t="s">
        <v>47</v>
      </c>
      <c r="AB998" s="6">
        <v>309.32</v>
      </c>
      <c r="AC998" s="6">
        <v>0</v>
      </c>
      <c r="AD998" s="6">
        <v>0</v>
      </c>
      <c r="AE998" s="6">
        <v>0</v>
      </c>
      <c r="AF998" s="6">
        <v>0</v>
      </c>
      <c r="AG998" s="6">
        <v>0</v>
      </c>
      <c r="AH998" s="6">
        <v>0</v>
      </c>
      <c r="AI998" s="6" t="s">
        <v>3299</v>
      </c>
      <c r="AJ998" s="6" t="s">
        <v>735</v>
      </c>
      <c r="AK998" s="6" t="s">
        <v>12</v>
      </c>
      <c r="AL998" s="6" t="s">
        <v>45</v>
      </c>
      <c r="AM998" s="6" t="s">
        <v>736</v>
      </c>
      <c r="AN998" s="6" t="s">
        <v>20</v>
      </c>
      <c r="AO998" s="6" t="s">
        <v>282</v>
      </c>
      <c r="AP998" s="6" t="s">
        <v>283</v>
      </c>
      <c r="AQ998" s="6" t="s">
        <v>18</v>
      </c>
    </row>
    <row r="999" spans="1:43" hidden="1" x14ac:dyDescent="0.25">
      <c r="A999" s="6">
        <v>24533230</v>
      </c>
      <c r="B999" s="6">
        <v>25354323</v>
      </c>
      <c r="C999" s="6" t="s">
        <v>269</v>
      </c>
      <c r="D999" s="14">
        <v>46146.651342592602</v>
      </c>
      <c r="E999" s="14">
        <v>46146.678657407407</v>
      </c>
      <c r="F999" s="6" t="s">
        <v>21</v>
      </c>
      <c r="G999" s="6" t="s">
        <v>21</v>
      </c>
      <c r="H999" s="6" t="s">
        <v>3300</v>
      </c>
      <c r="I999" s="6" t="s">
        <v>271</v>
      </c>
      <c r="J999" s="6" t="s">
        <v>3297</v>
      </c>
      <c r="K999" s="6" t="s">
        <v>286</v>
      </c>
      <c r="L999" s="6" t="s">
        <v>286</v>
      </c>
      <c r="M999" s="14">
        <v>46146.443055555559</v>
      </c>
      <c r="N999" s="6">
        <v>13992</v>
      </c>
      <c r="O999" s="6" t="s">
        <v>3298</v>
      </c>
      <c r="P999" s="6" t="s">
        <v>287</v>
      </c>
      <c r="Q999" s="6" t="s">
        <v>288</v>
      </c>
      <c r="R999" s="6" t="s">
        <v>289</v>
      </c>
      <c r="S999" s="6" t="s">
        <v>8</v>
      </c>
      <c r="T999" s="6" t="s">
        <v>277</v>
      </c>
      <c r="U999" s="6" t="s">
        <v>139</v>
      </c>
      <c r="V999" s="6" t="s">
        <v>3227</v>
      </c>
      <c r="W999" s="6" t="s">
        <v>47</v>
      </c>
      <c r="X999" s="6" t="s">
        <v>47</v>
      </c>
      <c r="Y999" s="6" t="s">
        <v>47</v>
      </c>
      <c r="Z999" s="6" t="s">
        <v>73</v>
      </c>
      <c r="AA999" s="6" t="s">
        <v>47</v>
      </c>
      <c r="AB999" s="6">
        <v>732.54</v>
      </c>
      <c r="AC999" s="6">
        <v>0</v>
      </c>
      <c r="AD999" s="6">
        <v>0</v>
      </c>
      <c r="AE999" s="6">
        <v>0</v>
      </c>
      <c r="AF999" s="6">
        <v>0</v>
      </c>
      <c r="AG999" s="6">
        <v>0</v>
      </c>
      <c r="AH999" s="6">
        <v>0</v>
      </c>
      <c r="AI999" s="6" t="s">
        <v>3301</v>
      </c>
      <c r="AJ999" s="6" t="s">
        <v>735</v>
      </c>
      <c r="AK999" s="6" t="s">
        <v>12</v>
      </c>
      <c r="AL999" s="6" t="s">
        <v>45</v>
      </c>
      <c r="AM999" s="6" t="s">
        <v>736</v>
      </c>
      <c r="AN999" s="6" t="s">
        <v>20</v>
      </c>
      <c r="AO999" s="6" t="s">
        <v>282</v>
      </c>
      <c r="AP999" s="6" t="s">
        <v>283</v>
      </c>
      <c r="AQ999" s="6" t="s">
        <v>18</v>
      </c>
    </row>
    <row r="1000" spans="1:43" hidden="1" x14ac:dyDescent="0.25">
      <c r="A1000" s="6">
        <v>24533232</v>
      </c>
      <c r="B1000" s="6">
        <v>25354325</v>
      </c>
      <c r="C1000" s="6" t="s">
        <v>269</v>
      </c>
      <c r="D1000" s="14">
        <v>46146.651365740741</v>
      </c>
      <c r="E1000" s="14">
        <v>46146.678668981483</v>
      </c>
      <c r="F1000" s="6" t="s">
        <v>21</v>
      </c>
      <c r="G1000" s="6" t="s">
        <v>21</v>
      </c>
      <c r="H1000" s="6" t="s">
        <v>3302</v>
      </c>
      <c r="I1000" s="6" t="s">
        <v>271</v>
      </c>
      <c r="J1000" s="6" t="s">
        <v>3297</v>
      </c>
      <c r="K1000" s="6" t="s">
        <v>286</v>
      </c>
      <c r="L1000" s="6" t="s">
        <v>286</v>
      </c>
      <c r="M1000" s="14">
        <v>46146.443055555559</v>
      </c>
      <c r="N1000" s="6">
        <v>13991</v>
      </c>
      <c r="O1000" s="6" t="s">
        <v>3298</v>
      </c>
      <c r="P1000" s="6" t="s">
        <v>287</v>
      </c>
      <c r="Q1000" s="6" t="s">
        <v>288</v>
      </c>
      <c r="R1000" s="6" t="s">
        <v>289</v>
      </c>
      <c r="S1000" s="6" t="s">
        <v>8</v>
      </c>
      <c r="T1000" s="6" t="s">
        <v>277</v>
      </c>
      <c r="U1000" s="6" t="s">
        <v>139</v>
      </c>
      <c r="V1000" s="6" t="s">
        <v>3227</v>
      </c>
      <c r="W1000" s="6" t="s">
        <v>47</v>
      </c>
      <c r="X1000" s="6" t="s">
        <v>47</v>
      </c>
      <c r="Y1000" s="6" t="s">
        <v>47</v>
      </c>
      <c r="Z1000" s="6" t="s">
        <v>73</v>
      </c>
      <c r="AA1000" s="6" t="s">
        <v>47</v>
      </c>
      <c r="AB1000" s="6">
        <v>717.25</v>
      </c>
      <c r="AC1000" s="6">
        <v>0</v>
      </c>
      <c r="AD1000" s="6">
        <v>0</v>
      </c>
      <c r="AE1000" s="6">
        <v>0</v>
      </c>
      <c r="AF1000" s="6">
        <v>0</v>
      </c>
      <c r="AG1000" s="6">
        <v>0</v>
      </c>
      <c r="AH1000" s="6">
        <v>0</v>
      </c>
      <c r="AI1000" s="6" t="s">
        <v>3303</v>
      </c>
      <c r="AJ1000" s="6" t="s">
        <v>735</v>
      </c>
      <c r="AK1000" s="6" t="s">
        <v>12</v>
      </c>
      <c r="AL1000" s="6" t="s">
        <v>45</v>
      </c>
      <c r="AM1000" s="6" t="s">
        <v>736</v>
      </c>
      <c r="AN1000" s="6" t="s">
        <v>20</v>
      </c>
      <c r="AO1000" s="6" t="s">
        <v>282</v>
      </c>
      <c r="AP1000" s="6" t="s">
        <v>283</v>
      </c>
      <c r="AQ1000" s="6" t="s">
        <v>18</v>
      </c>
    </row>
    <row r="1001" spans="1:43" hidden="1" x14ac:dyDescent="0.25">
      <c r="A1001" s="6">
        <v>24535731</v>
      </c>
      <c r="B1001" s="6">
        <v>25357335</v>
      </c>
      <c r="C1001" s="6" t="s">
        <v>269</v>
      </c>
      <c r="D1001" s="14">
        <v>46146.904687499999</v>
      </c>
      <c r="E1001" s="14">
        <v>46146.925266203703</v>
      </c>
      <c r="F1001" s="6" t="s">
        <v>21</v>
      </c>
      <c r="G1001" s="6" t="s">
        <v>21</v>
      </c>
      <c r="H1001" s="6" t="s">
        <v>3304</v>
      </c>
      <c r="I1001" s="6" t="s">
        <v>271</v>
      </c>
      <c r="J1001" s="6" t="s">
        <v>3305</v>
      </c>
      <c r="K1001" s="6" t="s">
        <v>286</v>
      </c>
      <c r="L1001" s="6" t="s">
        <v>286</v>
      </c>
      <c r="M1001" s="14">
        <v>46146.745138888888</v>
      </c>
      <c r="N1001" s="6">
        <v>14063</v>
      </c>
      <c r="O1001" s="6" t="s">
        <v>3306</v>
      </c>
      <c r="P1001" s="6" t="s">
        <v>287</v>
      </c>
      <c r="Q1001" s="6" t="s">
        <v>288</v>
      </c>
      <c r="R1001" s="6" t="s">
        <v>289</v>
      </c>
      <c r="S1001" s="6" t="s">
        <v>8</v>
      </c>
      <c r="T1001" s="6" t="s">
        <v>277</v>
      </c>
      <c r="U1001" s="6" t="s">
        <v>139</v>
      </c>
      <c r="V1001" s="6" t="s">
        <v>3227</v>
      </c>
      <c r="W1001" s="6" t="s">
        <v>47</v>
      </c>
      <c r="X1001" s="6" t="s">
        <v>47</v>
      </c>
      <c r="Y1001" s="6" t="s">
        <v>47</v>
      </c>
      <c r="Z1001" s="6" t="s">
        <v>73</v>
      </c>
      <c r="AA1001" s="6" t="s">
        <v>47</v>
      </c>
      <c r="AB1001" s="6">
        <v>943.53</v>
      </c>
      <c r="AC1001" s="6">
        <v>0</v>
      </c>
      <c r="AD1001" s="6">
        <v>0</v>
      </c>
      <c r="AE1001" s="6">
        <v>0</v>
      </c>
      <c r="AF1001" s="6">
        <v>0</v>
      </c>
      <c r="AG1001" s="6">
        <v>0</v>
      </c>
      <c r="AH1001" s="6">
        <v>0</v>
      </c>
      <c r="AI1001" s="6" t="s">
        <v>3307</v>
      </c>
      <c r="AJ1001" s="6" t="s">
        <v>735</v>
      </c>
      <c r="AK1001" s="6" t="s">
        <v>12</v>
      </c>
      <c r="AL1001" s="6" t="s">
        <v>45</v>
      </c>
      <c r="AM1001" s="6" t="s">
        <v>736</v>
      </c>
      <c r="AN1001" s="6" t="s">
        <v>20</v>
      </c>
      <c r="AO1001" s="6" t="s">
        <v>282</v>
      </c>
      <c r="AP1001" s="6" t="s">
        <v>283</v>
      </c>
      <c r="AQ1001" s="6" t="s">
        <v>18</v>
      </c>
    </row>
    <row r="1002" spans="1:43" hidden="1" x14ac:dyDescent="0.25">
      <c r="A1002" s="6">
        <v>24575539</v>
      </c>
      <c r="B1002" s="6">
        <v>25399180</v>
      </c>
      <c r="C1002" s="6" t="s">
        <v>269</v>
      </c>
      <c r="D1002" s="14">
        <v>46153.999340277784</v>
      </c>
      <c r="E1002" s="14">
        <v>46154.008032407408</v>
      </c>
      <c r="F1002" s="6" t="s">
        <v>19</v>
      </c>
      <c r="G1002" s="6" t="s">
        <v>19</v>
      </c>
      <c r="H1002" s="6" t="s">
        <v>3308</v>
      </c>
      <c r="I1002" s="6" t="s">
        <v>271</v>
      </c>
      <c r="J1002" s="6" t="s">
        <v>3309</v>
      </c>
      <c r="K1002" s="6" t="s">
        <v>286</v>
      </c>
      <c r="L1002" s="6" t="s">
        <v>286</v>
      </c>
      <c r="M1002" s="14">
        <v>46153.773611111108</v>
      </c>
      <c r="N1002" s="6">
        <v>14428</v>
      </c>
      <c r="O1002" s="6" t="s">
        <v>47</v>
      </c>
      <c r="P1002" s="6" t="s">
        <v>287</v>
      </c>
      <c r="Q1002" s="6" t="s">
        <v>276</v>
      </c>
      <c r="R1002" s="6" t="s">
        <v>276</v>
      </c>
      <c r="S1002" s="6" t="s">
        <v>9</v>
      </c>
      <c r="T1002" s="6" t="s">
        <v>277</v>
      </c>
      <c r="U1002" s="6" t="s">
        <v>139</v>
      </c>
      <c r="V1002" s="6" t="s">
        <v>3227</v>
      </c>
      <c r="W1002" s="6" t="s">
        <v>47</v>
      </c>
      <c r="X1002" s="6" t="s">
        <v>47</v>
      </c>
      <c r="Y1002" s="6" t="s">
        <v>47</v>
      </c>
      <c r="Z1002" s="6" t="s">
        <v>73</v>
      </c>
      <c r="AA1002" s="6" t="s">
        <v>47</v>
      </c>
      <c r="AB1002" s="6">
        <v>1390.24</v>
      </c>
      <c r="AC1002" s="6">
        <v>0</v>
      </c>
      <c r="AD1002" s="6">
        <v>0</v>
      </c>
      <c r="AE1002" s="6">
        <v>0</v>
      </c>
      <c r="AF1002" s="6">
        <v>0</v>
      </c>
      <c r="AG1002" s="6">
        <v>0</v>
      </c>
      <c r="AH1002" s="6">
        <v>0</v>
      </c>
      <c r="AI1002" s="6" t="s">
        <v>3310</v>
      </c>
      <c r="AJ1002" s="6" t="s">
        <v>735</v>
      </c>
      <c r="AK1002" s="6" t="s">
        <v>12</v>
      </c>
      <c r="AL1002" s="6" t="s">
        <v>45</v>
      </c>
      <c r="AM1002" s="6" t="s">
        <v>736</v>
      </c>
      <c r="AN1002" s="6" t="s">
        <v>20</v>
      </c>
      <c r="AO1002" s="6" t="s">
        <v>597</v>
      </c>
      <c r="AP1002" s="6" t="s">
        <v>339</v>
      </c>
      <c r="AQ1002" s="6" t="s">
        <v>25</v>
      </c>
    </row>
    <row r="1003" spans="1:43" hidden="1" x14ac:dyDescent="0.25">
      <c r="A1003" s="6">
        <v>24572599</v>
      </c>
      <c r="B1003" s="6">
        <v>25396072</v>
      </c>
      <c r="C1003" s="6" t="s">
        <v>269</v>
      </c>
      <c r="D1003" s="14">
        <v>46153.748356481483</v>
      </c>
      <c r="E1003" s="14">
        <v>46153.767800925933</v>
      </c>
      <c r="F1003" s="6" t="s">
        <v>19</v>
      </c>
      <c r="G1003" s="6" t="s">
        <v>19</v>
      </c>
      <c r="H1003" s="6" t="s">
        <v>3311</v>
      </c>
      <c r="I1003" s="6" t="s">
        <v>271</v>
      </c>
      <c r="J1003" s="6" t="s">
        <v>3312</v>
      </c>
      <c r="K1003" s="6" t="s">
        <v>286</v>
      </c>
      <c r="L1003" s="6" t="s">
        <v>286</v>
      </c>
      <c r="M1003" s="14">
        <v>46153.709027777782</v>
      </c>
      <c r="N1003" s="6">
        <v>14430</v>
      </c>
      <c r="O1003" s="6" t="s">
        <v>47</v>
      </c>
      <c r="P1003" s="6" t="s">
        <v>287</v>
      </c>
      <c r="Q1003" s="6" t="s">
        <v>276</v>
      </c>
      <c r="R1003" s="6" t="s">
        <v>276</v>
      </c>
      <c r="S1003" s="6" t="s">
        <v>9</v>
      </c>
      <c r="T1003" s="6" t="s">
        <v>277</v>
      </c>
      <c r="U1003" s="6" t="s">
        <v>139</v>
      </c>
      <c r="V1003" s="6" t="s">
        <v>3227</v>
      </c>
      <c r="W1003" s="6" t="s">
        <v>47</v>
      </c>
      <c r="X1003" s="6" t="s">
        <v>47</v>
      </c>
      <c r="Y1003" s="6" t="s">
        <v>47</v>
      </c>
      <c r="Z1003" s="6" t="s">
        <v>73</v>
      </c>
      <c r="AA1003" s="6" t="s">
        <v>47</v>
      </c>
      <c r="AB1003" s="6">
        <v>382.5</v>
      </c>
      <c r="AC1003" s="6">
        <v>0</v>
      </c>
      <c r="AD1003" s="6">
        <v>0</v>
      </c>
      <c r="AE1003" s="6">
        <v>0</v>
      </c>
      <c r="AF1003" s="6">
        <v>0</v>
      </c>
      <c r="AG1003" s="6">
        <v>0</v>
      </c>
      <c r="AH1003" s="6">
        <v>0</v>
      </c>
      <c r="AI1003" s="6" t="s">
        <v>3313</v>
      </c>
      <c r="AJ1003" s="6" t="s">
        <v>735</v>
      </c>
      <c r="AK1003" s="6" t="s">
        <v>12</v>
      </c>
      <c r="AL1003" s="6" t="s">
        <v>45</v>
      </c>
      <c r="AM1003" s="6" t="s">
        <v>736</v>
      </c>
      <c r="AN1003" s="6" t="s">
        <v>20</v>
      </c>
      <c r="AO1003" s="6" t="s">
        <v>597</v>
      </c>
      <c r="AP1003" s="6" t="s">
        <v>339</v>
      </c>
      <c r="AQ1003" s="6" t="s">
        <v>25</v>
      </c>
    </row>
    <row r="1004" spans="1:43" hidden="1" x14ac:dyDescent="0.25">
      <c r="A1004" s="6">
        <v>24599143</v>
      </c>
      <c r="B1004" s="6">
        <v>25425167</v>
      </c>
      <c r="C1004" s="6" t="s">
        <v>269</v>
      </c>
      <c r="D1004" s="14">
        <v>46157.549120370371</v>
      </c>
      <c r="E1004" s="14">
        <v>46157.564050925917</v>
      </c>
      <c r="F1004" s="6" t="s">
        <v>17</v>
      </c>
      <c r="G1004" s="6" t="s">
        <v>17</v>
      </c>
      <c r="H1004" s="6" t="s">
        <v>3314</v>
      </c>
      <c r="I1004" s="6" t="s">
        <v>271</v>
      </c>
      <c r="J1004" s="6" t="s">
        <v>3315</v>
      </c>
      <c r="K1004" s="6" t="s">
        <v>3316</v>
      </c>
      <c r="L1004" s="6" t="s">
        <v>3316</v>
      </c>
      <c r="M1004" s="14">
        <v>46157.394444444442</v>
      </c>
      <c r="N1004" s="6">
        <v>14597</v>
      </c>
      <c r="O1004" s="6" t="s">
        <v>3317</v>
      </c>
      <c r="P1004" s="6" t="s">
        <v>275</v>
      </c>
      <c r="Q1004" s="6" t="s">
        <v>288</v>
      </c>
      <c r="R1004" s="6" t="s">
        <v>289</v>
      </c>
      <c r="S1004" s="6" t="s">
        <v>8</v>
      </c>
      <c r="T1004" s="6" t="s">
        <v>277</v>
      </c>
      <c r="U1004" s="6" t="s">
        <v>139</v>
      </c>
      <c r="V1004" s="6" t="s">
        <v>3227</v>
      </c>
      <c r="W1004" s="6" t="s">
        <v>47</v>
      </c>
      <c r="X1004" s="6" t="s">
        <v>47</v>
      </c>
      <c r="Y1004" s="6" t="s">
        <v>47</v>
      </c>
      <c r="Z1004" s="6" t="s">
        <v>73</v>
      </c>
      <c r="AA1004" s="6" t="s">
        <v>47</v>
      </c>
      <c r="AB1004" s="6">
        <v>372.3</v>
      </c>
      <c r="AC1004" s="6">
        <v>0</v>
      </c>
      <c r="AD1004" s="6">
        <v>44.68</v>
      </c>
      <c r="AE1004" s="6">
        <v>0</v>
      </c>
      <c r="AF1004" s="6">
        <v>0</v>
      </c>
      <c r="AG1004" s="6">
        <v>0</v>
      </c>
      <c r="AH1004" s="6">
        <v>0</v>
      </c>
      <c r="AI1004" s="6" t="s">
        <v>3318</v>
      </c>
      <c r="AJ1004" s="6" t="s">
        <v>735</v>
      </c>
      <c r="AK1004" s="6" t="s">
        <v>12</v>
      </c>
      <c r="AL1004" s="6" t="s">
        <v>45</v>
      </c>
      <c r="AM1004" s="6" t="s">
        <v>736</v>
      </c>
      <c r="AN1004" s="6" t="s">
        <v>20</v>
      </c>
      <c r="AO1004" s="6" t="s">
        <v>282</v>
      </c>
      <c r="AP1004" s="6" t="s">
        <v>283</v>
      </c>
      <c r="AQ1004" s="6" t="s">
        <v>18</v>
      </c>
    </row>
    <row r="1005" spans="1:43" hidden="1" x14ac:dyDescent="0.25">
      <c r="A1005" s="6">
        <v>24595554</v>
      </c>
      <c r="B1005" s="6">
        <v>25421113</v>
      </c>
      <c r="C1005" s="6" t="s">
        <v>269</v>
      </c>
      <c r="D1005" s="14">
        <v>46156.790381944447</v>
      </c>
      <c r="E1005" s="14">
        <v>46156.795798611107</v>
      </c>
      <c r="F1005" s="6" t="s">
        <v>17</v>
      </c>
      <c r="G1005" s="6" t="s">
        <v>17</v>
      </c>
      <c r="H1005" s="6" t="s">
        <v>3319</v>
      </c>
      <c r="I1005" s="6" t="s">
        <v>271</v>
      </c>
      <c r="J1005" s="6" t="s">
        <v>3320</v>
      </c>
      <c r="K1005" s="6" t="s">
        <v>3316</v>
      </c>
      <c r="L1005" s="6" t="s">
        <v>3316</v>
      </c>
      <c r="M1005" s="14">
        <v>46156.749305555553</v>
      </c>
      <c r="N1005" s="6">
        <v>14546</v>
      </c>
      <c r="O1005" s="6" t="s">
        <v>47</v>
      </c>
      <c r="P1005" s="6" t="s">
        <v>275</v>
      </c>
      <c r="Q1005" s="6" t="s">
        <v>288</v>
      </c>
      <c r="R1005" s="6" t="s">
        <v>289</v>
      </c>
      <c r="S1005" s="6" t="s">
        <v>7</v>
      </c>
      <c r="T1005" s="6" t="s">
        <v>277</v>
      </c>
      <c r="U1005" s="6" t="s">
        <v>139</v>
      </c>
      <c r="V1005" s="6" t="s">
        <v>3244</v>
      </c>
      <c r="W1005" s="6" t="s">
        <v>47</v>
      </c>
      <c r="X1005" s="6" t="s">
        <v>301</v>
      </c>
      <c r="Y1005" s="6">
        <v>3025421113</v>
      </c>
      <c r="Z1005" s="6" t="s">
        <v>73</v>
      </c>
      <c r="AA1005" s="6" t="s">
        <v>47</v>
      </c>
      <c r="AB1005" s="6">
        <v>0</v>
      </c>
      <c r="AC1005" s="6">
        <v>375</v>
      </c>
      <c r="AD1005" s="6">
        <v>0</v>
      </c>
      <c r="AE1005" s="6">
        <v>0</v>
      </c>
      <c r="AF1005" s="6">
        <v>0</v>
      </c>
      <c r="AG1005" s="6">
        <v>0</v>
      </c>
      <c r="AH1005" s="6">
        <v>0</v>
      </c>
      <c r="AI1005" s="6" t="s">
        <v>3321</v>
      </c>
      <c r="AJ1005" s="6" t="s">
        <v>974</v>
      </c>
      <c r="AK1005" s="6" t="s">
        <v>12</v>
      </c>
      <c r="AL1005" s="6" t="s">
        <v>68</v>
      </c>
      <c r="AM1005" s="6" t="s">
        <v>281</v>
      </c>
      <c r="AN1005" s="6" t="s">
        <v>20</v>
      </c>
      <c r="AO1005" s="6" t="s">
        <v>282</v>
      </c>
      <c r="AP1005" s="6" t="s">
        <v>283</v>
      </c>
      <c r="AQ1005" s="6" t="s">
        <v>91</v>
      </c>
    </row>
    <row r="1006" spans="1:43" hidden="1" x14ac:dyDescent="0.25">
      <c r="A1006" s="6">
        <v>24461160</v>
      </c>
      <c r="B1006" s="6">
        <v>25268037</v>
      </c>
      <c r="C1006" s="6" t="s">
        <v>269</v>
      </c>
      <c r="D1006" s="14">
        <v>46128.91034722222</v>
      </c>
      <c r="E1006" s="14">
        <v>46160.285069444442</v>
      </c>
      <c r="F1006" s="6" t="s">
        <v>370</v>
      </c>
      <c r="G1006" s="6" t="s">
        <v>177</v>
      </c>
      <c r="H1006" s="6" t="s">
        <v>3322</v>
      </c>
      <c r="I1006" s="6" t="s">
        <v>271</v>
      </c>
      <c r="J1006" s="6" t="s">
        <v>1082</v>
      </c>
      <c r="K1006" s="6" t="s">
        <v>3323</v>
      </c>
      <c r="L1006" s="6" t="s">
        <v>3323</v>
      </c>
      <c r="M1006" s="14">
        <v>46125.649305555547</v>
      </c>
      <c r="N1006" s="6">
        <v>12785</v>
      </c>
      <c r="O1006" s="6" t="s">
        <v>47</v>
      </c>
      <c r="P1006" s="6" t="s">
        <v>275</v>
      </c>
      <c r="Q1006" s="6" t="s">
        <v>276</v>
      </c>
      <c r="R1006" s="6" t="s">
        <v>289</v>
      </c>
      <c r="S1006" s="6" t="s">
        <v>9</v>
      </c>
      <c r="T1006" s="6" t="s">
        <v>277</v>
      </c>
      <c r="U1006" s="6" t="s">
        <v>139</v>
      </c>
      <c r="V1006" s="6" t="s">
        <v>3244</v>
      </c>
      <c r="W1006" s="6" t="s">
        <v>47</v>
      </c>
      <c r="X1006" s="6" t="s">
        <v>3324</v>
      </c>
      <c r="Y1006" s="6" t="s">
        <v>47</v>
      </c>
      <c r="Z1006" s="6" t="s">
        <v>73</v>
      </c>
      <c r="AA1006" s="6" t="s">
        <v>47</v>
      </c>
      <c r="AB1006" s="6">
        <v>672.32</v>
      </c>
      <c r="AC1006" s="6">
        <v>0</v>
      </c>
      <c r="AD1006" s="6">
        <v>0</v>
      </c>
      <c r="AE1006" s="6">
        <v>0</v>
      </c>
      <c r="AF1006" s="6">
        <v>0</v>
      </c>
      <c r="AG1006" s="6">
        <v>147</v>
      </c>
      <c r="AH1006" s="6">
        <v>0</v>
      </c>
      <c r="AI1006" s="6" t="s">
        <v>3325</v>
      </c>
      <c r="AJ1006" s="6" t="s">
        <v>3326</v>
      </c>
      <c r="AK1006" s="6" t="s">
        <v>12</v>
      </c>
      <c r="AL1006" s="6" t="s">
        <v>46</v>
      </c>
      <c r="AM1006" s="6" t="s">
        <v>613</v>
      </c>
      <c r="AN1006" s="6" t="s">
        <v>22</v>
      </c>
      <c r="AO1006" s="6" t="s">
        <v>282</v>
      </c>
      <c r="AP1006" s="6" t="s">
        <v>283</v>
      </c>
      <c r="AQ1006" s="6" t="s">
        <v>91</v>
      </c>
    </row>
    <row r="1007" spans="1:43" hidden="1" x14ac:dyDescent="0.25">
      <c r="A1007" s="6">
        <v>24507132</v>
      </c>
      <c r="B1007" s="6">
        <v>25321254</v>
      </c>
      <c r="C1007" s="6" t="s">
        <v>269</v>
      </c>
      <c r="D1007" s="14">
        <v>46139.712442129632</v>
      </c>
      <c r="E1007" s="14">
        <v>46139.724722222221</v>
      </c>
      <c r="F1007" s="46" t="s">
        <v>23</v>
      </c>
      <c r="G1007" s="46" t="s">
        <v>23</v>
      </c>
      <c r="H1007" s="6" t="s">
        <v>3327</v>
      </c>
      <c r="I1007" s="6" t="s">
        <v>271</v>
      </c>
      <c r="J1007" s="6" t="s">
        <v>3328</v>
      </c>
      <c r="K1007" s="6" t="s">
        <v>3323</v>
      </c>
      <c r="L1007" s="6" t="s">
        <v>3323</v>
      </c>
      <c r="M1007" s="14">
        <v>46132.440972222219</v>
      </c>
      <c r="N1007" s="6">
        <v>13263</v>
      </c>
      <c r="O1007" s="6" t="s">
        <v>47</v>
      </c>
      <c r="P1007" s="6" t="s">
        <v>275</v>
      </c>
      <c r="Q1007" s="6" t="s">
        <v>276</v>
      </c>
      <c r="R1007" s="6" t="s">
        <v>276</v>
      </c>
      <c r="S1007" s="6" t="s">
        <v>9</v>
      </c>
      <c r="T1007" s="6" t="s">
        <v>277</v>
      </c>
      <c r="U1007" s="6" t="s">
        <v>139</v>
      </c>
      <c r="V1007" s="6" t="s">
        <v>3227</v>
      </c>
      <c r="W1007" s="6" t="s">
        <v>47</v>
      </c>
      <c r="X1007" s="6" t="s">
        <v>3329</v>
      </c>
      <c r="Y1007" s="6" t="s">
        <v>47</v>
      </c>
      <c r="Z1007" s="6" t="s">
        <v>73</v>
      </c>
      <c r="AA1007" s="6" t="s">
        <v>47</v>
      </c>
      <c r="AB1007" s="6">
        <v>250</v>
      </c>
      <c r="AC1007" s="6">
        <v>0</v>
      </c>
      <c r="AD1007" s="6">
        <v>0</v>
      </c>
      <c r="AE1007" s="6">
        <v>0</v>
      </c>
      <c r="AF1007" s="6">
        <v>0</v>
      </c>
      <c r="AG1007" s="6">
        <v>0</v>
      </c>
      <c r="AH1007" s="6">
        <v>0</v>
      </c>
      <c r="AI1007" s="6" t="s">
        <v>3330</v>
      </c>
      <c r="AJ1007" s="6" t="s">
        <v>3331</v>
      </c>
      <c r="AK1007" s="6" t="s">
        <v>12</v>
      </c>
      <c r="AL1007" s="6" t="s">
        <v>46</v>
      </c>
      <c r="AM1007" s="6" t="s">
        <v>613</v>
      </c>
      <c r="AN1007" s="6" t="s">
        <v>22</v>
      </c>
      <c r="AO1007" s="6" t="s">
        <v>282</v>
      </c>
      <c r="AP1007" s="6" t="s">
        <v>283</v>
      </c>
      <c r="AQ1007" s="6" t="s">
        <v>91</v>
      </c>
    </row>
    <row r="1008" spans="1:43" hidden="1" x14ac:dyDescent="0.25">
      <c r="A1008" s="6">
        <v>24508782</v>
      </c>
      <c r="B1008" s="6">
        <v>25323100</v>
      </c>
      <c r="C1008" s="6" t="s">
        <v>269</v>
      </c>
      <c r="D1008" s="14">
        <v>46139.833784722221</v>
      </c>
      <c r="E1008" s="14">
        <v>46139.890034722222</v>
      </c>
      <c r="F1008" s="46" t="s">
        <v>23</v>
      </c>
      <c r="G1008" s="46" t="s">
        <v>23</v>
      </c>
      <c r="H1008" s="6" t="s">
        <v>3332</v>
      </c>
      <c r="I1008" s="6" t="s">
        <v>271</v>
      </c>
      <c r="J1008" s="6" t="s">
        <v>3333</v>
      </c>
      <c r="K1008" s="6" t="s">
        <v>3334</v>
      </c>
      <c r="L1008" s="6" t="s">
        <v>3334</v>
      </c>
      <c r="M1008" s="14">
        <v>46139.656944444447</v>
      </c>
      <c r="N1008" s="6">
        <v>386</v>
      </c>
      <c r="O1008" s="6" t="s">
        <v>47</v>
      </c>
      <c r="P1008" s="6" t="s">
        <v>275</v>
      </c>
      <c r="Q1008" s="6" t="s">
        <v>288</v>
      </c>
      <c r="R1008" s="6" t="s">
        <v>289</v>
      </c>
      <c r="S1008" s="6" t="s">
        <v>9</v>
      </c>
      <c r="T1008" s="6" t="s">
        <v>277</v>
      </c>
      <c r="U1008" s="6" t="s">
        <v>151</v>
      </c>
      <c r="V1008" s="6" t="s">
        <v>3335</v>
      </c>
      <c r="W1008" s="6" t="s">
        <v>47</v>
      </c>
      <c r="X1008" s="6" t="s">
        <v>47</v>
      </c>
      <c r="Y1008" s="6" t="s">
        <v>47</v>
      </c>
      <c r="Z1008" s="6" t="s">
        <v>86</v>
      </c>
      <c r="AA1008" s="6" t="s">
        <v>47</v>
      </c>
      <c r="AB1008" s="6">
        <v>152.33000000000001</v>
      </c>
      <c r="AC1008" s="6">
        <v>0</v>
      </c>
      <c r="AD1008" s="6">
        <v>0</v>
      </c>
      <c r="AE1008" s="6">
        <v>0</v>
      </c>
      <c r="AF1008" s="6">
        <v>0</v>
      </c>
      <c r="AG1008" s="6">
        <v>0</v>
      </c>
      <c r="AH1008" s="6">
        <v>0</v>
      </c>
      <c r="AI1008" s="6" t="s">
        <v>3336</v>
      </c>
      <c r="AJ1008" s="6" t="s">
        <v>735</v>
      </c>
      <c r="AK1008" s="6" t="s">
        <v>12</v>
      </c>
      <c r="AL1008" s="6" t="s">
        <v>45</v>
      </c>
      <c r="AM1008" s="6" t="s">
        <v>736</v>
      </c>
      <c r="AN1008" s="6" t="s">
        <v>20</v>
      </c>
      <c r="AO1008" s="6" t="s">
        <v>282</v>
      </c>
      <c r="AP1008" s="6" t="s">
        <v>283</v>
      </c>
      <c r="AQ1008" s="6" t="s">
        <v>18</v>
      </c>
    </row>
    <row r="1009" spans="1:43" hidden="1" x14ac:dyDescent="0.25">
      <c r="A1009" s="6">
        <v>24589169</v>
      </c>
      <c r="B1009" s="6">
        <v>25413603</v>
      </c>
      <c r="C1009" s="6" t="s">
        <v>269</v>
      </c>
      <c r="D1009" s="14">
        <v>46155.804722222223</v>
      </c>
      <c r="E1009" s="14">
        <v>46155.875810185193</v>
      </c>
      <c r="F1009" s="6" t="s">
        <v>17</v>
      </c>
      <c r="G1009" s="6" t="s">
        <v>17</v>
      </c>
      <c r="H1009" s="6" t="s">
        <v>3337</v>
      </c>
      <c r="I1009" s="6" t="s">
        <v>271</v>
      </c>
      <c r="J1009" s="6" t="s">
        <v>3338</v>
      </c>
      <c r="K1009" s="6" t="s">
        <v>286</v>
      </c>
      <c r="L1009" s="6" t="s">
        <v>286</v>
      </c>
      <c r="M1009" s="14">
        <v>46155.695833333331</v>
      </c>
      <c r="N1009" s="6">
        <v>756</v>
      </c>
      <c r="O1009" s="6" t="s">
        <v>1760</v>
      </c>
      <c r="P1009" s="6" t="s">
        <v>287</v>
      </c>
      <c r="Q1009" s="6" t="s">
        <v>288</v>
      </c>
      <c r="R1009" s="6" t="s">
        <v>289</v>
      </c>
      <c r="S1009" s="6" t="s">
        <v>8</v>
      </c>
      <c r="T1009" s="6" t="s">
        <v>277</v>
      </c>
      <c r="U1009" s="6" t="s">
        <v>151</v>
      </c>
      <c r="V1009" s="6" t="s">
        <v>3339</v>
      </c>
      <c r="W1009" s="6" t="s">
        <v>47</v>
      </c>
      <c r="X1009" s="6" t="s">
        <v>47</v>
      </c>
      <c r="Y1009" s="6" t="s">
        <v>47</v>
      </c>
      <c r="Z1009" s="6" t="s">
        <v>86</v>
      </c>
      <c r="AA1009" s="6" t="s">
        <v>47</v>
      </c>
      <c r="AB1009" s="6">
        <v>646.26</v>
      </c>
      <c r="AC1009" s="6">
        <v>0</v>
      </c>
      <c r="AD1009" s="6">
        <v>0</v>
      </c>
      <c r="AE1009" s="6">
        <v>0</v>
      </c>
      <c r="AF1009" s="6">
        <v>0</v>
      </c>
      <c r="AG1009" s="6">
        <v>0</v>
      </c>
      <c r="AH1009" s="6">
        <v>0</v>
      </c>
      <c r="AI1009" s="6" t="s">
        <v>3340</v>
      </c>
      <c r="AJ1009" s="6" t="s">
        <v>735</v>
      </c>
      <c r="AK1009" s="6" t="s">
        <v>12</v>
      </c>
      <c r="AL1009" s="6" t="s">
        <v>45</v>
      </c>
      <c r="AM1009" s="6" t="s">
        <v>736</v>
      </c>
      <c r="AN1009" s="6" t="s">
        <v>20</v>
      </c>
      <c r="AO1009" s="6" t="s">
        <v>282</v>
      </c>
      <c r="AP1009" s="6" t="s">
        <v>283</v>
      </c>
      <c r="AQ1009" s="6" t="s">
        <v>18</v>
      </c>
    </row>
    <row r="1010" spans="1:43" hidden="1" x14ac:dyDescent="0.25">
      <c r="A1010" s="6">
        <v>24596288</v>
      </c>
      <c r="B1010" s="6">
        <v>25421900</v>
      </c>
      <c r="C1010" s="6" t="s">
        <v>269</v>
      </c>
      <c r="D1010" s="14">
        <v>46156.817939814813</v>
      </c>
      <c r="E1010" s="14">
        <v>46156.87290509259</v>
      </c>
      <c r="F1010" s="6" t="s">
        <v>17</v>
      </c>
      <c r="G1010" s="6" t="s">
        <v>17</v>
      </c>
      <c r="H1010" s="6" t="s">
        <v>3341</v>
      </c>
      <c r="I1010" s="6" t="s">
        <v>271</v>
      </c>
      <c r="J1010" s="6" t="s">
        <v>3342</v>
      </c>
      <c r="K1010" s="6" t="s">
        <v>286</v>
      </c>
      <c r="L1010" s="6" t="s">
        <v>286</v>
      </c>
      <c r="M1010" s="14">
        <v>46156.647916666669</v>
      </c>
      <c r="N1010" s="6">
        <v>769</v>
      </c>
      <c r="O1010" s="6" t="s">
        <v>47</v>
      </c>
      <c r="P1010" s="6" t="s">
        <v>287</v>
      </c>
      <c r="Q1010" s="6" t="s">
        <v>288</v>
      </c>
      <c r="R1010" s="6" t="s">
        <v>289</v>
      </c>
      <c r="S1010" s="6" t="s">
        <v>9</v>
      </c>
      <c r="T1010" s="6" t="s">
        <v>277</v>
      </c>
      <c r="U1010" s="6" t="s">
        <v>151</v>
      </c>
      <c r="V1010" s="6" t="s">
        <v>3343</v>
      </c>
      <c r="W1010" s="6" t="s">
        <v>47</v>
      </c>
      <c r="X1010" s="6" t="s">
        <v>47</v>
      </c>
      <c r="Y1010" s="6" t="s">
        <v>47</v>
      </c>
      <c r="Z1010" s="6" t="s">
        <v>86</v>
      </c>
      <c r="AA1010" s="6" t="s">
        <v>47</v>
      </c>
      <c r="AB1010" s="6">
        <v>1359.6699000000001</v>
      </c>
      <c r="AC1010" s="6">
        <v>0</v>
      </c>
      <c r="AD1010" s="6">
        <v>0</v>
      </c>
      <c r="AE1010" s="6">
        <v>0</v>
      </c>
      <c r="AF1010" s="6">
        <v>0</v>
      </c>
      <c r="AG1010" s="6">
        <v>67.98</v>
      </c>
      <c r="AH1010" s="6">
        <v>0</v>
      </c>
      <c r="AI1010" s="6" t="s">
        <v>3344</v>
      </c>
      <c r="AJ1010" s="6" t="s">
        <v>735</v>
      </c>
      <c r="AK1010" s="6" t="s">
        <v>12</v>
      </c>
      <c r="AL1010" s="6" t="s">
        <v>45</v>
      </c>
      <c r="AM1010" s="6" t="s">
        <v>736</v>
      </c>
      <c r="AN1010" s="6" t="s">
        <v>20</v>
      </c>
      <c r="AO1010" s="6" t="s">
        <v>597</v>
      </c>
      <c r="AP1010" s="6" t="s">
        <v>339</v>
      </c>
      <c r="AQ1010" s="6" t="s">
        <v>25</v>
      </c>
    </row>
    <row r="1011" spans="1:43" hidden="1" x14ac:dyDescent="0.25">
      <c r="A1011" s="6">
        <v>24593414</v>
      </c>
      <c r="B1011" s="6">
        <v>25418528</v>
      </c>
      <c r="C1011" s="6" t="s">
        <v>269</v>
      </c>
      <c r="D1011" s="14">
        <v>46156.550381944442</v>
      </c>
      <c r="E1011" s="14">
        <v>46156.594074074077</v>
      </c>
      <c r="F1011" s="6" t="s">
        <v>17</v>
      </c>
      <c r="G1011" s="6" t="s">
        <v>17</v>
      </c>
      <c r="H1011" s="6" t="s">
        <v>3345</v>
      </c>
      <c r="I1011" s="6" t="s">
        <v>271</v>
      </c>
      <c r="J1011" s="6" t="s">
        <v>3346</v>
      </c>
      <c r="K1011" s="6" t="s">
        <v>286</v>
      </c>
      <c r="L1011" s="6" t="s">
        <v>286</v>
      </c>
      <c r="M1011" s="14">
        <v>46156.477777777778</v>
      </c>
      <c r="N1011" s="6">
        <v>773</v>
      </c>
      <c r="O1011" s="6" t="s">
        <v>47</v>
      </c>
      <c r="P1011" s="6" t="s">
        <v>287</v>
      </c>
      <c r="Q1011" s="6" t="s">
        <v>288</v>
      </c>
      <c r="R1011" s="6" t="s">
        <v>289</v>
      </c>
      <c r="S1011" s="6" t="s">
        <v>9</v>
      </c>
      <c r="T1011" s="6" t="s">
        <v>277</v>
      </c>
      <c r="U1011" s="6" t="s">
        <v>151</v>
      </c>
      <c r="V1011" s="6" t="s">
        <v>3335</v>
      </c>
      <c r="W1011" s="6" t="s">
        <v>47</v>
      </c>
      <c r="X1011" s="6" t="s">
        <v>47</v>
      </c>
      <c r="Y1011" s="6" t="s">
        <v>47</v>
      </c>
      <c r="Z1011" s="6" t="s">
        <v>86</v>
      </c>
      <c r="AA1011" s="6" t="s">
        <v>47</v>
      </c>
      <c r="AB1011" s="6">
        <v>1466.3298</v>
      </c>
      <c r="AC1011" s="6">
        <v>0</v>
      </c>
      <c r="AD1011" s="6">
        <v>0</v>
      </c>
      <c r="AE1011" s="6">
        <v>0</v>
      </c>
      <c r="AF1011" s="6">
        <v>0</v>
      </c>
      <c r="AG1011" s="6">
        <v>0</v>
      </c>
      <c r="AH1011" s="6">
        <v>0</v>
      </c>
      <c r="AI1011" s="6" t="s">
        <v>3347</v>
      </c>
      <c r="AJ1011" s="6" t="s">
        <v>735</v>
      </c>
      <c r="AK1011" s="6" t="s">
        <v>12</v>
      </c>
      <c r="AL1011" s="6" t="s">
        <v>45</v>
      </c>
      <c r="AM1011" s="6" t="s">
        <v>736</v>
      </c>
      <c r="AN1011" s="6" t="s">
        <v>20</v>
      </c>
      <c r="AO1011" s="6" t="s">
        <v>597</v>
      </c>
      <c r="AP1011" s="6" t="s">
        <v>339</v>
      </c>
      <c r="AQ1011" s="6" t="s">
        <v>25</v>
      </c>
    </row>
    <row r="1012" spans="1:43" hidden="1" x14ac:dyDescent="0.25">
      <c r="A1012" s="6">
        <v>24593415</v>
      </c>
      <c r="B1012" s="6">
        <v>25418529</v>
      </c>
      <c r="C1012" s="6" t="s">
        <v>269</v>
      </c>
      <c r="D1012" s="14">
        <v>46156.550428240742</v>
      </c>
      <c r="E1012" s="14">
        <v>46156.594074074077</v>
      </c>
      <c r="F1012" s="6" t="s">
        <v>17</v>
      </c>
      <c r="G1012" s="6" t="s">
        <v>17</v>
      </c>
      <c r="H1012" s="6" t="s">
        <v>3348</v>
      </c>
      <c r="I1012" s="6" t="s">
        <v>271</v>
      </c>
      <c r="J1012" s="6" t="s">
        <v>3349</v>
      </c>
      <c r="K1012" s="6" t="s">
        <v>286</v>
      </c>
      <c r="L1012" s="6" t="s">
        <v>286</v>
      </c>
      <c r="M1012" s="14">
        <v>46156.478472222218</v>
      </c>
      <c r="N1012" s="6">
        <v>772</v>
      </c>
      <c r="O1012" s="6" t="s">
        <v>47</v>
      </c>
      <c r="P1012" s="6" t="s">
        <v>287</v>
      </c>
      <c r="Q1012" s="6" t="s">
        <v>288</v>
      </c>
      <c r="R1012" s="6" t="s">
        <v>289</v>
      </c>
      <c r="S1012" s="6" t="s">
        <v>9</v>
      </c>
      <c r="T1012" s="6" t="s">
        <v>277</v>
      </c>
      <c r="U1012" s="6" t="s">
        <v>151</v>
      </c>
      <c r="V1012" s="6" t="s">
        <v>3335</v>
      </c>
      <c r="W1012" s="6" t="s">
        <v>47</v>
      </c>
      <c r="X1012" s="6" t="s">
        <v>47</v>
      </c>
      <c r="Y1012" s="6" t="s">
        <v>47</v>
      </c>
      <c r="Z1012" s="6" t="s">
        <v>86</v>
      </c>
      <c r="AA1012" s="6" t="s">
        <v>47</v>
      </c>
      <c r="AB1012" s="6">
        <v>1286.7798</v>
      </c>
      <c r="AC1012" s="6">
        <v>0</v>
      </c>
      <c r="AD1012" s="6">
        <v>0</v>
      </c>
      <c r="AE1012" s="6">
        <v>0</v>
      </c>
      <c r="AF1012" s="6">
        <v>0</v>
      </c>
      <c r="AG1012" s="6">
        <v>0</v>
      </c>
      <c r="AH1012" s="6">
        <v>0</v>
      </c>
      <c r="AI1012" s="6" t="s">
        <v>3350</v>
      </c>
      <c r="AJ1012" s="6" t="s">
        <v>735</v>
      </c>
      <c r="AK1012" s="6" t="s">
        <v>12</v>
      </c>
      <c r="AL1012" s="6" t="s">
        <v>45</v>
      </c>
      <c r="AM1012" s="6" t="s">
        <v>736</v>
      </c>
      <c r="AN1012" s="6" t="s">
        <v>20</v>
      </c>
      <c r="AO1012" s="6" t="s">
        <v>597</v>
      </c>
      <c r="AP1012" s="6" t="s">
        <v>339</v>
      </c>
      <c r="AQ1012" s="6" t="s">
        <v>25</v>
      </c>
    </row>
    <row r="1013" spans="1:43" hidden="1" x14ac:dyDescent="0.25">
      <c r="A1013" s="6">
        <v>24593416</v>
      </c>
      <c r="B1013" s="6">
        <v>25418530</v>
      </c>
      <c r="C1013" s="6" t="s">
        <v>269</v>
      </c>
      <c r="D1013" s="14">
        <v>46156.550474537027</v>
      </c>
      <c r="E1013" s="14">
        <v>46156.594074074077</v>
      </c>
      <c r="F1013" s="6" t="s">
        <v>17</v>
      </c>
      <c r="G1013" s="6" t="s">
        <v>17</v>
      </c>
      <c r="H1013" s="6" t="s">
        <v>3351</v>
      </c>
      <c r="I1013" s="6" t="s">
        <v>271</v>
      </c>
      <c r="J1013" s="6" t="s">
        <v>3352</v>
      </c>
      <c r="K1013" s="6" t="s">
        <v>286</v>
      </c>
      <c r="L1013" s="6" t="s">
        <v>286</v>
      </c>
      <c r="M1013" s="14">
        <v>46156.453472222223</v>
      </c>
      <c r="N1013" s="6">
        <v>771</v>
      </c>
      <c r="O1013" s="6" t="s">
        <v>47</v>
      </c>
      <c r="P1013" s="6" t="s">
        <v>287</v>
      </c>
      <c r="Q1013" s="6" t="s">
        <v>288</v>
      </c>
      <c r="R1013" s="6" t="s">
        <v>289</v>
      </c>
      <c r="S1013" s="6" t="s">
        <v>9</v>
      </c>
      <c r="T1013" s="6" t="s">
        <v>277</v>
      </c>
      <c r="U1013" s="6" t="s">
        <v>151</v>
      </c>
      <c r="V1013" s="6" t="s">
        <v>3343</v>
      </c>
      <c r="W1013" s="6" t="s">
        <v>47</v>
      </c>
      <c r="X1013" s="6" t="s">
        <v>47</v>
      </c>
      <c r="Y1013" s="6" t="s">
        <v>47</v>
      </c>
      <c r="Z1013" s="6" t="s">
        <v>86</v>
      </c>
      <c r="AA1013" s="6" t="s">
        <v>47</v>
      </c>
      <c r="AB1013" s="6">
        <v>1359.6699000000001</v>
      </c>
      <c r="AC1013" s="6">
        <v>0</v>
      </c>
      <c r="AD1013" s="6">
        <v>0</v>
      </c>
      <c r="AE1013" s="6">
        <v>0</v>
      </c>
      <c r="AF1013" s="6">
        <v>0</v>
      </c>
      <c r="AG1013" s="6">
        <v>67.98</v>
      </c>
      <c r="AH1013" s="6">
        <v>0</v>
      </c>
      <c r="AI1013" s="6" t="s">
        <v>3353</v>
      </c>
      <c r="AJ1013" s="6" t="s">
        <v>735</v>
      </c>
      <c r="AK1013" s="6" t="s">
        <v>12</v>
      </c>
      <c r="AL1013" s="6" t="s">
        <v>45</v>
      </c>
      <c r="AM1013" s="6" t="s">
        <v>736</v>
      </c>
      <c r="AN1013" s="6" t="s">
        <v>20</v>
      </c>
      <c r="AO1013" s="6" t="s">
        <v>597</v>
      </c>
      <c r="AP1013" s="6" t="s">
        <v>339</v>
      </c>
      <c r="AQ1013" s="6" t="s">
        <v>25</v>
      </c>
    </row>
    <row r="1014" spans="1:43" hidden="1" x14ac:dyDescent="0.25">
      <c r="A1014" s="6">
        <v>24596287</v>
      </c>
      <c r="B1014" s="6">
        <v>25421899</v>
      </c>
      <c r="C1014" s="6" t="s">
        <v>269</v>
      </c>
      <c r="D1014" s="14">
        <v>46156.81790509259</v>
      </c>
      <c r="E1014" s="14">
        <v>46156.87290509259</v>
      </c>
      <c r="F1014" s="6" t="s">
        <v>17</v>
      </c>
      <c r="G1014" s="6" t="s">
        <v>17</v>
      </c>
      <c r="H1014" s="6" t="s">
        <v>3354</v>
      </c>
      <c r="I1014" s="6" t="s">
        <v>271</v>
      </c>
      <c r="J1014" s="6" t="s">
        <v>3355</v>
      </c>
      <c r="K1014" s="6" t="s">
        <v>286</v>
      </c>
      <c r="L1014" s="6" t="s">
        <v>286</v>
      </c>
      <c r="M1014" s="14">
        <v>46156.647916666669</v>
      </c>
      <c r="N1014" s="6">
        <v>770</v>
      </c>
      <c r="O1014" s="6" t="s">
        <v>47</v>
      </c>
      <c r="P1014" s="6" t="s">
        <v>287</v>
      </c>
      <c r="Q1014" s="6" t="s">
        <v>288</v>
      </c>
      <c r="R1014" s="6" t="s">
        <v>289</v>
      </c>
      <c r="S1014" s="6" t="s">
        <v>9</v>
      </c>
      <c r="T1014" s="6" t="s">
        <v>277</v>
      </c>
      <c r="U1014" s="6" t="s">
        <v>151</v>
      </c>
      <c r="V1014" s="6" t="s">
        <v>3343</v>
      </c>
      <c r="W1014" s="6" t="s">
        <v>47</v>
      </c>
      <c r="X1014" s="6" t="s">
        <v>47</v>
      </c>
      <c r="Y1014" s="6" t="s">
        <v>47</v>
      </c>
      <c r="Z1014" s="6" t="s">
        <v>86</v>
      </c>
      <c r="AA1014" s="6" t="s">
        <v>47</v>
      </c>
      <c r="AB1014" s="6">
        <v>1359.6699000000001</v>
      </c>
      <c r="AC1014" s="6">
        <v>0</v>
      </c>
      <c r="AD1014" s="6">
        <v>0</v>
      </c>
      <c r="AE1014" s="6">
        <v>0</v>
      </c>
      <c r="AF1014" s="6">
        <v>0</v>
      </c>
      <c r="AG1014" s="6">
        <v>67.98</v>
      </c>
      <c r="AH1014" s="6">
        <v>0</v>
      </c>
      <c r="AI1014" s="6" t="s">
        <v>3356</v>
      </c>
      <c r="AJ1014" s="6" t="s">
        <v>735</v>
      </c>
      <c r="AK1014" s="6" t="s">
        <v>12</v>
      </c>
      <c r="AL1014" s="6" t="s">
        <v>45</v>
      </c>
      <c r="AM1014" s="6" t="s">
        <v>736</v>
      </c>
      <c r="AN1014" s="6" t="s">
        <v>20</v>
      </c>
      <c r="AO1014" s="6" t="s">
        <v>597</v>
      </c>
      <c r="AP1014" s="6" t="s">
        <v>339</v>
      </c>
      <c r="AQ1014" s="6" t="s">
        <v>25</v>
      </c>
    </row>
    <row r="1015" spans="1:43" hidden="1" x14ac:dyDescent="0.25">
      <c r="A1015" s="6">
        <v>24551979</v>
      </c>
      <c r="B1015" s="6">
        <v>25375264</v>
      </c>
      <c r="C1015" s="6" t="s">
        <v>269</v>
      </c>
      <c r="D1015" s="14">
        <v>46149.716574074067</v>
      </c>
      <c r="E1015" s="14">
        <v>46149.788530092592</v>
      </c>
      <c r="F1015" s="6" t="s">
        <v>21</v>
      </c>
      <c r="G1015" s="6" t="s">
        <v>21</v>
      </c>
      <c r="H1015" s="6" t="s">
        <v>3357</v>
      </c>
      <c r="I1015" s="6" t="s">
        <v>271</v>
      </c>
      <c r="J1015" s="6" t="s">
        <v>3358</v>
      </c>
      <c r="K1015" s="6" t="s">
        <v>377</v>
      </c>
      <c r="L1015" s="6" t="s">
        <v>377</v>
      </c>
      <c r="M1015" s="14">
        <v>46149.527777777781</v>
      </c>
      <c r="N1015" s="6">
        <v>643</v>
      </c>
      <c r="O1015" s="6" t="s">
        <v>47</v>
      </c>
      <c r="P1015" s="6" t="s">
        <v>275</v>
      </c>
      <c r="Q1015" s="6" t="s">
        <v>288</v>
      </c>
      <c r="R1015" s="6" t="s">
        <v>289</v>
      </c>
      <c r="S1015" s="6" t="s">
        <v>9</v>
      </c>
      <c r="T1015" s="6" t="s">
        <v>277</v>
      </c>
      <c r="U1015" s="6" t="s">
        <v>151</v>
      </c>
      <c r="V1015" s="6" t="s">
        <v>3335</v>
      </c>
      <c r="W1015" s="6" t="s">
        <v>47</v>
      </c>
      <c r="X1015" s="6" t="s">
        <v>47</v>
      </c>
      <c r="Y1015" s="6" t="s">
        <v>47</v>
      </c>
      <c r="Z1015" s="6" t="s">
        <v>86</v>
      </c>
      <c r="AA1015" s="6" t="s">
        <v>47</v>
      </c>
      <c r="AB1015" s="6">
        <v>328.78</v>
      </c>
      <c r="AC1015" s="6">
        <v>0</v>
      </c>
      <c r="AD1015" s="6">
        <v>0</v>
      </c>
      <c r="AE1015" s="6">
        <v>0</v>
      </c>
      <c r="AF1015" s="6">
        <v>0</v>
      </c>
      <c r="AG1015" s="6">
        <v>0</v>
      </c>
      <c r="AH1015" s="6">
        <v>0</v>
      </c>
      <c r="AI1015" s="6" t="s">
        <v>3359</v>
      </c>
      <c r="AJ1015" s="6" t="s">
        <v>735</v>
      </c>
      <c r="AK1015" s="6" t="s">
        <v>12</v>
      </c>
      <c r="AL1015" s="6" t="s">
        <v>45</v>
      </c>
      <c r="AM1015" s="6" t="s">
        <v>736</v>
      </c>
      <c r="AN1015" s="6" t="s">
        <v>20</v>
      </c>
      <c r="AO1015" s="6" t="s">
        <v>282</v>
      </c>
      <c r="AP1015" s="6" t="s">
        <v>283</v>
      </c>
      <c r="AQ1015" s="6" t="s">
        <v>18</v>
      </c>
    </row>
    <row r="1016" spans="1:43" hidden="1" x14ac:dyDescent="0.25">
      <c r="A1016" s="6">
        <v>24573740</v>
      </c>
      <c r="B1016" s="6">
        <v>25397223</v>
      </c>
      <c r="C1016" s="6" t="s">
        <v>269</v>
      </c>
      <c r="D1016" s="14">
        <v>46153.783541666657</v>
      </c>
      <c r="E1016" s="14">
        <v>46153.857071759259</v>
      </c>
      <c r="F1016" s="6" t="s">
        <v>19</v>
      </c>
      <c r="G1016" s="6" t="s">
        <v>19</v>
      </c>
      <c r="H1016" s="6" t="s">
        <v>3360</v>
      </c>
      <c r="I1016" s="6" t="s">
        <v>271</v>
      </c>
      <c r="J1016" s="6" t="s">
        <v>3361</v>
      </c>
      <c r="K1016" s="6" t="s">
        <v>286</v>
      </c>
      <c r="L1016" s="6" t="s">
        <v>286</v>
      </c>
      <c r="M1016" s="14">
        <v>46153.73541666667</v>
      </c>
      <c r="N1016" s="6">
        <v>707</v>
      </c>
      <c r="O1016" s="6" t="s">
        <v>47</v>
      </c>
      <c r="P1016" s="6" t="s">
        <v>287</v>
      </c>
      <c r="Q1016" s="6" t="s">
        <v>288</v>
      </c>
      <c r="R1016" s="6" t="s">
        <v>289</v>
      </c>
      <c r="S1016" s="6" t="s">
        <v>9</v>
      </c>
      <c r="T1016" s="6" t="s">
        <v>277</v>
      </c>
      <c r="U1016" s="6" t="s">
        <v>151</v>
      </c>
      <c r="V1016" s="6" t="s">
        <v>3343</v>
      </c>
      <c r="W1016" s="6" t="s">
        <v>47</v>
      </c>
      <c r="X1016" s="6" t="s">
        <v>47</v>
      </c>
      <c r="Y1016" s="6" t="s">
        <v>47</v>
      </c>
      <c r="Z1016" s="6" t="s">
        <v>86</v>
      </c>
      <c r="AA1016" s="6" t="s">
        <v>47</v>
      </c>
      <c r="AB1016" s="6">
        <v>456.16</v>
      </c>
      <c r="AC1016" s="6">
        <v>0</v>
      </c>
      <c r="AD1016" s="6">
        <v>0</v>
      </c>
      <c r="AE1016" s="6">
        <v>0</v>
      </c>
      <c r="AF1016" s="6">
        <v>0</v>
      </c>
      <c r="AG1016" s="6">
        <v>22.81</v>
      </c>
      <c r="AH1016" s="6">
        <v>0</v>
      </c>
      <c r="AI1016" s="6" t="s">
        <v>3362</v>
      </c>
      <c r="AJ1016" s="6" t="s">
        <v>735</v>
      </c>
      <c r="AK1016" s="6" t="s">
        <v>12</v>
      </c>
      <c r="AL1016" s="6" t="s">
        <v>45</v>
      </c>
      <c r="AM1016" s="6" t="s">
        <v>736</v>
      </c>
      <c r="AN1016" s="6" t="s">
        <v>20</v>
      </c>
      <c r="AO1016" s="6" t="s">
        <v>597</v>
      </c>
      <c r="AP1016" s="6" t="s">
        <v>339</v>
      </c>
      <c r="AQ1016" s="6" t="s">
        <v>25</v>
      </c>
    </row>
    <row r="1017" spans="1:43" hidden="1" x14ac:dyDescent="0.25">
      <c r="A1017" s="6">
        <v>24581330</v>
      </c>
      <c r="B1017" s="6">
        <v>25405087</v>
      </c>
      <c r="C1017" s="6" t="s">
        <v>269</v>
      </c>
      <c r="D1017" s="14">
        <v>46154.788668981477</v>
      </c>
      <c r="E1017" s="14">
        <v>46154.857118055559</v>
      </c>
      <c r="F1017" s="6" t="s">
        <v>19</v>
      </c>
      <c r="G1017" s="6" t="s">
        <v>19</v>
      </c>
      <c r="H1017" s="6" t="s">
        <v>3363</v>
      </c>
      <c r="I1017" s="6" t="s">
        <v>271</v>
      </c>
      <c r="J1017" s="6" t="s">
        <v>3364</v>
      </c>
      <c r="K1017" s="6" t="s">
        <v>286</v>
      </c>
      <c r="L1017" s="6" t="s">
        <v>286</v>
      </c>
      <c r="M1017" s="14">
        <v>46154.691666666673</v>
      </c>
      <c r="N1017" s="6">
        <v>737</v>
      </c>
      <c r="O1017" s="6" t="s">
        <v>47</v>
      </c>
      <c r="P1017" s="6" t="s">
        <v>287</v>
      </c>
      <c r="Q1017" s="6" t="s">
        <v>288</v>
      </c>
      <c r="R1017" s="6" t="s">
        <v>289</v>
      </c>
      <c r="S1017" s="6" t="s">
        <v>9</v>
      </c>
      <c r="T1017" s="6" t="s">
        <v>277</v>
      </c>
      <c r="U1017" s="6" t="s">
        <v>151</v>
      </c>
      <c r="V1017" s="6" t="s">
        <v>3335</v>
      </c>
      <c r="W1017" s="6" t="s">
        <v>47</v>
      </c>
      <c r="X1017" s="6" t="s">
        <v>47</v>
      </c>
      <c r="Y1017" s="6" t="s">
        <v>47</v>
      </c>
      <c r="Z1017" s="6" t="s">
        <v>86</v>
      </c>
      <c r="AA1017" s="6" t="s">
        <v>47</v>
      </c>
      <c r="AB1017" s="6">
        <v>1905.2298000000001</v>
      </c>
      <c r="AC1017" s="6">
        <v>0</v>
      </c>
      <c r="AD1017" s="6">
        <v>0</v>
      </c>
      <c r="AE1017" s="6">
        <v>0</v>
      </c>
      <c r="AF1017" s="6">
        <v>0</v>
      </c>
      <c r="AG1017" s="6">
        <v>0</v>
      </c>
      <c r="AH1017" s="6">
        <v>0</v>
      </c>
      <c r="AI1017" s="6" t="s">
        <v>3365</v>
      </c>
      <c r="AJ1017" s="6" t="s">
        <v>735</v>
      </c>
      <c r="AK1017" s="6" t="s">
        <v>12</v>
      </c>
      <c r="AL1017" s="6" t="s">
        <v>45</v>
      </c>
      <c r="AM1017" s="6" t="s">
        <v>736</v>
      </c>
      <c r="AN1017" s="6" t="s">
        <v>20</v>
      </c>
      <c r="AO1017" s="6" t="s">
        <v>597</v>
      </c>
      <c r="AP1017" s="6" t="s">
        <v>339</v>
      </c>
      <c r="AQ1017" s="6" t="s">
        <v>25</v>
      </c>
    </row>
    <row r="1018" spans="1:43" hidden="1" x14ac:dyDescent="0.25">
      <c r="A1018" s="6">
        <v>24581331</v>
      </c>
      <c r="B1018" s="6">
        <v>25405088</v>
      </c>
      <c r="C1018" s="6" t="s">
        <v>269</v>
      </c>
      <c r="D1018" s="14">
        <v>46154.78869212963</v>
      </c>
      <c r="E1018" s="14">
        <v>46154.857118055559</v>
      </c>
      <c r="F1018" s="6" t="s">
        <v>19</v>
      </c>
      <c r="G1018" s="6" t="s">
        <v>19</v>
      </c>
      <c r="H1018" s="6" t="s">
        <v>3366</v>
      </c>
      <c r="I1018" s="6" t="s">
        <v>271</v>
      </c>
      <c r="J1018" s="6" t="s">
        <v>3367</v>
      </c>
      <c r="K1018" s="6" t="s">
        <v>286</v>
      </c>
      <c r="L1018" s="6" t="s">
        <v>286</v>
      </c>
      <c r="M1018" s="14">
        <v>46154.690972222219</v>
      </c>
      <c r="N1018" s="6">
        <v>736</v>
      </c>
      <c r="O1018" s="6" t="s">
        <v>47</v>
      </c>
      <c r="P1018" s="6" t="s">
        <v>287</v>
      </c>
      <c r="Q1018" s="6" t="s">
        <v>288</v>
      </c>
      <c r="R1018" s="6" t="s">
        <v>289</v>
      </c>
      <c r="S1018" s="6" t="s">
        <v>9</v>
      </c>
      <c r="T1018" s="6" t="s">
        <v>277</v>
      </c>
      <c r="U1018" s="6" t="s">
        <v>151</v>
      </c>
      <c r="V1018" s="6" t="s">
        <v>3335</v>
      </c>
      <c r="W1018" s="6" t="s">
        <v>47</v>
      </c>
      <c r="X1018" s="6" t="s">
        <v>47</v>
      </c>
      <c r="Y1018" s="6" t="s">
        <v>47</v>
      </c>
      <c r="Z1018" s="6" t="s">
        <v>86</v>
      </c>
      <c r="AA1018" s="6" t="s">
        <v>47</v>
      </c>
      <c r="AB1018" s="6">
        <v>1725.6797999999999</v>
      </c>
      <c r="AC1018" s="6">
        <v>0</v>
      </c>
      <c r="AD1018" s="6">
        <v>0</v>
      </c>
      <c r="AE1018" s="6">
        <v>0</v>
      </c>
      <c r="AF1018" s="6">
        <v>0</v>
      </c>
      <c r="AG1018" s="6">
        <v>0</v>
      </c>
      <c r="AH1018" s="6">
        <v>0</v>
      </c>
      <c r="AI1018" s="6" t="s">
        <v>3368</v>
      </c>
      <c r="AJ1018" s="6" t="s">
        <v>735</v>
      </c>
      <c r="AK1018" s="6" t="s">
        <v>12</v>
      </c>
      <c r="AL1018" s="6" t="s">
        <v>45</v>
      </c>
      <c r="AM1018" s="6" t="s">
        <v>736</v>
      </c>
      <c r="AN1018" s="6" t="s">
        <v>20</v>
      </c>
      <c r="AO1018" s="6" t="s">
        <v>597</v>
      </c>
      <c r="AP1018" s="6" t="s">
        <v>339</v>
      </c>
      <c r="AQ1018" s="6" t="s">
        <v>25</v>
      </c>
    </row>
    <row r="1019" spans="1:43" hidden="1" x14ac:dyDescent="0.25">
      <c r="A1019" s="6">
        <v>24581332</v>
      </c>
      <c r="B1019" s="6">
        <v>25405089</v>
      </c>
      <c r="C1019" s="6" t="s">
        <v>269</v>
      </c>
      <c r="D1019" s="14">
        <v>46154.788738425923</v>
      </c>
      <c r="E1019" s="14">
        <v>46154.857893518521</v>
      </c>
      <c r="F1019" s="6" t="s">
        <v>19</v>
      </c>
      <c r="G1019" s="6" t="s">
        <v>19</v>
      </c>
      <c r="H1019" s="6" t="s">
        <v>3369</v>
      </c>
      <c r="I1019" s="6" t="s">
        <v>271</v>
      </c>
      <c r="J1019" s="6" t="s">
        <v>3370</v>
      </c>
      <c r="K1019" s="6" t="s">
        <v>286</v>
      </c>
      <c r="L1019" s="6" t="s">
        <v>286</v>
      </c>
      <c r="M1019" s="14">
        <v>46154.661805555559</v>
      </c>
      <c r="N1019" s="6">
        <v>735</v>
      </c>
      <c r="O1019" s="6" t="s">
        <v>47</v>
      </c>
      <c r="P1019" s="6" t="s">
        <v>287</v>
      </c>
      <c r="Q1019" s="6" t="s">
        <v>288</v>
      </c>
      <c r="R1019" s="6" t="s">
        <v>289</v>
      </c>
      <c r="S1019" s="6" t="s">
        <v>9</v>
      </c>
      <c r="T1019" s="6" t="s">
        <v>277</v>
      </c>
      <c r="U1019" s="6" t="s">
        <v>151</v>
      </c>
      <c r="V1019" s="6" t="s">
        <v>3339</v>
      </c>
      <c r="W1019" s="6" t="s">
        <v>47</v>
      </c>
      <c r="X1019" s="6" t="s">
        <v>47</v>
      </c>
      <c r="Y1019" s="6" t="s">
        <v>47</v>
      </c>
      <c r="Z1019" s="6" t="s">
        <v>86</v>
      </c>
      <c r="AA1019" s="6" t="s">
        <v>47</v>
      </c>
      <c r="AB1019" s="6">
        <v>1287.05</v>
      </c>
      <c r="AC1019" s="6">
        <v>0</v>
      </c>
      <c r="AD1019" s="6">
        <v>0</v>
      </c>
      <c r="AE1019" s="6">
        <v>0</v>
      </c>
      <c r="AF1019" s="6">
        <v>0</v>
      </c>
      <c r="AG1019" s="6">
        <v>0</v>
      </c>
      <c r="AH1019" s="6">
        <v>0</v>
      </c>
      <c r="AI1019" s="6" t="s">
        <v>3371</v>
      </c>
      <c r="AJ1019" s="6" t="s">
        <v>735</v>
      </c>
      <c r="AK1019" s="6" t="s">
        <v>12</v>
      </c>
      <c r="AL1019" s="6" t="s">
        <v>45</v>
      </c>
      <c r="AM1019" s="6" t="s">
        <v>736</v>
      </c>
      <c r="AN1019" s="6" t="s">
        <v>20</v>
      </c>
      <c r="AO1019" s="6" t="s">
        <v>597</v>
      </c>
      <c r="AP1019" s="6" t="s">
        <v>339</v>
      </c>
      <c r="AQ1019" s="6" t="s">
        <v>25</v>
      </c>
    </row>
    <row r="1020" spans="1:43" hidden="1" x14ac:dyDescent="0.25">
      <c r="A1020" s="6">
        <v>24581334</v>
      </c>
      <c r="B1020" s="6">
        <v>25405091</v>
      </c>
      <c r="C1020" s="6" t="s">
        <v>269</v>
      </c>
      <c r="D1020" s="14">
        <v>46154.7887962963</v>
      </c>
      <c r="E1020" s="14">
        <v>46154.857905092591</v>
      </c>
      <c r="F1020" s="6" t="s">
        <v>19</v>
      </c>
      <c r="G1020" s="6" t="s">
        <v>19</v>
      </c>
      <c r="H1020" s="6" t="s">
        <v>3372</v>
      </c>
      <c r="I1020" s="6" t="s">
        <v>271</v>
      </c>
      <c r="J1020" s="6" t="s">
        <v>3373</v>
      </c>
      <c r="K1020" s="6" t="s">
        <v>286</v>
      </c>
      <c r="L1020" s="6" t="s">
        <v>286</v>
      </c>
      <c r="M1020" s="14">
        <v>46154.69027777778</v>
      </c>
      <c r="N1020" s="6">
        <v>732</v>
      </c>
      <c r="O1020" s="6" t="s">
        <v>47</v>
      </c>
      <c r="P1020" s="6" t="s">
        <v>287</v>
      </c>
      <c r="Q1020" s="6" t="s">
        <v>288</v>
      </c>
      <c r="R1020" s="6" t="s">
        <v>289</v>
      </c>
      <c r="S1020" s="6" t="s">
        <v>9</v>
      </c>
      <c r="T1020" s="6" t="s">
        <v>277</v>
      </c>
      <c r="U1020" s="6" t="s">
        <v>151</v>
      </c>
      <c r="V1020" s="6" t="s">
        <v>3335</v>
      </c>
      <c r="W1020" s="6" t="s">
        <v>47</v>
      </c>
      <c r="X1020" s="6" t="s">
        <v>47</v>
      </c>
      <c r="Y1020" s="6" t="s">
        <v>47</v>
      </c>
      <c r="Z1020" s="6" t="s">
        <v>86</v>
      </c>
      <c r="AA1020" s="6" t="s">
        <v>47</v>
      </c>
      <c r="AB1020" s="6">
        <v>1546.1297999999999</v>
      </c>
      <c r="AC1020" s="6">
        <v>0</v>
      </c>
      <c r="AD1020" s="6">
        <v>0</v>
      </c>
      <c r="AE1020" s="6">
        <v>0</v>
      </c>
      <c r="AF1020" s="6">
        <v>0</v>
      </c>
      <c r="AG1020" s="6">
        <v>0</v>
      </c>
      <c r="AH1020" s="6">
        <v>0</v>
      </c>
      <c r="AI1020" s="6" t="s">
        <v>3374</v>
      </c>
      <c r="AJ1020" s="6" t="s">
        <v>735</v>
      </c>
      <c r="AK1020" s="6" t="s">
        <v>12</v>
      </c>
      <c r="AL1020" s="6" t="s">
        <v>45</v>
      </c>
      <c r="AM1020" s="6" t="s">
        <v>736</v>
      </c>
      <c r="AN1020" s="6" t="s">
        <v>20</v>
      </c>
      <c r="AO1020" s="6" t="s">
        <v>597</v>
      </c>
      <c r="AP1020" s="6" t="s">
        <v>339</v>
      </c>
      <c r="AQ1020" s="6" t="s">
        <v>25</v>
      </c>
    </row>
    <row r="1021" spans="1:43" hidden="1" x14ac:dyDescent="0.25">
      <c r="A1021" s="6">
        <v>24569329</v>
      </c>
      <c r="B1021" s="6">
        <v>25392662</v>
      </c>
      <c r="C1021" s="6" t="s">
        <v>269</v>
      </c>
      <c r="D1021" s="14">
        <v>46153.418263888889</v>
      </c>
      <c r="E1021" s="14">
        <v>46155.719270833331</v>
      </c>
      <c r="F1021" s="6" t="s">
        <v>17</v>
      </c>
      <c r="G1021" s="6" t="s">
        <v>19</v>
      </c>
      <c r="H1021" s="6" t="s">
        <v>3375</v>
      </c>
      <c r="I1021" s="6" t="s">
        <v>16</v>
      </c>
      <c r="J1021" s="6" t="s">
        <v>3376</v>
      </c>
      <c r="K1021" s="6" t="s">
        <v>541</v>
      </c>
      <c r="L1021" s="6" t="s">
        <v>541</v>
      </c>
      <c r="M1021" s="14">
        <v>46153.314583333333</v>
      </c>
      <c r="N1021" s="6" t="s">
        <v>3375</v>
      </c>
      <c r="O1021" s="6" t="s">
        <v>47</v>
      </c>
      <c r="P1021" s="6" t="s">
        <v>287</v>
      </c>
      <c r="Q1021" s="6" t="s">
        <v>276</v>
      </c>
      <c r="R1021" s="6" t="s">
        <v>276</v>
      </c>
      <c r="S1021" s="6" t="s">
        <v>7</v>
      </c>
      <c r="T1021" s="6" t="s">
        <v>542</v>
      </c>
      <c r="U1021" s="6" t="s">
        <v>214</v>
      </c>
      <c r="V1021" s="6" t="s">
        <v>3377</v>
      </c>
      <c r="W1021" s="6" t="s">
        <v>47</v>
      </c>
      <c r="X1021" s="6" t="s">
        <v>337</v>
      </c>
      <c r="Y1021" s="6">
        <v>7700088225</v>
      </c>
      <c r="Z1021" s="6" t="s">
        <v>84</v>
      </c>
      <c r="AA1021" s="6" t="s">
        <v>47</v>
      </c>
      <c r="AB1021" s="6">
        <v>0</v>
      </c>
      <c r="AC1021" s="6">
        <v>0</v>
      </c>
      <c r="AD1021" s="6">
        <v>0</v>
      </c>
      <c r="AE1021" s="6">
        <v>0</v>
      </c>
      <c r="AF1021" s="6">
        <v>0</v>
      </c>
      <c r="AG1021" s="6">
        <v>0</v>
      </c>
      <c r="AH1021" s="6">
        <v>0</v>
      </c>
      <c r="AI1021" s="6" t="s">
        <v>544</v>
      </c>
      <c r="AJ1021" s="6" t="s">
        <v>580</v>
      </c>
      <c r="AK1021" s="6" t="s">
        <v>16</v>
      </c>
      <c r="AL1021" s="6" t="s">
        <v>60</v>
      </c>
      <c r="AM1021" s="6" t="s">
        <v>281</v>
      </c>
      <c r="AN1021" s="6" t="s">
        <v>20</v>
      </c>
      <c r="AO1021" s="6" t="s">
        <v>282</v>
      </c>
      <c r="AP1021" s="6" t="s">
        <v>283</v>
      </c>
      <c r="AQ1021" s="6" t="s">
        <v>27</v>
      </c>
    </row>
    <row r="1022" spans="1:43" hidden="1" x14ac:dyDescent="0.25">
      <c r="A1022" s="6">
        <v>24550824</v>
      </c>
      <c r="B1022" s="6">
        <v>25374114</v>
      </c>
      <c r="C1022" s="6" t="s">
        <v>269</v>
      </c>
      <c r="D1022" s="14">
        <v>46149.647870370369</v>
      </c>
      <c r="E1022" s="14">
        <v>46155.71707175926</v>
      </c>
      <c r="F1022" s="6" t="s">
        <v>17</v>
      </c>
      <c r="G1022" s="6" t="s">
        <v>21</v>
      </c>
      <c r="H1022" s="6" t="s">
        <v>3378</v>
      </c>
      <c r="I1022" s="6" t="s">
        <v>16</v>
      </c>
      <c r="J1022" s="6" t="s">
        <v>3379</v>
      </c>
      <c r="K1022" s="6" t="s">
        <v>3380</v>
      </c>
      <c r="L1022" s="6" t="s">
        <v>3380</v>
      </c>
      <c r="M1022" s="14">
        <v>46149.382638888892</v>
      </c>
      <c r="N1022" s="6" t="s">
        <v>3381</v>
      </c>
      <c r="O1022" s="6" t="s">
        <v>47</v>
      </c>
      <c r="P1022" s="6" t="s">
        <v>287</v>
      </c>
      <c r="Q1022" s="6" t="s">
        <v>276</v>
      </c>
      <c r="R1022" s="6" t="s">
        <v>276</v>
      </c>
      <c r="S1022" s="6" t="s">
        <v>9</v>
      </c>
      <c r="T1022" s="6" t="s">
        <v>277</v>
      </c>
      <c r="U1022" s="6" t="s">
        <v>188</v>
      </c>
      <c r="V1022" s="6" t="s">
        <v>3382</v>
      </c>
      <c r="W1022" s="6" t="s">
        <v>47</v>
      </c>
      <c r="X1022" s="6" t="s">
        <v>3383</v>
      </c>
      <c r="Y1022" s="6" t="s">
        <v>47</v>
      </c>
      <c r="Z1022" s="6" t="s">
        <v>84</v>
      </c>
      <c r="AA1022" s="6" t="s">
        <v>47</v>
      </c>
      <c r="AB1022" s="6">
        <v>2949.8</v>
      </c>
      <c r="AC1022" s="6">
        <v>457.22</v>
      </c>
      <c r="AD1022" s="6">
        <v>0</v>
      </c>
      <c r="AE1022" s="6">
        <v>0</v>
      </c>
      <c r="AF1022" s="6">
        <v>0</v>
      </c>
      <c r="AG1022" s="6">
        <v>0</v>
      </c>
      <c r="AH1022" s="6">
        <v>0</v>
      </c>
      <c r="AI1022" s="6" t="s">
        <v>544</v>
      </c>
      <c r="AJ1022" s="6" t="s">
        <v>580</v>
      </c>
      <c r="AK1022" s="6" t="s">
        <v>16</v>
      </c>
      <c r="AL1022" s="6" t="s">
        <v>60</v>
      </c>
      <c r="AM1022" s="6" t="s">
        <v>281</v>
      </c>
      <c r="AN1022" s="6" t="s">
        <v>20</v>
      </c>
      <c r="AO1022" s="6" t="s">
        <v>282</v>
      </c>
      <c r="AP1022" s="6" t="s">
        <v>283</v>
      </c>
      <c r="AQ1022" s="6" t="s">
        <v>27</v>
      </c>
    </row>
    <row r="1023" spans="1:43" hidden="1" x14ac:dyDescent="0.25">
      <c r="A1023" s="6">
        <v>24457730</v>
      </c>
      <c r="B1023" s="6">
        <v>25264381</v>
      </c>
      <c r="C1023" s="6" t="s">
        <v>269</v>
      </c>
      <c r="D1023" s="14">
        <v>46128.433136574073</v>
      </c>
      <c r="E1023" s="14">
        <v>46153.739953703713</v>
      </c>
      <c r="F1023" s="6" t="s">
        <v>19</v>
      </c>
      <c r="G1023" s="6" t="s">
        <v>177</v>
      </c>
      <c r="H1023" s="6" t="s">
        <v>3384</v>
      </c>
      <c r="I1023" s="6" t="s">
        <v>15</v>
      </c>
      <c r="J1023" s="6" t="s">
        <v>3385</v>
      </c>
      <c r="K1023" s="6" t="s">
        <v>3380</v>
      </c>
      <c r="L1023" s="6" t="s">
        <v>3380</v>
      </c>
      <c r="M1023" s="14">
        <v>46126.529166666667</v>
      </c>
      <c r="N1023" s="6" t="s">
        <v>47</v>
      </c>
      <c r="O1023" s="6" t="s">
        <v>47</v>
      </c>
      <c r="P1023" s="6" t="s">
        <v>275</v>
      </c>
      <c r="Q1023" s="6" t="s">
        <v>510</v>
      </c>
      <c r="R1023" s="6" t="s">
        <v>276</v>
      </c>
      <c r="S1023" s="6" t="s">
        <v>9</v>
      </c>
      <c r="T1023" s="6" t="s">
        <v>277</v>
      </c>
      <c r="U1023" s="6" t="s">
        <v>188</v>
      </c>
      <c r="V1023" s="6" t="s">
        <v>3382</v>
      </c>
      <c r="W1023" s="6" t="s">
        <v>47</v>
      </c>
      <c r="X1023" s="6" t="s">
        <v>3386</v>
      </c>
      <c r="Y1023" s="6" t="s">
        <v>47</v>
      </c>
      <c r="Z1023" s="6" t="s">
        <v>84</v>
      </c>
      <c r="AA1023" s="6" t="s">
        <v>47</v>
      </c>
      <c r="AB1023" s="6">
        <v>3045</v>
      </c>
      <c r="AC1023" s="6">
        <v>0</v>
      </c>
      <c r="AD1023" s="6">
        <v>0</v>
      </c>
      <c r="AE1023" s="6">
        <v>0</v>
      </c>
      <c r="AF1023" s="6">
        <v>0</v>
      </c>
      <c r="AG1023" s="6">
        <v>0</v>
      </c>
      <c r="AH1023" s="6">
        <v>0</v>
      </c>
      <c r="AI1023" s="6" t="s">
        <v>544</v>
      </c>
      <c r="AJ1023" s="6" t="s">
        <v>680</v>
      </c>
      <c r="AK1023" s="6" t="s">
        <v>15</v>
      </c>
      <c r="AL1023" s="6" t="s">
        <v>66</v>
      </c>
      <c r="AM1023" s="6" t="s">
        <v>681</v>
      </c>
      <c r="AN1023" s="6" t="s">
        <v>20</v>
      </c>
      <c r="AO1023" s="6" t="s">
        <v>282</v>
      </c>
      <c r="AP1023" s="6" t="s">
        <v>283</v>
      </c>
      <c r="AQ1023" s="6" t="s">
        <v>27</v>
      </c>
    </row>
    <row r="1024" spans="1:43" hidden="1" x14ac:dyDescent="0.25">
      <c r="A1024" s="6">
        <v>24457866</v>
      </c>
      <c r="B1024" s="6">
        <v>25264499</v>
      </c>
      <c r="C1024" s="6" t="s">
        <v>269</v>
      </c>
      <c r="D1024" s="14">
        <v>46128.459293981483</v>
      </c>
      <c r="E1024" s="14">
        <v>46153.739976851852</v>
      </c>
      <c r="F1024" s="6" t="s">
        <v>19</v>
      </c>
      <c r="G1024" s="6" t="s">
        <v>177</v>
      </c>
      <c r="H1024" s="6" t="s">
        <v>3387</v>
      </c>
      <c r="I1024" s="6" t="s">
        <v>15</v>
      </c>
      <c r="J1024" s="6" t="s">
        <v>3388</v>
      </c>
      <c r="K1024" s="6" t="s">
        <v>3380</v>
      </c>
      <c r="L1024" s="6" t="s">
        <v>3380</v>
      </c>
      <c r="M1024" s="14">
        <v>46126</v>
      </c>
      <c r="N1024" s="6" t="s">
        <v>47</v>
      </c>
      <c r="O1024" s="6" t="s">
        <v>47</v>
      </c>
      <c r="P1024" s="6" t="s">
        <v>275</v>
      </c>
      <c r="Q1024" s="6" t="s">
        <v>510</v>
      </c>
      <c r="R1024" s="6" t="s">
        <v>276</v>
      </c>
      <c r="S1024" s="6" t="s">
        <v>9</v>
      </c>
      <c r="T1024" s="6" t="s">
        <v>277</v>
      </c>
      <c r="U1024" s="6" t="s">
        <v>188</v>
      </c>
      <c r="V1024" s="6" t="s">
        <v>3382</v>
      </c>
      <c r="W1024" s="6" t="s">
        <v>47</v>
      </c>
      <c r="X1024" s="6" t="s">
        <v>3386</v>
      </c>
      <c r="Y1024" s="6" t="s">
        <v>47</v>
      </c>
      <c r="Z1024" s="6" t="s">
        <v>84</v>
      </c>
      <c r="AA1024" s="6" t="s">
        <v>47</v>
      </c>
      <c r="AB1024" s="6">
        <v>3045</v>
      </c>
      <c r="AC1024" s="6">
        <v>0</v>
      </c>
      <c r="AD1024" s="6">
        <v>0</v>
      </c>
      <c r="AE1024" s="6">
        <v>0</v>
      </c>
      <c r="AF1024" s="6">
        <v>0</v>
      </c>
      <c r="AG1024" s="6">
        <v>0</v>
      </c>
      <c r="AH1024" s="6">
        <v>0</v>
      </c>
      <c r="AI1024" s="6" t="s">
        <v>544</v>
      </c>
      <c r="AJ1024" s="6" t="s">
        <v>680</v>
      </c>
      <c r="AK1024" s="6" t="s">
        <v>15</v>
      </c>
      <c r="AL1024" s="6" t="s">
        <v>66</v>
      </c>
      <c r="AM1024" s="6" t="s">
        <v>681</v>
      </c>
      <c r="AN1024" s="6" t="s">
        <v>20</v>
      </c>
      <c r="AO1024" s="6" t="s">
        <v>282</v>
      </c>
      <c r="AP1024" s="6" t="s">
        <v>283</v>
      </c>
      <c r="AQ1024" s="6" t="s">
        <v>27</v>
      </c>
    </row>
    <row r="1025" spans="1:43" hidden="1" x14ac:dyDescent="0.25">
      <c r="A1025" s="6">
        <v>24457894</v>
      </c>
      <c r="B1025" s="6">
        <v>25264507</v>
      </c>
      <c r="C1025" s="6" t="s">
        <v>269</v>
      </c>
      <c r="D1025" s="14">
        <v>46128.46298611111</v>
      </c>
      <c r="E1025" s="14">
        <v>46153.74</v>
      </c>
      <c r="F1025" s="6" t="s">
        <v>19</v>
      </c>
      <c r="G1025" s="6" t="s">
        <v>177</v>
      </c>
      <c r="H1025" s="6" t="s">
        <v>3389</v>
      </c>
      <c r="I1025" s="6" t="s">
        <v>15</v>
      </c>
      <c r="J1025" s="6" t="s">
        <v>3390</v>
      </c>
      <c r="K1025" s="6" t="s">
        <v>3380</v>
      </c>
      <c r="L1025" s="6" t="s">
        <v>3380</v>
      </c>
      <c r="M1025" s="14">
        <v>46126.5</v>
      </c>
      <c r="N1025" s="6" t="s">
        <v>47</v>
      </c>
      <c r="O1025" s="6" t="s">
        <v>47</v>
      </c>
      <c r="P1025" s="6" t="s">
        <v>275</v>
      </c>
      <c r="Q1025" s="6" t="s">
        <v>510</v>
      </c>
      <c r="R1025" s="6" t="s">
        <v>276</v>
      </c>
      <c r="S1025" s="6" t="s">
        <v>9</v>
      </c>
      <c r="T1025" s="6" t="s">
        <v>277</v>
      </c>
      <c r="U1025" s="6" t="s">
        <v>188</v>
      </c>
      <c r="V1025" s="6" t="s">
        <v>3382</v>
      </c>
      <c r="W1025" s="6" t="s">
        <v>47</v>
      </c>
      <c r="X1025" s="6" t="s">
        <v>3386</v>
      </c>
      <c r="Y1025" s="6" t="s">
        <v>47</v>
      </c>
      <c r="Z1025" s="6" t="s">
        <v>84</v>
      </c>
      <c r="AA1025" s="6" t="s">
        <v>47</v>
      </c>
      <c r="AB1025" s="6">
        <v>3045</v>
      </c>
      <c r="AC1025" s="6">
        <v>0</v>
      </c>
      <c r="AD1025" s="6">
        <v>0</v>
      </c>
      <c r="AE1025" s="6">
        <v>0</v>
      </c>
      <c r="AF1025" s="6">
        <v>0</v>
      </c>
      <c r="AG1025" s="6">
        <v>0</v>
      </c>
      <c r="AH1025" s="6">
        <v>0</v>
      </c>
      <c r="AI1025" s="6" t="s">
        <v>3391</v>
      </c>
      <c r="AJ1025" s="6" t="s">
        <v>680</v>
      </c>
      <c r="AK1025" s="6" t="s">
        <v>15</v>
      </c>
      <c r="AL1025" s="6" t="s">
        <v>66</v>
      </c>
      <c r="AM1025" s="6" t="s">
        <v>681</v>
      </c>
      <c r="AN1025" s="6" t="s">
        <v>20</v>
      </c>
      <c r="AO1025" s="6" t="s">
        <v>282</v>
      </c>
      <c r="AP1025" s="6" t="s">
        <v>283</v>
      </c>
      <c r="AQ1025" s="6" t="s">
        <v>27</v>
      </c>
    </row>
    <row r="1026" spans="1:43" hidden="1" x14ac:dyDescent="0.25">
      <c r="A1026" s="6">
        <v>24465706</v>
      </c>
      <c r="B1026" s="6">
        <v>25272766</v>
      </c>
      <c r="C1026" s="6" t="s">
        <v>269</v>
      </c>
      <c r="D1026" s="14">
        <v>46129.793923611112</v>
      </c>
      <c r="E1026" s="14">
        <v>46153.740023148152</v>
      </c>
      <c r="F1026" s="6" t="s">
        <v>19</v>
      </c>
      <c r="G1026" s="6" t="s">
        <v>177</v>
      </c>
      <c r="H1026" s="6" t="s">
        <v>3392</v>
      </c>
      <c r="I1026" s="6" t="s">
        <v>15</v>
      </c>
      <c r="J1026" s="6" t="s">
        <v>3393</v>
      </c>
      <c r="K1026" s="6" t="s">
        <v>3380</v>
      </c>
      <c r="L1026" s="6" t="s">
        <v>3380</v>
      </c>
      <c r="M1026" s="14">
        <v>46129.791666666657</v>
      </c>
      <c r="N1026" s="6" t="s">
        <v>47</v>
      </c>
      <c r="O1026" s="6" t="s">
        <v>47</v>
      </c>
      <c r="P1026" s="6" t="s">
        <v>275</v>
      </c>
      <c r="Q1026" s="6" t="s">
        <v>510</v>
      </c>
      <c r="R1026" s="6" t="s">
        <v>276</v>
      </c>
      <c r="S1026" s="6" t="s">
        <v>9</v>
      </c>
      <c r="T1026" s="6" t="s">
        <v>277</v>
      </c>
      <c r="U1026" s="6" t="s">
        <v>188</v>
      </c>
      <c r="V1026" s="6" t="s">
        <v>3382</v>
      </c>
      <c r="W1026" s="6" t="s">
        <v>47</v>
      </c>
      <c r="X1026" s="6" t="s">
        <v>3394</v>
      </c>
      <c r="Y1026" s="6" t="s">
        <v>47</v>
      </c>
      <c r="Z1026" s="6" t="s">
        <v>84</v>
      </c>
      <c r="AA1026" s="6" t="s">
        <v>47</v>
      </c>
      <c r="AB1026" s="6">
        <v>4882.5</v>
      </c>
      <c r="AC1026" s="6">
        <v>0</v>
      </c>
      <c r="AD1026" s="6">
        <v>0</v>
      </c>
      <c r="AE1026" s="6">
        <v>0</v>
      </c>
      <c r="AF1026" s="6">
        <v>0</v>
      </c>
      <c r="AG1026" s="6">
        <v>0</v>
      </c>
      <c r="AH1026" s="6">
        <v>0</v>
      </c>
      <c r="AI1026" s="6" t="s">
        <v>47</v>
      </c>
      <c r="AJ1026" s="6" t="s">
        <v>680</v>
      </c>
      <c r="AK1026" s="6" t="s">
        <v>15</v>
      </c>
      <c r="AL1026" s="6" t="s">
        <v>66</v>
      </c>
      <c r="AM1026" s="6" t="s">
        <v>681</v>
      </c>
      <c r="AN1026" s="6" t="s">
        <v>20</v>
      </c>
      <c r="AO1026" s="6" t="s">
        <v>282</v>
      </c>
      <c r="AP1026" s="6" t="s">
        <v>283</v>
      </c>
      <c r="AQ1026" s="6" t="s">
        <v>27</v>
      </c>
    </row>
    <row r="1027" spans="1:43" hidden="1" x14ac:dyDescent="0.25">
      <c r="A1027" s="6">
        <v>24474667</v>
      </c>
      <c r="B1027" s="6">
        <v>25282352</v>
      </c>
      <c r="C1027" s="6" t="s">
        <v>269</v>
      </c>
      <c r="D1027" s="14">
        <v>46132.71465277778</v>
      </c>
      <c r="E1027" s="14">
        <v>46156.546469907407</v>
      </c>
      <c r="F1027" s="6" t="s">
        <v>17</v>
      </c>
      <c r="G1027" s="6" t="s">
        <v>174</v>
      </c>
      <c r="H1027" s="6" t="s">
        <v>3395</v>
      </c>
      <c r="I1027" s="6" t="s">
        <v>13</v>
      </c>
      <c r="J1027" s="6" t="s">
        <v>3396</v>
      </c>
      <c r="K1027" s="6" t="s">
        <v>507</v>
      </c>
      <c r="L1027" s="6" t="s">
        <v>507</v>
      </c>
      <c r="M1027" s="14">
        <v>46086.436805555553</v>
      </c>
      <c r="N1027" s="6">
        <v>4668280</v>
      </c>
      <c r="O1027" s="6" t="s">
        <v>47</v>
      </c>
      <c r="P1027" s="6" t="s">
        <v>287</v>
      </c>
      <c r="Q1027" s="6" t="s">
        <v>510</v>
      </c>
      <c r="R1027" s="6" t="s">
        <v>510</v>
      </c>
      <c r="S1027" s="6" t="s">
        <v>9</v>
      </c>
      <c r="T1027" s="6" t="s">
        <v>277</v>
      </c>
      <c r="U1027" s="6" t="s">
        <v>182</v>
      </c>
      <c r="V1027" s="6" t="s">
        <v>3397</v>
      </c>
      <c r="W1027" s="6" t="s">
        <v>47</v>
      </c>
      <c r="X1027" s="6" t="s">
        <v>3398</v>
      </c>
      <c r="Y1027" s="6" t="s">
        <v>47</v>
      </c>
      <c r="Z1027" s="6" t="s">
        <v>84</v>
      </c>
      <c r="AA1027" s="6" t="s">
        <v>47</v>
      </c>
      <c r="AB1027" s="6">
        <v>673.43</v>
      </c>
      <c r="AC1027" s="6">
        <v>11.3</v>
      </c>
      <c r="AD1027" s="6">
        <v>0</v>
      </c>
      <c r="AE1027" s="6">
        <v>0</v>
      </c>
      <c r="AF1027" s="6">
        <v>0</v>
      </c>
      <c r="AG1027" s="6">
        <v>0</v>
      </c>
      <c r="AH1027" s="6">
        <v>0</v>
      </c>
      <c r="AI1027" s="6" t="s">
        <v>3399</v>
      </c>
      <c r="AJ1027" s="6" t="s">
        <v>3400</v>
      </c>
      <c r="AK1027" s="6" t="s">
        <v>13</v>
      </c>
      <c r="AL1027" s="6" t="s">
        <v>54</v>
      </c>
      <c r="AM1027" s="6" t="s">
        <v>884</v>
      </c>
      <c r="AN1027" s="6" t="s">
        <v>20</v>
      </c>
      <c r="AO1027" s="6" t="s">
        <v>282</v>
      </c>
      <c r="AP1027" s="6" t="s">
        <v>283</v>
      </c>
      <c r="AQ1027" s="6" t="s">
        <v>18</v>
      </c>
    </row>
    <row r="1028" spans="1:43" hidden="1" x14ac:dyDescent="0.25">
      <c r="A1028" s="6">
        <v>24474477</v>
      </c>
      <c r="B1028" s="6">
        <v>25282153</v>
      </c>
      <c r="C1028" s="6" t="s">
        <v>269</v>
      </c>
      <c r="D1028" s="14">
        <v>46132.707835648151</v>
      </c>
      <c r="E1028" s="14">
        <v>46153.743472222217</v>
      </c>
      <c r="F1028" s="6" t="s">
        <v>19</v>
      </c>
      <c r="G1028" s="6" t="s">
        <v>174</v>
      </c>
      <c r="H1028" s="6" t="s">
        <v>3401</v>
      </c>
      <c r="I1028" s="6" t="s">
        <v>13</v>
      </c>
      <c r="J1028" s="6" t="s">
        <v>3396</v>
      </c>
      <c r="K1028" s="6" t="s">
        <v>507</v>
      </c>
      <c r="L1028" s="6" t="s">
        <v>507</v>
      </c>
      <c r="M1028" s="14">
        <v>46056.683333333327</v>
      </c>
      <c r="N1028" s="6">
        <v>4656236</v>
      </c>
      <c r="O1028" s="6" t="s">
        <v>47</v>
      </c>
      <c r="P1028" s="6" t="s">
        <v>287</v>
      </c>
      <c r="Q1028" s="6" t="s">
        <v>510</v>
      </c>
      <c r="R1028" s="6" t="s">
        <v>510</v>
      </c>
      <c r="S1028" s="6" t="s">
        <v>9</v>
      </c>
      <c r="T1028" s="6" t="s">
        <v>277</v>
      </c>
      <c r="U1028" s="6" t="s">
        <v>182</v>
      </c>
      <c r="V1028" s="6" t="s">
        <v>3397</v>
      </c>
      <c r="W1028" s="6" t="s">
        <v>47</v>
      </c>
      <c r="X1028" s="6" t="s">
        <v>47</v>
      </c>
      <c r="Y1028" s="6" t="s">
        <v>47</v>
      </c>
      <c r="Z1028" s="6" t="s">
        <v>84</v>
      </c>
      <c r="AA1028" s="6" t="s">
        <v>47</v>
      </c>
      <c r="AB1028" s="6">
        <v>3909.96</v>
      </c>
      <c r="AC1028" s="6">
        <v>88.86</v>
      </c>
      <c r="AD1028" s="6">
        <v>0</v>
      </c>
      <c r="AE1028" s="6">
        <v>0</v>
      </c>
      <c r="AF1028" s="6">
        <v>0</v>
      </c>
      <c r="AG1028" s="6">
        <v>0</v>
      </c>
      <c r="AH1028" s="6">
        <v>0</v>
      </c>
      <c r="AI1028" s="6" t="s">
        <v>3402</v>
      </c>
      <c r="AJ1028" s="6" t="s">
        <v>735</v>
      </c>
      <c r="AK1028" s="6" t="s">
        <v>13</v>
      </c>
      <c r="AL1028" s="6" t="s">
        <v>45</v>
      </c>
      <c r="AM1028" s="6" t="s">
        <v>736</v>
      </c>
      <c r="AN1028" s="6" t="s">
        <v>20</v>
      </c>
      <c r="AO1028" s="6" t="s">
        <v>597</v>
      </c>
      <c r="AP1028" s="6" t="s">
        <v>339</v>
      </c>
      <c r="AQ1028" s="6" t="s">
        <v>25</v>
      </c>
    </row>
    <row r="1029" spans="1:43" hidden="1" x14ac:dyDescent="0.25">
      <c r="A1029" s="6">
        <v>24474546</v>
      </c>
      <c r="B1029" s="6">
        <v>25282229</v>
      </c>
      <c r="C1029" s="6" t="s">
        <v>269</v>
      </c>
      <c r="D1029" s="14">
        <v>46132.709421296298</v>
      </c>
      <c r="E1029" s="14">
        <v>46153.746874999997</v>
      </c>
      <c r="F1029" s="6" t="s">
        <v>19</v>
      </c>
      <c r="G1029" s="6" t="s">
        <v>174</v>
      </c>
      <c r="H1029" s="6" t="s">
        <v>3403</v>
      </c>
      <c r="I1029" s="6" t="s">
        <v>13</v>
      </c>
      <c r="J1029" s="6" t="s">
        <v>3396</v>
      </c>
      <c r="K1029" s="6" t="s">
        <v>507</v>
      </c>
      <c r="L1029" s="6" t="s">
        <v>507</v>
      </c>
      <c r="M1029" s="14">
        <v>46056.689583333333</v>
      </c>
      <c r="N1029" s="6">
        <v>4656245</v>
      </c>
      <c r="O1029" s="6" t="s">
        <v>47</v>
      </c>
      <c r="P1029" s="6" t="s">
        <v>287</v>
      </c>
      <c r="Q1029" s="6" t="s">
        <v>510</v>
      </c>
      <c r="R1029" s="6" t="s">
        <v>510</v>
      </c>
      <c r="S1029" s="6" t="s">
        <v>9</v>
      </c>
      <c r="T1029" s="6" t="s">
        <v>277</v>
      </c>
      <c r="U1029" s="6" t="s">
        <v>182</v>
      </c>
      <c r="V1029" s="6" t="s">
        <v>3397</v>
      </c>
      <c r="W1029" s="6" t="s">
        <v>47</v>
      </c>
      <c r="X1029" s="6" t="s">
        <v>47</v>
      </c>
      <c r="Y1029" s="6" t="s">
        <v>47</v>
      </c>
      <c r="Z1029" s="6" t="s">
        <v>84</v>
      </c>
      <c r="AA1029" s="6" t="s">
        <v>47</v>
      </c>
      <c r="AB1029" s="6">
        <v>1959.6</v>
      </c>
      <c r="AC1029" s="6">
        <v>11.64</v>
      </c>
      <c r="AD1029" s="6">
        <v>0</v>
      </c>
      <c r="AE1029" s="6">
        <v>0</v>
      </c>
      <c r="AF1029" s="6">
        <v>0</v>
      </c>
      <c r="AG1029" s="6">
        <v>0</v>
      </c>
      <c r="AH1029" s="6">
        <v>0</v>
      </c>
      <c r="AI1029" s="6" t="s">
        <v>3404</v>
      </c>
      <c r="AJ1029" s="6" t="s">
        <v>735</v>
      </c>
      <c r="AK1029" s="6" t="s">
        <v>13</v>
      </c>
      <c r="AL1029" s="6" t="s">
        <v>45</v>
      </c>
      <c r="AM1029" s="6" t="s">
        <v>736</v>
      </c>
      <c r="AN1029" s="6" t="s">
        <v>20</v>
      </c>
      <c r="AO1029" s="6" t="s">
        <v>597</v>
      </c>
      <c r="AP1029" s="6" t="s">
        <v>339</v>
      </c>
      <c r="AQ1029" s="6" t="s">
        <v>25</v>
      </c>
    </row>
    <row r="1030" spans="1:43" hidden="1" x14ac:dyDescent="0.25">
      <c r="A1030" s="6">
        <v>24474574</v>
      </c>
      <c r="B1030" s="6">
        <v>25282260</v>
      </c>
      <c r="C1030" s="6" t="s">
        <v>269</v>
      </c>
      <c r="D1030" s="14">
        <v>46132.710057870368</v>
      </c>
      <c r="E1030" s="14">
        <v>46153.746874999997</v>
      </c>
      <c r="F1030" s="6" t="s">
        <v>19</v>
      </c>
      <c r="G1030" s="6" t="s">
        <v>174</v>
      </c>
      <c r="H1030" s="6" t="s">
        <v>3405</v>
      </c>
      <c r="I1030" s="6" t="s">
        <v>13</v>
      </c>
      <c r="J1030" s="6" t="s">
        <v>3406</v>
      </c>
      <c r="K1030" s="6" t="s">
        <v>507</v>
      </c>
      <c r="L1030" s="6" t="s">
        <v>507</v>
      </c>
      <c r="M1030" s="14">
        <v>46077.604166666657</v>
      </c>
      <c r="N1030" s="6">
        <v>4664044</v>
      </c>
      <c r="O1030" s="6" t="s">
        <v>47</v>
      </c>
      <c r="P1030" s="6" t="s">
        <v>287</v>
      </c>
      <c r="Q1030" s="6" t="s">
        <v>510</v>
      </c>
      <c r="R1030" s="6" t="s">
        <v>510</v>
      </c>
      <c r="S1030" s="6" t="s">
        <v>9</v>
      </c>
      <c r="T1030" s="6" t="s">
        <v>277</v>
      </c>
      <c r="U1030" s="6" t="s">
        <v>182</v>
      </c>
      <c r="V1030" s="6" t="s">
        <v>3397</v>
      </c>
      <c r="W1030" s="6" t="s">
        <v>47</v>
      </c>
      <c r="X1030" s="6" t="s">
        <v>47</v>
      </c>
      <c r="Y1030" s="6" t="s">
        <v>47</v>
      </c>
      <c r="Z1030" s="6" t="s">
        <v>84</v>
      </c>
      <c r="AA1030" s="6" t="s">
        <v>47</v>
      </c>
      <c r="AB1030" s="6">
        <v>6303.42</v>
      </c>
      <c r="AC1030" s="6">
        <v>33.119999999999997</v>
      </c>
      <c r="AD1030" s="6">
        <v>0</v>
      </c>
      <c r="AE1030" s="6">
        <v>0</v>
      </c>
      <c r="AF1030" s="6">
        <v>0</v>
      </c>
      <c r="AG1030" s="6">
        <v>0</v>
      </c>
      <c r="AH1030" s="6">
        <v>0</v>
      </c>
      <c r="AI1030" s="6" t="s">
        <v>3407</v>
      </c>
      <c r="AJ1030" s="6" t="s">
        <v>735</v>
      </c>
      <c r="AK1030" s="6" t="s">
        <v>13</v>
      </c>
      <c r="AL1030" s="6" t="s">
        <v>45</v>
      </c>
      <c r="AM1030" s="6" t="s">
        <v>736</v>
      </c>
      <c r="AN1030" s="6" t="s">
        <v>20</v>
      </c>
      <c r="AO1030" s="6" t="s">
        <v>597</v>
      </c>
      <c r="AP1030" s="6" t="s">
        <v>339</v>
      </c>
      <c r="AQ1030" s="6" t="s">
        <v>25</v>
      </c>
    </row>
    <row r="1031" spans="1:43" hidden="1" x14ac:dyDescent="0.25">
      <c r="A1031" s="6">
        <v>24540773</v>
      </c>
      <c r="B1031" s="6">
        <v>25363379</v>
      </c>
      <c r="C1031" s="6" t="s">
        <v>269</v>
      </c>
      <c r="D1031" s="14">
        <v>46147.841550925928</v>
      </c>
      <c r="E1031" s="14">
        <v>46147.845960648148</v>
      </c>
      <c r="F1031" s="6" t="s">
        <v>21</v>
      </c>
      <c r="G1031" s="6" t="s">
        <v>21</v>
      </c>
      <c r="H1031" s="6" t="s">
        <v>3408</v>
      </c>
      <c r="I1031" s="6" t="s">
        <v>15</v>
      </c>
      <c r="J1031" s="6" t="s">
        <v>3409</v>
      </c>
      <c r="K1031" s="6" t="s">
        <v>766</v>
      </c>
      <c r="L1031" s="6" t="s">
        <v>766</v>
      </c>
      <c r="M1031" s="14">
        <v>46113.5</v>
      </c>
      <c r="N1031" s="6">
        <v>4680313</v>
      </c>
      <c r="O1031" s="6" t="s">
        <v>47</v>
      </c>
      <c r="P1031" s="6" t="s">
        <v>275</v>
      </c>
      <c r="Q1031" s="6" t="s">
        <v>276</v>
      </c>
      <c r="R1031" s="6" t="s">
        <v>276</v>
      </c>
      <c r="S1031" s="6" t="s">
        <v>7</v>
      </c>
      <c r="T1031" s="6" t="s">
        <v>542</v>
      </c>
      <c r="U1031" s="6" t="s">
        <v>182</v>
      </c>
      <c r="V1031" s="6" t="s">
        <v>3410</v>
      </c>
      <c r="W1031" s="6" t="s">
        <v>47</v>
      </c>
      <c r="X1031" s="6" t="s">
        <v>373</v>
      </c>
      <c r="Y1031" s="6">
        <v>2280631021</v>
      </c>
      <c r="Z1031" s="6" t="s">
        <v>84</v>
      </c>
      <c r="AA1031" s="6" t="s">
        <v>47</v>
      </c>
      <c r="AB1031" s="6">
        <v>13841.85</v>
      </c>
      <c r="AC1031" s="6">
        <v>150</v>
      </c>
      <c r="AD1031" s="6">
        <v>0</v>
      </c>
      <c r="AE1031" s="6">
        <v>0</v>
      </c>
      <c r="AF1031" s="6">
        <v>0</v>
      </c>
      <c r="AG1031" s="6">
        <v>0</v>
      </c>
      <c r="AH1031" s="6">
        <v>0</v>
      </c>
      <c r="AI1031" s="6" t="s">
        <v>3411</v>
      </c>
      <c r="AJ1031" s="6" t="s">
        <v>589</v>
      </c>
      <c r="AK1031" s="6" t="s">
        <v>15</v>
      </c>
      <c r="AL1031" s="6" t="s">
        <v>52</v>
      </c>
      <c r="AM1031" s="6" t="s">
        <v>281</v>
      </c>
      <c r="AN1031" s="6" t="s">
        <v>20</v>
      </c>
      <c r="AO1031" s="6" t="s">
        <v>282</v>
      </c>
      <c r="AP1031" s="6" t="s">
        <v>283</v>
      </c>
      <c r="AQ1031" s="6" t="s">
        <v>27</v>
      </c>
    </row>
    <row r="1032" spans="1:43" hidden="1" x14ac:dyDescent="0.25">
      <c r="A1032" s="6">
        <v>24493879</v>
      </c>
      <c r="B1032" s="6">
        <v>25305327</v>
      </c>
      <c r="C1032" s="6" t="s">
        <v>269</v>
      </c>
      <c r="D1032" s="14">
        <v>46136.507557870369</v>
      </c>
      <c r="E1032" s="14">
        <v>46160.257430555554</v>
      </c>
      <c r="F1032" s="6" t="s">
        <v>370</v>
      </c>
      <c r="G1032" s="6" t="s">
        <v>174</v>
      </c>
      <c r="H1032" s="6" t="s">
        <v>3412</v>
      </c>
      <c r="I1032" s="6" t="s">
        <v>16</v>
      </c>
      <c r="J1032" s="6" t="s">
        <v>3413</v>
      </c>
      <c r="K1032" s="6" t="s">
        <v>2430</v>
      </c>
      <c r="L1032" s="6" t="s">
        <v>2430</v>
      </c>
      <c r="M1032" s="14">
        <v>46135.506249999999</v>
      </c>
      <c r="N1032" s="6" t="s">
        <v>3414</v>
      </c>
      <c r="O1032" s="6" t="s">
        <v>47</v>
      </c>
      <c r="P1032" s="6" t="s">
        <v>287</v>
      </c>
      <c r="Q1032" s="6" t="s">
        <v>276</v>
      </c>
      <c r="R1032" s="6" t="s">
        <v>276</v>
      </c>
      <c r="S1032" s="6" t="s">
        <v>9</v>
      </c>
      <c r="T1032" s="6" t="s">
        <v>277</v>
      </c>
      <c r="U1032" s="6" t="s">
        <v>182</v>
      </c>
      <c r="V1032" s="6" t="s">
        <v>3397</v>
      </c>
      <c r="W1032" s="6" t="s">
        <v>47</v>
      </c>
      <c r="X1032" s="6" t="s">
        <v>3415</v>
      </c>
      <c r="Y1032" s="6" t="s">
        <v>47</v>
      </c>
      <c r="Z1032" s="6" t="s">
        <v>84</v>
      </c>
      <c r="AA1032" s="6" t="s">
        <v>47</v>
      </c>
      <c r="AB1032" s="6">
        <v>8001.63</v>
      </c>
      <c r="AC1032" s="6">
        <v>171.64</v>
      </c>
      <c r="AD1032" s="6">
        <v>0</v>
      </c>
      <c r="AE1032" s="6">
        <v>0</v>
      </c>
      <c r="AF1032" s="6">
        <v>0</v>
      </c>
      <c r="AG1032" s="6">
        <v>0</v>
      </c>
      <c r="AH1032" s="6">
        <v>0</v>
      </c>
      <c r="AI1032" s="6" t="s">
        <v>544</v>
      </c>
      <c r="AJ1032" s="6" t="s">
        <v>914</v>
      </c>
      <c r="AK1032" s="6" t="s">
        <v>16</v>
      </c>
      <c r="AL1032" s="6" t="s">
        <v>58</v>
      </c>
      <c r="AM1032" s="6" t="s">
        <v>281</v>
      </c>
      <c r="AN1032" s="6" t="s">
        <v>20</v>
      </c>
      <c r="AO1032" s="6" t="s">
        <v>282</v>
      </c>
      <c r="AP1032" s="6" t="s">
        <v>283</v>
      </c>
      <c r="AQ1032" s="6" t="s">
        <v>27</v>
      </c>
    </row>
    <row r="1033" spans="1:43" hidden="1" x14ac:dyDescent="0.25">
      <c r="A1033" s="6">
        <v>24531260</v>
      </c>
      <c r="B1033" s="6">
        <v>25351995</v>
      </c>
      <c r="C1033" s="6" t="s">
        <v>269</v>
      </c>
      <c r="D1033" s="14">
        <v>46146.393912037027</v>
      </c>
      <c r="E1033" s="14">
        <v>46153.556388888886</v>
      </c>
      <c r="F1033" s="6" t="s">
        <v>19</v>
      </c>
      <c r="G1033" s="6" t="s">
        <v>21</v>
      </c>
      <c r="H1033" s="6" t="s">
        <v>3416</v>
      </c>
      <c r="I1033" s="6" t="s">
        <v>271</v>
      </c>
      <c r="J1033" s="6" t="s">
        <v>3417</v>
      </c>
      <c r="K1033" s="6" t="s">
        <v>3323</v>
      </c>
      <c r="L1033" s="6" t="s">
        <v>3323</v>
      </c>
      <c r="M1033" s="14">
        <v>46112.531944444447</v>
      </c>
      <c r="N1033" s="6">
        <v>1697</v>
      </c>
      <c r="O1033" s="6" t="s">
        <v>1125</v>
      </c>
      <c r="P1033" s="6" t="s">
        <v>287</v>
      </c>
      <c r="Q1033" s="6" t="s">
        <v>288</v>
      </c>
      <c r="R1033" s="6" t="s">
        <v>289</v>
      </c>
      <c r="S1033" s="6" t="s">
        <v>8</v>
      </c>
      <c r="T1033" s="6" t="s">
        <v>277</v>
      </c>
      <c r="U1033" s="6" t="s">
        <v>147</v>
      </c>
      <c r="V1033" s="6" t="s">
        <v>3418</v>
      </c>
      <c r="W1033" s="6" t="s">
        <v>47</v>
      </c>
      <c r="X1033" s="6" t="s">
        <v>3419</v>
      </c>
      <c r="Y1033" s="6" t="s">
        <v>47</v>
      </c>
      <c r="Z1033" s="6" t="s">
        <v>83</v>
      </c>
      <c r="AA1033" s="6" t="s">
        <v>47</v>
      </c>
      <c r="AB1033" s="6">
        <v>220.57</v>
      </c>
      <c r="AC1033" s="6">
        <v>0</v>
      </c>
      <c r="AD1033" s="6">
        <v>0</v>
      </c>
      <c r="AE1033" s="6">
        <v>0</v>
      </c>
      <c r="AF1033" s="6">
        <v>0</v>
      </c>
      <c r="AG1033" s="6">
        <v>0</v>
      </c>
      <c r="AH1033" s="6">
        <v>0</v>
      </c>
      <c r="AI1033" s="6" t="s">
        <v>3420</v>
      </c>
      <c r="AJ1033" s="6" t="s">
        <v>2325</v>
      </c>
      <c r="AK1033" s="6" t="s">
        <v>12</v>
      </c>
      <c r="AL1033" s="6" t="s">
        <v>46</v>
      </c>
      <c r="AM1033" s="6" t="s">
        <v>613</v>
      </c>
      <c r="AN1033" s="6" t="s">
        <v>22</v>
      </c>
      <c r="AO1033" s="6" t="s">
        <v>282</v>
      </c>
      <c r="AP1033" s="6" t="s">
        <v>283</v>
      </c>
      <c r="AQ1033" s="6" t="s">
        <v>91</v>
      </c>
    </row>
    <row r="1034" spans="1:43" hidden="1" x14ac:dyDescent="0.25">
      <c r="A1034" s="6">
        <v>24589331</v>
      </c>
      <c r="B1034" s="6">
        <v>25413766</v>
      </c>
      <c r="C1034" s="6" t="s">
        <v>269</v>
      </c>
      <c r="D1034" s="14">
        <v>46155.813298611109</v>
      </c>
      <c r="E1034" s="14">
        <v>46155.890694444453</v>
      </c>
      <c r="F1034" s="6" t="s">
        <v>17</v>
      </c>
      <c r="G1034" s="6" t="s">
        <v>17</v>
      </c>
      <c r="H1034" s="6" t="s">
        <v>3421</v>
      </c>
      <c r="I1034" s="6" t="s">
        <v>271</v>
      </c>
      <c r="J1034" s="6" t="s">
        <v>3417</v>
      </c>
      <c r="K1034" s="6" t="s">
        <v>286</v>
      </c>
      <c r="L1034" s="6" t="s">
        <v>286</v>
      </c>
      <c r="M1034" s="14">
        <v>46155.595833333333</v>
      </c>
      <c r="N1034" s="6">
        <v>3222</v>
      </c>
      <c r="O1034" s="6" t="s">
        <v>3422</v>
      </c>
      <c r="P1034" s="6" t="s">
        <v>287</v>
      </c>
      <c r="Q1034" s="6" t="s">
        <v>288</v>
      </c>
      <c r="R1034" s="6" t="s">
        <v>289</v>
      </c>
      <c r="S1034" s="6" t="s">
        <v>8</v>
      </c>
      <c r="T1034" s="6" t="s">
        <v>277</v>
      </c>
      <c r="U1034" s="6" t="s">
        <v>147</v>
      </c>
      <c r="V1034" s="6" t="s">
        <v>3418</v>
      </c>
      <c r="W1034" s="6" t="s">
        <v>47</v>
      </c>
      <c r="X1034" s="6" t="s">
        <v>47</v>
      </c>
      <c r="Y1034" s="6" t="s">
        <v>47</v>
      </c>
      <c r="Z1034" s="6" t="s">
        <v>83</v>
      </c>
      <c r="AA1034" s="6" t="s">
        <v>47</v>
      </c>
      <c r="AB1034" s="6">
        <v>337.1</v>
      </c>
      <c r="AC1034" s="6">
        <v>0</v>
      </c>
      <c r="AD1034" s="6">
        <v>0</v>
      </c>
      <c r="AE1034" s="6">
        <v>0</v>
      </c>
      <c r="AF1034" s="6">
        <v>0</v>
      </c>
      <c r="AG1034" s="6">
        <v>0</v>
      </c>
      <c r="AH1034" s="6">
        <v>0</v>
      </c>
      <c r="AI1034" s="6" t="s">
        <v>3423</v>
      </c>
      <c r="AJ1034" s="6" t="s">
        <v>735</v>
      </c>
      <c r="AK1034" s="6" t="s">
        <v>12</v>
      </c>
      <c r="AL1034" s="6" t="s">
        <v>45</v>
      </c>
      <c r="AM1034" s="6" t="s">
        <v>736</v>
      </c>
      <c r="AN1034" s="6" t="s">
        <v>20</v>
      </c>
      <c r="AO1034" s="6" t="s">
        <v>282</v>
      </c>
      <c r="AP1034" s="6" t="s">
        <v>283</v>
      </c>
      <c r="AQ1034" s="6" t="s">
        <v>18</v>
      </c>
    </row>
    <row r="1035" spans="1:43" hidden="1" x14ac:dyDescent="0.25">
      <c r="A1035" s="6">
        <v>24589332</v>
      </c>
      <c r="B1035" s="6">
        <v>25413767</v>
      </c>
      <c r="C1035" s="6" t="s">
        <v>269</v>
      </c>
      <c r="D1035" s="14">
        <v>46155.813333333332</v>
      </c>
      <c r="E1035" s="14">
        <v>46155.890694444453</v>
      </c>
      <c r="F1035" s="6" t="s">
        <v>17</v>
      </c>
      <c r="G1035" s="6" t="s">
        <v>17</v>
      </c>
      <c r="H1035" s="6" t="s">
        <v>3424</v>
      </c>
      <c r="I1035" s="6" t="s">
        <v>271</v>
      </c>
      <c r="J1035" s="6" t="s">
        <v>3425</v>
      </c>
      <c r="K1035" s="6" t="s">
        <v>286</v>
      </c>
      <c r="L1035" s="6" t="s">
        <v>286</v>
      </c>
      <c r="M1035" s="14">
        <v>46155.649305555547</v>
      </c>
      <c r="N1035" s="6">
        <v>3221</v>
      </c>
      <c r="O1035" s="6" t="s">
        <v>3422</v>
      </c>
      <c r="P1035" s="6" t="s">
        <v>287</v>
      </c>
      <c r="Q1035" s="6" t="s">
        <v>288</v>
      </c>
      <c r="R1035" s="6" t="s">
        <v>289</v>
      </c>
      <c r="S1035" s="6" t="s">
        <v>8</v>
      </c>
      <c r="T1035" s="6" t="s">
        <v>277</v>
      </c>
      <c r="U1035" s="6" t="s">
        <v>147</v>
      </c>
      <c r="V1035" s="6" t="s">
        <v>3426</v>
      </c>
      <c r="W1035" s="6" t="s">
        <v>47</v>
      </c>
      <c r="X1035" s="6" t="s">
        <v>47</v>
      </c>
      <c r="Y1035" s="6" t="s">
        <v>47</v>
      </c>
      <c r="Z1035" s="6" t="s">
        <v>83</v>
      </c>
      <c r="AA1035" s="6" t="s">
        <v>47</v>
      </c>
      <c r="AB1035" s="6">
        <v>618.64</v>
      </c>
      <c r="AC1035" s="6">
        <v>0</v>
      </c>
      <c r="AD1035" s="6">
        <v>0</v>
      </c>
      <c r="AE1035" s="6">
        <v>0</v>
      </c>
      <c r="AF1035" s="6">
        <v>0</v>
      </c>
      <c r="AG1035" s="6">
        <v>0</v>
      </c>
      <c r="AH1035" s="6">
        <v>0</v>
      </c>
      <c r="AI1035" s="6" t="s">
        <v>3427</v>
      </c>
      <c r="AJ1035" s="6" t="s">
        <v>735</v>
      </c>
      <c r="AK1035" s="6" t="s">
        <v>12</v>
      </c>
      <c r="AL1035" s="6" t="s">
        <v>45</v>
      </c>
      <c r="AM1035" s="6" t="s">
        <v>736</v>
      </c>
      <c r="AN1035" s="6" t="s">
        <v>20</v>
      </c>
      <c r="AO1035" s="6" t="s">
        <v>282</v>
      </c>
      <c r="AP1035" s="6" t="s">
        <v>283</v>
      </c>
      <c r="AQ1035" s="6" t="s">
        <v>18</v>
      </c>
    </row>
    <row r="1036" spans="1:43" hidden="1" x14ac:dyDescent="0.25">
      <c r="A1036" s="6">
        <v>24589318</v>
      </c>
      <c r="B1036" s="6">
        <v>25413753</v>
      </c>
      <c r="C1036" s="6" t="s">
        <v>269</v>
      </c>
      <c r="D1036" s="14">
        <v>46155.812881944446</v>
      </c>
      <c r="E1036" s="14">
        <v>46155.88957175926</v>
      </c>
      <c r="F1036" s="6" t="s">
        <v>17</v>
      </c>
      <c r="G1036" s="6" t="s">
        <v>17</v>
      </c>
      <c r="H1036" s="6" t="s">
        <v>3428</v>
      </c>
      <c r="I1036" s="6" t="s">
        <v>271</v>
      </c>
      <c r="J1036" s="6" t="s">
        <v>3429</v>
      </c>
      <c r="K1036" s="6" t="s">
        <v>286</v>
      </c>
      <c r="L1036" s="6" t="s">
        <v>286</v>
      </c>
      <c r="M1036" s="14">
        <v>46155.734027777777</v>
      </c>
      <c r="N1036" s="6">
        <v>3247</v>
      </c>
      <c r="O1036" s="6" t="s">
        <v>1032</v>
      </c>
      <c r="P1036" s="6" t="s">
        <v>287</v>
      </c>
      <c r="Q1036" s="6" t="s">
        <v>288</v>
      </c>
      <c r="R1036" s="6" t="s">
        <v>289</v>
      </c>
      <c r="S1036" s="6" t="s">
        <v>8</v>
      </c>
      <c r="T1036" s="6" t="s">
        <v>277</v>
      </c>
      <c r="U1036" s="6" t="s">
        <v>147</v>
      </c>
      <c r="V1036" s="6" t="s">
        <v>3430</v>
      </c>
      <c r="W1036" s="6" t="s">
        <v>47</v>
      </c>
      <c r="X1036" s="6" t="s">
        <v>47</v>
      </c>
      <c r="Y1036" s="6" t="s">
        <v>47</v>
      </c>
      <c r="Z1036" s="6" t="s">
        <v>83</v>
      </c>
      <c r="AA1036" s="6" t="s">
        <v>47</v>
      </c>
      <c r="AB1036" s="6">
        <v>1444.17</v>
      </c>
      <c r="AC1036" s="6">
        <v>0</v>
      </c>
      <c r="AD1036" s="6">
        <v>0</v>
      </c>
      <c r="AE1036" s="6">
        <v>0</v>
      </c>
      <c r="AF1036" s="6">
        <v>0</v>
      </c>
      <c r="AG1036" s="6">
        <v>0</v>
      </c>
      <c r="AH1036" s="6">
        <v>0</v>
      </c>
      <c r="AI1036" s="6" t="s">
        <v>3431</v>
      </c>
      <c r="AJ1036" s="6" t="s">
        <v>735</v>
      </c>
      <c r="AK1036" s="6" t="s">
        <v>12</v>
      </c>
      <c r="AL1036" s="6" t="s">
        <v>45</v>
      </c>
      <c r="AM1036" s="6" t="s">
        <v>736</v>
      </c>
      <c r="AN1036" s="6" t="s">
        <v>20</v>
      </c>
      <c r="AO1036" s="6" t="s">
        <v>282</v>
      </c>
      <c r="AP1036" s="6" t="s">
        <v>283</v>
      </c>
      <c r="AQ1036" s="6" t="s">
        <v>18</v>
      </c>
    </row>
    <row r="1037" spans="1:43" hidden="1" x14ac:dyDescent="0.25">
      <c r="A1037" s="6">
        <v>24589320</v>
      </c>
      <c r="B1037" s="6">
        <v>25413755</v>
      </c>
      <c r="C1037" s="6" t="s">
        <v>269</v>
      </c>
      <c r="D1037" s="14">
        <v>46155.812974537039</v>
      </c>
      <c r="E1037" s="14">
        <v>46155.889722222222</v>
      </c>
      <c r="F1037" s="6" t="s">
        <v>17</v>
      </c>
      <c r="G1037" s="6" t="s">
        <v>17</v>
      </c>
      <c r="H1037" s="6" t="s">
        <v>3432</v>
      </c>
      <c r="I1037" s="6" t="s">
        <v>271</v>
      </c>
      <c r="J1037" s="6" t="s">
        <v>3433</v>
      </c>
      <c r="K1037" s="6" t="s">
        <v>286</v>
      </c>
      <c r="L1037" s="6" t="s">
        <v>286</v>
      </c>
      <c r="M1037" s="14">
        <v>46155.519444444442</v>
      </c>
      <c r="N1037" s="6">
        <v>3234</v>
      </c>
      <c r="O1037" s="6" t="s">
        <v>1105</v>
      </c>
      <c r="P1037" s="6" t="s">
        <v>287</v>
      </c>
      <c r="Q1037" s="6" t="s">
        <v>288</v>
      </c>
      <c r="R1037" s="6" t="s">
        <v>289</v>
      </c>
      <c r="S1037" s="6" t="s">
        <v>8</v>
      </c>
      <c r="T1037" s="6" t="s">
        <v>277</v>
      </c>
      <c r="U1037" s="6" t="s">
        <v>147</v>
      </c>
      <c r="V1037" s="6" t="s">
        <v>3430</v>
      </c>
      <c r="W1037" s="6" t="s">
        <v>47</v>
      </c>
      <c r="X1037" s="6" t="s">
        <v>47</v>
      </c>
      <c r="Y1037" s="6" t="s">
        <v>47</v>
      </c>
      <c r="Z1037" s="6" t="s">
        <v>83</v>
      </c>
      <c r="AA1037" s="6" t="s">
        <v>47</v>
      </c>
      <c r="AB1037" s="6">
        <v>279.64</v>
      </c>
      <c r="AC1037" s="6">
        <v>0</v>
      </c>
      <c r="AD1037" s="6">
        <v>0</v>
      </c>
      <c r="AE1037" s="6">
        <v>0</v>
      </c>
      <c r="AF1037" s="6">
        <v>0</v>
      </c>
      <c r="AG1037" s="6">
        <v>0</v>
      </c>
      <c r="AH1037" s="6">
        <v>0</v>
      </c>
      <c r="AI1037" s="6" t="s">
        <v>3434</v>
      </c>
      <c r="AJ1037" s="6" t="s">
        <v>735</v>
      </c>
      <c r="AK1037" s="6" t="s">
        <v>12</v>
      </c>
      <c r="AL1037" s="6" t="s">
        <v>45</v>
      </c>
      <c r="AM1037" s="6" t="s">
        <v>736</v>
      </c>
      <c r="AN1037" s="6" t="s">
        <v>20</v>
      </c>
      <c r="AO1037" s="6" t="s">
        <v>282</v>
      </c>
      <c r="AP1037" s="6" t="s">
        <v>283</v>
      </c>
      <c r="AQ1037" s="6" t="s">
        <v>18</v>
      </c>
    </row>
    <row r="1038" spans="1:43" hidden="1" x14ac:dyDescent="0.25">
      <c r="A1038" s="6">
        <v>24589321</v>
      </c>
      <c r="B1038" s="6">
        <v>25413756</v>
      </c>
      <c r="C1038" s="6" t="s">
        <v>269</v>
      </c>
      <c r="D1038" s="14">
        <v>46155.812986111108</v>
      </c>
      <c r="E1038" s="14">
        <v>46155.889722222222</v>
      </c>
      <c r="F1038" s="6" t="s">
        <v>17</v>
      </c>
      <c r="G1038" s="6" t="s">
        <v>17</v>
      </c>
      <c r="H1038" s="6" t="s">
        <v>3435</v>
      </c>
      <c r="I1038" s="6" t="s">
        <v>271</v>
      </c>
      <c r="J1038" s="6" t="s">
        <v>3433</v>
      </c>
      <c r="K1038" s="6" t="s">
        <v>286</v>
      </c>
      <c r="L1038" s="6" t="s">
        <v>286</v>
      </c>
      <c r="M1038" s="14">
        <v>46155.519444444442</v>
      </c>
      <c r="N1038" s="6">
        <v>3234</v>
      </c>
      <c r="O1038" s="6" t="s">
        <v>1032</v>
      </c>
      <c r="P1038" s="6" t="s">
        <v>287</v>
      </c>
      <c r="Q1038" s="6" t="s">
        <v>288</v>
      </c>
      <c r="R1038" s="6" t="s">
        <v>289</v>
      </c>
      <c r="S1038" s="6" t="s">
        <v>8</v>
      </c>
      <c r="T1038" s="6" t="s">
        <v>277</v>
      </c>
      <c r="U1038" s="6" t="s">
        <v>147</v>
      </c>
      <c r="V1038" s="6" t="s">
        <v>3430</v>
      </c>
      <c r="W1038" s="6" t="s">
        <v>47</v>
      </c>
      <c r="X1038" s="6" t="s">
        <v>47</v>
      </c>
      <c r="Y1038" s="6" t="s">
        <v>47</v>
      </c>
      <c r="Z1038" s="6" t="s">
        <v>83</v>
      </c>
      <c r="AA1038" s="6" t="s">
        <v>47</v>
      </c>
      <c r="AB1038" s="6">
        <v>1115.3702000000001</v>
      </c>
      <c r="AC1038" s="6">
        <v>0</v>
      </c>
      <c r="AD1038" s="6">
        <v>0</v>
      </c>
      <c r="AE1038" s="6">
        <v>0</v>
      </c>
      <c r="AF1038" s="6">
        <v>0</v>
      </c>
      <c r="AG1038" s="6">
        <v>0</v>
      </c>
      <c r="AH1038" s="6">
        <v>0</v>
      </c>
      <c r="AI1038" s="6" t="s">
        <v>3434</v>
      </c>
      <c r="AJ1038" s="6" t="s">
        <v>735</v>
      </c>
      <c r="AK1038" s="6" t="s">
        <v>12</v>
      </c>
      <c r="AL1038" s="6" t="s">
        <v>45</v>
      </c>
      <c r="AM1038" s="6" t="s">
        <v>736</v>
      </c>
      <c r="AN1038" s="6" t="s">
        <v>20</v>
      </c>
      <c r="AO1038" s="6" t="s">
        <v>282</v>
      </c>
      <c r="AP1038" s="6" t="s">
        <v>283</v>
      </c>
      <c r="AQ1038" s="6" t="s">
        <v>18</v>
      </c>
    </row>
    <row r="1039" spans="1:43" hidden="1" x14ac:dyDescent="0.25">
      <c r="A1039" s="6">
        <v>24596418</v>
      </c>
      <c r="B1039" s="6">
        <v>25422048</v>
      </c>
      <c r="C1039" s="6" t="s">
        <v>269</v>
      </c>
      <c r="D1039" s="14">
        <v>46156.826562499999</v>
      </c>
      <c r="E1039" s="14">
        <v>46156.887824074067</v>
      </c>
      <c r="F1039" s="6" t="s">
        <v>17</v>
      </c>
      <c r="G1039" s="6" t="s">
        <v>17</v>
      </c>
      <c r="H1039" s="6" t="s">
        <v>3436</v>
      </c>
      <c r="I1039" s="6" t="s">
        <v>271</v>
      </c>
      <c r="J1039" s="6" t="s">
        <v>3437</v>
      </c>
      <c r="K1039" s="6" t="s">
        <v>286</v>
      </c>
      <c r="L1039" s="6" t="s">
        <v>286</v>
      </c>
      <c r="M1039" s="14">
        <v>46156.713888888888</v>
      </c>
      <c r="N1039" s="6">
        <v>3286</v>
      </c>
      <c r="O1039" s="6" t="s">
        <v>1958</v>
      </c>
      <c r="P1039" s="6" t="s">
        <v>287</v>
      </c>
      <c r="Q1039" s="6" t="s">
        <v>288</v>
      </c>
      <c r="R1039" s="6" t="s">
        <v>289</v>
      </c>
      <c r="S1039" s="6" t="s">
        <v>8</v>
      </c>
      <c r="T1039" s="6" t="s">
        <v>277</v>
      </c>
      <c r="U1039" s="6" t="s">
        <v>147</v>
      </c>
      <c r="V1039" s="6" t="s">
        <v>3438</v>
      </c>
      <c r="W1039" s="6" t="s">
        <v>47</v>
      </c>
      <c r="X1039" s="6" t="s">
        <v>47</v>
      </c>
      <c r="Y1039" s="6" t="s">
        <v>47</v>
      </c>
      <c r="Z1039" s="6" t="s">
        <v>83</v>
      </c>
      <c r="AA1039" s="6" t="s">
        <v>47</v>
      </c>
      <c r="AB1039" s="6">
        <v>309.32</v>
      </c>
      <c r="AC1039" s="6">
        <v>0</v>
      </c>
      <c r="AD1039" s="6">
        <v>0</v>
      </c>
      <c r="AE1039" s="6">
        <v>0</v>
      </c>
      <c r="AF1039" s="6">
        <v>0</v>
      </c>
      <c r="AG1039" s="6">
        <v>0</v>
      </c>
      <c r="AH1039" s="6">
        <v>0</v>
      </c>
      <c r="AI1039" s="6" t="s">
        <v>3439</v>
      </c>
      <c r="AJ1039" s="6" t="s">
        <v>735</v>
      </c>
      <c r="AK1039" s="6" t="s">
        <v>12</v>
      </c>
      <c r="AL1039" s="6" t="s">
        <v>45</v>
      </c>
      <c r="AM1039" s="6" t="s">
        <v>736</v>
      </c>
      <c r="AN1039" s="6" t="s">
        <v>20</v>
      </c>
      <c r="AO1039" s="6" t="s">
        <v>282</v>
      </c>
      <c r="AP1039" s="6" t="s">
        <v>283</v>
      </c>
      <c r="AQ1039" s="6" t="s">
        <v>18</v>
      </c>
    </row>
    <row r="1040" spans="1:43" hidden="1" x14ac:dyDescent="0.25">
      <c r="A1040" s="6">
        <v>24545859</v>
      </c>
      <c r="B1040" s="6">
        <v>25369256</v>
      </c>
      <c r="C1040" s="6" t="s">
        <v>269</v>
      </c>
      <c r="D1040" s="14">
        <v>46148.713148148148</v>
      </c>
      <c r="E1040" s="14">
        <v>46149.449293981481</v>
      </c>
      <c r="F1040" s="6" t="s">
        <v>21</v>
      </c>
      <c r="G1040" s="6" t="s">
        <v>21</v>
      </c>
      <c r="H1040" s="6" t="s">
        <v>3440</v>
      </c>
      <c r="I1040" s="6" t="s">
        <v>271</v>
      </c>
      <c r="J1040" s="6" t="s">
        <v>3441</v>
      </c>
      <c r="K1040" s="6" t="s">
        <v>286</v>
      </c>
      <c r="L1040" s="6" t="s">
        <v>286</v>
      </c>
      <c r="M1040" s="14">
        <v>46148.451388888891</v>
      </c>
      <c r="N1040" s="6">
        <v>3022</v>
      </c>
      <c r="O1040" s="6" t="s">
        <v>3442</v>
      </c>
      <c r="P1040" s="6" t="s">
        <v>287</v>
      </c>
      <c r="Q1040" s="6" t="s">
        <v>288</v>
      </c>
      <c r="R1040" s="6" t="s">
        <v>289</v>
      </c>
      <c r="S1040" s="6" t="s">
        <v>8</v>
      </c>
      <c r="T1040" s="6" t="s">
        <v>542</v>
      </c>
      <c r="U1040" s="6" t="s">
        <v>147</v>
      </c>
      <c r="V1040" s="6" t="s">
        <v>3443</v>
      </c>
      <c r="W1040" s="6" t="s">
        <v>47</v>
      </c>
      <c r="X1040" s="6" t="s">
        <v>47</v>
      </c>
      <c r="Y1040" s="6" t="s">
        <v>47</v>
      </c>
      <c r="Z1040" s="6" t="s">
        <v>83</v>
      </c>
      <c r="AA1040" s="6" t="s">
        <v>47</v>
      </c>
      <c r="AB1040" s="6">
        <v>512.90009999999995</v>
      </c>
      <c r="AC1040" s="6">
        <v>0</v>
      </c>
      <c r="AD1040" s="6">
        <v>0</v>
      </c>
      <c r="AE1040" s="6">
        <v>0</v>
      </c>
      <c r="AF1040" s="6">
        <v>0</v>
      </c>
      <c r="AG1040" s="6">
        <v>0</v>
      </c>
      <c r="AH1040" s="6">
        <v>0</v>
      </c>
      <c r="AI1040" s="6" t="s">
        <v>3444</v>
      </c>
      <c r="AJ1040" s="6" t="s">
        <v>735</v>
      </c>
      <c r="AK1040" s="6" t="s">
        <v>12</v>
      </c>
      <c r="AL1040" s="6" t="s">
        <v>45</v>
      </c>
      <c r="AM1040" s="6" t="s">
        <v>736</v>
      </c>
      <c r="AN1040" s="6" t="s">
        <v>20</v>
      </c>
      <c r="AO1040" s="6" t="s">
        <v>282</v>
      </c>
      <c r="AP1040" s="6" t="s">
        <v>283</v>
      </c>
      <c r="AQ1040" s="6" t="s">
        <v>18</v>
      </c>
    </row>
    <row r="1041" spans="1:43" hidden="1" x14ac:dyDescent="0.25">
      <c r="A1041" s="6">
        <v>24603569</v>
      </c>
      <c r="B1041" s="6">
        <v>25430254</v>
      </c>
      <c r="C1041" s="6" t="s">
        <v>269</v>
      </c>
      <c r="D1041" s="14">
        <v>46158.072662037041</v>
      </c>
      <c r="E1041" s="14">
        <v>46158.113240740742</v>
      </c>
      <c r="F1041" s="6" t="s">
        <v>370</v>
      </c>
      <c r="G1041" s="6" t="s">
        <v>370</v>
      </c>
      <c r="H1041" s="6" t="s">
        <v>3445</v>
      </c>
      <c r="I1041" s="6" t="s">
        <v>271</v>
      </c>
      <c r="J1041" s="6" t="s">
        <v>3446</v>
      </c>
      <c r="K1041" s="6" t="s">
        <v>286</v>
      </c>
      <c r="L1041" s="6" t="s">
        <v>286</v>
      </c>
      <c r="M1041" s="14">
        <v>46157.647222222222</v>
      </c>
      <c r="N1041" s="6">
        <v>3308</v>
      </c>
      <c r="O1041" s="6" t="s">
        <v>47</v>
      </c>
      <c r="P1041" s="6" t="s">
        <v>287</v>
      </c>
      <c r="Q1041" s="6" t="s">
        <v>276</v>
      </c>
      <c r="R1041" s="6" t="s">
        <v>289</v>
      </c>
      <c r="S1041" s="6" t="s">
        <v>9</v>
      </c>
      <c r="T1041" s="6" t="s">
        <v>277</v>
      </c>
      <c r="U1041" s="6" t="s">
        <v>147</v>
      </c>
      <c r="V1041" s="6" t="s">
        <v>3443</v>
      </c>
      <c r="W1041" s="6" t="s">
        <v>47</v>
      </c>
      <c r="X1041" s="6" t="s">
        <v>47</v>
      </c>
      <c r="Y1041" s="6" t="s">
        <v>47</v>
      </c>
      <c r="Z1041" s="6" t="s">
        <v>83</v>
      </c>
      <c r="AA1041" s="6" t="s">
        <v>47</v>
      </c>
      <c r="AB1041" s="6">
        <v>630.70000000000005</v>
      </c>
      <c r="AC1041" s="6">
        <v>0</v>
      </c>
      <c r="AD1041" s="6">
        <v>0</v>
      </c>
      <c r="AE1041" s="6">
        <v>0</v>
      </c>
      <c r="AF1041" s="6">
        <v>0</v>
      </c>
      <c r="AG1041" s="6">
        <v>0</v>
      </c>
      <c r="AH1041" s="6">
        <v>0</v>
      </c>
      <c r="AI1041" s="6" t="s">
        <v>3447</v>
      </c>
      <c r="AJ1041" s="6" t="s">
        <v>735</v>
      </c>
      <c r="AK1041" s="6" t="s">
        <v>12</v>
      </c>
      <c r="AL1041" s="6" t="s">
        <v>45</v>
      </c>
      <c r="AM1041" s="6" t="s">
        <v>736</v>
      </c>
      <c r="AN1041" s="6" t="s">
        <v>20</v>
      </c>
      <c r="AO1041" s="6" t="s">
        <v>597</v>
      </c>
      <c r="AP1041" s="6" t="s">
        <v>339</v>
      </c>
      <c r="AQ1041" s="6" t="s">
        <v>25</v>
      </c>
    </row>
    <row r="1042" spans="1:43" hidden="1" x14ac:dyDescent="0.25">
      <c r="A1042" s="6">
        <v>24603588</v>
      </c>
      <c r="B1042" s="6">
        <v>25430271</v>
      </c>
      <c r="C1042" s="6" t="s">
        <v>269</v>
      </c>
      <c r="D1042" s="14">
        <v>46158.073368055557</v>
      </c>
      <c r="E1042" s="14">
        <v>46158.114942129629</v>
      </c>
      <c r="F1042" s="6" t="s">
        <v>370</v>
      </c>
      <c r="G1042" s="6" t="s">
        <v>370</v>
      </c>
      <c r="H1042" s="6" t="s">
        <v>3448</v>
      </c>
      <c r="I1042" s="6" t="s">
        <v>271</v>
      </c>
      <c r="J1042" s="6" t="s">
        <v>3449</v>
      </c>
      <c r="K1042" s="6" t="s">
        <v>286</v>
      </c>
      <c r="L1042" s="6" t="s">
        <v>286</v>
      </c>
      <c r="M1042" s="14">
        <v>46157.609722222223</v>
      </c>
      <c r="N1042" s="6">
        <v>3265</v>
      </c>
      <c r="O1042" s="6" t="s">
        <v>2640</v>
      </c>
      <c r="P1042" s="6" t="s">
        <v>287</v>
      </c>
      <c r="Q1042" s="6" t="s">
        <v>288</v>
      </c>
      <c r="R1042" s="6" t="s">
        <v>289</v>
      </c>
      <c r="S1042" s="6" t="s">
        <v>8</v>
      </c>
      <c r="T1042" s="6" t="s">
        <v>277</v>
      </c>
      <c r="U1042" s="6" t="s">
        <v>147</v>
      </c>
      <c r="V1042" s="6" t="s">
        <v>3450</v>
      </c>
      <c r="W1042" s="6" t="s">
        <v>47</v>
      </c>
      <c r="X1042" s="6" t="s">
        <v>47</v>
      </c>
      <c r="Y1042" s="6" t="s">
        <v>47</v>
      </c>
      <c r="Z1042" s="6" t="s">
        <v>83</v>
      </c>
      <c r="AA1042" s="6" t="s">
        <v>47</v>
      </c>
      <c r="AB1042" s="6">
        <v>497.61989999999997</v>
      </c>
      <c r="AC1042" s="6">
        <v>0</v>
      </c>
      <c r="AD1042" s="6">
        <v>0</v>
      </c>
      <c r="AE1042" s="6">
        <v>0</v>
      </c>
      <c r="AF1042" s="6">
        <v>0</v>
      </c>
      <c r="AG1042" s="6">
        <v>0</v>
      </c>
      <c r="AH1042" s="6">
        <v>0</v>
      </c>
      <c r="AI1042" s="6" t="s">
        <v>3451</v>
      </c>
      <c r="AJ1042" s="6" t="s">
        <v>735</v>
      </c>
      <c r="AK1042" s="6" t="s">
        <v>12</v>
      </c>
      <c r="AL1042" s="6" t="s">
        <v>45</v>
      </c>
      <c r="AM1042" s="6" t="s">
        <v>736</v>
      </c>
      <c r="AN1042" s="6" t="s">
        <v>20</v>
      </c>
      <c r="AO1042" s="6" t="s">
        <v>282</v>
      </c>
      <c r="AP1042" s="6" t="s">
        <v>283</v>
      </c>
      <c r="AQ1042" s="6" t="s">
        <v>18</v>
      </c>
    </row>
    <row r="1043" spans="1:43" hidden="1" x14ac:dyDescent="0.25">
      <c r="A1043" s="6">
        <v>24599546</v>
      </c>
      <c r="B1043" s="6">
        <v>25425583</v>
      </c>
      <c r="C1043" s="6" t="s">
        <v>269</v>
      </c>
      <c r="D1043" s="14">
        <v>46157.567986111113</v>
      </c>
      <c r="E1043" s="14">
        <v>46157.609884259262</v>
      </c>
      <c r="F1043" s="6" t="s">
        <v>17</v>
      </c>
      <c r="G1043" s="6" t="s">
        <v>17</v>
      </c>
      <c r="H1043" s="6" t="s">
        <v>3452</v>
      </c>
      <c r="I1043" s="6" t="s">
        <v>271</v>
      </c>
      <c r="J1043" s="6" t="s">
        <v>3453</v>
      </c>
      <c r="K1043" s="6" t="s">
        <v>286</v>
      </c>
      <c r="L1043" s="6" t="s">
        <v>286</v>
      </c>
      <c r="M1043" s="14">
        <v>46157.370138888888</v>
      </c>
      <c r="N1043" s="6">
        <v>3274</v>
      </c>
      <c r="O1043" s="6" t="s">
        <v>47</v>
      </c>
      <c r="P1043" s="6" t="s">
        <v>287</v>
      </c>
      <c r="Q1043" s="6" t="s">
        <v>276</v>
      </c>
      <c r="R1043" s="6" t="s">
        <v>289</v>
      </c>
      <c r="S1043" s="6" t="s">
        <v>9</v>
      </c>
      <c r="T1043" s="6" t="s">
        <v>277</v>
      </c>
      <c r="U1043" s="6" t="s">
        <v>147</v>
      </c>
      <c r="V1043" s="6" t="s">
        <v>3450</v>
      </c>
      <c r="W1043" s="6" t="s">
        <v>47</v>
      </c>
      <c r="X1043" s="6" t="s">
        <v>47</v>
      </c>
      <c r="Y1043" s="6" t="s">
        <v>47</v>
      </c>
      <c r="Z1043" s="6" t="s">
        <v>83</v>
      </c>
      <c r="AA1043" s="6" t="s">
        <v>47</v>
      </c>
      <c r="AB1043" s="6">
        <v>253.49</v>
      </c>
      <c r="AC1043" s="6">
        <v>0</v>
      </c>
      <c r="AD1043" s="6">
        <v>0</v>
      </c>
      <c r="AE1043" s="6">
        <v>0</v>
      </c>
      <c r="AF1043" s="6">
        <v>0</v>
      </c>
      <c r="AG1043" s="6">
        <v>0</v>
      </c>
      <c r="AH1043" s="6">
        <v>0</v>
      </c>
      <c r="AI1043" s="6" t="s">
        <v>3454</v>
      </c>
      <c r="AJ1043" s="6" t="s">
        <v>735</v>
      </c>
      <c r="AK1043" s="6" t="s">
        <v>12</v>
      </c>
      <c r="AL1043" s="6" t="s">
        <v>45</v>
      </c>
      <c r="AM1043" s="6" t="s">
        <v>736</v>
      </c>
      <c r="AN1043" s="6" t="s">
        <v>20</v>
      </c>
      <c r="AO1043" s="6" t="s">
        <v>597</v>
      </c>
      <c r="AP1043" s="6" t="s">
        <v>339</v>
      </c>
      <c r="AQ1043" s="6" t="s">
        <v>25</v>
      </c>
    </row>
    <row r="1044" spans="1:43" hidden="1" x14ac:dyDescent="0.25">
      <c r="A1044" s="6">
        <v>24513970</v>
      </c>
      <c r="B1044" s="6">
        <v>25329392</v>
      </c>
      <c r="C1044" s="6" t="s">
        <v>269</v>
      </c>
      <c r="D1044" s="14">
        <v>46140.858240740738</v>
      </c>
      <c r="E1044" s="14">
        <v>46153.549884259257</v>
      </c>
      <c r="F1044" s="6" t="s">
        <v>19</v>
      </c>
      <c r="G1044" s="6" t="s">
        <v>23</v>
      </c>
      <c r="H1044" s="6" t="s">
        <v>3455</v>
      </c>
      <c r="I1044" s="6" t="s">
        <v>271</v>
      </c>
      <c r="J1044" s="6" t="s">
        <v>3456</v>
      </c>
      <c r="K1044" s="6" t="s">
        <v>286</v>
      </c>
      <c r="L1044" s="6" t="s">
        <v>286</v>
      </c>
      <c r="M1044" s="14">
        <v>46140.594444444447</v>
      </c>
      <c r="N1044" s="6">
        <v>2737</v>
      </c>
      <c r="O1044" s="6" t="s">
        <v>47</v>
      </c>
      <c r="P1044" s="6" t="s">
        <v>287</v>
      </c>
      <c r="Q1044" s="6" t="s">
        <v>276</v>
      </c>
      <c r="R1044" s="6" t="s">
        <v>289</v>
      </c>
      <c r="S1044" s="6" t="s">
        <v>9</v>
      </c>
      <c r="T1044" s="6" t="s">
        <v>277</v>
      </c>
      <c r="U1044" s="6" t="s">
        <v>147</v>
      </c>
      <c r="V1044" s="6" t="s">
        <v>3443</v>
      </c>
      <c r="W1044" s="6" t="s">
        <v>47</v>
      </c>
      <c r="X1044" s="6" t="s">
        <v>3457</v>
      </c>
      <c r="Y1044" s="6" t="s">
        <v>47</v>
      </c>
      <c r="Z1044" s="6" t="s">
        <v>83</v>
      </c>
      <c r="AA1044" s="6" t="s">
        <v>47</v>
      </c>
      <c r="AB1044" s="6">
        <v>561.20000000000005</v>
      </c>
      <c r="AC1044" s="6">
        <v>0</v>
      </c>
      <c r="AD1044" s="6">
        <v>0</v>
      </c>
      <c r="AE1044" s="6">
        <v>0</v>
      </c>
      <c r="AF1044" s="6">
        <v>0</v>
      </c>
      <c r="AG1044" s="6">
        <v>0</v>
      </c>
      <c r="AH1044" s="6">
        <v>0</v>
      </c>
      <c r="AI1044" s="6" t="s">
        <v>3458</v>
      </c>
      <c r="AJ1044" s="6" t="s">
        <v>3459</v>
      </c>
      <c r="AK1044" s="6" t="s">
        <v>12</v>
      </c>
      <c r="AL1044" s="6" t="s">
        <v>54</v>
      </c>
      <c r="AM1044" s="6" t="s">
        <v>884</v>
      </c>
      <c r="AN1044" s="6" t="s">
        <v>20</v>
      </c>
      <c r="AO1044" s="6" t="s">
        <v>282</v>
      </c>
      <c r="AP1044" s="6" t="s">
        <v>283</v>
      </c>
      <c r="AQ1044" s="6" t="s">
        <v>18</v>
      </c>
    </row>
    <row r="1045" spans="1:43" hidden="1" x14ac:dyDescent="0.25">
      <c r="A1045" s="6">
        <v>24524394</v>
      </c>
      <c r="B1045" s="6">
        <v>25341909</v>
      </c>
      <c r="C1045" s="6" t="s">
        <v>269</v>
      </c>
      <c r="D1045" s="14">
        <v>46142.902303240742</v>
      </c>
      <c r="E1045" s="14">
        <v>46142.984375</v>
      </c>
      <c r="F1045" s="46" t="s">
        <v>23</v>
      </c>
      <c r="G1045" s="46" t="s">
        <v>23</v>
      </c>
      <c r="H1045" s="6" t="s">
        <v>3460</v>
      </c>
      <c r="I1045" s="6" t="s">
        <v>271</v>
      </c>
      <c r="J1045" s="6" t="s">
        <v>3461</v>
      </c>
      <c r="K1045" s="6" t="s">
        <v>286</v>
      </c>
      <c r="L1045" s="6" t="s">
        <v>286</v>
      </c>
      <c r="M1045" s="14">
        <v>46142.618055555547</v>
      </c>
      <c r="N1045" s="6">
        <v>2847</v>
      </c>
      <c r="O1045" s="6" t="s">
        <v>3442</v>
      </c>
      <c r="P1045" s="6" t="s">
        <v>287</v>
      </c>
      <c r="Q1045" s="6" t="s">
        <v>288</v>
      </c>
      <c r="R1045" s="6" t="s">
        <v>289</v>
      </c>
      <c r="S1045" s="6" t="s">
        <v>8</v>
      </c>
      <c r="T1045" s="6" t="s">
        <v>277</v>
      </c>
      <c r="U1045" s="6" t="s">
        <v>147</v>
      </c>
      <c r="V1045" s="6" t="s">
        <v>3418</v>
      </c>
      <c r="W1045" s="6" t="s">
        <v>47</v>
      </c>
      <c r="X1045" s="6" t="s">
        <v>47</v>
      </c>
      <c r="Y1045" s="6" t="s">
        <v>47</v>
      </c>
      <c r="Z1045" s="6" t="s">
        <v>83</v>
      </c>
      <c r="AA1045" s="6" t="s">
        <v>47</v>
      </c>
      <c r="AB1045" s="6">
        <v>407.16</v>
      </c>
      <c r="AC1045" s="6">
        <v>0</v>
      </c>
      <c r="AD1045" s="6">
        <v>0</v>
      </c>
      <c r="AE1045" s="6">
        <v>0</v>
      </c>
      <c r="AF1045" s="6">
        <v>0</v>
      </c>
      <c r="AG1045" s="6">
        <v>0</v>
      </c>
      <c r="AH1045" s="6">
        <v>0</v>
      </c>
      <c r="AI1045" s="6" t="s">
        <v>3462</v>
      </c>
      <c r="AJ1045" s="6" t="s">
        <v>735</v>
      </c>
      <c r="AK1045" s="6" t="s">
        <v>12</v>
      </c>
      <c r="AL1045" s="6" t="s">
        <v>45</v>
      </c>
      <c r="AM1045" s="6" t="s">
        <v>736</v>
      </c>
      <c r="AN1045" s="6" t="s">
        <v>20</v>
      </c>
      <c r="AO1045" s="6" t="s">
        <v>282</v>
      </c>
      <c r="AP1045" s="6" t="s">
        <v>283</v>
      </c>
      <c r="AQ1045" s="6" t="s">
        <v>18</v>
      </c>
    </row>
    <row r="1046" spans="1:43" hidden="1" x14ac:dyDescent="0.25">
      <c r="A1046" s="6">
        <v>24524348</v>
      </c>
      <c r="B1046" s="6">
        <v>25341858</v>
      </c>
      <c r="C1046" s="6" t="s">
        <v>269</v>
      </c>
      <c r="D1046" s="14">
        <v>46142.901307870372</v>
      </c>
      <c r="E1046" s="14">
        <v>46149.483819444453</v>
      </c>
      <c r="F1046" s="6" t="s">
        <v>21</v>
      </c>
      <c r="G1046" s="6" t="s">
        <v>23</v>
      </c>
      <c r="H1046" s="6" t="s">
        <v>3463</v>
      </c>
      <c r="I1046" s="6" t="s">
        <v>271</v>
      </c>
      <c r="J1046" s="6" t="s">
        <v>3464</v>
      </c>
      <c r="K1046" s="6" t="s">
        <v>286</v>
      </c>
      <c r="L1046" s="6" t="s">
        <v>286</v>
      </c>
      <c r="M1046" s="14">
        <v>46142.811805555553</v>
      </c>
      <c r="N1046" s="6">
        <v>2873</v>
      </c>
      <c r="O1046" s="6" t="s">
        <v>1331</v>
      </c>
      <c r="P1046" s="6" t="s">
        <v>287</v>
      </c>
      <c r="Q1046" s="6" t="s">
        <v>288</v>
      </c>
      <c r="R1046" s="6" t="s">
        <v>289</v>
      </c>
      <c r="S1046" s="6" t="s">
        <v>8</v>
      </c>
      <c r="T1046" s="6" t="s">
        <v>277</v>
      </c>
      <c r="U1046" s="6" t="s">
        <v>147</v>
      </c>
      <c r="V1046" s="6" t="s">
        <v>3418</v>
      </c>
      <c r="W1046" s="6" t="s">
        <v>47</v>
      </c>
      <c r="X1046" s="6" t="s">
        <v>47</v>
      </c>
      <c r="Y1046" s="6" t="s">
        <v>47</v>
      </c>
      <c r="Z1046" s="6" t="s">
        <v>83</v>
      </c>
      <c r="AA1046" s="6" t="s">
        <v>47</v>
      </c>
      <c r="AB1046" s="6">
        <v>1142.4880000000001</v>
      </c>
      <c r="AC1046" s="6">
        <v>0</v>
      </c>
      <c r="AD1046" s="6">
        <v>0</v>
      </c>
      <c r="AE1046" s="6">
        <v>0</v>
      </c>
      <c r="AF1046" s="6">
        <v>0</v>
      </c>
      <c r="AG1046" s="6">
        <v>0</v>
      </c>
      <c r="AH1046" s="6">
        <v>0</v>
      </c>
      <c r="AI1046" s="6" t="s">
        <v>3465</v>
      </c>
      <c r="AJ1046" s="6" t="s">
        <v>735</v>
      </c>
      <c r="AK1046" s="6" t="s">
        <v>12</v>
      </c>
      <c r="AL1046" s="6" t="s">
        <v>45</v>
      </c>
      <c r="AM1046" s="6" t="s">
        <v>736</v>
      </c>
      <c r="AN1046" s="6" t="s">
        <v>20</v>
      </c>
      <c r="AO1046" s="6" t="s">
        <v>282</v>
      </c>
      <c r="AP1046" s="6" t="s">
        <v>283</v>
      </c>
      <c r="AQ1046" s="6" t="s">
        <v>18</v>
      </c>
    </row>
    <row r="1047" spans="1:43" hidden="1" x14ac:dyDescent="0.25">
      <c r="A1047" s="6">
        <v>24542071</v>
      </c>
      <c r="B1047" s="6">
        <v>25364924</v>
      </c>
      <c r="C1047" s="6" t="s">
        <v>269</v>
      </c>
      <c r="D1047" s="14">
        <v>46147.949803240743</v>
      </c>
      <c r="E1047" s="14">
        <v>46148.001736111109</v>
      </c>
      <c r="F1047" s="6" t="s">
        <v>21</v>
      </c>
      <c r="G1047" s="6" t="s">
        <v>21</v>
      </c>
      <c r="H1047" s="6" t="s">
        <v>3466</v>
      </c>
      <c r="I1047" s="6" t="s">
        <v>271</v>
      </c>
      <c r="J1047" s="6" t="s">
        <v>3467</v>
      </c>
      <c r="K1047" s="6" t="s">
        <v>286</v>
      </c>
      <c r="L1047" s="6" t="s">
        <v>286</v>
      </c>
      <c r="M1047" s="14">
        <v>46147.695833333331</v>
      </c>
      <c r="N1047" s="6">
        <v>2975</v>
      </c>
      <c r="O1047" s="6" t="s">
        <v>3468</v>
      </c>
      <c r="P1047" s="6" t="s">
        <v>287</v>
      </c>
      <c r="Q1047" s="6" t="s">
        <v>288</v>
      </c>
      <c r="R1047" s="6" t="s">
        <v>289</v>
      </c>
      <c r="S1047" s="6" t="s">
        <v>8</v>
      </c>
      <c r="T1047" s="6" t="s">
        <v>277</v>
      </c>
      <c r="U1047" s="6" t="s">
        <v>147</v>
      </c>
      <c r="V1047" s="6" t="s">
        <v>3430</v>
      </c>
      <c r="W1047" s="6" t="s">
        <v>47</v>
      </c>
      <c r="X1047" s="6" t="s">
        <v>47</v>
      </c>
      <c r="Y1047" s="6" t="s">
        <v>47</v>
      </c>
      <c r="Z1047" s="6" t="s">
        <v>83</v>
      </c>
      <c r="AA1047" s="6" t="s">
        <v>47</v>
      </c>
      <c r="AB1047" s="6">
        <v>1188.32</v>
      </c>
      <c r="AC1047" s="6">
        <v>0</v>
      </c>
      <c r="AD1047" s="6">
        <v>0</v>
      </c>
      <c r="AE1047" s="6">
        <v>0</v>
      </c>
      <c r="AF1047" s="6">
        <v>0</v>
      </c>
      <c r="AG1047" s="6">
        <v>0</v>
      </c>
      <c r="AH1047" s="6">
        <v>0</v>
      </c>
      <c r="AI1047" s="6" t="s">
        <v>3469</v>
      </c>
      <c r="AJ1047" s="6" t="s">
        <v>735</v>
      </c>
      <c r="AK1047" s="6" t="s">
        <v>12</v>
      </c>
      <c r="AL1047" s="6" t="s">
        <v>45</v>
      </c>
      <c r="AM1047" s="6" t="s">
        <v>736</v>
      </c>
      <c r="AN1047" s="6" t="s">
        <v>20</v>
      </c>
      <c r="AO1047" s="6" t="s">
        <v>282</v>
      </c>
      <c r="AP1047" s="6" t="s">
        <v>283</v>
      </c>
      <c r="AQ1047" s="6" t="s">
        <v>18</v>
      </c>
    </row>
    <row r="1048" spans="1:43" hidden="1" x14ac:dyDescent="0.25">
      <c r="A1048" s="6">
        <v>24534050</v>
      </c>
      <c r="B1048" s="6">
        <v>25355214</v>
      </c>
      <c r="C1048" s="6" t="s">
        <v>269</v>
      </c>
      <c r="D1048" s="14">
        <v>46146.682905092603</v>
      </c>
      <c r="E1048" s="14">
        <v>46149.492418981477</v>
      </c>
      <c r="F1048" s="6" t="s">
        <v>21</v>
      </c>
      <c r="G1048" s="6" t="s">
        <v>21</v>
      </c>
      <c r="H1048" s="6" t="s">
        <v>3470</v>
      </c>
      <c r="I1048" s="6" t="s">
        <v>271</v>
      </c>
      <c r="J1048" s="6" t="s">
        <v>3471</v>
      </c>
      <c r="K1048" s="6" t="s">
        <v>286</v>
      </c>
      <c r="L1048" s="6" t="s">
        <v>286</v>
      </c>
      <c r="M1048" s="14">
        <v>46146.549305555563</v>
      </c>
      <c r="N1048" s="6">
        <v>2898</v>
      </c>
      <c r="O1048" s="6" t="s">
        <v>1331</v>
      </c>
      <c r="P1048" s="6" t="s">
        <v>287</v>
      </c>
      <c r="Q1048" s="6" t="s">
        <v>288</v>
      </c>
      <c r="R1048" s="6" t="s">
        <v>289</v>
      </c>
      <c r="S1048" s="6" t="s">
        <v>8</v>
      </c>
      <c r="T1048" s="6" t="s">
        <v>277</v>
      </c>
      <c r="U1048" s="6" t="s">
        <v>147</v>
      </c>
      <c r="V1048" s="6" t="s">
        <v>3430</v>
      </c>
      <c r="W1048" s="6" t="s">
        <v>47</v>
      </c>
      <c r="X1048" s="6" t="s">
        <v>47</v>
      </c>
      <c r="Y1048" s="6" t="s">
        <v>47</v>
      </c>
      <c r="Z1048" s="6" t="s">
        <v>83</v>
      </c>
      <c r="AA1048" s="6" t="s">
        <v>47</v>
      </c>
      <c r="AB1048" s="6">
        <v>188.29499999999999</v>
      </c>
      <c r="AC1048" s="6">
        <v>0</v>
      </c>
      <c r="AD1048" s="6">
        <v>0</v>
      </c>
      <c r="AE1048" s="6">
        <v>0</v>
      </c>
      <c r="AF1048" s="6">
        <v>0</v>
      </c>
      <c r="AG1048" s="6">
        <v>0</v>
      </c>
      <c r="AH1048" s="6">
        <v>0</v>
      </c>
      <c r="AI1048" s="6" t="s">
        <v>3472</v>
      </c>
      <c r="AJ1048" s="6" t="s">
        <v>735</v>
      </c>
      <c r="AK1048" s="6" t="s">
        <v>12</v>
      </c>
      <c r="AL1048" s="6" t="s">
        <v>45</v>
      </c>
      <c r="AM1048" s="6" t="s">
        <v>736</v>
      </c>
      <c r="AN1048" s="6" t="s">
        <v>20</v>
      </c>
      <c r="AO1048" s="6" t="s">
        <v>282</v>
      </c>
      <c r="AP1048" s="6" t="s">
        <v>283</v>
      </c>
      <c r="AQ1048" s="6" t="s">
        <v>18</v>
      </c>
    </row>
    <row r="1049" spans="1:43" hidden="1" x14ac:dyDescent="0.25">
      <c r="A1049" s="6">
        <v>24531449</v>
      </c>
      <c r="B1049" s="6">
        <v>25352206</v>
      </c>
      <c r="C1049" s="6" t="s">
        <v>269</v>
      </c>
      <c r="D1049" s="14">
        <v>46146.40084490741</v>
      </c>
      <c r="E1049" s="14">
        <v>46149.485127314823</v>
      </c>
      <c r="F1049" s="6" t="s">
        <v>21</v>
      </c>
      <c r="G1049" s="6" t="s">
        <v>21</v>
      </c>
      <c r="H1049" s="6" t="s">
        <v>3473</v>
      </c>
      <c r="I1049" s="6" t="s">
        <v>271</v>
      </c>
      <c r="J1049" s="6" t="s">
        <v>3474</v>
      </c>
      <c r="K1049" s="6" t="s">
        <v>286</v>
      </c>
      <c r="L1049" s="6" t="s">
        <v>286</v>
      </c>
      <c r="M1049" s="14">
        <v>46146.374305555553</v>
      </c>
      <c r="N1049" s="6">
        <v>2899</v>
      </c>
      <c r="O1049" s="6" t="s">
        <v>1331</v>
      </c>
      <c r="P1049" s="6" t="s">
        <v>287</v>
      </c>
      <c r="Q1049" s="6" t="s">
        <v>288</v>
      </c>
      <c r="R1049" s="6" t="s">
        <v>289</v>
      </c>
      <c r="S1049" s="6" t="s">
        <v>8</v>
      </c>
      <c r="T1049" s="6" t="s">
        <v>277</v>
      </c>
      <c r="U1049" s="6" t="s">
        <v>147</v>
      </c>
      <c r="V1049" s="6" t="s">
        <v>3430</v>
      </c>
      <c r="W1049" s="6" t="s">
        <v>47</v>
      </c>
      <c r="X1049" s="6" t="s">
        <v>47</v>
      </c>
      <c r="Y1049" s="6" t="s">
        <v>47</v>
      </c>
      <c r="Z1049" s="6" t="s">
        <v>83</v>
      </c>
      <c r="AA1049" s="6" t="s">
        <v>47</v>
      </c>
      <c r="AB1049" s="6">
        <v>106.88500000000001</v>
      </c>
      <c r="AC1049" s="6">
        <v>0</v>
      </c>
      <c r="AD1049" s="6">
        <v>0</v>
      </c>
      <c r="AE1049" s="6">
        <v>0</v>
      </c>
      <c r="AF1049" s="6">
        <v>0</v>
      </c>
      <c r="AG1049" s="6">
        <v>0</v>
      </c>
      <c r="AH1049" s="6">
        <v>0</v>
      </c>
      <c r="AI1049" s="6" t="s">
        <v>3475</v>
      </c>
      <c r="AJ1049" s="6" t="s">
        <v>735</v>
      </c>
      <c r="AK1049" s="6" t="s">
        <v>12</v>
      </c>
      <c r="AL1049" s="6" t="s">
        <v>45</v>
      </c>
      <c r="AM1049" s="6" t="s">
        <v>736</v>
      </c>
      <c r="AN1049" s="6" t="s">
        <v>20</v>
      </c>
      <c r="AO1049" s="6" t="s">
        <v>282</v>
      </c>
      <c r="AP1049" s="6" t="s">
        <v>283</v>
      </c>
      <c r="AQ1049" s="6" t="s">
        <v>18</v>
      </c>
    </row>
    <row r="1050" spans="1:43" hidden="1" x14ac:dyDescent="0.25">
      <c r="A1050" s="6">
        <v>24573922</v>
      </c>
      <c r="B1050" s="6">
        <v>25397408</v>
      </c>
      <c r="C1050" s="6" t="s">
        <v>269</v>
      </c>
      <c r="D1050" s="14">
        <v>46153.794351851851</v>
      </c>
      <c r="E1050" s="14">
        <v>46156.43787037037</v>
      </c>
      <c r="F1050" s="6" t="s">
        <v>17</v>
      </c>
      <c r="G1050" s="6" t="s">
        <v>19</v>
      </c>
      <c r="H1050" s="6" t="s">
        <v>3476</v>
      </c>
      <c r="I1050" s="6" t="s">
        <v>271</v>
      </c>
      <c r="J1050" s="6" t="s">
        <v>3477</v>
      </c>
      <c r="K1050" s="6" t="s">
        <v>286</v>
      </c>
      <c r="L1050" s="6" t="s">
        <v>286</v>
      </c>
      <c r="M1050" s="14">
        <v>46153.538888888892</v>
      </c>
      <c r="N1050" s="6">
        <v>3142</v>
      </c>
      <c r="O1050" s="6" t="s">
        <v>47</v>
      </c>
      <c r="P1050" s="6" t="s">
        <v>287</v>
      </c>
      <c r="Q1050" s="6" t="s">
        <v>276</v>
      </c>
      <c r="R1050" s="6" t="s">
        <v>289</v>
      </c>
      <c r="S1050" s="6" t="s">
        <v>9</v>
      </c>
      <c r="T1050" s="6" t="s">
        <v>542</v>
      </c>
      <c r="U1050" s="6" t="s">
        <v>147</v>
      </c>
      <c r="V1050" s="6" t="s">
        <v>3443</v>
      </c>
      <c r="W1050" s="6" t="s">
        <v>47</v>
      </c>
      <c r="X1050" s="6" t="s">
        <v>47</v>
      </c>
      <c r="Y1050" s="6" t="s">
        <v>47</v>
      </c>
      <c r="Z1050" s="6" t="s">
        <v>83</v>
      </c>
      <c r="AA1050" s="6" t="s">
        <v>47</v>
      </c>
      <c r="AB1050" s="6">
        <v>298.68</v>
      </c>
      <c r="AC1050" s="6">
        <v>0</v>
      </c>
      <c r="AD1050" s="6">
        <v>0</v>
      </c>
      <c r="AE1050" s="6">
        <v>0</v>
      </c>
      <c r="AF1050" s="6">
        <v>0</v>
      </c>
      <c r="AG1050" s="6">
        <v>0</v>
      </c>
      <c r="AH1050" s="6">
        <v>0</v>
      </c>
      <c r="AI1050" s="6" t="s">
        <v>3478</v>
      </c>
      <c r="AJ1050" s="6" t="s">
        <v>735</v>
      </c>
      <c r="AK1050" s="6" t="s">
        <v>12</v>
      </c>
      <c r="AL1050" s="6" t="s">
        <v>45</v>
      </c>
      <c r="AM1050" s="6" t="s">
        <v>736</v>
      </c>
      <c r="AN1050" s="6" t="s">
        <v>20</v>
      </c>
      <c r="AO1050" s="6" t="s">
        <v>597</v>
      </c>
      <c r="AP1050" s="6" t="s">
        <v>339</v>
      </c>
      <c r="AQ1050" s="6" t="s">
        <v>25</v>
      </c>
    </row>
    <row r="1051" spans="1:43" hidden="1" x14ac:dyDescent="0.25">
      <c r="A1051" s="6">
        <v>24524484</v>
      </c>
      <c r="B1051" s="6">
        <v>25342013</v>
      </c>
      <c r="C1051" s="6" t="s">
        <v>269</v>
      </c>
      <c r="D1051" s="14">
        <v>46142.906087962961</v>
      </c>
      <c r="E1051" s="14">
        <v>46142.990671296298</v>
      </c>
      <c r="F1051" s="46" t="s">
        <v>23</v>
      </c>
      <c r="G1051" s="46" t="s">
        <v>23</v>
      </c>
      <c r="H1051" s="6" t="s">
        <v>3479</v>
      </c>
      <c r="I1051" s="6" t="s">
        <v>271</v>
      </c>
      <c r="J1051" s="6" t="s">
        <v>3480</v>
      </c>
      <c r="K1051" s="6" t="s">
        <v>3040</v>
      </c>
      <c r="L1051" s="6" t="s">
        <v>3040</v>
      </c>
      <c r="M1051" s="14">
        <v>46142.79791666667</v>
      </c>
      <c r="N1051" s="6">
        <v>6126</v>
      </c>
      <c r="O1051" s="6" t="s">
        <v>3481</v>
      </c>
      <c r="P1051" s="6" t="s">
        <v>275</v>
      </c>
      <c r="Q1051" s="6" t="s">
        <v>510</v>
      </c>
      <c r="R1051" s="6" t="s">
        <v>510</v>
      </c>
      <c r="S1051" s="6" t="s">
        <v>8</v>
      </c>
      <c r="T1051" s="6" t="s">
        <v>277</v>
      </c>
      <c r="U1051" s="6" t="s">
        <v>140</v>
      </c>
      <c r="V1051" s="6" t="s">
        <v>577</v>
      </c>
      <c r="W1051" s="6" t="s">
        <v>47</v>
      </c>
      <c r="X1051" s="6" t="s">
        <v>47</v>
      </c>
      <c r="Y1051" s="6" t="s">
        <v>47</v>
      </c>
      <c r="Z1051" s="6" t="s">
        <v>77</v>
      </c>
      <c r="AA1051" s="6" t="s">
        <v>47</v>
      </c>
      <c r="AB1051" s="6">
        <v>460</v>
      </c>
      <c r="AC1051" s="6">
        <v>0</v>
      </c>
      <c r="AD1051" s="6">
        <v>0</v>
      </c>
      <c r="AE1051" s="6">
        <v>0</v>
      </c>
      <c r="AF1051" s="6">
        <v>0</v>
      </c>
      <c r="AG1051" s="6">
        <v>0</v>
      </c>
      <c r="AH1051" s="6">
        <v>0</v>
      </c>
      <c r="AI1051" s="6" t="s">
        <v>3482</v>
      </c>
      <c r="AJ1051" s="6" t="s">
        <v>735</v>
      </c>
      <c r="AK1051" s="6" t="s">
        <v>12</v>
      </c>
      <c r="AL1051" s="6" t="s">
        <v>45</v>
      </c>
      <c r="AM1051" s="6" t="s">
        <v>736</v>
      </c>
      <c r="AN1051" s="6" t="s">
        <v>20</v>
      </c>
      <c r="AO1051" s="6" t="s">
        <v>282</v>
      </c>
      <c r="AP1051" s="6" t="s">
        <v>283</v>
      </c>
      <c r="AQ1051" s="6" t="s">
        <v>18</v>
      </c>
    </row>
    <row r="1052" spans="1:43" hidden="1" x14ac:dyDescent="0.25">
      <c r="A1052" s="6">
        <v>24524479</v>
      </c>
      <c r="B1052" s="6">
        <v>25342008</v>
      </c>
      <c r="C1052" s="6" t="s">
        <v>269</v>
      </c>
      <c r="D1052" s="14">
        <v>46142.905902777777</v>
      </c>
      <c r="E1052" s="14">
        <v>46142.990381944437</v>
      </c>
      <c r="F1052" s="46" t="s">
        <v>23</v>
      </c>
      <c r="G1052" s="46" t="s">
        <v>23</v>
      </c>
      <c r="H1052" s="6" t="s">
        <v>3483</v>
      </c>
      <c r="I1052" s="6" t="s">
        <v>271</v>
      </c>
      <c r="J1052" s="6" t="s">
        <v>3484</v>
      </c>
      <c r="K1052" s="6" t="s">
        <v>3040</v>
      </c>
      <c r="L1052" s="6" t="s">
        <v>3040</v>
      </c>
      <c r="M1052" s="14">
        <v>46142.826388888891</v>
      </c>
      <c r="N1052" s="6">
        <v>6162</v>
      </c>
      <c r="O1052" s="6" t="s">
        <v>3485</v>
      </c>
      <c r="P1052" s="6" t="s">
        <v>275</v>
      </c>
      <c r="Q1052" s="6" t="s">
        <v>510</v>
      </c>
      <c r="R1052" s="6" t="s">
        <v>510</v>
      </c>
      <c r="S1052" s="6" t="s">
        <v>8</v>
      </c>
      <c r="T1052" s="6" t="s">
        <v>277</v>
      </c>
      <c r="U1052" s="6" t="s">
        <v>140</v>
      </c>
      <c r="V1052" s="6" t="s">
        <v>577</v>
      </c>
      <c r="W1052" s="6" t="s">
        <v>47</v>
      </c>
      <c r="X1052" s="6" t="s">
        <v>47</v>
      </c>
      <c r="Y1052" s="6" t="s">
        <v>47</v>
      </c>
      <c r="Z1052" s="6" t="s">
        <v>77</v>
      </c>
      <c r="AA1052" s="6" t="s">
        <v>47</v>
      </c>
      <c r="AB1052" s="6">
        <v>240</v>
      </c>
      <c r="AC1052" s="6">
        <v>0</v>
      </c>
      <c r="AD1052" s="6">
        <v>0</v>
      </c>
      <c r="AE1052" s="6">
        <v>0</v>
      </c>
      <c r="AF1052" s="6">
        <v>0</v>
      </c>
      <c r="AG1052" s="6">
        <v>0</v>
      </c>
      <c r="AH1052" s="6">
        <v>0</v>
      </c>
      <c r="AI1052" s="6" t="s">
        <v>3486</v>
      </c>
      <c r="AJ1052" s="6" t="s">
        <v>735</v>
      </c>
      <c r="AK1052" s="6" t="s">
        <v>12</v>
      </c>
      <c r="AL1052" s="6" t="s">
        <v>45</v>
      </c>
      <c r="AM1052" s="6" t="s">
        <v>736</v>
      </c>
      <c r="AN1052" s="6" t="s">
        <v>20</v>
      </c>
      <c r="AO1052" s="6" t="s">
        <v>282</v>
      </c>
      <c r="AP1052" s="6" t="s">
        <v>283</v>
      </c>
      <c r="AQ1052" s="6" t="s">
        <v>18</v>
      </c>
    </row>
    <row r="1053" spans="1:43" hidden="1" x14ac:dyDescent="0.25">
      <c r="A1053" s="6">
        <v>24593587</v>
      </c>
      <c r="B1053" s="6">
        <v>25418718</v>
      </c>
      <c r="C1053" s="6" t="s">
        <v>269</v>
      </c>
      <c r="D1053" s="14">
        <v>46156.559675925928</v>
      </c>
      <c r="E1053" s="14">
        <v>46156.613749999997</v>
      </c>
      <c r="F1053" s="6" t="s">
        <v>17</v>
      </c>
      <c r="G1053" s="6" t="s">
        <v>17</v>
      </c>
      <c r="H1053" s="6" t="s">
        <v>3487</v>
      </c>
      <c r="I1053" s="6" t="s">
        <v>271</v>
      </c>
      <c r="J1053" s="6" t="s">
        <v>3488</v>
      </c>
      <c r="K1053" s="6" t="s">
        <v>3489</v>
      </c>
      <c r="L1053" s="6" t="s">
        <v>3489</v>
      </c>
      <c r="M1053" s="14">
        <v>46156.488888888889</v>
      </c>
      <c r="N1053" s="6">
        <v>6847</v>
      </c>
      <c r="O1053" s="6" t="s">
        <v>47</v>
      </c>
      <c r="P1053" s="6" t="s">
        <v>275</v>
      </c>
      <c r="Q1053" s="6" t="s">
        <v>276</v>
      </c>
      <c r="R1053" s="6" t="s">
        <v>276</v>
      </c>
      <c r="S1053" s="6" t="s">
        <v>9</v>
      </c>
      <c r="T1053" s="6" t="s">
        <v>277</v>
      </c>
      <c r="U1053" s="6" t="s">
        <v>140</v>
      </c>
      <c r="V1053" s="6" t="s">
        <v>3490</v>
      </c>
      <c r="W1053" s="6" t="s">
        <v>47</v>
      </c>
      <c r="X1053" s="6" t="s">
        <v>47</v>
      </c>
      <c r="Y1053" s="6" t="s">
        <v>47</v>
      </c>
      <c r="Z1053" s="6" t="s">
        <v>77</v>
      </c>
      <c r="AA1053" s="6" t="s">
        <v>47</v>
      </c>
      <c r="AB1053" s="6">
        <v>260</v>
      </c>
      <c r="AC1053" s="6">
        <v>0</v>
      </c>
      <c r="AD1053" s="6">
        <v>0</v>
      </c>
      <c r="AE1053" s="6">
        <v>0</v>
      </c>
      <c r="AF1053" s="6">
        <v>0</v>
      </c>
      <c r="AG1053" s="6">
        <v>0</v>
      </c>
      <c r="AH1053" s="6">
        <v>0</v>
      </c>
      <c r="AI1053" s="6" t="s">
        <v>3491</v>
      </c>
      <c r="AJ1053" s="6" t="s">
        <v>735</v>
      </c>
      <c r="AK1053" s="6" t="s">
        <v>12</v>
      </c>
      <c r="AL1053" s="6" t="s">
        <v>45</v>
      </c>
      <c r="AM1053" s="6" t="s">
        <v>736</v>
      </c>
      <c r="AN1053" s="6" t="s">
        <v>20</v>
      </c>
      <c r="AO1053" s="6" t="s">
        <v>282</v>
      </c>
      <c r="AP1053" s="6" t="s">
        <v>283</v>
      </c>
      <c r="AQ1053" s="6" t="s">
        <v>18</v>
      </c>
    </row>
    <row r="1054" spans="1:43" hidden="1" x14ac:dyDescent="0.25">
      <c r="A1054" s="6">
        <v>24589464</v>
      </c>
      <c r="B1054" s="6">
        <v>25413907</v>
      </c>
      <c r="C1054" s="6" t="s">
        <v>269</v>
      </c>
      <c r="D1054" s="14">
        <v>46155.818344907413</v>
      </c>
      <c r="E1054" s="14">
        <v>46155.90048611111</v>
      </c>
      <c r="F1054" s="6" t="s">
        <v>17</v>
      </c>
      <c r="G1054" s="6" t="s">
        <v>17</v>
      </c>
      <c r="H1054" s="6" t="s">
        <v>3492</v>
      </c>
      <c r="I1054" s="6" t="s">
        <v>271</v>
      </c>
      <c r="J1054" s="6" t="s">
        <v>3493</v>
      </c>
      <c r="K1054" s="6" t="s">
        <v>3494</v>
      </c>
      <c r="L1054" s="6" t="s">
        <v>3494</v>
      </c>
      <c r="M1054" s="14">
        <v>46155.772916666669</v>
      </c>
      <c r="N1054" s="6">
        <v>6764</v>
      </c>
      <c r="O1054" s="6" t="s">
        <v>3495</v>
      </c>
      <c r="P1054" s="6" t="s">
        <v>275</v>
      </c>
      <c r="Q1054" s="6" t="s">
        <v>510</v>
      </c>
      <c r="R1054" s="6" t="s">
        <v>510</v>
      </c>
      <c r="S1054" s="6" t="s">
        <v>8</v>
      </c>
      <c r="T1054" s="6" t="s">
        <v>277</v>
      </c>
      <c r="U1054" s="6" t="s">
        <v>140</v>
      </c>
      <c r="V1054" s="6" t="s">
        <v>577</v>
      </c>
      <c r="W1054" s="6" t="s">
        <v>47</v>
      </c>
      <c r="X1054" s="6" t="s">
        <v>47</v>
      </c>
      <c r="Y1054" s="6" t="s">
        <v>47</v>
      </c>
      <c r="Z1054" s="6" t="s">
        <v>77</v>
      </c>
      <c r="AA1054" s="6" t="s">
        <v>47</v>
      </c>
      <c r="AB1054" s="6">
        <v>426.42</v>
      </c>
      <c r="AC1054" s="6">
        <v>0</v>
      </c>
      <c r="AD1054" s="6">
        <v>262.51</v>
      </c>
      <c r="AE1054" s="6">
        <v>0</v>
      </c>
      <c r="AF1054" s="6">
        <v>0</v>
      </c>
      <c r="AG1054" s="6">
        <v>0</v>
      </c>
      <c r="AH1054" s="6">
        <v>0</v>
      </c>
      <c r="AI1054" s="6" t="s">
        <v>3496</v>
      </c>
      <c r="AJ1054" s="6" t="s">
        <v>735</v>
      </c>
      <c r="AK1054" s="6" t="s">
        <v>12</v>
      </c>
      <c r="AL1054" s="6" t="s">
        <v>45</v>
      </c>
      <c r="AM1054" s="6" t="s">
        <v>736</v>
      </c>
      <c r="AN1054" s="6" t="s">
        <v>20</v>
      </c>
      <c r="AO1054" s="6" t="s">
        <v>282</v>
      </c>
      <c r="AP1054" s="6" t="s">
        <v>283</v>
      </c>
      <c r="AQ1054" s="6" t="s">
        <v>18</v>
      </c>
    </row>
    <row r="1055" spans="1:43" hidden="1" x14ac:dyDescent="0.25">
      <c r="A1055" s="6">
        <v>24586482</v>
      </c>
      <c r="B1055" s="6">
        <v>25410630</v>
      </c>
      <c r="C1055" s="6" t="s">
        <v>269</v>
      </c>
      <c r="D1055" s="14">
        <v>46155.544895833344</v>
      </c>
      <c r="E1055" s="14">
        <v>46155.588877314818</v>
      </c>
      <c r="F1055" s="6" t="s">
        <v>17</v>
      </c>
      <c r="G1055" s="6" t="s">
        <v>17</v>
      </c>
      <c r="H1055" s="6" t="s">
        <v>3497</v>
      </c>
      <c r="I1055" s="6" t="s">
        <v>271</v>
      </c>
      <c r="J1055" s="6" t="s">
        <v>3498</v>
      </c>
      <c r="K1055" s="6" t="s">
        <v>3494</v>
      </c>
      <c r="L1055" s="6" t="s">
        <v>3494</v>
      </c>
      <c r="M1055" s="14">
        <v>46155.505555555559</v>
      </c>
      <c r="N1055" s="6">
        <v>6871</v>
      </c>
      <c r="O1055" s="6" t="s">
        <v>3485</v>
      </c>
      <c r="P1055" s="6" t="s">
        <v>275</v>
      </c>
      <c r="Q1055" s="6" t="s">
        <v>510</v>
      </c>
      <c r="R1055" s="6" t="s">
        <v>510</v>
      </c>
      <c r="S1055" s="6" t="s">
        <v>8</v>
      </c>
      <c r="T1055" s="6" t="s">
        <v>277</v>
      </c>
      <c r="U1055" s="6" t="s">
        <v>140</v>
      </c>
      <c r="V1055" s="6" t="s">
        <v>577</v>
      </c>
      <c r="W1055" s="6" t="s">
        <v>47</v>
      </c>
      <c r="X1055" s="6" t="s">
        <v>47</v>
      </c>
      <c r="Y1055" s="6" t="s">
        <v>47</v>
      </c>
      <c r="Z1055" s="6" t="s">
        <v>77</v>
      </c>
      <c r="AA1055" s="6" t="s">
        <v>47</v>
      </c>
      <c r="AB1055" s="6">
        <v>533.66999999999996</v>
      </c>
      <c r="AC1055" s="6">
        <v>0</v>
      </c>
      <c r="AD1055" s="6">
        <v>342.58</v>
      </c>
      <c r="AE1055" s="6">
        <v>0</v>
      </c>
      <c r="AF1055" s="6">
        <v>0</v>
      </c>
      <c r="AG1055" s="6">
        <v>0</v>
      </c>
      <c r="AH1055" s="6">
        <v>0</v>
      </c>
      <c r="AI1055" s="6" t="s">
        <v>3499</v>
      </c>
      <c r="AJ1055" s="6" t="s">
        <v>735</v>
      </c>
      <c r="AK1055" s="6" t="s">
        <v>12</v>
      </c>
      <c r="AL1055" s="6" t="s">
        <v>45</v>
      </c>
      <c r="AM1055" s="6" t="s">
        <v>736</v>
      </c>
      <c r="AN1055" s="6" t="s">
        <v>20</v>
      </c>
      <c r="AO1055" s="6" t="s">
        <v>282</v>
      </c>
      <c r="AP1055" s="6" t="s">
        <v>283</v>
      </c>
      <c r="AQ1055" s="6" t="s">
        <v>18</v>
      </c>
    </row>
    <row r="1056" spans="1:43" hidden="1" x14ac:dyDescent="0.25">
      <c r="A1056" s="6">
        <v>24603668</v>
      </c>
      <c r="B1056" s="6">
        <v>25430354</v>
      </c>
      <c r="C1056" s="6" t="s">
        <v>269</v>
      </c>
      <c r="D1056" s="14">
        <v>46158.076574074083</v>
      </c>
      <c r="E1056" s="14">
        <v>46158.118877314817</v>
      </c>
      <c r="F1056" s="6" t="s">
        <v>370</v>
      </c>
      <c r="G1056" s="6" t="s">
        <v>370</v>
      </c>
      <c r="H1056" s="6" t="s">
        <v>3500</v>
      </c>
      <c r="I1056" s="6" t="s">
        <v>271</v>
      </c>
      <c r="J1056" s="6" t="s">
        <v>3501</v>
      </c>
      <c r="K1056" s="6" t="s">
        <v>3494</v>
      </c>
      <c r="L1056" s="6" t="s">
        <v>3494</v>
      </c>
      <c r="M1056" s="14">
        <v>46157.761805555558</v>
      </c>
      <c r="N1056" s="6">
        <v>7037</v>
      </c>
      <c r="O1056" s="6" t="s">
        <v>3502</v>
      </c>
      <c r="P1056" s="6" t="s">
        <v>275</v>
      </c>
      <c r="Q1056" s="6" t="s">
        <v>510</v>
      </c>
      <c r="R1056" s="6" t="s">
        <v>510</v>
      </c>
      <c r="S1056" s="6" t="s">
        <v>8</v>
      </c>
      <c r="T1056" s="6" t="s">
        <v>277</v>
      </c>
      <c r="U1056" s="6" t="s">
        <v>140</v>
      </c>
      <c r="V1056" s="6" t="s">
        <v>577</v>
      </c>
      <c r="W1056" s="6" t="s">
        <v>47</v>
      </c>
      <c r="X1056" s="6" t="s">
        <v>47</v>
      </c>
      <c r="Y1056" s="6" t="s">
        <v>47</v>
      </c>
      <c r="Z1056" s="6" t="s">
        <v>77</v>
      </c>
      <c r="AA1056" s="6" t="s">
        <v>47</v>
      </c>
      <c r="AB1056" s="6">
        <v>378.12</v>
      </c>
      <c r="AC1056" s="6">
        <v>0</v>
      </c>
      <c r="AD1056" s="6">
        <v>290.32</v>
      </c>
      <c r="AE1056" s="6">
        <v>0</v>
      </c>
      <c r="AF1056" s="6">
        <v>0</v>
      </c>
      <c r="AG1056" s="6">
        <v>0</v>
      </c>
      <c r="AH1056" s="6">
        <v>0</v>
      </c>
      <c r="AI1056" s="6" t="s">
        <v>3503</v>
      </c>
      <c r="AJ1056" s="6" t="s">
        <v>735</v>
      </c>
      <c r="AK1056" s="6" t="s">
        <v>12</v>
      </c>
      <c r="AL1056" s="6" t="s">
        <v>45</v>
      </c>
      <c r="AM1056" s="6" t="s">
        <v>736</v>
      </c>
      <c r="AN1056" s="6" t="s">
        <v>20</v>
      </c>
      <c r="AO1056" s="6" t="s">
        <v>282</v>
      </c>
      <c r="AP1056" s="6" t="s">
        <v>283</v>
      </c>
      <c r="AQ1056" s="6" t="s">
        <v>18</v>
      </c>
    </row>
    <row r="1057" spans="1:43" hidden="1" x14ac:dyDescent="0.25">
      <c r="A1057" s="6">
        <v>24603695</v>
      </c>
      <c r="B1057" s="6">
        <v>25430381</v>
      </c>
      <c r="C1057" s="6" t="s">
        <v>269</v>
      </c>
      <c r="D1057" s="14">
        <v>46158.077418981477</v>
      </c>
      <c r="E1057" s="14">
        <v>46158.122361111113</v>
      </c>
      <c r="F1057" s="6" t="s">
        <v>370</v>
      </c>
      <c r="G1057" s="6" t="s">
        <v>370</v>
      </c>
      <c r="H1057" s="6" t="s">
        <v>3504</v>
      </c>
      <c r="I1057" s="6" t="s">
        <v>271</v>
      </c>
      <c r="J1057" s="6" t="s">
        <v>3505</v>
      </c>
      <c r="K1057" s="6" t="s">
        <v>3506</v>
      </c>
      <c r="L1057" s="6" t="s">
        <v>3506</v>
      </c>
      <c r="M1057" s="14">
        <v>46157.813888888893</v>
      </c>
      <c r="N1057" s="6">
        <v>6214</v>
      </c>
      <c r="O1057" s="6" t="s">
        <v>47</v>
      </c>
      <c r="P1057" s="6" t="s">
        <v>275</v>
      </c>
      <c r="Q1057" s="6" t="s">
        <v>276</v>
      </c>
      <c r="R1057" s="6" t="s">
        <v>276</v>
      </c>
      <c r="S1057" s="6" t="s">
        <v>9</v>
      </c>
      <c r="T1057" s="6" t="s">
        <v>277</v>
      </c>
      <c r="U1057" s="6" t="s">
        <v>140</v>
      </c>
      <c r="V1057" s="6" t="s">
        <v>577</v>
      </c>
      <c r="W1057" s="6" t="s">
        <v>47</v>
      </c>
      <c r="X1057" s="6" t="s">
        <v>47</v>
      </c>
      <c r="Y1057" s="6" t="s">
        <v>47</v>
      </c>
      <c r="Z1057" s="6" t="s">
        <v>77</v>
      </c>
      <c r="AA1057" s="6" t="s">
        <v>47</v>
      </c>
      <c r="AB1057" s="6">
        <v>857.22</v>
      </c>
      <c r="AC1057" s="6">
        <v>0</v>
      </c>
      <c r="AD1057" s="6">
        <v>0</v>
      </c>
      <c r="AE1057" s="6">
        <v>0</v>
      </c>
      <c r="AF1057" s="6">
        <v>0</v>
      </c>
      <c r="AG1057" s="6">
        <v>0</v>
      </c>
      <c r="AH1057" s="6">
        <v>0</v>
      </c>
      <c r="AI1057" s="6" t="s">
        <v>3507</v>
      </c>
      <c r="AJ1057" s="6" t="s">
        <v>735</v>
      </c>
      <c r="AK1057" s="6" t="s">
        <v>12</v>
      </c>
      <c r="AL1057" s="6" t="s">
        <v>45</v>
      </c>
      <c r="AM1057" s="6" t="s">
        <v>736</v>
      </c>
      <c r="AN1057" s="6" t="s">
        <v>20</v>
      </c>
      <c r="AO1057" s="6" t="s">
        <v>282</v>
      </c>
      <c r="AP1057" s="6" t="s">
        <v>283</v>
      </c>
      <c r="AQ1057" s="6" t="s">
        <v>18</v>
      </c>
    </row>
    <row r="1058" spans="1:43" hidden="1" x14ac:dyDescent="0.25">
      <c r="A1058" s="6">
        <v>24603698</v>
      </c>
      <c r="B1058" s="6">
        <v>25430384</v>
      </c>
      <c r="C1058" s="6" t="s">
        <v>269</v>
      </c>
      <c r="D1058" s="14">
        <v>46158.077430555553</v>
      </c>
      <c r="E1058" s="14">
        <v>46158.12263888889</v>
      </c>
      <c r="F1058" s="6" t="s">
        <v>370</v>
      </c>
      <c r="G1058" s="6" t="s">
        <v>370</v>
      </c>
      <c r="H1058" s="6" t="s">
        <v>3508</v>
      </c>
      <c r="I1058" s="6" t="s">
        <v>271</v>
      </c>
      <c r="J1058" s="6" t="s">
        <v>3505</v>
      </c>
      <c r="K1058" s="6" t="s">
        <v>3506</v>
      </c>
      <c r="L1058" s="6" t="s">
        <v>3506</v>
      </c>
      <c r="M1058" s="14">
        <v>46157.813888888893</v>
      </c>
      <c r="N1058" s="6">
        <v>6214</v>
      </c>
      <c r="O1058" s="6" t="s">
        <v>47</v>
      </c>
      <c r="P1058" s="6" t="s">
        <v>275</v>
      </c>
      <c r="Q1058" s="6" t="s">
        <v>276</v>
      </c>
      <c r="R1058" s="6" t="s">
        <v>276</v>
      </c>
      <c r="S1058" s="6" t="s">
        <v>9</v>
      </c>
      <c r="T1058" s="6" t="s">
        <v>277</v>
      </c>
      <c r="U1058" s="6" t="s">
        <v>140</v>
      </c>
      <c r="V1058" s="6" t="s">
        <v>577</v>
      </c>
      <c r="W1058" s="6" t="s">
        <v>47</v>
      </c>
      <c r="X1058" s="6" t="s">
        <v>47</v>
      </c>
      <c r="Y1058" s="6" t="s">
        <v>47</v>
      </c>
      <c r="Z1058" s="6" t="s">
        <v>77</v>
      </c>
      <c r="AA1058" s="6" t="s">
        <v>47</v>
      </c>
      <c r="AB1058" s="6">
        <v>424.11</v>
      </c>
      <c r="AC1058" s="6">
        <v>0</v>
      </c>
      <c r="AD1058" s="6">
        <v>0</v>
      </c>
      <c r="AE1058" s="6">
        <v>0</v>
      </c>
      <c r="AF1058" s="6">
        <v>0</v>
      </c>
      <c r="AG1058" s="6">
        <v>0</v>
      </c>
      <c r="AH1058" s="6">
        <v>0</v>
      </c>
      <c r="AI1058" s="6" t="s">
        <v>3507</v>
      </c>
      <c r="AJ1058" s="6" t="s">
        <v>735</v>
      </c>
      <c r="AK1058" s="6" t="s">
        <v>12</v>
      </c>
      <c r="AL1058" s="6" t="s">
        <v>45</v>
      </c>
      <c r="AM1058" s="6" t="s">
        <v>736</v>
      </c>
      <c r="AN1058" s="6" t="s">
        <v>20</v>
      </c>
      <c r="AO1058" s="6" t="s">
        <v>282</v>
      </c>
      <c r="AP1058" s="6" t="s">
        <v>283</v>
      </c>
      <c r="AQ1058" s="6" t="s">
        <v>18</v>
      </c>
    </row>
    <row r="1059" spans="1:43" hidden="1" x14ac:dyDescent="0.25">
      <c r="A1059" s="6">
        <v>24603699</v>
      </c>
      <c r="B1059" s="6">
        <v>25430385</v>
      </c>
      <c r="C1059" s="6" t="s">
        <v>269</v>
      </c>
      <c r="D1059" s="14">
        <v>46158.07744212963</v>
      </c>
      <c r="E1059" s="14">
        <v>46158.12263888889</v>
      </c>
      <c r="F1059" s="6" t="s">
        <v>370</v>
      </c>
      <c r="G1059" s="6" t="s">
        <v>370</v>
      </c>
      <c r="H1059" s="6" t="s">
        <v>3509</v>
      </c>
      <c r="I1059" s="6" t="s">
        <v>271</v>
      </c>
      <c r="J1059" s="6" t="s">
        <v>3505</v>
      </c>
      <c r="K1059" s="6" t="s">
        <v>3506</v>
      </c>
      <c r="L1059" s="6" t="s">
        <v>3506</v>
      </c>
      <c r="M1059" s="14">
        <v>46157.813888888893</v>
      </c>
      <c r="N1059" s="6">
        <v>6214</v>
      </c>
      <c r="O1059" s="6" t="s">
        <v>47</v>
      </c>
      <c r="P1059" s="6" t="s">
        <v>275</v>
      </c>
      <c r="Q1059" s="6" t="s">
        <v>276</v>
      </c>
      <c r="R1059" s="6" t="s">
        <v>276</v>
      </c>
      <c r="S1059" s="6" t="s">
        <v>9</v>
      </c>
      <c r="T1059" s="6" t="s">
        <v>277</v>
      </c>
      <c r="U1059" s="6" t="s">
        <v>140</v>
      </c>
      <c r="V1059" s="6" t="s">
        <v>577</v>
      </c>
      <c r="W1059" s="6" t="s">
        <v>47</v>
      </c>
      <c r="X1059" s="6" t="s">
        <v>47</v>
      </c>
      <c r="Y1059" s="6" t="s">
        <v>47</v>
      </c>
      <c r="Z1059" s="6" t="s">
        <v>77</v>
      </c>
      <c r="AA1059" s="6" t="s">
        <v>47</v>
      </c>
      <c r="AB1059" s="6">
        <v>1786.42</v>
      </c>
      <c r="AC1059" s="6">
        <v>0</v>
      </c>
      <c r="AD1059" s="6">
        <v>0</v>
      </c>
      <c r="AE1059" s="6">
        <v>0</v>
      </c>
      <c r="AF1059" s="6">
        <v>0</v>
      </c>
      <c r="AG1059" s="6">
        <v>0</v>
      </c>
      <c r="AH1059" s="6">
        <v>0</v>
      </c>
      <c r="AI1059" s="6" t="s">
        <v>3507</v>
      </c>
      <c r="AJ1059" s="6" t="s">
        <v>735</v>
      </c>
      <c r="AK1059" s="6" t="s">
        <v>12</v>
      </c>
      <c r="AL1059" s="6" t="s">
        <v>45</v>
      </c>
      <c r="AM1059" s="6" t="s">
        <v>736</v>
      </c>
      <c r="AN1059" s="6" t="s">
        <v>20</v>
      </c>
      <c r="AO1059" s="6" t="s">
        <v>282</v>
      </c>
      <c r="AP1059" s="6" t="s">
        <v>283</v>
      </c>
      <c r="AQ1059" s="6" t="s">
        <v>18</v>
      </c>
    </row>
    <row r="1060" spans="1:43" hidden="1" x14ac:dyDescent="0.25">
      <c r="A1060" s="6">
        <v>24603700</v>
      </c>
      <c r="B1060" s="6">
        <v>25430386</v>
      </c>
      <c r="C1060" s="6" t="s">
        <v>269</v>
      </c>
      <c r="D1060" s="14">
        <v>46158.077581018522</v>
      </c>
      <c r="E1060" s="14">
        <v>46158.12263888889</v>
      </c>
      <c r="F1060" s="6" t="s">
        <v>370</v>
      </c>
      <c r="G1060" s="6" t="s">
        <v>370</v>
      </c>
      <c r="H1060" s="6" t="s">
        <v>3510</v>
      </c>
      <c r="I1060" s="6" t="s">
        <v>271</v>
      </c>
      <c r="J1060" s="6" t="s">
        <v>3511</v>
      </c>
      <c r="K1060" s="6" t="s">
        <v>3506</v>
      </c>
      <c r="L1060" s="6" t="s">
        <v>3506</v>
      </c>
      <c r="M1060" s="14">
        <v>46157.804166666669</v>
      </c>
      <c r="N1060" s="6">
        <v>6213</v>
      </c>
      <c r="O1060" s="6" t="s">
        <v>47</v>
      </c>
      <c r="P1060" s="6" t="s">
        <v>275</v>
      </c>
      <c r="Q1060" s="6" t="s">
        <v>276</v>
      </c>
      <c r="R1060" s="6" t="s">
        <v>276</v>
      </c>
      <c r="S1060" s="6" t="s">
        <v>9</v>
      </c>
      <c r="T1060" s="6" t="s">
        <v>277</v>
      </c>
      <c r="U1060" s="6" t="s">
        <v>140</v>
      </c>
      <c r="V1060" s="6" t="s">
        <v>577</v>
      </c>
      <c r="W1060" s="6" t="s">
        <v>47</v>
      </c>
      <c r="X1060" s="6" t="s">
        <v>47</v>
      </c>
      <c r="Y1060" s="6" t="s">
        <v>47</v>
      </c>
      <c r="Z1060" s="6" t="s">
        <v>77</v>
      </c>
      <c r="AA1060" s="6" t="s">
        <v>47</v>
      </c>
      <c r="AB1060" s="6">
        <v>857.22</v>
      </c>
      <c r="AC1060" s="6">
        <v>0</v>
      </c>
      <c r="AD1060" s="6">
        <v>0</v>
      </c>
      <c r="AE1060" s="6">
        <v>0</v>
      </c>
      <c r="AF1060" s="6">
        <v>0</v>
      </c>
      <c r="AG1060" s="6">
        <v>0</v>
      </c>
      <c r="AH1060" s="6">
        <v>0</v>
      </c>
      <c r="AI1060" s="6" t="s">
        <v>3512</v>
      </c>
      <c r="AJ1060" s="6" t="s">
        <v>735</v>
      </c>
      <c r="AK1060" s="6" t="s">
        <v>12</v>
      </c>
      <c r="AL1060" s="6" t="s">
        <v>45</v>
      </c>
      <c r="AM1060" s="6" t="s">
        <v>736</v>
      </c>
      <c r="AN1060" s="6" t="s">
        <v>20</v>
      </c>
      <c r="AO1060" s="6" t="s">
        <v>282</v>
      </c>
      <c r="AP1060" s="6" t="s">
        <v>283</v>
      </c>
      <c r="AQ1060" s="6" t="s">
        <v>18</v>
      </c>
    </row>
    <row r="1061" spans="1:43" hidden="1" x14ac:dyDescent="0.25">
      <c r="A1061" s="6">
        <v>24603701</v>
      </c>
      <c r="B1061" s="6">
        <v>25430387</v>
      </c>
      <c r="C1061" s="6" t="s">
        <v>269</v>
      </c>
      <c r="D1061" s="14">
        <v>46158.077592592592</v>
      </c>
      <c r="E1061" s="14">
        <v>46158.122650462959</v>
      </c>
      <c r="F1061" s="6" t="s">
        <v>370</v>
      </c>
      <c r="G1061" s="6" t="s">
        <v>370</v>
      </c>
      <c r="H1061" s="6" t="s">
        <v>3513</v>
      </c>
      <c r="I1061" s="6" t="s">
        <v>271</v>
      </c>
      <c r="J1061" s="6" t="s">
        <v>3511</v>
      </c>
      <c r="K1061" s="6" t="s">
        <v>3506</v>
      </c>
      <c r="L1061" s="6" t="s">
        <v>3506</v>
      </c>
      <c r="M1061" s="14">
        <v>46157.804166666669</v>
      </c>
      <c r="N1061" s="6">
        <v>6213</v>
      </c>
      <c r="O1061" s="6" t="s">
        <v>47</v>
      </c>
      <c r="P1061" s="6" t="s">
        <v>275</v>
      </c>
      <c r="Q1061" s="6" t="s">
        <v>276</v>
      </c>
      <c r="R1061" s="6" t="s">
        <v>276</v>
      </c>
      <c r="S1061" s="6" t="s">
        <v>9</v>
      </c>
      <c r="T1061" s="6" t="s">
        <v>277</v>
      </c>
      <c r="U1061" s="6" t="s">
        <v>140</v>
      </c>
      <c r="V1061" s="6" t="s">
        <v>577</v>
      </c>
      <c r="W1061" s="6" t="s">
        <v>47</v>
      </c>
      <c r="X1061" s="6" t="s">
        <v>47</v>
      </c>
      <c r="Y1061" s="6" t="s">
        <v>47</v>
      </c>
      <c r="Z1061" s="6" t="s">
        <v>77</v>
      </c>
      <c r="AA1061" s="6" t="s">
        <v>47</v>
      </c>
      <c r="AB1061" s="6">
        <v>178.36</v>
      </c>
      <c r="AC1061" s="6">
        <v>0</v>
      </c>
      <c r="AD1061" s="6">
        <v>0</v>
      </c>
      <c r="AE1061" s="6">
        <v>0</v>
      </c>
      <c r="AF1061" s="6">
        <v>0</v>
      </c>
      <c r="AG1061" s="6">
        <v>0</v>
      </c>
      <c r="AH1061" s="6">
        <v>0</v>
      </c>
      <c r="AI1061" s="6" t="s">
        <v>3512</v>
      </c>
      <c r="AJ1061" s="6" t="s">
        <v>735</v>
      </c>
      <c r="AK1061" s="6" t="s">
        <v>12</v>
      </c>
      <c r="AL1061" s="6" t="s">
        <v>45</v>
      </c>
      <c r="AM1061" s="6" t="s">
        <v>736</v>
      </c>
      <c r="AN1061" s="6" t="s">
        <v>20</v>
      </c>
      <c r="AO1061" s="6" t="s">
        <v>282</v>
      </c>
      <c r="AP1061" s="6" t="s">
        <v>283</v>
      </c>
      <c r="AQ1061" s="6" t="s">
        <v>18</v>
      </c>
    </row>
    <row r="1062" spans="1:43" hidden="1" x14ac:dyDescent="0.25">
      <c r="A1062" s="6">
        <v>24603704</v>
      </c>
      <c r="B1062" s="6">
        <v>25430390</v>
      </c>
      <c r="C1062" s="6" t="s">
        <v>269</v>
      </c>
      <c r="D1062" s="14">
        <v>46158.077604166669</v>
      </c>
      <c r="E1062" s="14">
        <v>46158.123043981483</v>
      </c>
      <c r="F1062" s="6" t="s">
        <v>370</v>
      </c>
      <c r="G1062" s="6" t="s">
        <v>370</v>
      </c>
      <c r="H1062" s="6" t="s">
        <v>3514</v>
      </c>
      <c r="I1062" s="6" t="s">
        <v>271</v>
      </c>
      <c r="J1062" s="6" t="s">
        <v>3511</v>
      </c>
      <c r="K1062" s="6" t="s">
        <v>3506</v>
      </c>
      <c r="L1062" s="6" t="s">
        <v>3506</v>
      </c>
      <c r="M1062" s="14">
        <v>46157.804166666669</v>
      </c>
      <c r="N1062" s="6">
        <v>6213</v>
      </c>
      <c r="O1062" s="6" t="s">
        <v>47</v>
      </c>
      <c r="P1062" s="6" t="s">
        <v>275</v>
      </c>
      <c r="Q1062" s="6" t="s">
        <v>276</v>
      </c>
      <c r="R1062" s="6" t="s">
        <v>276</v>
      </c>
      <c r="S1062" s="6" t="s">
        <v>9</v>
      </c>
      <c r="T1062" s="6" t="s">
        <v>277</v>
      </c>
      <c r="U1062" s="6" t="s">
        <v>140</v>
      </c>
      <c r="V1062" s="6" t="s">
        <v>577</v>
      </c>
      <c r="W1062" s="6" t="s">
        <v>47</v>
      </c>
      <c r="X1062" s="6" t="s">
        <v>47</v>
      </c>
      <c r="Y1062" s="6" t="s">
        <v>47</v>
      </c>
      <c r="Z1062" s="6" t="s">
        <v>77</v>
      </c>
      <c r="AA1062" s="6" t="s">
        <v>47</v>
      </c>
      <c r="AB1062" s="6">
        <v>1786.42</v>
      </c>
      <c r="AC1062" s="6">
        <v>0</v>
      </c>
      <c r="AD1062" s="6">
        <v>0</v>
      </c>
      <c r="AE1062" s="6">
        <v>0</v>
      </c>
      <c r="AF1062" s="6">
        <v>0</v>
      </c>
      <c r="AG1062" s="6">
        <v>0</v>
      </c>
      <c r="AH1062" s="6">
        <v>0</v>
      </c>
      <c r="AI1062" s="6" t="s">
        <v>3512</v>
      </c>
      <c r="AJ1062" s="6" t="s">
        <v>735</v>
      </c>
      <c r="AK1062" s="6" t="s">
        <v>12</v>
      </c>
      <c r="AL1062" s="6" t="s">
        <v>45</v>
      </c>
      <c r="AM1062" s="6" t="s">
        <v>736</v>
      </c>
      <c r="AN1062" s="6" t="s">
        <v>20</v>
      </c>
      <c r="AO1062" s="6" t="s">
        <v>282</v>
      </c>
      <c r="AP1062" s="6" t="s">
        <v>283</v>
      </c>
      <c r="AQ1062" s="6" t="s">
        <v>18</v>
      </c>
    </row>
    <row r="1063" spans="1:43" hidden="1" x14ac:dyDescent="0.25">
      <c r="A1063" s="6">
        <v>24603685</v>
      </c>
      <c r="B1063" s="6">
        <v>25430371</v>
      </c>
      <c r="C1063" s="6" t="s">
        <v>269</v>
      </c>
      <c r="D1063" s="14">
        <v>46158.077141203707</v>
      </c>
      <c r="E1063" s="14">
        <v>46158.120243055557</v>
      </c>
      <c r="F1063" s="6" t="s">
        <v>370</v>
      </c>
      <c r="G1063" s="6" t="s">
        <v>370</v>
      </c>
      <c r="H1063" s="6" t="s">
        <v>3515</v>
      </c>
      <c r="I1063" s="6" t="s">
        <v>271</v>
      </c>
      <c r="J1063" s="6" t="s">
        <v>3516</v>
      </c>
      <c r="K1063" s="6" t="s">
        <v>3506</v>
      </c>
      <c r="L1063" s="6" t="s">
        <v>3506</v>
      </c>
      <c r="M1063" s="14">
        <v>46157.825694444437</v>
      </c>
      <c r="N1063" s="6">
        <v>6216</v>
      </c>
      <c r="O1063" s="6" t="s">
        <v>47</v>
      </c>
      <c r="P1063" s="6" t="s">
        <v>275</v>
      </c>
      <c r="Q1063" s="6" t="s">
        <v>276</v>
      </c>
      <c r="R1063" s="6" t="s">
        <v>276</v>
      </c>
      <c r="S1063" s="6" t="s">
        <v>9</v>
      </c>
      <c r="T1063" s="6" t="s">
        <v>277</v>
      </c>
      <c r="U1063" s="6" t="s">
        <v>140</v>
      </c>
      <c r="V1063" s="6" t="s">
        <v>577</v>
      </c>
      <c r="W1063" s="6" t="s">
        <v>47</v>
      </c>
      <c r="X1063" s="6" t="s">
        <v>47</v>
      </c>
      <c r="Y1063" s="6" t="s">
        <v>47</v>
      </c>
      <c r="Z1063" s="6" t="s">
        <v>77</v>
      </c>
      <c r="AA1063" s="6" t="s">
        <v>47</v>
      </c>
      <c r="AB1063" s="6">
        <v>857.22</v>
      </c>
      <c r="AC1063" s="6">
        <v>0</v>
      </c>
      <c r="AD1063" s="6">
        <v>0</v>
      </c>
      <c r="AE1063" s="6">
        <v>0</v>
      </c>
      <c r="AF1063" s="6">
        <v>0</v>
      </c>
      <c r="AG1063" s="6">
        <v>0</v>
      </c>
      <c r="AH1063" s="6">
        <v>0</v>
      </c>
      <c r="AI1063" s="6" t="s">
        <v>3517</v>
      </c>
      <c r="AJ1063" s="6" t="s">
        <v>735</v>
      </c>
      <c r="AK1063" s="6" t="s">
        <v>12</v>
      </c>
      <c r="AL1063" s="6" t="s">
        <v>45</v>
      </c>
      <c r="AM1063" s="6" t="s">
        <v>736</v>
      </c>
      <c r="AN1063" s="6" t="s">
        <v>20</v>
      </c>
      <c r="AO1063" s="6" t="s">
        <v>282</v>
      </c>
      <c r="AP1063" s="6" t="s">
        <v>283</v>
      </c>
      <c r="AQ1063" s="6" t="s">
        <v>18</v>
      </c>
    </row>
    <row r="1064" spans="1:43" hidden="1" x14ac:dyDescent="0.25">
      <c r="A1064" s="6">
        <v>24603688</v>
      </c>
      <c r="B1064" s="6">
        <v>25430374</v>
      </c>
      <c r="C1064" s="6" t="s">
        <v>269</v>
      </c>
      <c r="D1064" s="14">
        <v>46158.077164351853</v>
      </c>
      <c r="E1064" s="14">
        <v>46158.120509259257</v>
      </c>
      <c r="F1064" s="6" t="s">
        <v>370</v>
      </c>
      <c r="G1064" s="6" t="s">
        <v>370</v>
      </c>
      <c r="H1064" s="6" t="s">
        <v>3518</v>
      </c>
      <c r="I1064" s="6" t="s">
        <v>271</v>
      </c>
      <c r="J1064" s="6" t="s">
        <v>3516</v>
      </c>
      <c r="K1064" s="6" t="s">
        <v>3506</v>
      </c>
      <c r="L1064" s="6" t="s">
        <v>3506</v>
      </c>
      <c r="M1064" s="14">
        <v>46157.825694444437</v>
      </c>
      <c r="N1064" s="6">
        <v>6216</v>
      </c>
      <c r="O1064" s="6" t="s">
        <v>47</v>
      </c>
      <c r="P1064" s="6" t="s">
        <v>275</v>
      </c>
      <c r="Q1064" s="6" t="s">
        <v>276</v>
      </c>
      <c r="R1064" s="6" t="s">
        <v>276</v>
      </c>
      <c r="S1064" s="6" t="s">
        <v>9</v>
      </c>
      <c r="T1064" s="6" t="s">
        <v>277</v>
      </c>
      <c r="U1064" s="6" t="s">
        <v>140</v>
      </c>
      <c r="V1064" s="6" t="s">
        <v>577</v>
      </c>
      <c r="W1064" s="6" t="s">
        <v>47</v>
      </c>
      <c r="X1064" s="6" t="s">
        <v>47</v>
      </c>
      <c r="Y1064" s="6" t="s">
        <v>47</v>
      </c>
      <c r="Z1064" s="6" t="s">
        <v>77</v>
      </c>
      <c r="AA1064" s="6" t="s">
        <v>47</v>
      </c>
      <c r="AB1064" s="6">
        <v>424.11</v>
      </c>
      <c r="AC1064" s="6">
        <v>0</v>
      </c>
      <c r="AD1064" s="6">
        <v>0</v>
      </c>
      <c r="AE1064" s="6">
        <v>0</v>
      </c>
      <c r="AF1064" s="6">
        <v>0</v>
      </c>
      <c r="AG1064" s="6">
        <v>0</v>
      </c>
      <c r="AH1064" s="6">
        <v>0</v>
      </c>
      <c r="AI1064" s="6" t="s">
        <v>3517</v>
      </c>
      <c r="AJ1064" s="6" t="s">
        <v>735</v>
      </c>
      <c r="AK1064" s="6" t="s">
        <v>12</v>
      </c>
      <c r="AL1064" s="6" t="s">
        <v>45</v>
      </c>
      <c r="AM1064" s="6" t="s">
        <v>736</v>
      </c>
      <c r="AN1064" s="6" t="s">
        <v>20</v>
      </c>
      <c r="AO1064" s="6" t="s">
        <v>282</v>
      </c>
      <c r="AP1064" s="6" t="s">
        <v>283</v>
      </c>
      <c r="AQ1064" s="6" t="s">
        <v>18</v>
      </c>
    </row>
    <row r="1065" spans="1:43" hidden="1" x14ac:dyDescent="0.25">
      <c r="A1065" s="6">
        <v>24603689</v>
      </c>
      <c r="B1065" s="6">
        <v>25430375</v>
      </c>
      <c r="C1065" s="6" t="s">
        <v>269</v>
      </c>
      <c r="D1065" s="14">
        <v>46158.077164351853</v>
      </c>
      <c r="E1065" s="14">
        <v>46158.121817129628</v>
      </c>
      <c r="F1065" s="6" t="s">
        <v>370</v>
      </c>
      <c r="G1065" s="6" t="s">
        <v>370</v>
      </c>
      <c r="H1065" s="6" t="s">
        <v>3519</v>
      </c>
      <c r="I1065" s="6" t="s">
        <v>271</v>
      </c>
      <c r="J1065" s="6" t="s">
        <v>3516</v>
      </c>
      <c r="K1065" s="6" t="s">
        <v>3506</v>
      </c>
      <c r="L1065" s="6" t="s">
        <v>3506</v>
      </c>
      <c r="M1065" s="14">
        <v>46157.825694444437</v>
      </c>
      <c r="N1065" s="6">
        <v>6216</v>
      </c>
      <c r="O1065" s="6" t="s">
        <v>47</v>
      </c>
      <c r="P1065" s="6" t="s">
        <v>275</v>
      </c>
      <c r="Q1065" s="6" t="s">
        <v>276</v>
      </c>
      <c r="R1065" s="6" t="s">
        <v>276</v>
      </c>
      <c r="S1065" s="6" t="s">
        <v>9</v>
      </c>
      <c r="T1065" s="6" t="s">
        <v>277</v>
      </c>
      <c r="U1065" s="6" t="s">
        <v>140</v>
      </c>
      <c r="V1065" s="6" t="s">
        <v>577</v>
      </c>
      <c r="W1065" s="6" t="s">
        <v>47</v>
      </c>
      <c r="X1065" s="6" t="s">
        <v>47</v>
      </c>
      <c r="Y1065" s="6" t="s">
        <v>47</v>
      </c>
      <c r="Z1065" s="6" t="s">
        <v>77</v>
      </c>
      <c r="AA1065" s="6" t="s">
        <v>47</v>
      </c>
      <c r="AB1065" s="6">
        <v>1786.42</v>
      </c>
      <c r="AC1065" s="6">
        <v>0</v>
      </c>
      <c r="AD1065" s="6">
        <v>0</v>
      </c>
      <c r="AE1065" s="6">
        <v>0</v>
      </c>
      <c r="AF1065" s="6">
        <v>0</v>
      </c>
      <c r="AG1065" s="6">
        <v>0</v>
      </c>
      <c r="AH1065" s="6">
        <v>0</v>
      </c>
      <c r="AI1065" s="6" t="s">
        <v>3517</v>
      </c>
      <c r="AJ1065" s="6" t="s">
        <v>735</v>
      </c>
      <c r="AK1065" s="6" t="s">
        <v>12</v>
      </c>
      <c r="AL1065" s="6" t="s">
        <v>45</v>
      </c>
      <c r="AM1065" s="6" t="s">
        <v>736</v>
      </c>
      <c r="AN1065" s="6" t="s">
        <v>20</v>
      </c>
      <c r="AO1065" s="6" t="s">
        <v>282</v>
      </c>
      <c r="AP1065" s="6" t="s">
        <v>283</v>
      </c>
      <c r="AQ1065" s="6" t="s">
        <v>18</v>
      </c>
    </row>
    <row r="1066" spans="1:43" hidden="1" x14ac:dyDescent="0.25">
      <c r="A1066" s="6">
        <v>24603690</v>
      </c>
      <c r="B1066" s="6">
        <v>25430376</v>
      </c>
      <c r="C1066" s="6" t="s">
        <v>269</v>
      </c>
      <c r="D1066" s="14">
        <v>46158.077280092592</v>
      </c>
      <c r="E1066" s="14">
        <v>46158.121817129628</v>
      </c>
      <c r="F1066" s="6" t="s">
        <v>370</v>
      </c>
      <c r="G1066" s="6" t="s">
        <v>370</v>
      </c>
      <c r="H1066" s="6" t="s">
        <v>3520</v>
      </c>
      <c r="I1066" s="6" t="s">
        <v>271</v>
      </c>
      <c r="J1066" s="6" t="s">
        <v>3521</v>
      </c>
      <c r="K1066" s="6" t="s">
        <v>3506</v>
      </c>
      <c r="L1066" s="6" t="s">
        <v>3506</v>
      </c>
      <c r="M1066" s="14">
        <v>46157.818749999999</v>
      </c>
      <c r="N1066" s="6">
        <v>6215</v>
      </c>
      <c r="O1066" s="6" t="s">
        <v>47</v>
      </c>
      <c r="P1066" s="6" t="s">
        <v>275</v>
      </c>
      <c r="Q1066" s="6" t="s">
        <v>276</v>
      </c>
      <c r="R1066" s="6" t="s">
        <v>276</v>
      </c>
      <c r="S1066" s="6" t="s">
        <v>9</v>
      </c>
      <c r="T1066" s="6" t="s">
        <v>277</v>
      </c>
      <c r="U1066" s="6" t="s">
        <v>140</v>
      </c>
      <c r="V1066" s="6" t="s">
        <v>577</v>
      </c>
      <c r="W1066" s="6" t="s">
        <v>47</v>
      </c>
      <c r="X1066" s="6" t="s">
        <v>47</v>
      </c>
      <c r="Y1066" s="6" t="s">
        <v>47</v>
      </c>
      <c r="Z1066" s="6" t="s">
        <v>77</v>
      </c>
      <c r="AA1066" s="6" t="s">
        <v>47</v>
      </c>
      <c r="AB1066" s="6">
        <v>857.22</v>
      </c>
      <c r="AC1066" s="6">
        <v>0</v>
      </c>
      <c r="AD1066" s="6">
        <v>0</v>
      </c>
      <c r="AE1066" s="6">
        <v>0</v>
      </c>
      <c r="AF1066" s="6">
        <v>0</v>
      </c>
      <c r="AG1066" s="6">
        <v>0</v>
      </c>
      <c r="AH1066" s="6">
        <v>0</v>
      </c>
      <c r="AI1066" s="6" t="s">
        <v>3522</v>
      </c>
      <c r="AJ1066" s="6" t="s">
        <v>735</v>
      </c>
      <c r="AK1066" s="6" t="s">
        <v>12</v>
      </c>
      <c r="AL1066" s="6" t="s">
        <v>45</v>
      </c>
      <c r="AM1066" s="6" t="s">
        <v>736</v>
      </c>
      <c r="AN1066" s="6" t="s">
        <v>20</v>
      </c>
      <c r="AO1066" s="6" t="s">
        <v>282</v>
      </c>
      <c r="AP1066" s="6" t="s">
        <v>283</v>
      </c>
      <c r="AQ1066" s="6" t="s">
        <v>18</v>
      </c>
    </row>
    <row r="1067" spans="1:43" hidden="1" x14ac:dyDescent="0.25">
      <c r="A1067" s="6">
        <v>24603693</v>
      </c>
      <c r="B1067" s="6">
        <v>25430379</v>
      </c>
      <c r="C1067" s="6" t="s">
        <v>269</v>
      </c>
      <c r="D1067" s="14">
        <v>46158.077291666668</v>
      </c>
      <c r="E1067" s="14">
        <v>46158.122349537043</v>
      </c>
      <c r="F1067" s="6" t="s">
        <v>370</v>
      </c>
      <c r="G1067" s="6" t="s">
        <v>370</v>
      </c>
      <c r="H1067" s="6" t="s">
        <v>3523</v>
      </c>
      <c r="I1067" s="6" t="s">
        <v>271</v>
      </c>
      <c r="J1067" s="6" t="s">
        <v>3521</v>
      </c>
      <c r="K1067" s="6" t="s">
        <v>3506</v>
      </c>
      <c r="L1067" s="6" t="s">
        <v>3506</v>
      </c>
      <c r="M1067" s="14">
        <v>46157.818749999999</v>
      </c>
      <c r="N1067" s="6">
        <v>6215</v>
      </c>
      <c r="O1067" s="6" t="s">
        <v>47</v>
      </c>
      <c r="P1067" s="6" t="s">
        <v>275</v>
      </c>
      <c r="Q1067" s="6" t="s">
        <v>276</v>
      </c>
      <c r="R1067" s="6" t="s">
        <v>276</v>
      </c>
      <c r="S1067" s="6" t="s">
        <v>9</v>
      </c>
      <c r="T1067" s="6" t="s">
        <v>277</v>
      </c>
      <c r="U1067" s="6" t="s">
        <v>140</v>
      </c>
      <c r="V1067" s="6" t="s">
        <v>577</v>
      </c>
      <c r="W1067" s="6" t="s">
        <v>47</v>
      </c>
      <c r="X1067" s="6" t="s">
        <v>47</v>
      </c>
      <c r="Y1067" s="6" t="s">
        <v>47</v>
      </c>
      <c r="Z1067" s="6" t="s">
        <v>77</v>
      </c>
      <c r="AA1067" s="6" t="s">
        <v>47</v>
      </c>
      <c r="AB1067" s="6">
        <v>424.11</v>
      </c>
      <c r="AC1067" s="6">
        <v>0</v>
      </c>
      <c r="AD1067" s="6">
        <v>0</v>
      </c>
      <c r="AE1067" s="6">
        <v>0</v>
      </c>
      <c r="AF1067" s="6">
        <v>0</v>
      </c>
      <c r="AG1067" s="6">
        <v>0</v>
      </c>
      <c r="AH1067" s="6">
        <v>0</v>
      </c>
      <c r="AI1067" s="6" t="s">
        <v>3522</v>
      </c>
      <c r="AJ1067" s="6" t="s">
        <v>735</v>
      </c>
      <c r="AK1067" s="6" t="s">
        <v>12</v>
      </c>
      <c r="AL1067" s="6" t="s">
        <v>45</v>
      </c>
      <c r="AM1067" s="6" t="s">
        <v>736</v>
      </c>
      <c r="AN1067" s="6" t="s">
        <v>20</v>
      </c>
      <c r="AO1067" s="6" t="s">
        <v>282</v>
      </c>
      <c r="AP1067" s="6" t="s">
        <v>283</v>
      </c>
      <c r="AQ1067" s="6" t="s">
        <v>18</v>
      </c>
    </row>
    <row r="1068" spans="1:43" hidden="1" x14ac:dyDescent="0.25">
      <c r="A1068" s="6">
        <v>24603694</v>
      </c>
      <c r="B1068" s="6">
        <v>25430380</v>
      </c>
      <c r="C1068" s="6" t="s">
        <v>269</v>
      </c>
      <c r="D1068" s="14">
        <v>46158.077291666668</v>
      </c>
      <c r="E1068" s="14">
        <v>46158.122349537043</v>
      </c>
      <c r="F1068" s="6" t="s">
        <v>370</v>
      </c>
      <c r="G1068" s="6" t="s">
        <v>370</v>
      </c>
      <c r="H1068" s="6" t="s">
        <v>3524</v>
      </c>
      <c r="I1068" s="6" t="s">
        <v>271</v>
      </c>
      <c r="J1068" s="6" t="s">
        <v>3521</v>
      </c>
      <c r="K1068" s="6" t="s">
        <v>3506</v>
      </c>
      <c r="L1068" s="6" t="s">
        <v>3506</v>
      </c>
      <c r="M1068" s="14">
        <v>46157.818749999999</v>
      </c>
      <c r="N1068" s="6">
        <v>6215</v>
      </c>
      <c r="O1068" s="6" t="s">
        <v>47</v>
      </c>
      <c r="P1068" s="6" t="s">
        <v>275</v>
      </c>
      <c r="Q1068" s="6" t="s">
        <v>276</v>
      </c>
      <c r="R1068" s="6" t="s">
        <v>276</v>
      </c>
      <c r="S1068" s="6" t="s">
        <v>9</v>
      </c>
      <c r="T1068" s="6" t="s">
        <v>277</v>
      </c>
      <c r="U1068" s="6" t="s">
        <v>140</v>
      </c>
      <c r="V1068" s="6" t="s">
        <v>577</v>
      </c>
      <c r="W1068" s="6" t="s">
        <v>47</v>
      </c>
      <c r="X1068" s="6" t="s">
        <v>47</v>
      </c>
      <c r="Y1068" s="6" t="s">
        <v>47</v>
      </c>
      <c r="Z1068" s="6" t="s">
        <v>77</v>
      </c>
      <c r="AA1068" s="6" t="s">
        <v>47</v>
      </c>
      <c r="AB1068" s="6">
        <v>1786.42</v>
      </c>
      <c r="AC1068" s="6">
        <v>0</v>
      </c>
      <c r="AD1068" s="6">
        <v>0</v>
      </c>
      <c r="AE1068" s="6">
        <v>0</v>
      </c>
      <c r="AF1068" s="6">
        <v>0</v>
      </c>
      <c r="AG1068" s="6">
        <v>0</v>
      </c>
      <c r="AH1068" s="6">
        <v>0</v>
      </c>
      <c r="AI1068" s="6" t="s">
        <v>3522</v>
      </c>
      <c r="AJ1068" s="6" t="s">
        <v>735</v>
      </c>
      <c r="AK1068" s="6" t="s">
        <v>12</v>
      </c>
      <c r="AL1068" s="6" t="s">
        <v>45</v>
      </c>
      <c r="AM1068" s="6" t="s">
        <v>736</v>
      </c>
      <c r="AN1068" s="6" t="s">
        <v>20</v>
      </c>
      <c r="AO1068" s="6" t="s">
        <v>282</v>
      </c>
      <c r="AP1068" s="6" t="s">
        <v>283</v>
      </c>
      <c r="AQ1068" s="6" t="s">
        <v>18</v>
      </c>
    </row>
    <row r="1069" spans="1:43" hidden="1" x14ac:dyDescent="0.25">
      <c r="A1069" s="6">
        <v>24603645</v>
      </c>
      <c r="B1069" s="6">
        <v>25430331</v>
      </c>
      <c r="C1069" s="6" t="s">
        <v>269</v>
      </c>
      <c r="D1069" s="14">
        <v>46158.075914351852</v>
      </c>
      <c r="E1069" s="14">
        <v>46158.118333333332</v>
      </c>
      <c r="F1069" s="6" t="s">
        <v>370</v>
      </c>
      <c r="G1069" s="6" t="s">
        <v>370</v>
      </c>
      <c r="H1069" s="6" t="s">
        <v>3525</v>
      </c>
      <c r="I1069" s="6" t="s">
        <v>271</v>
      </c>
      <c r="J1069" s="6" t="s">
        <v>3526</v>
      </c>
      <c r="K1069" s="6" t="s">
        <v>3506</v>
      </c>
      <c r="L1069" s="6" t="s">
        <v>3506</v>
      </c>
      <c r="M1069" s="14">
        <v>46157.842361111107</v>
      </c>
      <c r="N1069" s="6">
        <v>7117</v>
      </c>
      <c r="O1069" s="6" t="s">
        <v>3527</v>
      </c>
      <c r="P1069" s="6" t="s">
        <v>275</v>
      </c>
      <c r="Q1069" s="6" t="s">
        <v>510</v>
      </c>
      <c r="R1069" s="6" t="s">
        <v>510</v>
      </c>
      <c r="S1069" s="6" t="s">
        <v>8</v>
      </c>
      <c r="T1069" s="6" t="s">
        <v>277</v>
      </c>
      <c r="U1069" s="6" t="s">
        <v>140</v>
      </c>
      <c r="V1069" s="6" t="s">
        <v>3490</v>
      </c>
      <c r="W1069" s="6" t="s">
        <v>47</v>
      </c>
      <c r="X1069" s="6" t="s">
        <v>47</v>
      </c>
      <c r="Y1069" s="6" t="s">
        <v>47</v>
      </c>
      <c r="Z1069" s="6" t="s">
        <v>77</v>
      </c>
      <c r="AA1069" s="6" t="s">
        <v>47</v>
      </c>
      <c r="AB1069" s="6">
        <v>339.64</v>
      </c>
      <c r="AC1069" s="6">
        <v>0</v>
      </c>
      <c r="AD1069" s="6">
        <v>0</v>
      </c>
      <c r="AE1069" s="6">
        <v>0</v>
      </c>
      <c r="AF1069" s="6">
        <v>0</v>
      </c>
      <c r="AG1069" s="6">
        <v>0</v>
      </c>
      <c r="AH1069" s="6">
        <v>0</v>
      </c>
      <c r="AI1069" s="6" t="s">
        <v>3528</v>
      </c>
      <c r="AJ1069" s="6" t="s">
        <v>735</v>
      </c>
      <c r="AK1069" s="6" t="s">
        <v>12</v>
      </c>
      <c r="AL1069" s="6" t="s">
        <v>45</v>
      </c>
      <c r="AM1069" s="6" t="s">
        <v>736</v>
      </c>
      <c r="AN1069" s="6" t="s">
        <v>20</v>
      </c>
      <c r="AO1069" s="6" t="s">
        <v>282</v>
      </c>
      <c r="AP1069" s="6" t="s">
        <v>283</v>
      </c>
      <c r="AQ1069" s="6" t="s">
        <v>18</v>
      </c>
    </row>
    <row r="1070" spans="1:43" hidden="1" x14ac:dyDescent="0.25">
      <c r="A1070" s="6">
        <v>24603661</v>
      </c>
      <c r="B1070" s="6">
        <v>25430347</v>
      </c>
      <c r="C1070" s="6" t="s">
        <v>269</v>
      </c>
      <c r="D1070" s="14">
        <v>46158.076377314806</v>
      </c>
      <c r="E1070" s="14">
        <v>46158.118738425917</v>
      </c>
      <c r="F1070" s="6" t="s">
        <v>370</v>
      </c>
      <c r="G1070" s="6" t="s">
        <v>370</v>
      </c>
      <c r="H1070" s="6" t="s">
        <v>3529</v>
      </c>
      <c r="I1070" s="6" t="s">
        <v>271</v>
      </c>
      <c r="J1070" s="6" t="s">
        <v>3530</v>
      </c>
      <c r="K1070" s="6" t="s">
        <v>3506</v>
      </c>
      <c r="L1070" s="6" t="s">
        <v>3506</v>
      </c>
      <c r="M1070" s="14">
        <v>46157.843055555553</v>
      </c>
      <c r="N1070" s="6">
        <v>7095</v>
      </c>
      <c r="O1070" s="6" t="s">
        <v>1356</v>
      </c>
      <c r="P1070" s="6" t="s">
        <v>275</v>
      </c>
      <c r="Q1070" s="6" t="s">
        <v>510</v>
      </c>
      <c r="R1070" s="6" t="s">
        <v>510</v>
      </c>
      <c r="S1070" s="6" t="s">
        <v>8</v>
      </c>
      <c r="T1070" s="6" t="s">
        <v>277</v>
      </c>
      <c r="U1070" s="6" t="s">
        <v>140</v>
      </c>
      <c r="V1070" s="6" t="s">
        <v>3490</v>
      </c>
      <c r="W1070" s="6" t="s">
        <v>47</v>
      </c>
      <c r="X1070" s="6" t="s">
        <v>47</v>
      </c>
      <c r="Y1070" s="6" t="s">
        <v>47</v>
      </c>
      <c r="Z1070" s="6" t="s">
        <v>77</v>
      </c>
      <c r="AA1070" s="6" t="s">
        <v>47</v>
      </c>
      <c r="AB1070" s="6">
        <v>976.88</v>
      </c>
      <c r="AC1070" s="6">
        <v>0</v>
      </c>
      <c r="AD1070" s="6">
        <v>0</v>
      </c>
      <c r="AE1070" s="6">
        <v>0</v>
      </c>
      <c r="AF1070" s="6">
        <v>0</v>
      </c>
      <c r="AG1070" s="6">
        <v>0</v>
      </c>
      <c r="AH1070" s="6">
        <v>0</v>
      </c>
      <c r="AI1070" s="6" t="s">
        <v>3531</v>
      </c>
      <c r="AJ1070" s="6" t="s">
        <v>735</v>
      </c>
      <c r="AK1070" s="6" t="s">
        <v>12</v>
      </c>
      <c r="AL1070" s="6" t="s">
        <v>45</v>
      </c>
      <c r="AM1070" s="6" t="s">
        <v>736</v>
      </c>
      <c r="AN1070" s="6" t="s">
        <v>20</v>
      </c>
      <c r="AO1070" s="6" t="s">
        <v>282</v>
      </c>
      <c r="AP1070" s="6" t="s">
        <v>283</v>
      </c>
      <c r="AQ1070" s="6" t="s">
        <v>18</v>
      </c>
    </row>
    <row r="1071" spans="1:43" hidden="1" x14ac:dyDescent="0.25">
      <c r="A1071" s="6">
        <v>24581681</v>
      </c>
      <c r="B1071" s="6">
        <v>25405444</v>
      </c>
      <c r="C1071" s="6" t="s">
        <v>269</v>
      </c>
      <c r="D1071" s="14">
        <v>46154.8044212963</v>
      </c>
      <c r="E1071" s="14">
        <v>46154.887164351851</v>
      </c>
      <c r="F1071" s="6" t="s">
        <v>19</v>
      </c>
      <c r="G1071" s="6" t="s">
        <v>19</v>
      </c>
      <c r="H1071" s="6" t="s">
        <v>3532</v>
      </c>
      <c r="I1071" s="6" t="s">
        <v>271</v>
      </c>
      <c r="J1071" s="6" t="s">
        <v>3533</v>
      </c>
      <c r="K1071" s="6" t="s">
        <v>3506</v>
      </c>
      <c r="L1071" s="6" t="s">
        <v>3506</v>
      </c>
      <c r="M1071" s="14">
        <v>46154.701388888891</v>
      </c>
      <c r="N1071" s="6">
        <v>6842</v>
      </c>
      <c r="O1071" s="6" t="s">
        <v>3534</v>
      </c>
      <c r="P1071" s="6" t="s">
        <v>275</v>
      </c>
      <c r="Q1071" s="6" t="s">
        <v>510</v>
      </c>
      <c r="R1071" s="6" t="s">
        <v>510</v>
      </c>
      <c r="S1071" s="6" t="s">
        <v>8</v>
      </c>
      <c r="T1071" s="6" t="s">
        <v>277</v>
      </c>
      <c r="U1071" s="6" t="s">
        <v>140</v>
      </c>
      <c r="V1071" s="6" t="s">
        <v>3490</v>
      </c>
      <c r="W1071" s="6" t="s">
        <v>47</v>
      </c>
      <c r="X1071" s="6" t="s">
        <v>47</v>
      </c>
      <c r="Y1071" s="6" t="s">
        <v>47</v>
      </c>
      <c r="Z1071" s="6" t="s">
        <v>77</v>
      </c>
      <c r="AA1071" s="6" t="s">
        <v>47</v>
      </c>
      <c r="AB1071" s="6">
        <v>488.44</v>
      </c>
      <c r="AC1071" s="6">
        <v>0</v>
      </c>
      <c r="AD1071" s="6">
        <v>0</v>
      </c>
      <c r="AE1071" s="6">
        <v>0</v>
      </c>
      <c r="AF1071" s="6">
        <v>0</v>
      </c>
      <c r="AG1071" s="6">
        <v>0</v>
      </c>
      <c r="AH1071" s="6">
        <v>0</v>
      </c>
      <c r="AI1071" s="6" t="s">
        <v>3535</v>
      </c>
      <c r="AJ1071" s="6" t="s">
        <v>735</v>
      </c>
      <c r="AK1071" s="6" t="s">
        <v>12</v>
      </c>
      <c r="AL1071" s="6" t="s">
        <v>45</v>
      </c>
      <c r="AM1071" s="6" t="s">
        <v>736</v>
      </c>
      <c r="AN1071" s="6" t="s">
        <v>20</v>
      </c>
      <c r="AO1071" s="6" t="s">
        <v>282</v>
      </c>
      <c r="AP1071" s="6" t="s">
        <v>283</v>
      </c>
      <c r="AQ1071" s="6" t="s">
        <v>18</v>
      </c>
    </row>
    <row r="1072" spans="1:43" hidden="1" x14ac:dyDescent="0.25">
      <c r="A1072" s="6">
        <v>24581683</v>
      </c>
      <c r="B1072" s="6">
        <v>25405446</v>
      </c>
      <c r="C1072" s="6" t="s">
        <v>269</v>
      </c>
      <c r="D1072" s="14">
        <v>46154.804502314822</v>
      </c>
      <c r="E1072" s="14">
        <v>46154.887303240743</v>
      </c>
      <c r="F1072" s="6" t="s">
        <v>19</v>
      </c>
      <c r="G1072" s="6" t="s">
        <v>19</v>
      </c>
      <c r="H1072" s="6" t="s">
        <v>3536</v>
      </c>
      <c r="I1072" s="6" t="s">
        <v>271</v>
      </c>
      <c r="J1072" s="6" t="s">
        <v>3537</v>
      </c>
      <c r="K1072" s="6" t="s">
        <v>3506</v>
      </c>
      <c r="L1072" s="6" t="s">
        <v>3506</v>
      </c>
      <c r="M1072" s="14">
        <v>46154.686111111107</v>
      </c>
      <c r="N1072" s="6">
        <v>6827</v>
      </c>
      <c r="O1072" s="6" t="s">
        <v>3485</v>
      </c>
      <c r="P1072" s="6" t="s">
        <v>275</v>
      </c>
      <c r="Q1072" s="6" t="s">
        <v>510</v>
      </c>
      <c r="R1072" s="6" t="s">
        <v>510</v>
      </c>
      <c r="S1072" s="6" t="s">
        <v>8</v>
      </c>
      <c r="T1072" s="6" t="s">
        <v>277</v>
      </c>
      <c r="U1072" s="6" t="s">
        <v>140</v>
      </c>
      <c r="V1072" s="6" t="s">
        <v>577</v>
      </c>
      <c r="W1072" s="6" t="s">
        <v>47</v>
      </c>
      <c r="X1072" s="6" t="s">
        <v>47</v>
      </c>
      <c r="Y1072" s="6" t="s">
        <v>47</v>
      </c>
      <c r="Z1072" s="6" t="s">
        <v>77</v>
      </c>
      <c r="AA1072" s="6" t="s">
        <v>47</v>
      </c>
      <c r="AB1072" s="6">
        <v>229.64</v>
      </c>
      <c r="AC1072" s="6">
        <v>0</v>
      </c>
      <c r="AD1072" s="6">
        <v>0</v>
      </c>
      <c r="AE1072" s="6">
        <v>0</v>
      </c>
      <c r="AF1072" s="6">
        <v>0</v>
      </c>
      <c r="AG1072" s="6">
        <v>0</v>
      </c>
      <c r="AH1072" s="6">
        <v>0</v>
      </c>
      <c r="AI1072" s="6" t="s">
        <v>3538</v>
      </c>
      <c r="AJ1072" s="6" t="s">
        <v>735</v>
      </c>
      <c r="AK1072" s="6" t="s">
        <v>12</v>
      </c>
      <c r="AL1072" s="6" t="s">
        <v>45</v>
      </c>
      <c r="AM1072" s="6" t="s">
        <v>736</v>
      </c>
      <c r="AN1072" s="6" t="s">
        <v>20</v>
      </c>
      <c r="AO1072" s="6" t="s">
        <v>282</v>
      </c>
      <c r="AP1072" s="6" t="s">
        <v>283</v>
      </c>
      <c r="AQ1072" s="6" t="s">
        <v>18</v>
      </c>
    </row>
    <row r="1073" spans="1:43" hidden="1" x14ac:dyDescent="0.25">
      <c r="A1073" s="6">
        <v>24597733</v>
      </c>
      <c r="B1073" s="6">
        <v>25423643</v>
      </c>
      <c r="C1073" s="6" t="s">
        <v>269</v>
      </c>
      <c r="D1073" s="14">
        <v>46157.048148148147</v>
      </c>
      <c r="E1073" s="14">
        <v>46157.075138888889</v>
      </c>
      <c r="F1073" s="6" t="s">
        <v>17</v>
      </c>
      <c r="G1073" s="6" t="s">
        <v>17</v>
      </c>
      <c r="H1073" s="6" t="s">
        <v>3539</v>
      </c>
      <c r="I1073" s="6" t="s">
        <v>271</v>
      </c>
      <c r="J1073" s="6" t="s">
        <v>3540</v>
      </c>
      <c r="K1073" s="6" t="s">
        <v>3506</v>
      </c>
      <c r="L1073" s="6" t="s">
        <v>3506</v>
      </c>
      <c r="M1073" s="14">
        <v>46156.913888888892</v>
      </c>
      <c r="N1073" s="6">
        <v>6991</v>
      </c>
      <c r="O1073" s="6" t="s">
        <v>3541</v>
      </c>
      <c r="P1073" s="6" t="s">
        <v>275</v>
      </c>
      <c r="Q1073" s="6" t="s">
        <v>510</v>
      </c>
      <c r="R1073" s="6" t="s">
        <v>510</v>
      </c>
      <c r="S1073" s="6" t="s">
        <v>8</v>
      </c>
      <c r="T1073" s="6" t="s">
        <v>277</v>
      </c>
      <c r="U1073" s="6" t="s">
        <v>140</v>
      </c>
      <c r="V1073" s="6" t="s">
        <v>577</v>
      </c>
      <c r="W1073" s="6" t="s">
        <v>47</v>
      </c>
      <c r="X1073" s="6" t="s">
        <v>47</v>
      </c>
      <c r="Y1073" s="6" t="s">
        <v>47</v>
      </c>
      <c r="Z1073" s="6" t="s">
        <v>77</v>
      </c>
      <c r="AA1073" s="6" t="s">
        <v>47</v>
      </c>
      <c r="AB1073" s="6">
        <v>950.49</v>
      </c>
      <c r="AC1073" s="6">
        <v>0</v>
      </c>
      <c r="AD1073" s="6">
        <v>0</v>
      </c>
      <c r="AE1073" s="6">
        <v>0</v>
      </c>
      <c r="AF1073" s="6">
        <v>0</v>
      </c>
      <c r="AG1073" s="6">
        <v>0</v>
      </c>
      <c r="AH1073" s="6">
        <v>0</v>
      </c>
      <c r="AI1073" s="6" t="s">
        <v>3542</v>
      </c>
      <c r="AJ1073" s="6" t="s">
        <v>735</v>
      </c>
      <c r="AK1073" s="6" t="s">
        <v>12</v>
      </c>
      <c r="AL1073" s="6" t="s">
        <v>45</v>
      </c>
      <c r="AM1073" s="6" t="s">
        <v>736</v>
      </c>
      <c r="AN1073" s="6" t="s">
        <v>20</v>
      </c>
      <c r="AO1073" s="6" t="s">
        <v>282</v>
      </c>
      <c r="AP1073" s="6" t="s">
        <v>283</v>
      </c>
      <c r="AQ1073" s="6" t="s">
        <v>18</v>
      </c>
    </row>
    <row r="1074" spans="1:43" hidden="1" x14ac:dyDescent="0.25">
      <c r="A1074" s="6">
        <v>24586483</v>
      </c>
      <c r="B1074" s="6">
        <v>25410631</v>
      </c>
      <c r="C1074" s="6" t="s">
        <v>269</v>
      </c>
      <c r="D1074" s="14">
        <v>46155.544930555552</v>
      </c>
      <c r="E1074" s="14">
        <v>46155.588877314818</v>
      </c>
      <c r="F1074" s="6" t="s">
        <v>17</v>
      </c>
      <c r="G1074" s="6" t="s">
        <v>17</v>
      </c>
      <c r="H1074" s="6" t="s">
        <v>3543</v>
      </c>
      <c r="I1074" s="6" t="s">
        <v>271</v>
      </c>
      <c r="J1074" s="6" t="s">
        <v>3544</v>
      </c>
      <c r="K1074" s="6" t="s">
        <v>3506</v>
      </c>
      <c r="L1074" s="6" t="s">
        <v>3506</v>
      </c>
      <c r="M1074" s="14">
        <v>46155.445138888892</v>
      </c>
      <c r="N1074" s="6">
        <v>6854</v>
      </c>
      <c r="O1074" s="6" t="s">
        <v>3485</v>
      </c>
      <c r="P1074" s="6" t="s">
        <v>275</v>
      </c>
      <c r="Q1074" s="6" t="s">
        <v>510</v>
      </c>
      <c r="R1074" s="6" t="s">
        <v>510</v>
      </c>
      <c r="S1074" s="6" t="s">
        <v>8</v>
      </c>
      <c r="T1074" s="6" t="s">
        <v>277</v>
      </c>
      <c r="U1074" s="6" t="s">
        <v>140</v>
      </c>
      <c r="V1074" s="6" t="s">
        <v>577</v>
      </c>
      <c r="W1074" s="6" t="s">
        <v>47</v>
      </c>
      <c r="X1074" s="6" t="s">
        <v>47</v>
      </c>
      <c r="Y1074" s="6" t="s">
        <v>47</v>
      </c>
      <c r="Z1074" s="6" t="s">
        <v>77</v>
      </c>
      <c r="AA1074" s="6" t="s">
        <v>47</v>
      </c>
      <c r="AB1074" s="6">
        <v>488.44</v>
      </c>
      <c r="AC1074" s="6">
        <v>0</v>
      </c>
      <c r="AD1074" s="6">
        <v>0</v>
      </c>
      <c r="AE1074" s="6">
        <v>0</v>
      </c>
      <c r="AF1074" s="6">
        <v>0</v>
      </c>
      <c r="AG1074" s="6">
        <v>0</v>
      </c>
      <c r="AH1074" s="6">
        <v>0</v>
      </c>
      <c r="AI1074" s="6" t="s">
        <v>3545</v>
      </c>
      <c r="AJ1074" s="6" t="s">
        <v>735</v>
      </c>
      <c r="AK1074" s="6" t="s">
        <v>12</v>
      </c>
      <c r="AL1074" s="6" t="s">
        <v>45</v>
      </c>
      <c r="AM1074" s="6" t="s">
        <v>736</v>
      </c>
      <c r="AN1074" s="6" t="s">
        <v>20</v>
      </c>
      <c r="AO1074" s="6" t="s">
        <v>282</v>
      </c>
      <c r="AP1074" s="6" t="s">
        <v>283</v>
      </c>
      <c r="AQ1074" s="6" t="s">
        <v>18</v>
      </c>
    </row>
    <row r="1075" spans="1:43" hidden="1" x14ac:dyDescent="0.25">
      <c r="A1075" s="6">
        <v>24586489</v>
      </c>
      <c r="B1075" s="6">
        <v>25410640</v>
      </c>
      <c r="C1075" s="6" t="s">
        <v>269</v>
      </c>
      <c r="D1075" s="14">
        <v>46155.545057870368</v>
      </c>
      <c r="E1075" s="14">
        <v>46155.589143518519</v>
      </c>
      <c r="F1075" s="6" t="s">
        <v>17</v>
      </c>
      <c r="G1075" s="6" t="s">
        <v>17</v>
      </c>
      <c r="H1075" s="6" t="s">
        <v>3546</v>
      </c>
      <c r="I1075" s="6" t="s">
        <v>271</v>
      </c>
      <c r="J1075" s="6" t="s">
        <v>3547</v>
      </c>
      <c r="K1075" s="6" t="s">
        <v>3506</v>
      </c>
      <c r="L1075" s="6" t="s">
        <v>3506</v>
      </c>
      <c r="M1075" s="14">
        <v>46155.43472222222</v>
      </c>
      <c r="N1075" s="6">
        <v>6839</v>
      </c>
      <c r="O1075" s="6" t="s">
        <v>47</v>
      </c>
      <c r="P1075" s="6" t="s">
        <v>275</v>
      </c>
      <c r="Q1075" s="6" t="s">
        <v>276</v>
      </c>
      <c r="R1075" s="6" t="s">
        <v>276</v>
      </c>
      <c r="S1075" s="6" t="s">
        <v>9</v>
      </c>
      <c r="T1075" s="6" t="s">
        <v>277</v>
      </c>
      <c r="U1075" s="6" t="s">
        <v>140</v>
      </c>
      <c r="V1075" s="6" t="s">
        <v>3490</v>
      </c>
      <c r="W1075" s="6" t="s">
        <v>47</v>
      </c>
      <c r="X1075" s="6" t="s">
        <v>47</v>
      </c>
      <c r="Y1075" s="6" t="s">
        <v>47</v>
      </c>
      <c r="Z1075" s="6" t="s">
        <v>77</v>
      </c>
      <c r="AA1075" s="6" t="s">
        <v>47</v>
      </c>
      <c r="AB1075" s="6">
        <v>283.5</v>
      </c>
      <c r="AC1075" s="6">
        <v>0</v>
      </c>
      <c r="AD1075" s="6">
        <v>0</v>
      </c>
      <c r="AE1075" s="6">
        <v>0</v>
      </c>
      <c r="AF1075" s="6">
        <v>0</v>
      </c>
      <c r="AG1075" s="6">
        <v>0</v>
      </c>
      <c r="AH1075" s="6">
        <v>0</v>
      </c>
      <c r="AI1075" s="6" t="s">
        <v>3548</v>
      </c>
      <c r="AJ1075" s="6" t="s">
        <v>735</v>
      </c>
      <c r="AK1075" s="6" t="s">
        <v>12</v>
      </c>
      <c r="AL1075" s="6" t="s">
        <v>45</v>
      </c>
      <c r="AM1075" s="6" t="s">
        <v>736</v>
      </c>
      <c r="AN1075" s="6" t="s">
        <v>20</v>
      </c>
      <c r="AO1075" s="6" t="s">
        <v>282</v>
      </c>
      <c r="AP1075" s="6" t="s">
        <v>283</v>
      </c>
      <c r="AQ1075" s="6" t="s">
        <v>18</v>
      </c>
    </row>
    <row r="1076" spans="1:43" hidden="1" x14ac:dyDescent="0.25">
      <c r="A1076" s="6">
        <v>24552300</v>
      </c>
      <c r="B1076" s="6">
        <v>25375579</v>
      </c>
      <c r="C1076" s="6" t="s">
        <v>269</v>
      </c>
      <c r="D1076" s="14">
        <v>46149.733078703714</v>
      </c>
      <c r="E1076" s="14">
        <v>46149.738206018519</v>
      </c>
      <c r="F1076" s="6" t="s">
        <v>21</v>
      </c>
      <c r="G1076" s="6" t="s">
        <v>21</v>
      </c>
      <c r="H1076" s="6" t="s">
        <v>3549</v>
      </c>
      <c r="I1076" s="6" t="s">
        <v>271</v>
      </c>
      <c r="J1076" s="6" t="s">
        <v>3550</v>
      </c>
      <c r="K1076" s="6" t="s">
        <v>3506</v>
      </c>
      <c r="L1076" s="6" t="s">
        <v>3506</v>
      </c>
      <c r="M1076" s="14">
        <v>46149.570138888892</v>
      </c>
      <c r="N1076" s="6">
        <v>6281</v>
      </c>
      <c r="O1076" s="6" t="s">
        <v>47</v>
      </c>
      <c r="P1076" s="6" t="s">
        <v>275</v>
      </c>
      <c r="Q1076" s="6" t="s">
        <v>276</v>
      </c>
      <c r="R1076" s="6" t="s">
        <v>276</v>
      </c>
      <c r="S1076" s="6" t="s">
        <v>7</v>
      </c>
      <c r="T1076" s="6" t="s">
        <v>277</v>
      </c>
      <c r="U1076" s="6" t="s">
        <v>140</v>
      </c>
      <c r="V1076" s="6" t="s">
        <v>577</v>
      </c>
      <c r="W1076" s="6" t="s">
        <v>47</v>
      </c>
      <c r="X1076" s="6" t="s">
        <v>301</v>
      </c>
      <c r="Y1076" s="6">
        <v>3025375579</v>
      </c>
      <c r="Z1076" s="6" t="s">
        <v>77</v>
      </c>
      <c r="AA1076" s="6" t="s">
        <v>47</v>
      </c>
      <c r="AB1076" s="6">
        <v>1688.26</v>
      </c>
      <c r="AC1076" s="6">
        <v>67.489999999999995</v>
      </c>
      <c r="AD1076" s="6">
        <v>0</v>
      </c>
      <c r="AE1076" s="6">
        <v>0</v>
      </c>
      <c r="AF1076" s="6">
        <v>0</v>
      </c>
      <c r="AG1076" s="6">
        <v>0</v>
      </c>
      <c r="AH1076" s="6">
        <v>0</v>
      </c>
      <c r="AI1076" s="6" t="s">
        <v>3551</v>
      </c>
      <c r="AJ1076" s="6" t="s">
        <v>580</v>
      </c>
      <c r="AK1076" s="6" t="s">
        <v>12</v>
      </c>
      <c r="AL1076" s="6" t="s">
        <v>60</v>
      </c>
      <c r="AM1076" s="6" t="s">
        <v>281</v>
      </c>
      <c r="AN1076" s="6" t="s">
        <v>20</v>
      </c>
      <c r="AO1076" s="6" t="s">
        <v>282</v>
      </c>
      <c r="AP1076" s="6" t="s">
        <v>283</v>
      </c>
      <c r="AQ1076" s="6" t="s">
        <v>27</v>
      </c>
    </row>
    <row r="1077" spans="1:43" hidden="1" x14ac:dyDescent="0.25">
      <c r="A1077" s="6">
        <v>24539961</v>
      </c>
      <c r="B1077" s="6">
        <v>25362363</v>
      </c>
      <c r="C1077" s="6" t="s">
        <v>269</v>
      </c>
      <c r="D1077" s="14">
        <v>46147.706597222219</v>
      </c>
      <c r="E1077" s="14">
        <v>46147.77584490741</v>
      </c>
      <c r="F1077" s="6" t="s">
        <v>21</v>
      </c>
      <c r="G1077" s="6" t="s">
        <v>21</v>
      </c>
      <c r="H1077" s="6" t="s">
        <v>3552</v>
      </c>
      <c r="I1077" s="6" t="s">
        <v>271</v>
      </c>
      <c r="J1077" s="6" t="s">
        <v>3553</v>
      </c>
      <c r="K1077" s="6" t="s">
        <v>3506</v>
      </c>
      <c r="L1077" s="6" t="s">
        <v>3506</v>
      </c>
      <c r="M1077" s="14">
        <v>46147.5625</v>
      </c>
      <c r="N1077" s="6">
        <v>6416</v>
      </c>
      <c r="O1077" s="6" t="s">
        <v>3485</v>
      </c>
      <c r="P1077" s="6" t="s">
        <v>275</v>
      </c>
      <c r="Q1077" s="6" t="s">
        <v>510</v>
      </c>
      <c r="R1077" s="6" t="s">
        <v>510</v>
      </c>
      <c r="S1077" s="6" t="s">
        <v>8</v>
      </c>
      <c r="T1077" s="6" t="s">
        <v>277</v>
      </c>
      <c r="U1077" s="6" t="s">
        <v>140</v>
      </c>
      <c r="V1077" s="6" t="s">
        <v>577</v>
      </c>
      <c r="W1077" s="6" t="s">
        <v>47</v>
      </c>
      <c r="X1077" s="6" t="s">
        <v>47</v>
      </c>
      <c r="Y1077" s="6" t="s">
        <v>47</v>
      </c>
      <c r="Z1077" s="6" t="s">
        <v>77</v>
      </c>
      <c r="AA1077" s="6" t="s">
        <v>47</v>
      </c>
      <c r="AB1077" s="6">
        <v>238.47</v>
      </c>
      <c r="AC1077" s="6">
        <v>0</v>
      </c>
      <c r="AD1077" s="6">
        <v>0</v>
      </c>
      <c r="AE1077" s="6">
        <v>0</v>
      </c>
      <c r="AF1077" s="6">
        <v>0</v>
      </c>
      <c r="AG1077" s="6">
        <v>0</v>
      </c>
      <c r="AH1077" s="6">
        <v>0</v>
      </c>
      <c r="AI1077" s="6" t="s">
        <v>3554</v>
      </c>
      <c r="AJ1077" s="6" t="s">
        <v>735</v>
      </c>
      <c r="AK1077" s="6" t="s">
        <v>12</v>
      </c>
      <c r="AL1077" s="6" t="s">
        <v>45</v>
      </c>
      <c r="AM1077" s="6" t="s">
        <v>736</v>
      </c>
      <c r="AN1077" s="6" t="s">
        <v>20</v>
      </c>
      <c r="AO1077" s="6" t="s">
        <v>282</v>
      </c>
      <c r="AP1077" s="6" t="s">
        <v>283</v>
      </c>
      <c r="AQ1077" s="6" t="s">
        <v>18</v>
      </c>
    </row>
    <row r="1078" spans="1:43" hidden="1" x14ac:dyDescent="0.25">
      <c r="A1078" s="6">
        <v>24545964</v>
      </c>
      <c r="B1078" s="6">
        <v>25369352</v>
      </c>
      <c r="C1078" s="6" t="s">
        <v>269</v>
      </c>
      <c r="D1078" s="14">
        <v>46148.717905092592</v>
      </c>
      <c r="E1078" s="14">
        <v>46148.786782407413</v>
      </c>
      <c r="F1078" s="6" t="s">
        <v>21</v>
      </c>
      <c r="G1078" s="6" t="s">
        <v>21</v>
      </c>
      <c r="H1078" s="6" t="s">
        <v>3555</v>
      </c>
      <c r="I1078" s="6" t="s">
        <v>271</v>
      </c>
      <c r="J1078" s="6" t="s">
        <v>3533</v>
      </c>
      <c r="K1078" s="6" t="s">
        <v>3506</v>
      </c>
      <c r="L1078" s="6" t="s">
        <v>3506</v>
      </c>
      <c r="M1078" s="14">
        <v>46148.565972222219</v>
      </c>
      <c r="N1078" s="6">
        <v>6513</v>
      </c>
      <c r="O1078" s="6" t="s">
        <v>3534</v>
      </c>
      <c r="P1078" s="6" t="s">
        <v>275</v>
      </c>
      <c r="Q1078" s="6" t="s">
        <v>510</v>
      </c>
      <c r="R1078" s="6" t="s">
        <v>510</v>
      </c>
      <c r="S1078" s="6" t="s">
        <v>8</v>
      </c>
      <c r="T1078" s="6" t="s">
        <v>277</v>
      </c>
      <c r="U1078" s="6" t="s">
        <v>140</v>
      </c>
      <c r="V1078" s="6" t="s">
        <v>3490</v>
      </c>
      <c r="W1078" s="6" t="s">
        <v>47</v>
      </c>
      <c r="X1078" s="6" t="s">
        <v>47</v>
      </c>
      <c r="Y1078" s="6" t="s">
        <v>47</v>
      </c>
      <c r="Z1078" s="6" t="s">
        <v>77</v>
      </c>
      <c r="AA1078" s="6" t="s">
        <v>47</v>
      </c>
      <c r="AB1078" s="6">
        <v>445.64</v>
      </c>
      <c r="AC1078" s="6">
        <v>0</v>
      </c>
      <c r="AD1078" s="6">
        <v>0</v>
      </c>
      <c r="AE1078" s="6">
        <v>0</v>
      </c>
      <c r="AF1078" s="6">
        <v>0</v>
      </c>
      <c r="AG1078" s="6">
        <v>0</v>
      </c>
      <c r="AH1078" s="6">
        <v>0</v>
      </c>
      <c r="AI1078" s="6" t="s">
        <v>3556</v>
      </c>
      <c r="AJ1078" s="6" t="s">
        <v>735</v>
      </c>
      <c r="AK1078" s="6" t="s">
        <v>12</v>
      </c>
      <c r="AL1078" s="6" t="s">
        <v>45</v>
      </c>
      <c r="AM1078" s="6" t="s">
        <v>736</v>
      </c>
      <c r="AN1078" s="6" t="s">
        <v>20</v>
      </c>
      <c r="AO1078" s="6" t="s">
        <v>282</v>
      </c>
      <c r="AP1078" s="6" t="s">
        <v>283</v>
      </c>
      <c r="AQ1078" s="6" t="s">
        <v>18</v>
      </c>
    </row>
    <row r="1079" spans="1:43" hidden="1" x14ac:dyDescent="0.25">
      <c r="A1079" s="6">
        <v>24545979</v>
      </c>
      <c r="B1079" s="6">
        <v>25369367</v>
      </c>
      <c r="C1079" s="6" t="s">
        <v>269</v>
      </c>
      <c r="D1079" s="14">
        <v>46148.718414351853</v>
      </c>
      <c r="E1079" s="14">
        <v>46148.78869212963</v>
      </c>
      <c r="F1079" s="6" t="s">
        <v>21</v>
      </c>
      <c r="G1079" s="6" t="s">
        <v>21</v>
      </c>
      <c r="H1079" s="6" t="s">
        <v>3557</v>
      </c>
      <c r="I1079" s="6" t="s">
        <v>271</v>
      </c>
      <c r="J1079" s="6" t="s">
        <v>3558</v>
      </c>
      <c r="K1079" s="6" t="s">
        <v>3506</v>
      </c>
      <c r="L1079" s="6" t="s">
        <v>3506</v>
      </c>
      <c r="M1079" s="14">
        <v>46148.613194444442</v>
      </c>
      <c r="N1079" s="6">
        <v>6423</v>
      </c>
      <c r="O1079" s="6" t="s">
        <v>47</v>
      </c>
      <c r="P1079" s="6" t="s">
        <v>275</v>
      </c>
      <c r="Q1079" s="6" t="s">
        <v>276</v>
      </c>
      <c r="R1079" s="6" t="s">
        <v>276</v>
      </c>
      <c r="S1079" s="6" t="s">
        <v>9</v>
      </c>
      <c r="T1079" s="6" t="s">
        <v>277</v>
      </c>
      <c r="U1079" s="6" t="s">
        <v>140</v>
      </c>
      <c r="V1079" s="6" t="s">
        <v>577</v>
      </c>
      <c r="W1079" s="6" t="s">
        <v>47</v>
      </c>
      <c r="X1079" s="6" t="s">
        <v>47</v>
      </c>
      <c r="Y1079" s="6" t="s">
        <v>47</v>
      </c>
      <c r="Z1079" s="6" t="s">
        <v>77</v>
      </c>
      <c r="AA1079" s="6" t="s">
        <v>47</v>
      </c>
      <c r="AB1079" s="6">
        <v>553.02</v>
      </c>
      <c r="AC1079" s="6">
        <v>0</v>
      </c>
      <c r="AD1079" s="6">
        <v>0</v>
      </c>
      <c r="AE1079" s="6">
        <v>0</v>
      </c>
      <c r="AF1079" s="6">
        <v>0</v>
      </c>
      <c r="AG1079" s="6">
        <v>45</v>
      </c>
      <c r="AH1079" s="6">
        <v>0</v>
      </c>
      <c r="AI1079" s="6" t="s">
        <v>3559</v>
      </c>
      <c r="AJ1079" s="6" t="s">
        <v>735</v>
      </c>
      <c r="AK1079" s="6" t="s">
        <v>12</v>
      </c>
      <c r="AL1079" s="6" t="s">
        <v>45</v>
      </c>
      <c r="AM1079" s="6" t="s">
        <v>736</v>
      </c>
      <c r="AN1079" s="6" t="s">
        <v>20</v>
      </c>
      <c r="AO1079" s="6" t="s">
        <v>282</v>
      </c>
      <c r="AP1079" s="6" t="s">
        <v>283</v>
      </c>
      <c r="AQ1079" s="6" t="s">
        <v>18</v>
      </c>
    </row>
    <row r="1080" spans="1:43" hidden="1" x14ac:dyDescent="0.25">
      <c r="A1080" s="6">
        <v>24534155</v>
      </c>
      <c r="B1080" s="6">
        <v>25355325</v>
      </c>
      <c r="C1080" s="6" t="s">
        <v>269</v>
      </c>
      <c r="D1080" s="14">
        <v>46146.686921296299</v>
      </c>
      <c r="E1080" s="14">
        <v>46146.777233796303</v>
      </c>
      <c r="F1080" s="6" t="s">
        <v>21</v>
      </c>
      <c r="G1080" s="6" t="s">
        <v>21</v>
      </c>
      <c r="H1080" s="6" t="s">
        <v>3560</v>
      </c>
      <c r="I1080" s="6" t="s">
        <v>271</v>
      </c>
      <c r="J1080" s="6" t="s">
        <v>3544</v>
      </c>
      <c r="K1080" s="6" t="s">
        <v>3506</v>
      </c>
      <c r="L1080" s="6" t="s">
        <v>3506</v>
      </c>
      <c r="M1080" s="14">
        <v>46146.654861111107</v>
      </c>
      <c r="N1080" s="6">
        <v>6379</v>
      </c>
      <c r="O1080" s="6" t="s">
        <v>3485</v>
      </c>
      <c r="P1080" s="6" t="s">
        <v>275</v>
      </c>
      <c r="Q1080" s="6" t="s">
        <v>510</v>
      </c>
      <c r="R1080" s="6" t="s">
        <v>510</v>
      </c>
      <c r="S1080" s="6" t="s">
        <v>8</v>
      </c>
      <c r="T1080" s="6" t="s">
        <v>277</v>
      </c>
      <c r="U1080" s="6" t="s">
        <v>140</v>
      </c>
      <c r="V1080" s="6" t="s">
        <v>577</v>
      </c>
      <c r="W1080" s="6" t="s">
        <v>47</v>
      </c>
      <c r="X1080" s="6" t="s">
        <v>47</v>
      </c>
      <c r="Y1080" s="6" t="s">
        <v>47</v>
      </c>
      <c r="Z1080" s="6" t="s">
        <v>77</v>
      </c>
      <c r="AA1080" s="6" t="s">
        <v>47</v>
      </c>
      <c r="AB1080" s="6">
        <v>488.44</v>
      </c>
      <c r="AC1080" s="6">
        <v>0</v>
      </c>
      <c r="AD1080" s="6">
        <v>0</v>
      </c>
      <c r="AE1080" s="6">
        <v>0</v>
      </c>
      <c r="AF1080" s="6">
        <v>0</v>
      </c>
      <c r="AG1080" s="6">
        <v>0</v>
      </c>
      <c r="AH1080" s="6">
        <v>0</v>
      </c>
      <c r="AI1080" s="6" t="s">
        <v>3561</v>
      </c>
      <c r="AJ1080" s="6" t="s">
        <v>735</v>
      </c>
      <c r="AK1080" s="6" t="s">
        <v>12</v>
      </c>
      <c r="AL1080" s="6" t="s">
        <v>45</v>
      </c>
      <c r="AM1080" s="6" t="s">
        <v>736</v>
      </c>
      <c r="AN1080" s="6" t="s">
        <v>20</v>
      </c>
      <c r="AO1080" s="6" t="s">
        <v>282</v>
      </c>
      <c r="AP1080" s="6" t="s">
        <v>283</v>
      </c>
      <c r="AQ1080" s="6" t="s">
        <v>18</v>
      </c>
    </row>
    <row r="1081" spans="1:43" hidden="1" x14ac:dyDescent="0.25">
      <c r="A1081" s="6">
        <v>24560397</v>
      </c>
      <c r="B1081" s="6">
        <v>25383679</v>
      </c>
      <c r="C1081" s="6" t="s">
        <v>269</v>
      </c>
      <c r="D1081" s="14">
        <v>46150.98400462963</v>
      </c>
      <c r="E1081" s="14">
        <v>46151.028564814813</v>
      </c>
      <c r="F1081" s="6" t="s">
        <v>21</v>
      </c>
      <c r="G1081" s="6" t="s">
        <v>21</v>
      </c>
      <c r="H1081" s="6" t="s">
        <v>3562</v>
      </c>
      <c r="I1081" s="6" t="s">
        <v>271</v>
      </c>
      <c r="J1081" s="6" t="s">
        <v>3558</v>
      </c>
      <c r="K1081" s="6" t="s">
        <v>3506</v>
      </c>
      <c r="L1081" s="6" t="s">
        <v>3506</v>
      </c>
      <c r="M1081" s="14">
        <v>46150.853472222218</v>
      </c>
      <c r="N1081" s="6">
        <v>6426</v>
      </c>
      <c r="O1081" s="6" t="s">
        <v>47</v>
      </c>
      <c r="P1081" s="6" t="s">
        <v>275</v>
      </c>
      <c r="Q1081" s="6" t="s">
        <v>276</v>
      </c>
      <c r="R1081" s="6" t="s">
        <v>276</v>
      </c>
      <c r="S1081" s="6" t="s">
        <v>9</v>
      </c>
      <c r="T1081" s="6" t="s">
        <v>277</v>
      </c>
      <c r="U1081" s="6" t="s">
        <v>140</v>
      </c>
      <c r="V1081" s="6" t="s">
        <v>577</v>
      </c>
      <c r="W1081" s="6" t="s">
        <v>47</v>
      </c>
      <c r="X1081" s="6" t="s">
        <v>47</v>
      </c>
      <c r="Y1081" s="6" t="s">
        <v>47</v>
      </c>
      <c r="Z1081" s="6" t="s">
        <v>77</v>
      </c>
      <c r="AA1081" s="6" t="s">
        <v>47</v>
      </c>
      <c r="AB1081" s="6">
        <v>1189.1500000000001</v>
      </c>
      <c r="AC1081" s="6">
        <v>0</v>
      </c>
      <c r="AD1081" s="6">
        <v>0</v>
      </c>
      <c r="AE1081" s="6">
        <v>0</v>
      </c>
      <c r="AF1081" s="6">
        <v>0</v>
      </c>
      <c r="AG1081" s="6">
        <v>90</v>
      </c>
      <c r="AH1081" s="6">
        <v>0</v>
      </c>
      <c r="AI1081" s="6" t="s">
        <v>3563</v>
      </c>
      <c r="AJ1081" s="6" t="s">
        <v>735</v>
      </c>
      <c r="AK1081" s="6" t="s">
        <v>12</v>
      </c>
      <c r="AL1081" s="6" t="s">
        <v>45</v>
      </c>
      <c r="AM1081" s="6" t="s">
        <v>736</v>
      </c>
      <c r="AN1081" s="6" t="s">
        <v>20</v>
      </c>
      <c r="AO1081" s="6" t="s">
        <v>282</v>
      </c>
      <c r="AP1081" s="6" t="s">
        <v>283</v>
      </c>
      <c r="AQ1081" s="6" t="s">
        <v>18</v>
      </c>
    </row>
    <row r="1082" spans="1:43" hidden="1" x14ac:dyDescent="0.25">
      <c r="A1082" s="6">
        <v>24561896</v>
      </c>
      <c r="B1082" s="6">
        <v>25385076</v>
      </c>
      <c r="C1082" s="6" t="s">
        <v>269</v>
      </c>
      <c r="D1082" s="14">
        <v>46151.465150462973</v>
      </c>
      <c r="E1082" s="14">
        <v>46151.475173611107</v>
      </c>
      <c r="F1082" s="6" t="s">
        <v>21</v>
      </c>
      <c r="G1082" s="6" t="s">
        <v>21</v>
      </c>
      <c r="H1082" s="6" t="s">
        <v>3564</v>
      </c>
      <c r="I1082" s="6" t="s">
        <v>271</v>
      </c>
      <c r="J1082" s="6" t="s">
        <v>3565</v>
      </c>
      <c r="K1082" s="6" t="s">
        <v>3506</v>
      </c>
      <c r="L1082" s="6" t="s">
        <v>3506</v>
      </c>
      <c r="M1082" s="14">
        <v>46151.448611111111</v>
      </c>
      <c r="N1082" s="6">
        <v>6623</v>
      </c>
      <c r="O1082" s="6" t="s">
        <v>3566</v>
      </c>
      <c r="P1082" s="6" t="s">
        <v>275</v>
      </c>
      <c r="Q1082" s="6" t="s">
        <v>510</v>
      </c>
      <c r="R1082" s="6" t="s">
        <v>510</v>
      </c>
      <c r="S1082" s="6" t="s">
        <v>8</v>
      </c>
      <c r="T1082" s="6" t="s">
        <v>277</v>
      </c>
      <c r="U1082" s="6" t="s">
        <v>140</v>
      </c>
      <c r="V1082" s="6" t="s">
        <v>3490</v>
      </c>
      <c r="W1082" s="6" t="s">
        <v>47</v>
      </c>
      <c r="X1082" s="6" t="s">
        <v>47</v>
      </c>
      <c r="Y1082" s="6" t="s">
        <v>47</v>
      </c>
      <c r="Z1082" s="6" t="s">
        <v>77</v>
      </c>
      <c r="AA1082" s="6" t="s">
        <v>47</v>
      </c>
      <c r="AB1082" s="6">
        <v>611.24</v>
      </c>
      <c r="AC1082" s="6">
        <v>0</v>
      </c>
      <c r="AD1082" s="6">
        <v>0</v>
      </c>
      <c r="AE1082" s="6">
        <v>0</v>
      </c>
      <c r="AF1082" s="6">
        <v>0</v>
      </c>
      <c r="AG1082" s="6">
        <v>0</v>
      </c>
      <c r="AH1082" s="6">
        <v>0</v>
      </c>
      <c r="AI1082" s="6" t="s">
        <v>3567</v>
      </c>
      <c r="AJ1082" s="6" t="s">
        <v>735</v>
      </c>
      <c r="AK1082" s="6" t="s">
        <v>12</v>
      </c>
      <c r="AL1082" s="6" t="s">
        <v>45</v>
      </c>
      <c r="AM1082" s="6" t="s">
        <v>736</v>
      </c>
      <c r="AN1082" s="6" t="s">
        <v>20</v>
      </c>
      <c r="AO1082" s="6" t="s">
        <v>282</v>
      </c>
      <c r="AP1082" s="6" t="s">
        <v>283</v>
      </c>
      <c r="AQ1082" s="6" t="s">
        <v>18</v>
      </c>
    </row>
    <row r="1083" spans="1:43" hidden="1" x14ac:dyDescent="0.25">
      <c r="A1083" s="6">
        <v>24574090</v>
      </c>
      <c r="B1083" s="6">
        <v>25397573</v>
      </c>
      <c r="C1083" s="6" t="s">
        <v>269</v>
      </c>
      <c r="D1083" s="14">
        <v>46153.800995370373</v>
      </c>
      <c r="E1083" s="14">
        <v>46153.890625</v>
      </c>
      <c r="F1083" s="6" t="s">
        <v>19</v>
      </c>
      <c r="G1083" s="6" t="s">
        <v>19</v>
      </c>
      <c r="H1083" s="6" t="s">
        <v>3568</v>
      </c>
      <c r="I1083" s="6" t="s">
        <v>271</v>
      </c>
      <c r="J1083" s="6" t="s">
        <v>3569</v>
      </c>
      <c r="K1083" s="6" t="s">
        <v>3506</v>
      </c>
      <c r="L1083" s="6" t="s">
        <v>3506</v>
      </c>
      <c r="M1083" s="14">
        <v>46153.654166666667</v>
      </c>
      <c r="N1083" s="6">
        <v>6523</v>
      </c>
      <c r="O1083" s="6" t="s">
        <v>47</v>
      </c>
      <c r="P1083" s="6" t="s">
        <v>275</v>
      </c>
      <c r="Q1083" s="6" t="s">
        <v>276</v>
      </c>
      <c r="R1083" s="6" t="s">
        <v>276</v>
      </c>
      <c r="S1083" s="6" t="s">
        <v>9</v>
      </c>
      <c r="T1083" s="6" t="s">
        <v>277</v>
      </c>
      <c r="U1083" s="6" t="s">
        <v>140</v>
      </c>
      <c r="V1083" s="6" t="s">
        <v>577</v>
      </c>
      <c r="W1083" s="6" t="s">
        <v>47</v>
      </c>
      <c r="X1083" s="6" t="s">
        <v>47</v>
      </c>
      <c r="Y1083" s="6" t="s">
        <v>47</v>
      </c>
      <c r="Z1083" s="6" t="s">
        <v>77</v>
      </c>
      <c r="AA1083" s="6" t="s">
        <v>47</v>
      </c>
      <c r="AB1083" s="6">
        <v>290</v>
      </c>
      <c r="AC1083" s="6">
        <v>0</v>
      </c>
      <c r="AD1083" s="6">
        <v>0</v>
      </c>
      <c r="AE1083" s="6">
        <v>0</v>
      </c>
      <c r="AF1083" s="6">
        <v>0</v>
      </c>
      <c r="AG1083" s="6">
        <v>0</v>
      </c>
      <c r="AH1083" s="6">
        <v>0</v>
      </c>
      <c r="AI1083" s="6" t="s">
        <v>3570</v>
      </c>
      <c r="AJ1083" s="6" t="s">
        <v>735</v>
      </c>
      <c r="AK1083" s="6" t="s">
        <v>12</v>
      </c>
      <c r="AL1083" s="6" t="s">
        <v>45</v>
      </c>
      <c r="AM1083" s="6" t="s">
        <v>736</v>
      </c>
      <c r="AN1083" s="6" t="s">
        <v>20</v>
      </c>
      <c r="AO1083" s="6" t="s">
        <v>282</v>
      </c>
      <c r="AP1083" s="6" t="s">
        <v>283</v>
      </c>
      <c r="AQ1083" s="6" t="s">
        <v>18</v>
      </c>
    </row>
    <row r="1084" spans="1:43" hidden="1" x14ac:dyDescent="0.25">
      <c r="A1084" s="6">
        <v>24574064</v>
      </c>
      <c r="B1084" s="6">
        <v>25397551</v>
      </c>
      <c r="C1084" s="6" t="s">
        <v>269</v>
      </c>
      <c r="D1084" s="14">
        <v>46153.80028935185</v>
      </c>
      <c r="E1084" s="14">
        <v>46153.887557870366</v>
      </c>
      <c r="F1084" s="6" t="s">
        <v>19</v>
      </c>
      <c r="G1084" s="6" t="s">
        <v>19</v>
      </c>
      <c r="H1084" s="6" t="s">
        <v>3571</v>
      </c>
      <c r="I1084" s="6" t="s">
        <v>271</v>
      </c>
      <c r="J1084" s="6" t="s">
        <v>3572</v>
      </c>
      <c r="K1084" s="6" t="s">
        <v>3506</v>
      </c>
      <c r="L1084" s="6" t="s">
        <v>3506</v>
      </c>
      <c r="M1084" s="14">
        <v>46153.710416666669</v>
      </c>
      <c r="N1084" s="6">
        <v>6690</v>
      </c>
      <c r="O1084" s="6" t="s">
        <v>3573</v>
      </c>
      <c r="P1084" s="6" t="s">
        <v>275</v>
      </c>
      <c r="Q1084" s="6" t="s">
        <v>510</v>
      </c>
      <c r="R1084" s="6" t="s">
        <v>510</v>
      </c>
      <c r="S1084" s="6" t="s">
        <v>8</v>
      </c>
      <c r="T1084" s="6" t="s">
        <v>277</v>
      </c>
      <c r="U1084" s="6" t="s">
        <v>140</v>
      </c>
      <c r="V1084" s="6" t="s">
        <v>3490</v>
      </c>
      <c r="W1084" s="6" t="s">
        <v>47</v>
      </c>
      <c r="X1084" s="6" t="s">
        <v>47</v>
      </c>
      <c r="Y1084" s="6" t="s">
        <v>47</v>
      </c>
      <c r="Z1084" s="6" t="s">
        <v>77</v>
      </c>
      <c r="AA1084" s="6" t="s">
        <v>47</v>
      </c>
      <c r="AB1084" s="6">
        <v>488.44</v>
      </c>
      <c r="AC1084" s="6">
        <v>0</v>
      </c>
      <c r="AD1084" s="6">
        <v>0</v>
      </c>
      <c r="AE1084" s="6">
        <v>0</v>
      </c>
      <c r="AF1084" s="6">
        <v>0</v>
      </c>
      <c r="AG1084" s="6">
        <v>0</v>
      </c>
      <c r="AH1084" s="6">
        <v>0</v>
      </c>
      <c r="AI1084" s="6" t="s">
        <v>3574</v>
      </c>
      <c r="AJ1084" s="6" t="s">
        <v>735</v>
      </c>
      <c r="AK1084" s="6" t="s">
        <v>12</v>
      </c>
      <c r="AL1084" s="6" t="s">
        <v>45</v>
      </c>
      <c r="AM1084" s="6" t="s">
        <v>736</v>
      </c>
      <c r="AN1084" s="6" t="s">
        <v>20</v>
      </c>
      <c r="AO1084" s="6" t="s">
        <v>282</v>
      </c>
      <c r="AP1084" s="6" t="s">
        <v>283</v>
      </c>
      <c r="AQ1084" s="6" t="s">
        <v>18</v>
      </c>
    </row>
    <row r="1085" spans="1:43" hidden="1" x14ac:dyDescent="0.25">
      <c r="A1085" s="6">
        <v>24511927</v>
      </c>
      <c r="B1085" s="6">
        <v>25327023</v>
      </c>
      <c r="C1085" s="6" t="s">
        <v>269</v>
      </c>
      <c r="D1085" s="14">
        <v>46140.588854166657</v>
      </c>
      <c r="E1085" s="14">
        <v>46140.632141203707</v>
      </c>
      <c r="F1085" s="46" t="s">
        <v>23</v>
      </c>
      <c r="G1085" s="46" t="s">
        <v>23</v>
      </c>
      <c r="H1085" s="6" t="s">
        <v>3575</v>
      </c>
      <c r="I1085" s="6" t="s">
        <v>271</v>
      </c>
      <c r="J1085" s="6" t="s">
        <v>3576</v>
      </c>
      <c r="K1085" s="6" t="s">
        <v>3506</v>
      </c>
      <c r="L1085" s="6" t="s">
        <v>3506</v>
      </c>
      <c r="M1085" s="14">
        <v>46140.390277777777</v>
      </c>
      <c r="N1085" s="6">
        <v>5800</v>
      </c>
      <c r="O1085" s="6" t="s">
        <v>47</v>
      </c>
      <c r="P1085" s="6" t="s">
        <v>275</v>
      </c>
      <c r="Q1085" s="6" t="s">
        <v>276</v>
      </c>
      <c r="R1085" s="6" t="s">
        <v>276</v>
      </c>
      <c r="S1085" s="6" t="s">
        <v>9</v>
      </c>
      <c r="T1085" s="6" t="s">
        <v>277</v>
      </c>
      <c r="U1085" s="6" t="s">
        <v>140</v>
      </c>
      <c r="V1085" s="6" t="s">
        <v>3490</v>
      </c>
      <c r="W1085" s="6" t="s">
        <v>47</v>
      </c>
      <c r="X1085" s="6" t="s">
        <v>47</v>
      </c>
      <c r="Y1085" s="6" t="s">
        <v>47</v>
      </c>
      <c r="Z1085" s="6" t="s">
        <v>77</v>
      </c>
      <c r="AA1085" s="6" t="s">
        <v>47</v>
      </c>
      <c r="AB1085" s="6">
        <v>380</v>
      </c>
      <c r="AC1085" s="6">
        <v>0</v>
      </c>
      <c r="AD1085" s="6">
        <v>0</v>
      </c>
      <c r="AE1085" s="6">
        <v>0</v>
      </c>
      <c r="AF1085" s="6">
        <v>0</v>
      </c>
      <c r="AG1085" s="6">
        <v>0</v>
      </c>
      <c r="AH1085" s="6">
        <v>0</v>
      </c>
      <c r="AI1085" s="6" t="s">
        <v>3577</v>
      </c>
      <c r="AJ1085" s="6" t="s">
        <v>735</v>
      </c>
      <c r="AK1085" s="6" t="s">
        <v>12</v>
      </c>
      <c r="AL1085" s="6" t="s">
        <v>45</v>
      </c>
      <c r="AM1085" s="6" t="s">
        <v>736</v>
      </c>
      <c r="AN1085" s="6" t="s">
        <v>20</v>
      </c>
      <c r="AO1085" s="6" t="s">
        <v>282</v>
      </c>
      <c r="AP1085" s="6" t="s">
        <v>283</v>
      </c>
      <c r="AQ1085" s="6" t="s">
        <v>18</v>
      </c>
    </row>
    <row r="1086" spans="1:43" hidden="1" x14ac:dyDescent="0.25">
      <c r="A1086" s="6">
        <v>24491779</v>
      </c>
      <c r="B1086" s="6">
        <v>25302758</v>
      </c>
      <c r="C1086" s="6" t="s">
        <v>269</v>
      </c>
      <c r="D1086" s="14">
        <v>46135.797280092593</v>
      </c>
      <c r="E1086" s="14">
        <v>46153.743518518517</v>
      </c>
      <c r="F1086" s="6" t="s">
        <v>19</v>
      </c>
      <c r="G1086" s="6" t="s">
        <v>174</v>
      </c>
      <c r="H1086" s="6" t="s">
        <v>3578</v>
      </c>
      <c r="I1086" s="6" t="s">
        <v>271</v>
      </c>
      <c r="J1086" s="6" t="s">
        <v>3579</v>
      </c>
      <c r="K1086" s="6" t="s">
        <v>3506</v>
      </c>
      <c r="L1086" s="6" t="s">
        <v>3506</v>
      </c>
      <c r="M1086" s="14">
        <v>46135.775694444441</v>
      </c>
      <c r="N1086" s="6">
        <v>5660</v>
      </c>
      <c r="O1086" s="6" t="s">
        <v>47</v>
      </c>
      <c r="P1086" s="6" t="s">
        <v>275</v>
      </c>
      <c r="Q1086" s="6" t="s">
        <v>276</v>
      </c>
      <c r="R1086" s="6" t="s">
        <v>276</v>
      </c>
      <c r="S1086" s="6" t="s">
        <v>9</v>
      </c>
      <c r="T1086" s="6" t="s">
        <v>277</v>
      </c>
      <c r="U1086" s="6" t="s">
        <v>140</v>
      </c>
      <c r="V1086" s="6" t="s">
        <v>577</v>
      </c>
      <c r="W1086" s="6" t="s">
        <v>47</v>
      </c>
      <c r="X1086" s="6" t="s">
        <v>47</v>
      </c>
      <c r="Y1086" s="6" t="s">
        <v>47</v>
      </c>
      <c r="Z1086" s="6" t="s">
        <v>77</v>
      </c>
      <c r="AA1086" s="6" t="s">
        <v>47</v>
      </c>
      <c r="AB1086" s="6">
        <v>1446.84</v>
      </c>
      <c r="AC1086" s="6">
        <v>0</v>
      </c>
      <c r="AD1086" s="6">
        <v>0</v>
      </c>
      <c r="AE1086" s="6">
        <v>0</v>
      </c>
      <c r="AF1086" s="6">
        <v>0</v>
      </c>
      <c r="AG1086" s="6">
        <v>94.14</v>
      </c>
      <c r="AH1086" s="6">
        <v>0</v>
      </c>
      <c r="AI1086" s="6" t="s">
        <v>3580</v>
      </c>
      <c r="AJ1086" s="6" t="s">
        <v>735</v>
      </c>
      <c r="AK1086" s="6" t="s">
        <v>12</v>
      </c>
      <c r="AL1086" s="6" t="s">
        <v>45</v>
      </c>
      <c r="AM1086" s="6" t="s">
        <v>736</v>
      </c>
      <c r="AN1086" s="6" t="s">
        <v>20</v>
      </c>
      <c r="AO1086" s="6" t="s">
        <v>282</v>
      </c>
      <c r="AP1086" s="6" t="s">
        <v>283</v>
      </c>
      <c r="AQ1086" s="6" t="s">
        <v>18</v>
      </c>
    </row>
    <row r="1087" spans="1:43" hidden="1" x14ac:dyDescent="0.25">
      <c r="A1087" s="6">
        <v>24454319</v>
      </c>
      <c r="B1087" s="6">
        <v>25260665</v>
      </c>
      <c r="C1087" s="6" t="s">
        <v>269</v>
      </c>
      <c r="D1087" s="14">
        <v>46127.676874999997</v>
      </c>
      <c r="E1087" s="14">
        <v>46153.740243055552</v>
      </c>
      <c r="F1087" s="6" t="s">
        <v>19</v>
      </c>
      <c r="G1087" s="6" t="s">
        <v>177</v>
      </c>
      <c r="H1087" s="6" t="s">
        <v>3581</v>
      </c>
      <c r="I1087" s="6" t="s">
        <v>271</v>
      </c>
      <c r="J1087" s="6" t="s">
        <v>3582</v>
      </c>
      <c r="K1087" s="6" t="s">
        <v>3583</v>
      </c>
      <c r="L1087" s="6" t="s">
        <v>3583</v>
      </c>
      <c r="M1087" s="14">
        <v>46127.46597222222</v>
      </c>
      <c r="N1087" s="6">
        <v>5455</v>
      </c>
      <c r="O1087" s="6" t="s">
        <v>47</v>
      </c>
      <c r="P1087" s="6" t="s">
        <v>275</v>
      </c>
      <c r="Q1087" s="6" t="s">
        <v>276</v>
      </c>
      <c r="R1087" s="6" t="s">
        <v>276</v>
      </c>
      <c r="S1087" s="6" t="s">
        <v>9</v>
      </c>
      <c r="T1087" s="6" t="s">
        <v>277</v>
      </c>
      <c r="U1087" s="6" t="s">
        <v>140</v>
      </c>
      <c r="V1087" s="6" t="s">
        <v>3490</v>
      </c>
      <c r="W1087" s="6" t="s">
        <v>47</v>
      </c>
      <c r="X1087" s="6" t="s">
        <v>47</v>
      </c>
      <c r="Y1087" s="6" t="s">
        <v>47</v>
      </c>
      <c r="Z1087" s="6" t="s">
        <v>77</v>
      </c>
      <c r="AA1087" s="6" t="s">
        <v>47</v>
      </c>
      <c r="AB1087" s="6">
        <v>398</v>
      </c>
      <c r="AC1087" s="6">
        <v>0</v>
      </c>
      <c r="AD1087" s="6">
        <v>0</v>
      </c>
      <c r="AE1087" s="6">
        <v>0</v>
      </c>
      <c r="AF1087" s="6">
        <v>0</v>
      </c>
      <c r="AG1087" s="6">
        <v>0</v>
      </c>
      <c r="AH1087" s="6">
        <v>0</v>
      </c>
      <c r="AI1087" s="6" t="s">
        <v>3584</v>
      </c>
      <c r="AJ1087" s="6" t="s">
        <v>735</v>
      </c>
      <c r="AK1087" s="6" t="s">
        <v>12</v>
      </c>
      <c r="AL1087" s="6" t="s">
        <v>45</v>
      </c>
      <c r="AM1087" s="6" t="s">
        <v>736</v>
      </c>
      <c r="AN1087" s="6" t="s">
        <v>20</v>
      </c>
      <c r="AO1087" s="6" t="s">
        <v>282</v>
      </c>
      <c r="AP1087" s="6" t="s">
        <v>283</v>
      </c>
      <c r="AQ1087" s="6" t="s">
        <v>18</v>
      </c>
    </row>
    <row r="1088" spans="1:43" hidden="1" x14ac:dyDescent="0.25">
      <c r="A1088" s="6">
        <v>24514068</v>
      </c>
      <c r="B1088" s="6">
        <v>25329494</v>
      </c>
      <c r="C1088" s="6" t="s">
        <v>269</v>
      </c>
      <c r="D1088" s="14">
        <v>46140.862337962957</v>
      </c>
      <c r="E1088" s="14">
        <v>46140.914363425924</v>
      </c>
      <c r="F1088" s="46" t="s">
        <v>23</v>
      </c>
      <c r="G1088" s="46" t="s">
        <v>23</v>
      </c>
      <c r="H1088" s="6" t="s">
        <v>3585</v>
      </c>
      <c r="I1088" s="6" t="s">
        <v>271</v>
      </c>
      <c r="J1088" s="6" t="s">
        <v>3586</v>
      </c>
      <c r="K1088" s="6" t="s">
        <v>3583</v>
      </c>
      <c r="L1088" s="6" t="s">
        <v>3583</v>
      </c>
      <c r="M1088" s="14">
        <v>46140.731249999997</v>
      </c>
      <c r="N1088" s="6">
        <v>5978</v>
      </c>
      <c r="O1088" s="6" t="s">
        <v>47</v>
      </c>
      <c r="P1088" s="6" t="s">
        <v>275</v>
      </c>
      <c r="Q1088" s="6" t="s">
        <v>276</v>
      </c>
      <c r="R1088" s="6" t="s">
        <v>276</v>
      </c>
      <c r="S1088" s="6" t="s">
        <v>9</v>
      </c>
      <c r="T1088" s="6" t="s">
        <v>277</v>
      </c>
      <c r="U1088" s="6" t="s">
        <v>140</v>
      </c>
      <c r="V1088" s="6" t="s">
        <v>577</v>
      </c>
      <c r="W1088" s="6" t="s">
        <v>47</v>
      </c>
      <c r="X1088" s="6" t="s">
        <v>47</v>
      </c>
      <c r="Y1088" s="6" t="s">
        <v>47</v>
      </c>
      <c r="Z1088" s="6" t="s">
        <v>77</v>
      </c>
      <c r="AA1088" s="6" t="s">
        <v>47</v>
      </c>
      <c r="AB1088" s="6">
        <v>1701.38</v>
      </c>
      <c r="AC1088" s="6">
        <v>0</v>
      </c>
      <c r="AD1088" s="6">
        <v>0</v>
      </c>
      <c r="AE1088" s="6">
        <v>0</v>
      </c>
      <c r="AF1088" s="6">
        <v>0</v>
      </c>
      <c r="AG1088" s="6">
        <v>0</v>
      </c>
      <c r="AH1088" s="6">
        <v>0</v>
      </c>
      <c r="AI1088" s="6" t="s">
        <v>3587</v>
      </c>
      <c r="AJ1088" s="6" t="s">
        <v>735</v>
      </c>
      <c r="AK1088" s="6" t="s">
        <v>12</v>
      </c>
      <c r="AL1088" s="6" t="s">
        <v>45</v>
      </c>
      <c r="AM1088" s="6" t="s">
        <v>736</v>
      </c>
      <c r="AN1088" s="6" t="s">
        <v>20</v>
      </c>
      <c r="AO1088" s="6" t="s">
        <v>282</v>
      </c>
      <c r="AP1088" s="6" t="s">
        <v>283</v>
      </c>
      <c r="AQ1088" s="6" t="s">
        <v>18</v>
      </c>
    </row>
    <row r="1089" spans="1:43" hidden="1" x14ac:dyDescent="0.25">
      <c r="A1089" s="6">
        <v>24592715</v>
      </c>
      <c r="B1089" s="6">
        <v>25417714</v>
      </c>
      <c r="C1089" s="6" t="s">
        <v>269</v>
      </c>
      <c r="D1089" s="14">
        <v>46156.501655092587</v>
      </c>
      <c r="E1089" s="14">
        <v>46156.504259259258</v>
      </c>
      <c r="F1089" s="6" t="s">
        <v>17</v>
      </c>
      <c r="G1089" s="6" t="s">
        <v>17</v>
      </c>
      <c r="H1089" s="6" t="s">
        <v>3588</v>
      </c>
      <c r="I1089" s="6" t="s">
        <v>271</v>
      </c>
      <c r="J1089" s="6" t="s">
        <v>3589</v>
      </c>
      <c r="K1089" s="6" t="s">
        <v>3590</v>
      </c>
      <c r="L1089" s="6" t="s">
        <v>3590</v>
      </c>
      <c r="M1089" s="14">
        <v>46156.38958333333</v>
      </c>
      <c r="N1089" s="6">
        <v>2703</v>
      </c>
      <c r="O1089" s="6" t="s">
        <v>47</v>
      </c>
      <c r="P1089" s="6" t="s">
        <v>275</v>
      </c>
      <c r="Q1089" s="6" t="s">
        <v>276</v>
      </c>
      <c r="R1089" s="6" t="s">
        <v>289</v>
      </c>
      <c r="S1089" s="6" t="s">
        <v>9</v>
      </c>
      <c r="T1089" s="6" t="s">
        <v>277</v>
      </c>
      <c r="U1089" s="6" t="s">
        <v>168</v>
      </c>
      <c r="V1089" s="6" t="s">
        <v>3591</v>
      </c>
      <c r="W1089" s="6" t="s">
        <v>47</v>
      </c>
      <c r="X1089" s="6" t="s">
        <v>47</v>
      </c>
      <c r="Y1089" s="6" t="s">
        <v>47</v>
      </c>
      <c r="Z1089" s="6" t="s">
        <v>97</v>
      </c>
      <c r="AA1089" s="6" t="s">
        <v>47</v>
      </c>
      <c r="AB1089" s="6">
        <v>3145.02</v>
      </c>
      <c r="AC1089" s="6">
        <v>0</v>
      </c>
      <c r="AD1089" s="6">
        <v>0</v>
      </c>
      <c r="AE1089" s="6">
        <v>0</v>
      </c>
      <c r="AF1089" s="6">
        <v>0</v>
      </c>
      <c r="AG1089" s="6">
        <v>220.08</v>
      </c>
      <c r="AH1089" s="6">
        <v>0</v>
      </c>
      <c r="AI1089" s="6" t="s">
        <v>3592</v>
      </c>
      <c r="AJ1089" s="6" t="s">
        <v>735</v>
      </c>
      <c r="AK1089" s="6" t="s">
        <v>12</v>
      </c>
      <c r="AL1089" s="6" t="s">
        <v>45</v>
      </c>
      <c r="AM1089" s="6" t="s">
        <v>736</v>
      </c>
      <c r="AN1089" s="6" t="s">
        <v>20</v>
      </c>
      <c r="AO1089" s="6" t="s">
        <v>282</v>
      </c>
      <c r="AP1089" s="6" t="s">
        <v>283</v>
      </c>
      <c r="AQ1089" s="6" t="s">
        <v>18</v>
      </c>
    </row>
    <row r="1090" spans="1:43" hidden="1" x14ac:dyDescent="0.25">
      <c r="A1090" s="6">
        <v>24543663</v>
      </c>
      <c r="B1090" s="6">
        <v>25366846</v>
      </c>
      <c r="C1090" s="6" t="s">
        <v>269</v>
      </c>
      <c r="D1090" s="14">
        <v>46148.500902777778</v>
      </c>
      <c r="E1090" s="14">
        <v>46148.503912037027</v>
      </c>
      <c r="F1090" s="6" t="s">
        <v>21</v>
      </c>
      <c r="G1090" s="6" t="s">
        <v>21</v>
      </c>
      <c r="H1090" s="6" t="s">
        <v>3593</v>
      </c>
      <c r="I1090" s="6" t="s">
        <v>271</v>
      </c>
      <c r="J1090" s="6" t="s">
        <v>3594</v>
      </c>
      <c r="K1090" s="6" t="s">
        <v>3590</v>
      </c>
      <c r="L1090" s="6" t="s">
        <v>3590</v>
      </c>
      <c r="M1090" s="14">
        <v>46148.465277777781</v>
      </c>
      <c r="N1090" s="6">
        <v>2589</v>
      </c>
      <c r="O1090" s="6" t="s">
        <v>47</v>
      </c>
      <c r="P1090" s="6" t="s">
        <v>275</v>
      </c>
      <c r="Q1090" s="6" t="s">
        <v>276</v>
      </c>
      <c r="R1090" s="6" t="s">
        <v>289</v>
      </c>
      <c r="S1090" s="6" t="s">
        <v>9</v>
      </c>
      <c r="T1090" s="6" t="s">
        <v>277</v>
      </c>
      <c r="U1090" s="6" t="s">
        <v>168</v>
      </c>
      <c r="V1090" s="6" t="s">
        <v>3595</v>
      </c>
      <c r="W1090" s="6" t="s">
        <v>47</v>
      </c>
      <c r="X1090" s="6" t="s">
        <v>47</v>
      </c>
      <c r="Y1090" s="6" t="s">
        <v>47</v>
      </c>
      <c r="Z1090" s="6" t="s">
        <v>97</v>
      </c>
      <c r="AA1090" s="6" t="s">
        <v>47</v>
      </c>
      <c r="AB1090" s="6">
        <v>2408.7199999999998</v>
      </c>
      <c r="AC1090" s="6">
        <v>0</v>
      </c>
      <c r="AD1090" s="6">
        <v>0</v>
      </c>
      <c r="AE1090" s="6">
        <v>0</v>
      </c>
      <c r="AF1090" s="6">
        <v>0</v>
      </c>
      <c r="AG1090" s="6">
        <v>729.24</v>
      </c>
      <c r="AH1090" s="6">
        <v>0</v>
      </c>
      <c r="AI1090" s="6" t="s">
        <v>3596</v>
      </c>
      <c r="AJ1090" s="6" t="s">
        <v>735</v>
      </c>
      <c r="AK1090" s="6" t="s">
        <v>12</v>
      </c>
      <c r="AL1090" s="6" t="s">
        <v>45</v>
      </c>
      <c r="AM1090" s="6" t="s">
        <v>736</v>
      </c>
      <c r="AN1090" s="6" t="s">
        <v>20</v>
      </c>
      <c r="AO1090" s="6" t="s">
        <v>282</v>
      </c>
      <c r="AP1090" s="6" t="s">
        <v>283</v>
      </c>
      <c r="AQ1090" s="6" t="s">
        <v>18</v>
      </c>
    </row>
    <row r="1091" spans="1:43" hidden="1" x14ac:dyDescent="0.25">
      <c r="A1091" s="6">
        <v>24543669</v>
      </c>
      <c r="B1091" s="6">
        <v>25366854</v>
      </c>
      <c r="C1091" s="6" t="s">
        <v>269</v>
      </c>
      <c r="D1091" s="14">
        <v>46148.501192129632</v>
      </c>
      <c r="E1091" s="14">
        <v>46148.50409722222</v>
      </c>
      <c r="F1091" s="6" t="s">
        <v>21</v>
      </c>
      <c r="G1091" s="6" t="s">
        <v>21</v>
      </c>
      <c r="H1091" s="6" t="s">
        <v>3597</v>
      </c>
      <c r="I1091" s="6" t="s">
        <v>271</v>
      </c>
      <c r="J1091" s="6" t="s">
        <v>3598</v>
      </c>
      <c r="K1091" s="6" t="s">
        <v>3590</v>
      </c>
      <c r="L1091" s="6" t="s">
        <v>3590</v>
      </c>
      <c r="M1091" s="14">
        <v>46148.462500000001</v>
      </c>
      <c r="N1091" s="6">
        <v>2491</v>
      </c>
      <c r="O1091" s="6" t="s">
        <v>47</v>
      </c>
      <c r="P1091" s="6" t="s">
        <v>275</v>
      </c>
      <c r="Q1091" s="6" t="s">
        <v>276</v>
      </c>
      <c r="R1091" s="6" t="s">
        <v>289</v>
      </c>
      <c r="S1091" s="6" t="s">
        <v>9</v>
      </c>
      <c r="T1091" s="6" t="s">
        <v>277</v>
      </c>
      <c r="U1091" s="6" t="s">
        <v>168</v>
      </c>
      <c r="V1091" s="6" t="s">
        <v>3595</v>
      </c>
      <c r="W1091" s="6" t="s">
        <v>47</v>
      </c>
      <c r="X1091" s="6" t="s">
        <v>47</v>
      </c>
      <c r="Y1091" s="6" t="s">
        <v>47</v>
      </c>
      <c r="Z1091" s="6" t="s">
        <v>97</v>
      </c>
      <c r="AA1091" s="6" t="s">
        <v>47</v>
      </c>
      <c r="AB1091" s="6">
        <v>2408.8000000000002</v>
      </c>
      <c r="AC1091" s="6">
        <v>0</v>
      </c>
      <c r="AD1091" s="6">
        <v>0</v>
      </c>
      <c r="AE1091" s="6">
        <v>0</v>
      </c>
      <c r="AF1091" s="6">
        <v>0</v>
      </c>
      <c r="AG1091" s="6">
        <v>729.2</v>
      </c>
      <c r="AH1091" s="6">
        <v>0</v>
      </c>
      <c r="AI1091" s="6" t="s">
        <v>3599</v>
      </c>
      <c r="AJ1091" s="6" t="s">
        <v>735</v>
      </c>
      <c r="AK1091" s="6" t="s">
        <v>12</v>
      </c>
      <c r="AL1091" s="6" t="s">
        <v>45</v>
      </c>
      <c r="AM1091" s="6" t="s">
        <v>736</v>
      </c>
      <c r="AN1091" s="6" t="s">
        <v>20</v>
      </c>
      <c r="AO1091" s="6" t="s">
        <v>282</v>
      </c>
      <c r="AP1091" s="6" t="s">
        <v>283</v>
      </c>
      <c r="AQ1091" s="6" t="s">
        <v>18</v>
      </c>
    </row>
    <row r="1092" spans="1:43" hidden="1" x14ac:dyDescent="0.25">
      <c r="A1092" s="6">
        <v>24543670</v>
      </c>
      <c r="B1092" s="6">
        <v>25366855</v>
      </c>
      <c r="C1092" s="6" t="s">
        <v>269</v>
      </c>
      <c r="D1092" s="14">
        <v>46148.501296296286</v>
      </c>
      <c r="E1092" s="14">
        <v>46148.504108796304</v>
      </c>
      <c r="F1092" s="6" t="s">
        <v>21</v>
      </c>
      <c r="G1092" s="6" t="s">
        <v>21</v>
      </c>
      <c r="H1092" s="6" t="s">
        <v>3600</v>
      </c>
      <c r="I1092" s="6" t="s">
        <v>271</v>
      </c>
      <c r="J1092" s="6" t="s">
        <v>3601</v>
      </c>
      <c r="K1092" s="6" t="s">
        <v>3590</v>
      </c>
      <c r="L1092" s="6" t="s">
        <v>3590</v>
      </c>
      <c r="M1092" s="14">
        <v>46148.42083333333</v>
      </c>
      <c r="N1092" s="6">
        <v>2173</v>
      </c>
      <c r="O1092" s="6" t="s">
        <v>47</v>
      </c>
      <c r="P1092" s="6" t="s">
        <v>275</v>
      </c>
      <c r="Q1092" s="6" t="s">
        <v>276</v>
      </c>
      <c r="R1092" s="6" t="s">
        <v>289</v>
      </c>
      <c r="S1092" s="6" t="s">
        <v>9</v>
      </c>
      <c r="T1092" s="6" t="s">
        <v>277</v>
      </c>
      <c r="U1092" s="6" t="s">
        <v>168</v>
      </c>
      <c r="V1092" s="6" t="s">
        <v>3602</v>
      </c>
      <c r="W1092" s="6" t="s">
        <v>47</v>
      </c>
      <c r="X1092" s="6" t="s">
        <v>47</v>
      </c>
      <c r="Y1092" s="6" t="s">
        <v>47</v>
      </c>
      <c r="Z1092" s="6" t="s">
        <v>97</v>
      </c>
      <c r="AA1092" s="6" t="s">
        <v>47</v>
      </c>
      <c r="AB1092" s="6">
        <v>21113.82</v>
      </c>
      <c r="AC1092" s="6">
        <v>0</v>
      </c>
      <c r="AD1092" s="6">
        <v>0</v>
      </c>
      <c r="AE1092" s="6">
        <v>0</v>
      </c>
      <c r="AF1092" s="6">
        <v>0</v>
      </c>
      <c r="AG1092" s="6">
        <v>5528.16</v>
      </c>
      <c r="AH1092" s="6">
        <v>0</v>
      </c>
      <c r="AI1092" s="6" t="s">
        <v>3603</v>
      </c>
      <c r="AJ1092" s="6" t="s">
        <v>735</v>
      </c>
      <c r="AK1092" s="6" t="s">
        <v>12</v>
      </c>
      <c r="AL1092" s="6" t="s">
        <v>45</v>
      </c>
      <c r="AM1092" s="6" t="s">
        <v>736</v>
      </c>
      <c r="AN1092" s="6" t="s">
        <v>20</v>
      </c>
      <c r="AO1092" s="6" t="s">
        <v>282</v>
      </c>
      <c r="AP1092" s="6" t="s">
        <v>283</v>
      </c>
      <c r="AQ1092" s="6" t="s">
        <v>18</v>
      </c>
    </row>
    <row r="1093" spans="1:43" hidden="1" x14ac:dyDescent="0.25">
      <c r="A1093" s="6">
        <v>24558554</v>
      </c>
      <c r="B1093" s="6">
        <v>25381738</v>
      </c>
      <c r="C1093" s="6" t="s">
        <v>269</v>
      </c>
      <c r="D1093" s="14">
        <v>46150.752395833333</v>
      </c>
      <c r="E1093" s="14">
        <v>46150.864895833343</v>
      </c>
      <c r="F1093" s="6" t="s">
        <v>21</v>
      </c>
      <c r="G1093" s="6" t="s">
        <v>21</v>
      </c>
      <c r="H1093" s="6" t="s">
        <v>3604</v>
      </c>
      <c r="I1093" s="6" t="s">
        <v>271</v>
      </c>
      <c r="J1093" s="6" t="s">
        <v>3605</v>
      </c>
      <c r="K1093" s="6" t="s">
        <v>3590</v>
      </c>
      <c r="L1093" s="6" t="s">
        <v>3590</v>
      </c>
      <c r="M1093" s="14">
        <v>46150.676388888889</v>
      </c>
      <c r="N1093" s="6">
        <v>2636</v>
      </c>
      <c r="O1093" s="6" t="s">
        <v>47</v>
      </c>
      <c r="P1093" s="6" t="s">
        <v>275</v>
      </c>
      <c r="Q1093" s="6" t="s">
        <v>276</v>
      </c>
      <c r="R1093" s="6" t="s">
        <v>289</v>
      </c>
      <c r="S1093" s="6" t="s">
        <v>9</v>
      </c>
      <c r="T1093" s="6" t="s">
        <v>277</v>
      </c>
      <c r="U1093" s="6" t="s">
        <v>168</v>
      </c>
      <c r="V1093" s="6" t="s">
        <v>3606</v>
      </c>
      <c r="W1093" s="6" t="s">
        <v>47</v>
      </c>
      <c r="X1093" s="6" t="s">
        <v>47</v>
      </c>
      <c r="Y1093" s="6" t="s">
        <v>47</v>
      </c>
      <c r="Z1093" s="6" t="s">
        <v>97</v>
      </c>
      <c r="AA1093" s="6" t="s">
        <v>47</v>
      </c>
      <c r="AB1093" s="6">
        <v>10466.32</v>
      </c>
      <c r="AC1093" s="6">
        <v>0</v>
      </c>
      <c r="AD1093" s="6">
        <v>0</v>
      </c>
      <c r="AE1093" s="6">
        <v>0</v>
      </c>
      <c r="AF1093" s="6">
        <v>0</v>
      </c>
      <c r="AG1093" s="6">
        <v>2568.04</v>
      </c>
      <c r="AH1093" s="6">
        <v>0</v>
      </c>
      <c r="AI1093" s="6" t="s">
        <v>3607</v>
      </c>
      <c r="AJ1093" s="6" t="s">
        <v>735</v>
      </c>
      <c r="AK1093" s="6" t="s">
        <v>12</v>
      </c>
      <c r="AL1093" s="6" t="s">
        <v>45</v>
      </c>
      <c r="AM1093" s="6" t="s">
        <v>736</v>
      </c>
      <c r="AN1093" s="6" t="s">
        <v>20</v>
      </c>
      <c r="AO1093" s="6" t="s">
        <v>282</v>
      </c>
      <c r="AP1093" s="6" t="s">
        <v>283</v>
      </c>
      <c r="AQ1093" s="6" t="s">
        <v>18</v>
      </c>
    </row>
    <row r="1094" spans="1:43" hidden="1" x14ac:dyDescent="0.25">
      <c r="A1094" s="6">
        <v>24600686</v>
      </c>
      <c r="B1094" s="6">
        <v>25426977</v>
      </c>
      <c r="C1094" s="6" t="s">
        <v>269</v>
      </c>
      <c r="D1094" s="14">
        <v>46157.751631944448</v>
      </c>
      <c r="E1094" s="14">
        <v>46157.755208333343</v>
      </c>
      <c r="F1094" s="6" t="s">
        <v>17</v>
      </c>
      <c r="G1094" s="6" t="s">
        <v>17</v>
      </c>
      <c r="H1094" s="6" t="s">
        <v>3608</v>
      </c>
      <c r="I1094" s="6" t="s">
        <v>271</v>
      </c>
      <c r="J1094" s="6" t="s">
        <v>3609</v>
      </c>
      <c r="K1094" s="6" t="s">
        <v>3610</v>
      </c>
      <c r="L1094" s="6" t="s">
        <v>3610</v>
      </c>
      <c r="M1094" s="14">
        <v>46157.713194444441</v>
      </c>
      <c r="N1094" s="6">
        <v>2805</v>
      </c>
      <c r="O1094" s="6" t="s">
        <v>3611</v>
      </c>
      <c r="P1094" s="6" t="s">
        <v>275</v>
      </c>
      <c r="Q1094" s="6" t="s">
        <v>276</v>
      </c>
      <c r="R1094" s="6" t="s">
        <v>289</v>
      </c>
      <c r="S1094" s="6" t="s">
        <v>8</v>
      </c>
      <c r="T1094" s="6" t="s">
        <v>277</v>
      </c>
      <c r="U1094" s="6" t="s">
        <v>168</v>
      </c>
      <c r="V1094" s="6" t="s">
        <v>3591</v>
      </c>
      <c r="W1094" s="6" t="s">
        <v>47</v>
      </c>
      <c r="X1094" s="6" t="s">
        <v>47</v>
      </c>
      <c r="Y1094" s="6" t="s">
        <v>47</v>
      </c>
      <c r="Z1094" s="6" t="s">
        <v>97</v>
      </c>
      <c r="AA1094" s="6" t="s">
        <v>47</v>
      </c>
      <c r="AB1094" s="6">
        <v>3215.66</v>
      </c>
      <c r="AC1094" s="6">
        <v>0</v>
      </c>
      <c r="AD1094" s="6">
        <v>0</v>
      </c>
      <c r="AE1094" s="6">
        <v>0</v>
      </c>
      <c r="AF1094" s="6">
        <v>0</v>
      </c>
      <c r="AG1094" s="6">
        <v>0</v>
      </c>
      <c r="AH1094" s="6">
        <v>0</v>
      </c>
      <c r="AI1094" s="6" t="s">
        <v>3612</v>
      </c>
      <c r="AJ1094" s="6" t="s">
        <v>735</v>
      </c>
      <c r="AK1094" s="6" t="s">
        <v>12</v>
      </c>
      <c r="AL1094" s="6" t="s">
        <v>45</v>
      </c>
      <c r="AM1094" s="6" t="s">
        <v>736</v>
      </c>
      <c r="AN1094" s="6" t="s">
        <v>20</v>
      </c>
      <c r="AO1094" s="6" t="s">
        <v>282</v>
      </c>
      <c r="AP1094" s="6" t="s">
        <v>283</v>
      </c>
      <c r="AQ1094" s="6" t="s">
        <v>18</v>
      </c>
    </row>
    <row r="1095" spans="1:43" hidden="1" x14ac:dyDescent="0.25">
      <c r="A1095" s="6">
        <v>24592697</v>
      </c>
      <c r="B1095" s="6">
        <v>25417696</v>
      </c>
      <c r="C1095" s="6" t="s">
        <v>269</v>
      </c>
      <c r="D1095" s="14">
        <v>46156.501157407409</v>
      </c>
      <c r="E1095" s="14">
        <v>46156.503692129627</v>
      </c>
      <c r="F1095" s="6" t="s">
        <v>17</v>
      </c>
      <c r="G1095" s="6" t="s">
        <v>17</v>
      </c>
      <c r="H1095" s="6" t="s">
        <v>3613</v>
      </c>
      <c r="I1095" s="6" t="s">
        <v>271</v>
      </c>
      <c r="J1095" s="6" t="s">
        <v>3614</v>
      </c>
      <c r="K1095" s="6" t="s">
        <v>3615</v>
      </c>
      <c r="L1095" s="6" t="s">
        <v>3615</v>
      </c>
      <c r="M1095" s="14">
        <v>46156.477083333331</v>
      </c>
      <c r="N1095" s="6">
        <v>2836</v>
      </c>
      <c r="O1095" s="6" t="s">
        <v>1203</v>
      </c>
      <c r="P1095" s="6" t="s">
        <v>275</v>
      </c>
      <c r="Q1095" s="6" t="s">
        <v>276</v>
      </c>
      <c r="R1095" s="6" t="s">
        <v>289</v>
      </c>
      <c r="S1095" s="6" t="s">
        <v>8</v>
      </c>
      <c r="T1095" s="6" t="s">
        <v>277</v>
      </c>
      <c r="U1095" s="6" t="s">
        <v>168</v>
      </c>
      <c r="V1095" s="6" t="s">
        <v>3591</v>
      </c>
      <c r="W1095" s="6" t="s">
        <v>47</v>
      </c>
      <c r="X1095" s="6" t="s">
        <v>47</v>
      </c>
      <c r="Y1095" s="6" t="s">
        <v>47</v>
      </c>
      <c r="Z1095" s="6" t="s">
        <v>97</v>
      </c>
      <c r="AA1095" s="6" t="s">
        <v>47</v>
      </c>
      <c r="AB1095" s="6">
        <v>720</v>
      </c>
      <c r="AC1095" s="6">
        <v>0</v>
      </c>
      <c r="AD1095" s="6">
        <v>0</v>
      </c>
      <c r="AE1095" s="6">
        <v>0</v>
      </c>
      <c r="AF1095" s="6">
        <v>0</v>
      </c>
      <c r="AG1095" s="6">
        <v>0</v>
      </c>
      <c r="AH1095" s="6">
        <v>0</v>
      </c>
      <c r="AI1095" s="6" t="s">
        <v>3616</v>
      </c>
      <c r="AJ1095" s="6" t="s">
        <v>735</v>
      </c>
      <c r="AK1095" s="6" t="s">
        <v>12</v>
      </c>
      <c r="AL1095" s="6" t="s">
        <v>45</v>
      </c>
      <c r="AM1095" s="6" t="s">
        <v>736</v>
      </c>
      <c r="AN1095" s="6" t="s">
        <v>20</v>
      </c>
      <c r="AO1095" s="6" t="s">
        <v>282</v>
      </c>
      <c r="AP1095" s="6" t="s">
        <v>283</v>
      </c>
      <c r="AQ1095" s="6" t="s">
        <v>18</v>
      </c>
    </row>
    <row r="1096" spans="1:43" hidden="1" x14ac:dyDescent="0.25">
      <c r="A1096" s="6">
        <v>24598866</v>
      </c>
      <c r="B1096" s="6">
        <v>25424869</v>
      </c>
      <c r="C1096" s="6" t="s">
        <v>269</v>
      </c>
      <c r="D1096" s="14">
        <v>46157.501967592587</v>
      </c>
      <c r="E1096" s="14">
        <v>46157.504444444443</v>
      </c>
      <c r="F1096" s="6" t="s">
        <v>17</v>
      </c>
      <c r="G1096" s="6" t="s">
        <v>17</v>
      </c>
      <c r="H1096" s="6" t="s">
        <v>3617</v>
      </c>
      <c r="I1096" s="6" t="s">
        <v>271</v>
      </c>
      <c r="J1096" s="6" t="s">
        <v>3618</v>
      </c>
      <c r="K1096" s="6" t="s">
        <v>3615</v>
      </c>
      <c r="L1096" s="6" t="s">
        <v>3615</v>
      </c>
      <c r="M1096" s="14">
        <v>46157.494444444441</v>
      </c>
      <c r="N1096" s="6">
        <v>2816</v>
      </c>
      <c r="O1096" s="6" t="s">
        <v>1028</v>
      </c>
      <c r="P1096" s="6" t="s">
        <v>275</v>
      </c>
      <c r="Q1096" s="6" t="s">
        <v>276</v>
      </c>
      <c r="R1096" s="6" t="s">
        <v>289</v>
      </c>
      <c r="S1096" s="6" t="s">
        <v>8</v>
      </c>
      <c r="T1096" s="6" t="s">
        <v>277</v>
      </c>
      <c r="U1096" s="6" t="s">
        <v>168</v>
      </c>
      <c r="V1096" s="6" t="s">
        <v>3591</v>
      </c>
      <c r="W1096" s="6" t="s">
        <v>47</v>
      </c>
      <c r="X1096" s="6" t="s">
        <v>47</v>
      </c>
      <c r="Y1096" s="6" t="s">
        <v>47</v>
      </c>
      <c r="Z1096" s="6" t="s">
        <v>97</v>
      </c>
      <c r="AA1096" s="6" t="s">
        <v>47</v>
      </c>
      <c r="AB1096" s="6">
        <v>609.39</v>
      </c>
      <c r="AC1096" s="6">
        <v>0</v>
      </c>
      <c r="AD1096" s="6">
        <v>0</v>
      </c>
      <c r="AE1096" s="6">
        <v>0</v>
      </c>
      <c r="AF1096" s="6">
        <v>0</v>
      </c>
      <c r="AG1096" s="6">
        <v>0</v>
      </c>
      <c r="AH1096" s="6">
        <v>0</v>
      </c>
      <c r="AI1096" s="6" t="s">
        <v>3619</v>
      </c>
      <c r="AJ1096" s="6" t="s">
        <v>735</v>
      </c>
      <c r="AK1096" s="6" t="s">
        <v>12</v>
      </c>
      <c r="AL1096" s="6" t="s">
        <v>45</v>
      </c>
      <c r="AM1096" s="6" t="s">
        <v>736</v>
      </c>
      <c r="AN1096" s="6" t="s">
        <v>20</v>
      </c>
      <c r="AO1096" s="6" t="s">
        <v>282</v>
      </c>
      <c r="AP1096" s="6" t="s">
        <v>283</v>
      </c>
      <c r="AQ1096" s="6" t="s">
        <v>18</v>
      </c>
    </row>
    <row r="1097" spans="1:43" hidden="1" x14ac:dyDescent="0.25">
      <c r="A1097" s="6">
        <v>24524826</v>
      </c>
      <c r="B1097" s="6">
        <v>25342497</v>
      </c>
      <c r="C1097" s="6" t="s">
        <v>269</v>
      </c>
      <c r="D1097" s="14">
        <v>46143.003321759257</v>
      </c>
      <c r="E1097" s="14">
        <v>46149.484247685177</v>
      </c>
      <c r="F1097" s="6" t="s">
        <v>21</v>
      </c>
      <c r="G1097" s="6" t="s">
        <v>23</v>
      </c>
      <c r="H1097" s="6" t="s">
        <v>3620</v>
      </c>
      <c r="I1097" s="6" t="s">
        <v>271</v>
      </c>
      <c r="J1097" s="6" t="s">
        <v>3621</v>
      </c>
      <c r="K1097" s="6" t="s">
        <v>3615</v>
      </c>
      <c r="L1097" s="6" t="s">
        <v>3615</v>
      </c>
      <c r="M1097" s="14">
        <v>46142.801388888889</v>
      </c>
      <c r="N1097" s="6">
        <v>2524</v>
      </c>
      <c r="O1097" s="6" t="s">
        <v>1331</v>
      </c>
      <c r="P1097" s="6" t="s">
        <v>275</v>
      </c>
      <c r="Q1097" s="6" t="s">
        <v>276</v>
      </c>
      <c r="R1097" s="6" t="s">
        <v>289</v>
      </c>
      <c r="S1097" s="6" t="s">
        <v>8</v>
      </c>
      <c r="T1097" s="6" t="s">
        <v>277</v>
      </c>
      <c r="U1097" s="6" t="s">
        <v>168</v>
      </c>
      <c r="V1097" s="6" t="s">
        <v>3591</v>
      </c>
      <c r="W1097" s="6" t="s">
        <v>47</v>
      </c>
      <c r="X1097" s="6" t="s">
        <v>47</v>
      </c>
      <c r="Y1097" s="6" t="s">
        <v>47</v>
      </c>
      <c r="Z1097" s="6" t="s">
        <v>97</v>
      </c>
      <c r="AA1097" s="6" t="s">
        <v>47</v>
      </c>
      <c r="AB1097" s="6">
        <v>812.9</v>
      </c>
      <c r="AC1097" s="6">
        <v>0</v>
      </c>
      <c r="AD1097" s="6">
        <v>0</v>
      </c>
      <c r="AE1097" s="6">
        <v>0</v>
      </c>
      <c r="AF1097" s="6">
        <v>0</v>
      </c>
      <c r="AG1097" s="6">
        <v>0</v>
      </c>
      <c r="AH1097" s="6">
        <v>0</v>
      </c>
      <c r="AI1097" s="6" t="s">
        <v>3622</v>
      </c>
      <c r="AJ1097" s="6" t="s">
        <v>735</v>
      </c>
      <c r="AK1097" s="6" t="s">
        <v>12</v>
      </c>
      <c r="AL1097" s="6" t="s">
        <v>45</v>
      </c>
      <c r="AM1097" s="6" t="s">
        <v>736</v>
      </c>
      <c r="AN1097" s="6" t="s">
        <v>20</v>
      </c>
      <c r="AO1097" s="6" t="s">
        <v>282</v>
      </c>
      <c r="AP1097" s="6" t="s">
        <v>283</v>
      </c>
      <c r="AQ1097" s="6" t="s">
        <v>18</v>
      </c>
    </row>
    <row r="1098" spans="1:43" hidden="1" x14ac:dyDescent="0.25">
      <c r="A1098" s="6">
        <v>24520074</v>
      </c>
      <c r="B1098" s="6">
        <v>25336885</v>
      </c>
      <c r="C1098" s="6" t="s">
        <v>269</v>
      </c>
      <c r="D1098" s="14">
        <v>46142.501481481479</v>
      </c>
      <c r="E1098" s="14">
        <v>46142.503530092603</v>
      </c>
      <c r="F1098" s="46" t="s">
        <v>23</v>
      </c>
      <c r="G1098" s="46" t="s">
        <v>23</v>
      </c>
      <c r="H1098" s="6" t="s">
        <v>3623</v>
      </c>
      <c r="I1098" s="6" t="s">
        <v>271</v>
      </c>
      <c r="J1098" s="6" t="s">
        <v>3624</v>
      </c>
      <c r="K1098" s="6" t="s">
        <v>3615</v>
      </c>
      <c r="L1098" s="6" t="s">
        <v>3615</v>
      </c>
      <c r="M1098" s="14">
        <v>46142.395138888889</v>
      </c>
      <c r="N1098" s="6">
        <v>2459</v>
      </c>
      <c r="O1098" s="6" t="s">
        <v>2866</v>
      </c>
      <c r="P1098" s="6" t="s">
        <v>275</v>
      </c>
      <c r="Q1098" s="6" t="s">
        <v>276</v>
      </c>
      <c r="R1098" s="6" t="s">
        <v>289</v>
      </c>
      <c r="S1098" s="6" t="s">
        <v>8</v>
      </c>
      <c r="T1098" s="6" t="s">
        <v>277</v>
      </c>
      <c r="U1098" s="6" t="s">
        <v>168</v>
      </c>
      <c r="V1098" s="6" t="s">
        <v>3595</v>
      </c>
      <c r="W1098" s="6" t="s">
        <v>47</v>
      </c>
      <c r="X1098" s="6" t="s">
        <v>47</v>
      </c>
      <c r="Y1098" s="6" t="s">
        <v>47</v>
      </c>
      <c r="Z1098" s="6" t="s">
        <v>97</v>
      </c>
      <c r="AA1098" s="6" t="s">
        <v>47</v>
      </c>
      <c r="AB1098" s="6">
        <v>1072.6400000000001</v>
      </c>
      <c r="AC1098" s="6">
        <v>0</v>
      </c>
      <c r="AD1098" s="6">
        <v>0</v>
      </c>
      <c r="AE1098" s="6">
        <v>0</v>
      </c>
      <c r="AF1098" s="6">
        <v>0</v>
      </c>
      <c r="AG1098" s="6">
        <v>0</v>
      </c>
      <c r="AH1098" s="6">
        <v>0</v>
      </c>
      <c r="AI1098" s="6" t="s">
        <v>3625</v>
      </c>
      <c r="AJ1098" s="6" t="s">
        <v>735</v>
      </c>
      <c r="AK1098" s="6" t="s">
        <v>12</v>
      </c>
      <c r="AL1098" s="6" t="s">
        <v>45</v>
      </c>
      <c r="AM1098" s="6" t="s">
        <v>736</v>
      </c>
      <c r="AN1098" s="6" t="s">
        <v>20</v>
      </c>
      <c r="AO1098" s="6" t="s">
        <v>282</v>
      </c>
      <c r="AP1098" s="6" t="s">
        <v>283</v>
      </c>
      <c r="AQ1098" s="6" t="s">
        <v>18</v>
      </c>
    </row>
    <row r="1099" spans="1:43" hidden="1" x14ac:dyDescent="0.25">
      <c r="A1099" s="6">
        <v>24587967</v>
      </c>
      <c r="B1099" s="6">
        <v>25412343</v>
      </c>
      <c r="C1099" s="6" t="s">
        <v>269</v>
      </c>
      <c r="D1099" s="14">
        <v>46155.751875000002</v>
      </c>
      <c r="E1099" s="14">
        <v>46155.754027777781</v>
      </c>
      <c r="F1099" s="6" t="s">
        <v>17</v>
      </c>
      <c r="G1099" s="6" t="s">
        <v>17</v>
      </c>
      <c r="H1099" s="6" t="s">
        <v>3626</v>
      </c>
      <c r="I1099" s="6" t="s">
        <v>271</v>
      </c>
      <c r="J1099" s="6" t="s">
        <v>3627</v>
      </c>
      <c r="K1099" s="6" t="s">
        <v>3628</v>
      </c>
      <c r="L1099" s="6" t="s">
        <v>3628</v>
      </c>
      <c r="M1099" s="14">
        <v>46155.673611111109</v>
      </c>
      <c r="N1099" s="6">
        <v>2767</v>
      </c>
      <c r="O1099" s="6" t="s">
        <v>3629</v>
      </c>
      <c r="P1099" s="6" t="s">
        <v>275</v>
      </c>
      <c r="Q1099" s="6" t="s">
        <v>276</v>
      </c>
      <c r="R1099" s="6" t="s">
        <v>289</v>
      </c>
      <c r="S1099" s="6" t="s">
        <v>8</v>
      </c>
      <c r="T1099" s="6" t="s">
        <v>277</v>
      </c>
      <c r="U1099" s="6" t="s">
        <v>168</v>
      </c>
      <c r="V1099" s="6" t="s">
        <v>3591</v>
      </c>
      <c r="W1099" s="6" t="s">
        <v>47</v>
      </c>
      <c r="X1099" s="6" t="s">
        <v>47</v>
      </c>
      <c r="Y1099" s="6" t="s">
        <v>47</v>
      </c>
      <c r="Z1099" s="6" t="s">
        <v>97</v>
      </c>
      <c r="AA1099" s="6" t="s">
        <v>47</v>
      </c>
      <c r="AB1099" s="6">
        <v>1920.73</v>
      </c>
      <c r="AC1099" s="6">
        <v>0</v>
      </c>
      <c r="AD1099" s="6">
        <v>0</v>
      </c>
      <c r="AE1099" s="6">
        <v>0</v>
      </c>
      <c r="AF1099" s="6">
        <v>0</v>
      </c>
      <c r="AG1099" s="6">
        <v>0</v>
      </c>
      <c r="AH1099" s="6">
        <v>0</v>
      </c>
      <c r="AI1099" s="6" t="s">
        <v>3630</v>
      </c>
      <c r="AJ1099" s="6" t="s">
        <v>735</v>
      </c>
      <c r="AK1099" s="6" t="s">
        <v>12</v>
      </c>
      <c r="AL1099" s="6" t="s">
        <v>45</v>
      </c>
      <c r="AM1099" s="6" t="s">
        <v>736</v>
      </c>
      <c r="AN1099" s="6" t="s">
        <v>20</v>
      </c>
      <c r="AO1099" s="6" t="s">
        <v>282</v>
      </c>
      <c r="AP1099" s="6" t="s">
        <v>283</v>
      </c>
      <c r="AQ1099" s="6" t="s">
        <v>18</v>
      </c>
    </row>
    <row r="1100" spans="1:43" hidden="1" x14ac:dyDescent="0.25">
      <c r="A1100" s="6">
        <v>24546280</v>
      </c>
      <c r="B1100" s="6">
        <v>25369690</v>
      </c>
      <c r="C1100" s="6" t="s">
        <v>269</v>
      </c>
      <c r="D1100" s="14">
        <v>46148.752025462964</v>
      </c>
      <c r="E1100" s="14">
        <v>46148.790393518517</v>
      </c>
      <c r="F1100" s="6" t="s">
        <v>21</v>
      </c>
      <c r="G1100" s="6" t="s">
        <v>21</v>
      </c>
      <c r="H1100" s="6" t="s">
        <v>3631</v>
      </c>
      <c r="I1100" s="6" t="s">
        <v>271</v>
      </c>
      <c r="J1100" s="6" t="s">
        <v>3632</v>
      </c>
      <c r="K1100" s="6" t="s">
        <v>1816</v>
      </c>
      <c r="L1100" s="6" t="s">
        <v>1816</v>
      </c>
      <c r="M1100" s="14">
        <v>46148.644444444442</v>
      </c>
      <c r="N1100" s="6">
        <v>2419</v>
      </c>
      <c r="O1100" s="6" t="s">
        <v>47</v>
      </c>
      <c r="P1100" s="6" t="s">
        <v>275</v>
      </c>
      <c r="Q1100" s="6" t="s">
        <v>276</v>
      </c>
      <c r="R1100" s="6" t="s">
        <v>289</v>
      </c>
      <c r="S1100" s="6" t="s">
        <v>9</v>
      </c>
      <c r="T1100" s="6" t="s">
        <v>277</v>
      </c>
      <c r="U1100" s="6" t="s">
        <v>168</v>
      </c>
      <c r="V1100" s="6" t="s">
        <v>3591</v>
      </c>
      <c r="W1100" s="6" t="s">
        <v>47</v>
      </c>
      <c r="X1100" s="6" t="s">
        <v>47</v>
      </c>
      <c r="Y1100" s="6" t="s">
        <v>47</v>
      </c>
      <c r="Z1100" s="6" t="s">
        <v>97</v>
      </c>
      <c r="AA1100" s="6" t="s">
        <v>47</v>
      </c>
      <c r="AB1100" s="6">
        <v>8257.5</v>
      </c>
      <c r="AC1100" s="6">
        <v>0</v>
      </c>
      <c r="AD1100" s="6">
        <v>0</v>
      </c>
      <c r="AE1100" s="6">
        <v>0</v>
      </c>
      <c r="AF1100" s="6">
        <v>0</v>
      </c>
      <c r="AG1100" s="6">
        <v>0</v>
      </c>
      <c r="AH1100" s="6">
        <v>0</v>
      </c>
      <c r="AI1100" s="6" t="s">
        <v>3633</v>
      </c>
      <c r="AJ1100" s="6" t="s">
        <v>735</v>
      </c>
      <c r="AK1100" s="6" t="s">
        <v>12</v>
      </c>
      <c r="AL1100" s="6" t="s">
        <v>45</v>
      </c>
      <c r="AM1100" s="6" t="s">
        <v>736</v>
      </c>
      <c r="AN1100" s="6" t="s">
        <v>20</v>
      </c>
      <c r="AO1100" s="6" t="s">
        <v>282</v>
      </c>
      <c r="AP1100" s="6" t="s">
        <v>283</v>
      </c>
      <c r="AQ1100" s="6" t="s">
        <v>18</v>
      </c>
    </row>
    <row r="1101" spans="1:43" hidden="1" x14ac:dyDescent="0.25">
      <c r="A1101" s="6">
        <v>24601107</v>
      </c>
      <c r="B1101" s="6">
        <v>25427454</v>
      </c>
      <c r="C1101" s="6" t="s">
        <v>269</v>
      </c>
      <c r="D1101" s="14">
        <v>46157.80059027778</v>
      </c>
      <c r="E1101" s="14">
        <v>46157.803518518522</v>
      </c>
      <c r="F1101" s="6" t="s">
        <v>17</v>
      </c>
      <c r="G1101" s="6" t="s">
        <v>17</v>
      </c>
      <c r="H1101" s="6" t="s">
        <v>3634</v>
      </c>
      <c r="I1101" s="6" t="s">
        <v>13</v>
      </c>
      <c r="J1101" s="6" t="s">
        <v>3635</v>
      </c>
      <c r="K1101" s="6" t="s">
        <v>1176</v>
      </c>
      <c r="L1101" s="6" t="s">
        <v>1176</v>
      </c>
      <c r="M1101" s="14">
        <v>46157.797222222223</v>
      </c>
      <c r="N1101" s="6">
        <v>4699065</v>
      </c>
      <c r="O1101" s="6" t="s">
        <v>47</v>
      </c>
      <c r="P1101" s="6" t="s">
        <v>287</v>
      </c>
      <c r="Q1101" s="6" t="s">
        <v>276</v>
      </c>
      <c r="R1101" s="6" t="s">
        <v>276</v>
      </c>
      <c r="S1101" s="6" t="s">
        <v>7</v>
      </c>
      <c r="T1101" s="6" t="s">
        <v>277</v>
      </c>
      <c r="U1101" s="6" t="s">
        <v>142</v>
      </c>
      <c r="V1101" s="6" t="s">
        <v>3636</v>
      </c>
      <c r="W1101" s="6" t="s">
        <v>47</v>
      </c>
      <c r="X1101" s="6" t="s">
        <v>373</v>
      </c>
      <c r="Y1101" s="6">
        <v>2286943100</v>
      </c>
      <c r="Z1101" s="6" t="s">
        <v>78</v>
      </c>
      <c r="AA1101" s="6" t="s">
        <v>47</v>
      </c>
      <c r="AB1101" s="6">
        <v>0</v>
      </c>
      <c r="AC1101" s="6">
        <v>0</v>
      </c>
      <c r="AD1101" s="6">
        <v>0</v>
      </c>
      <c r="AE1101" s="6">
        <v>0</v>
      </c>
      <c r="AF1101" s="6">
        <v>0</v>
      </c>
      <c r="AG1101" s="6">
        <v>0</v>
      </c>
      <c r="AH1101" s="6">
        <v>0</v>
      </c>
      <c r="AI1101" s="6" t="s">
        <v>3637</v>
      </c>
      <c r="AJ1101" s="6" t="s">
        <v>3638</v>
      </c>
      <c r="AK1101" s="6" t="s">
        <v>13</v>
      </c>
      <c r="AL1101" s="6" t="s">
        <v>62</v>
      </c>
      <c r="AM1101" s="6" t="s">
        <v>674</v>
      </c>
      <c r="AN1101" s="6" t="s">
        <v>20</v>
      </c>
      <c r="AO1101" s="6" t="s">
        <v>282</v>
      </c>
      <c r="AP1101" s="6" t="s">
        <v>339</v>
      </c>
      <c r="AQ1101" s="6" t="s">
        <v>32</v>
      </c>
    </row>
    <row r="1102" spans="1:43" hidden="1" x14ac:dyDescent="0.25">
      <c r="A1102" s="6">
        <v>24593932</v>
      </c>
      <c r="B1102" s="6">
        <v>25419142</v>
      </c>
      <c r="C1102" s="6" t="s">
        <v>269</v>
      </c>
      <c r="D1102" s="14">
        <v>46156.613252314812</v>
      </c>
      <c r="E1102" s="14">
        <v>46156.615347222221</v>
      </c>
      <c r="F1102" s="6" t="s">
        <v>17</v>
      </c>
      <c r="G1102" s="6" t="s">
        <v>17</v>
      </c>
      <c r="H1102" s="6" t="s">
        <v>3639</v>
      </c>
      <c r="I1102" s="6" t="s">
        <v>13</v>
      </c>
      <c r="J1102" s="6" t="s">
        <v>3640</v>
      </c>
      <c r="K1102" s="6" t="s">
        <v>507</v>
      </c>
      <c r="L1102" s="6" t="s">
        <v>507</v>
      </c>
      <c r="M1102" s="14">
        <v>46155.74722222222</v>
      </c>
      <c r="N1102" s="6">
        <v>4698618</v>
      </c>
      <c r="O1102" s="6" t="s">
        <v>47</v>
      </c>
      <c r="P1102" s="6" t="s">
        <v>287</v>
      </c>
      <c r="Q1102" s="6" t="s">
        <v>276</v>
      </c>
      <c r="R1102" s="6" t="s">
        <v>276</v>
      </c>
      <c r="S1102" s="6" t="s">
        <v>9</v>
      </c>
      <c r="T1102" s="6" t="s">
        <v>277</v>
      </c>
      <c r="U1102" s="6" t="s">
        <v>142</v>
      </c>
      <c r="V1102" s="6" t="s">
        <v>3636</v>
      </c>
      <c r="W1102" s="6" t="s">
        <v>47</v>
      </c>
      <c r="X1102" s="6" t="s">
        <v>47</v>
      </c>
      <c r="Y1102" s="6" t="s">
        <v>47</v>
      </c>
      <c r="Z1102" s="6" t="s">
        <v>78</v>
      </c>
      <c r="AA1102" s="6" t="s">
        <v>47</v>
      </c>
      <c r="AB1102" s="6">
        <v>6324.36</v>
      </c>
      <c r="AC1102" s="6">
        <v>161.43</v>
      </c>
      <c r="AD1102" s="6">
        <v>0</v>
      </c>
      <c r="AE1102" s="6">
        <v>0</v>
      </c>
      <c r="AF1102" s="6">
        <v>0</v>
      </c>
      <c r="AG1102" s="6">
        <v>0</v>
      </c>
      <c r="AH1102" s="6">
        <v>0</v>
      </c>
      <c r="AI1102" s="6" t="s">
        <v>3641</v>
      </c>
      <c r="AJ1102" s="6" t="s">
        <v>735</v>
      </c>
      <c r="AK1102" s="6" t="s">
        <v>13</v>
      </c>
      <c r="AL1102" s="6" t="s">
        <v>45</v>
      </c>
      <c r="AM1102" s="6" t="s">
        <v>736</v>
      </c>
      <c r="AN1102" s="6" t="s">
        <v>20</v>
      </c>
      <c r="AO1102" s="6" t="s">
        <v>597</v>
      </c>
      <c r="AP1102" s="6" t="s">
        <v>339</v>
      </c>
      <c r="AQ1102" s="6" t="s">
        <v>25</v>
      </c>
    </row>
    <row r="1103" spans="1:43" hidden="1" x14ac:dyDescent="0.25">
      <c r="A1103" s="6">
        <v>24598402</v>
      </c>
      <c r="B1103" s="6">
        <v>25424314</v>
      </c>
      <c r="C1103" s="6" t="s">
        <v>269</v>
      </c>
      <c r="D1103" s="14">
        <v>46157.418703703697</v>
      </c>
      <c r="E1103" s="14">
        <v>46157.420567129629</v>
      </c>
      <c r="F1103" s="6" t="s">
        <v>17</v>
      </c>
      <c r="G1103" s="6" t="s">
        <v>17</v>
      </c>
      <c r="H1103" s="6">
        <v>22926293</v>
      </c>
      <c r="I1103" s="6" t="s">
        <v>13</v>
      </c>
      <c r="J1103" s="6" t="s">
        <v>3642</v>
      </c>
      <c r="K1103" s="6" t="s">
        <v>507</v>
      </c>
      <c r="L1103" s="6" t="s">
        <v>507</v>
      </c>
      <c r="M1103" s="14">
        <v>46156.481249999997</v>
      </c>
      <c r="N1103" s="6">
        <v>4698861</v>
      </c>
      <c r="O1103" s="6" t="s">
        <v>47</v>
      </c>
      <c r="P1103" s="6" t="s">
        <v>287</v>
      </c>
      <c r="Q1103" s="6" t="s">
        <v>510</v>
      </c>
      <c r="R1103" s="6" t="s">
        <v>510</v>
      </c>
      <c r="S1103" s="6" t="s">
        <v>9</v>
      </c>
      <c r="T1103" s="6" t="s">
        <v>277</v>
      </c>
      <c r="U1103" s="6" t="s">
        <v>142</v>
      </c>
      <c r="V1103" s="6" t="s">
        <v>3643</v>
      </c>
      <c r="W1103" s="6" t="s">
        <v>47</v>
      </c>
      <c r="X1103" s="6" t="s">
        <v>2156</v>
      </c>
      <c r="Y1103" s="6" t="s">
        <v>47</v>
      </c>
      <c r="Z1103" s="6" t="s">
        <v>78</v>
      </c>
      <c r="AA1103" s="6" t="s">
        <v>47</v>
      </c>
      <c r="AB1103" s="6">
        <v>225</v>
      </c>
      <c r="AC1103" s="6">
        <v>0</v>
      </c>
      <c r="AD1103" s="6">
        <v>0</v>
      </c>
      <c r="AE1103" s="6">
        <v>0</v>
      </c>
      <c r="AF1103" s="6">
        <v>0</v>
      </c>
      <c r="AG1103" s="6">
        <v>0</v>
      </c>
      <c r="AH1103" s="6">
        <v>0</v>
      </c>
      <c r="AI1103" s="6" t="s">
        <v>3644</v>
      </c>
      <c r="AJ1103" s="6" t="s">
        <v>2158</v>
      </c>
      <c r="AK1103" s="6" t="s">
        <v>13</v>
      </c>
      <c r="AL1103" s="6" t="s">
        <v>54</v>
      </c>
      <c r="AM1103" s="6" t="s">
        <v>884</v>
      </c>
      <c r="AN1103" s="6" t="s">
        <v>20</v>
      </c>
      <c r="AO1103" s="6" t="s">
        <v>282</v>
      </c>
      <c r="AP1103" s="6" t="s">
        <v>283</v>
      </c>
      <c r="AQ1103" s="6" t="s">
        <v>18</v>
      </c>
    </row>
    <row r="1104" spans="1:43" hidden="1" x14ac:dyDescent="0.25">
      <c r="A1104" s="6">
        <v>24592207</v>
      </c>
      <c r="B1104" s="6">
        <v>25417022</v>
      </c>
      <c r="C1104" s="6" t="s">
        <v>269</v>
      </c>
      <c r="D1104" s="14">
        <v>46156.425717592603</v>
      </c>
      <c r="E1104" s="14">
        <v>46156.427928240737</v>
      </c>
      <c r="F1104" s="6" t="s">
        <v>17</v>
      </c>
      <c r="G1104" s="6" t="s">
        <v>17</v>
      </c>
      <c r="H1104" s="6" t="s">
        <v>3645</v>
      </c>
      <c r="I1104" s="6" t="s">
        <v>13</v>
      </c>
      <c r="J1104" s="6" t="s">
        <v>3646</v>
      </c>
      <c r="K1104" s="6" t="s">
        <v>507</v>
      </c>
      <c r="L1104" s="6" t="s">
        <v>507</v>
      </c>
      <c r="M1104" s="14">
        <v>46156.419444444437</v>
      </c>
      <c r="N1104" s="6">
        <v>4698762</v>
      </c>
      <c r="O1104" s="6" t="s">
        <v>47</v>
      </c>
      <c r="P1104" s="6" t="s">
        <v>287</v>
      </c>
      <c r="Q1104" s="6" t="s">
        <v>276</v>
      </c>
      <c r="R1104" s="6" t="s">
        <v>276</v>
      </c>
      <c r="S1104" s="6" t="s">
        <v>7</v>
      </c>
      <c r="T1104" s="6" t="s">
        <v>277</v>
      </c>
      <c r="U1104" s="6" t="s">
        <v>142</v>
      </c>
      <c r="V1104" s="6" t="s">
        <v>3636</v>
      </c>
      <c r="W1104" s="6" t="s">
        <v>47</v>
      </c>
      <c r="X1104" s="6" t="s">
        <v>373</v>
      </c>
      <c r="Y1104" s="6">
        <v>2286708114</v>
      </c>
      <c r="Z1104" s="6" t="s">
        <v>78</v>
      </c>
      <c r="AA1104" s="6" t="s">
        <v>47</v>
      </c>
      <c r="AB1104" s="6">
        <v>0</v>
      </c>
      <c r="AC1104" s="6">
        <v>0</v>
      </c>
      <c r="AD1104" s="6">
        <v>0</v>
      </c>
      <c r="AE1104" s="6">
        <v>0</v>
      </c>
      <c r="AF1104" s="6">
        <v>0</v>
      </c>
      <c r="AG1104" s="6">
        <v>0</v>
      </c>
      <c r="AH1104" s="6">
        <v>0</v>
      </c>
      <c r="AI1104" s="6" t="s">
        <v>3647</v>
      </c>
      <c r="AJ1104" s="6" t="s">
        <v>3648</v>
      </c>
      <c r="AK1104" s="6" t="s">
        <v>13</v>
      </c>
      <c r="AL1104" s="6" t="s">
        <v>62</v>
      </c>
      <c r="AM1104" s="6" t="s">
        <v>674</v>
      </c>
      <c r="AN1104" s="6" t="s">
        <v>20</v>
      </c>
      <c r="AO1104" s="6" t="s">
        <v>282</v>
      </c>
      <c r="AP1104" s="6" t="s">
        <v>283</v>
      </c>
      <c r="AQ1104" s="6" t="s">
        <v>18</v>
      </c>
    </row>
    <row r="1105" spans="1:43" hidden="1" x14ac:dyDescent="0.25">
      <c r="A1105" s="6">
        <v>24592022</v>
      </c>
      <c r="B1105" s="6">
        <v>25416800</v>
      </c>
      <c r="C1105" s="6" t="s">
        <v>269</v>
      </c>
      <c r="D1105" s="14">
        <v>46156.397905092592</v>
      </c>
      <c r="E1105" s="14">
        <v>46156.39980324074</v>
      </c>
      <c r="F1105" s="6" t="s">
        <v>17</v>
      </c>
      <c r="G1105" s="6" t="s">
        <v>17</v>
      </c>
      <c r="H1105" s="6" t="s">
        <v>3649</v>
      </c>
      <c r="I1105" s="6" t="s">
        <v>13</v>
      </c>
      <c r="J1105" s="6" t="s">
        <v>3650</v>
      </c>
      <c r="K1105" s="6" t="s">
        <v>507</v>
      </c>
      <c r="L1105" s="6" t="s">
        <v>507</v>
      </c>
      <c r="M1105" s="14">
        <v>46155.710416666669</v>
      </c>
      <c r="N1105" s="6">
        <v>4698578</v>
      </c>
      <c r="O1105" s="6" t="s">
        <v>47</v>
      </c>
      <c r="P1105" s="6" t="s">
        <v>287</v>
      </c>
      <c r="Q1105" s="6" t="s">
        <v>276</v>
      </c>
      <c r="R1105" s="6" t="s">
        <v>276</v>
      </c>
      <c r="S1105" s="6" t="s">
        <v>9</v>
      </c>
      <c r="T1105" s="6" t="s">
        <v>277</v>
      </c>
      <c r="U1105" s="6" t="s">
        <v>142</v>
      </c>
      <c r="V1105" s="6" t="s">
        <v>3636</v>
      </c>
      <c r="W1105" s="6" t="s">
        <v>47</v>
      </c>
      <c r="X1105" s="6" t="s">
        <v>47</v>
      </c>
      <c r="Y1105" s="6" t="s">
        <v>47</v>
      </c>
      <c r="Z1105" s="6" t="s">
        <v>78</v>
      </c>
      <c r="AA1105" s="6" t="s">
        <v>47</v>
      </c>
      <c r="AB1105" s="6">
        <v>294.8</v>
      </c>
      <c r="AC1105" s="6">
        <v>0</v>
      </c>
      <c r="AD1105" s="6">
        <v>0</v>
      </c>
      <c r="AE1105" s="6">
        <v>0</v>
      </c>
      <c r="AF1105" s="6">
        <v>0</v>
      </c>
      <c r="AG1105" s="6">
        <v>0</v>
      </c>
      <c r="AH1105" s="6">
        <v>0</v>
      </c>
      <c r="AI1105" s="6" t="s">
        <v>3651</v>
      </c>
      <c r="AJ1105" s="6" t="s">
        <v>735</v>
      </c>
      <c r="AK1105" s="6" t="s">
        <v>13</v>
      </c>
      <c r="AL1105" s="6" t="s">
        <v>45</v>
      </c>
      <c r="AM1105" s="6" t="s">
        <v>736</v>
      </c>
      <c r="AN1105" s="6" t="s">
        <v>20</v>
      </c>
      <c r="AO1105" s="6" t="s">
        <v>597</v>
      </c>
      <c r="AP1105" s="6" t="s">
        <v>339</v>
      </c>
      <c r="AQ1105" s="6" t="s">
        <v>25</v>
      </c>
    </row>
    <row r="1106" spans="1:43" hidden="1" x14ac:dyDescent="0.25">
      <c r="A1106" s="6">
        <v>24580859</v>
      </c>
      <c r="B1106" s="6">
        <v>25404611</v>
      </c>
      <c r="C1106" s="6" t="s">
        <v>269</v>
      </c>
      <c r="D1106" s="14">
        <v>46154.774027777778</v>
      </c>
      <c r="E1106" s="14">
        <v>46154.811388888891</v>
      </c>
      <c r="F1106" s="6" t="s">
        <v>19</v>
      </c>
      <c r="G1106" s="6" t="s">
        <v>19</v>
      </c>
      <c r="H1106" s="6" t="s">
        <v>3652</v>
      </c>
      <c r="I1106" s="6" t="s">
        <v>13</v>
      </c>
      <c r="J1106" s="6" t="s">
        <v>3653</v>
      </c>
      <c r="K1106" s="6" t="s">
        <v>507</v>
      </c>
      <c r="L1106" s="6" t="s">
        <v>507</v>
      </c>
      <c r="M1106" s="14">
        <v>46153.440972222219</v>
      </c>
      <c r="N1106" s="6">
        <v>4697063</v>
      </c>
      <c r="O1106" s="6" t="s">
        <v>47</v>
      </c>
      <c r="P1106" s="6" t="s">
        <v>287</v>
      </c>
      <c r="Q1106" s="6" t="s">
        <v>276</v>
      </c>
      <c r="R1106" s="6" t="s">
        <v>276</v>
      </c>
      <c r="S1106" s="6" t="s">
        <v>9</v>
      </c>
      <c r="T1106" s="6" t="s">
        <v>277</v>
      </c>
      <c r="U1106" s="6" t="s">
        <v>142</v>
      </c>
      <c r="V1106" s="6" t="s">
        <v>3636</v>
      </c>
      <c r="W1106" s="6" t="s">
        <v>47</v>
      </c>
      <c r="X1106" s="6" t="s">
        <v>47</v>
      </c>
      <c r="Y1106" s="6" t="s">
        <v>47</v>
      </c>
      <c r="Z1106" s="6" t="s">
        <v>78</v>
      </c>
      <c r="AA1106" s="6" t="s">
        <v>47</v>
      </c>
      <c r="AB1106" s="6">
        <v>463.43</v>
      </c>
      <c r="AC1106" s="6">
        <v>18.54</v>
      </c>
      <c r="AD1106" s="6">
        <v>0</v>
      </c>
      <c r="AE1106" s="6">
        <v>0</v>
      </c>
      <c r="AF1106" s="6">
        <v>0</v>
      </c>
      <c r="AG1106" s="6">
        <v>0</v>
      </c>
      <c r="AH1106" s="6">
        <v>0</v>
      </c>
      <c r="AI1106" s="6" t="s">
        <v>3654</v>
      </c>
      <c r="AJ1106" s="6" t="s">
        <v>735</v>
      </c>
      <c r="AK1106" s="6" t="s">
        <v>13</v>
      </c>
      <c r="AL1106" s="6" t="s">
        <v>45</v>
      </c>
      <c r="AM1106" s="6" t="s">
        <v>736</v>
      </c>
      <c r="AN1106" s="6" t="s">
        <v>20</v>
      </c>
      <c r="AO1106" s="6" t="s">
        <v>597</v>
      </c>
      <c r="AP1106" s="6" t="s">
        <v>339</v>
      </c>
      <c r="AQ1106" s="6" t="s">
        <v>25</v>
      </c>
    </row>
    <row r="1107" spans="1:43" hidden="1" x14ac:dyDescent="0.25">
      <c r="A1107" s="6">
        <v>24593808</v>
      </c>
      <c r="B1107" s="6">
        <v>25418989</v>
      </c>
      <c r="C1107" s="6" t="s">
        <v>269</v>
      </c>
      <c r="D1107" s="14">
        <v>46156.592094907413</v>
      </c>
      <c r="E1107" s="14">
        <v>46156.594074074077</v>
      </c>
      <c r="F1107" s="6" t="s">
        <v>17</v>
      </c>
      <c r="G1107" s="6" t="s">
        <v>17</v>
      </c>
      <c r="H1107" s="6" t="s">
        <v>3655</v>
      </c>
      <c r="I1107" s="6" t="s">
        <v>13</v>
      </c>
      <c r="J1107" s="6" t="s">
        <v>3656</v>
      </c>
      <c r="K1107" s="6" t="s">
        <v>507</v>
      </c>
      <c r="L1107" s="6" t="s">
        <v>507</v>
      </c>
      <c r="M1107" s="14">
        <v>46155.706944444442</v>
      </c>
      <c r="N1107" s="6">
        <v>4698571</v>
      </c>
      <c r="O1107" s="6" t="s">
        <v>47</v>
      </c>
      <c r="P1107" s="6" t="s">
        <v>287</v>
      </c>
      <c r="Q1107" s="6" t="s">
        <v>276</v>
      </c>
      <c r="R1107" s="6" t="s">
        <v>276</v>
      </c>
      <c r="S1107" s="6" t="s">
        <v>9</v>
      </c>
      <c r="T1107" s="6" t="s">
        <v>277</v>
      </c>
      <c r="U1107" s="6" t="s">
        <v>142</v>
      </c>
      <c r="V1107" s="6" t="s">
        <v>3636</v>
      </c>
      <c r="W1107" s="6" t="s">
        <v>47</v>
      </c>
      <c r="X1107" s="6" t="s">
        <v>47</v>
      </c>
      <c r="Y1107" s="6" t="s">
        <v>47</v>
      </c>
      <c r="Z1107" s="6" t="s">
        <v>78</v>
      </c>
      <c r="AA1107" s="6" t="s">
        <v>47</v>
      </c>
      <c r="AB1107" s="6">
        <v>294.8</v>
      </c>
      <c r="AC1107" s="6">
        <v>0</v>
      </c>
      <c r="AD1107" s="6">
        <v>0</v>
      </c>
      <c r="AE1107" s="6">
        <v>0</v>
      </c>
      <c r="AF1107" s="6">
        <v>0</v>
      </c>
      <c r="AG1107" s="6">
        <v>0</v>
      </c>
      <c r="AH1107" s="6">
        <v>0</v>
      </c>
      <c r="AI1107" s="6" t="s">
        <v>3657</v>
      </c>
      <c r="AJ1107" s="6" t="s">
        <v>735</v>
      </c>
      <c r="AK1107" s="6" t="s">
        <v>13</v>
      </c>
      <c r="AL1107" s="6" t="s">
        <v>45</v>
      </c>
      <c r="AM1107" s="6" t="s">
        <v>736</v>
      </c>
      <c r="AN1107" s="6" t="s">
        <v>20</v>
      </c>
      <c r="AO1107" s="6" t="s">
        <v>597</v>
      </c>
      <c r="AP1107" s="6" t="s">
        <v>339</v>
      </c>
      <c r="AQ1107" s="6" t="s">
        <v>25</v>
      </c>
    </row>
    <row r="1108" spans="1:43" hidden="1" x14ac:dyDescent="0.25">
      <c r="A1108" s="6">
        <v>24407562</v>
      </c>
      <c r="B1108" s="6">
        <v>25208342</v>
      </c>
      <c r="C1108" s="6" t="s">
        <v>269</v>
      </c>
      <c r="D1108" s="14">
        <v>46118.633877314824</v>
      </c>
      <c r="E1108" s="14">
        <v>46153.739814814813</v>
      </c>
      <c r="F1108" s="6" t="s">
        <v>19</v>
      </c>
      <c r="G1108" s="6" t="s">
        <v>177</v>
      </c>
      <c r="H1108" s="6" t="s">
        <v>3658</v>
      </c>
      <c r="I1108" s="6" t="s">
        <v>13</v>
      </c>
      <c r="J1108" s="6" t="s">
        <v>3659</v>
      </c>
      <c r="K1108" s="6" t="s">
        <v>507</v>
      </c>
      <c r="L1108" s="6" t="s">
        <v>507</v>
      </c>
      <c r="M1108" s="14">
        <v>46118.492361111108</v>
      </c>
      <c r="N1108" s="6">
        <v>4682128</v>
      </c>
      <c r="O1108" s="6" t="s">
        <v>47</v>
      </c>
      <c r="P1108" s="6" t="s">
        <v>287</v>
      </c>
      <c r="Q1108" s="6" t="s">
        <v>276</v>
      </c>
      <c r="R1108" s="6" t="s">
        <v>276</v>
      </c>
      <c r="S1108" s="6" t="s">
        <v>9</v>
      </c>
      <c r="T1108" s="6" t="s">
        <v>277</v>
      </c>
      <c r="U1108" s="6" t="s">
        <v>142</v>
      </c>
      <c r="V1108" s="6" t="s">
        <v>3643</v>
      </c>
      <c r="W1108" s="6" t="s">
        <v>47</v>
      </c>
      <c r="X1108" s="6" t="s">
        <v>47</v>
      </c>
      <c r="Y1108" s="6" t="s">
        <v>47</v>
      </c>
      <c r="Z1108" s="6" t="s">
        <v>78</v>
      </c>
      <c r="AA1108" s="6" t="s">
        <v>47</v>
      </c>
      <c r="AB1108" s="6">
        <v>228.92</v>
      </c>
      <c r="AC1108" s="6">
        <v>11.45</v>
      </c>
      <c r="AD1108" s="6">
        <v>0</v>
      </c>
      <c r="AE1108" s="6">
        <v>0</v>
      </c>
      <c r="AF1108" s="6">
        <v>0</v>
      </c>
      <c r="AG1108" s="6">
        <v>0</v>
      </c>
      <c r="AH1108" s="6">
        <v>0</v>
      </c>
      <c r="AI1108" s="6" t="s">
        <v>3660</v>
      </c>
      <c r="AJ1108" s="6" t="s">
        <v>735</v>
      </c>
      <c r="AK1108" s="6" t="s">
        <v>13</v>
      </c>
      <c r="AL1108" s="6" t="s">
        <v>45</v>
      </c>
      <c r="AM1108" s="6" t="s">
        <v>736</v>
      </c>
      <c r="AN1108" s="6" t="s">
        <v>20</v>
      </c>
      <c r="AO1108" s="6" t="s">
        <v>597</v>
      </c>
      <c r="AP1108" s="6" t="s">
        <v>339</v>
      </c>
      <c r="AQ1108" s="6" t="s">
        <v>25</v>
      </c>
    </row>
    <row r="1109" spans="1:43" hidden="1" x14ac:dyDescent="0.25">
      <c r="A1109" s="6">
        <v>24460311</v>
      </c>
      <c r="B1109" s="6">
        <v>25267135</v>
      </c>
      <c r="C1109" s="6" t="s">
        <v>269</v>
      </c>
      <c r="D1109" s="14">
        <v>46128.732071759259</v>
      </c>
      <c r="E1109" s="14">
        <v>46153.739050925928</v>
      </c>
      <c r="F1109" s="6" t="s">
        <v>19</v>
      </c>
      <c r="G1109" s="6" t="s">
        <v>177</v>
      </c>
      <c r="H1109" s="6" t="s">
        <v>3661</v>
      </c>
      <c r="I1109" s="6" t="s">
        <v>13</v>
      </c>
      <c r="J1109" s="6" t="s">
        <v>3662</v>
      </c>
      <c r="K1109" s="6" t="s">
        <v>507</v>
      </c>
      <c r="L1109" s="6" t="s">
        <v>507</v>
      </c>
      <c r="M1109" s="14">
        <v>46128.727777777778</v>
      </c>
      <c r="N1109" s="6">
        <v>4687248</v>
      </c>
      <c r="O1109" s="6" t="s">
        <v>47</v>
      </c>
      <c r="P1109" s="6" t="s">
        <v>287</v>
      </c>
      <c r="Q1109" s="6" t="s">
        <v>276</v>
      </c>
      <c r="R1109" s="6" t="s">
        <v>276</v>
      </c>
      <c r="S1109" s="6" t="s">
        <v>7</v>
      </c>
      <c r="T1109" s="6" t="s">
        <v>277</v>
      </c>
      <c r="U1109" s="6" t="s">
        <v>142</v>
      </c>
      <c r="V1109" s="6" t="s">
        <v>3636</v>
      </c>
      <c r="W1109" s="6" t="s">
        <v>47</v>
      </c>
      <c r="X1109" s="6" t="s">
        <v>337</v>
      </c>
      <c r="Y1109" s="6">
        <v>2302015170</v>
      </c>
      <c r="Z1109" s="6" t="s">
        <v>78</v>
      </c>
      <c r="AA1109" s="6" t="s">
        <v>47</v>
      </c>
      <c r="AB1109" s="6">
        <v>0</v>
      </c>
      <c r="AC1109" s="6">
        <v>0</v>
      </c>
      <c r="AD1109" s="6">
        <v>0</v>
      </c>
      <c r="AE1109" s="6">
        <v>0</v>
      </c>
      <c r="AF1109" s="6">
        <v>0</v>
      </c>
      <c r="AG1109" s="6">
        <v>0</v>
      </c>
      <c r="AH1109" s="6">
        <v>0</v>
      </c>
      <c r="AI1109" s="6" t="s">
        <v>3663</v>
      </c>
      <c r="AJ1109" s="6" t="s">
        <v>3664</v>
      </c>
      <c r="AK1109" s="6" t="s">
        <v>13</v>
      </c>
      <c r="AL1109" s="6" t="s">
        <v>62</v>
      </c>
      <c r="AM1109" s="6" t="s">
        <v>674</v>
      </c>
      <c r="AN1109" s="6" t="s">
        <v>20</v>
      </c>
      <c r="AO1109" s="6" t="s">
        <v>282</v>
      </c>
      <c r="AP1109" s="6" t="s">
        <v>283</v>
      </c>
      <c r="AQ1109" s="6" t="s">
        <v>18</v>
      </c>
    </row>
    <row r="1110" spans="1:43" hidden="1" x14ac:dyDescent="0.25">
      <c r="A1110" s="6">
        <v>24459156</v>
      </c>
      <c r="B1110" s="6">
        <v>25265929</v>
      </c>
      <c r="C1110" s="6" t="s">
        <v>269</v>
      </c>
      <c r="D1110" s="14">
        <v>46128.661689814813</v>
      </c>
      <c r="E1110" s="14">
        <v>46153.743414351848</v>
      </c>
      <c r="F1110" s="6" t="s">
        <v>19</v>
      </c>
      <c r="G1110" s="6" t="s">
        <v>177</v>
      </c>
      <c r="H1110" s="6" t="s">
        <v>3665</v>
      </c>
      <c r="I1110" s="6" t="s">
        <v>13</v>
      </c>
      <c r="J1110" s="6" t="s">
        <v>3666</v>
      </c>
      <c r="K1110" s="6" t="s">
        <v>507</v>
      </c>
      <c r="L1110" s="6" t="s">
        <v>507</v>
      </c>
      <c r="M1110" s="14">
        <v>46063.404166666667</v>
      </c>
      <c r="N1110" s="6">
        <v>4658803</v>
      </c>
      <c r="O1110" s="6" t="s">
        <v>47</v>
      </c>
      <c r="P1110" s="6" t="s">
        <v>287</v>
      </c>
      <c r="Q1110" s="6" t="s">
        <v>276</v>
      </c>
      <c r="R1110" s="6" t="s">
        <v>276</v>
      </c>
      <c r="S1110" s="6" t="s">
        <v>9</v>
      </c>
      <c r="T1110" s="6" t="s">
        <v>277</v>
      </c>
      <c r="U1110" s="6" t="s">
        <v>142</v>
      </c>
      <c r="V1110" s="6" t="s">
        <v>3643</v>
      </c>
      <c r="W1110" s="6" t="s">
        <v>47</v>
      </c>
      <c r="X1110" s="6" t="s">
        <v>47</v>
      </c>
      <c r="Y1110" s="6" t="s">
        <v>47</v>
      </c>
      <c r="Z1110" s="6" t="s">
        <v>78</v>
      </c>
      <c r="AA1110" s="6" t="s">
        <v>47</v>
      </c>
      <c r="AB1110" s="6">
        <v>727.2</v>
      </c>
      <c r="AC1110" s="6">
        <v>29.88</v>
      </c>
      <c r="AD1110" s="6">
        <v>0</v>
      </c>
      <c r="AE1110" s="6">
        <v>0</v>
      </c>
      <c r="AF1110" s="6">
        <v>0</v>
      </c>
      <c r="AG1110" s="6">
        <v>0</v>
      </c>
      <c r="AH1110" s="6">
        <v>0</v>
      </c>
      <c r="AI1110" s="6" t="s">
        <v>3667</v>
      </c>
      <c r="AJ1110" s="6" t="s">
        <v>735</v>
      </c>
      <c r="AK1110" s="6" t="s">
        <v>13</v>
      </c>
      <c r="AL1110" s="6" t="s">
        <v>45</v>
      </c>
      <c r="AM1110" s="6" t="s">
        <v>736</v>
      </c>
      <c r="AN1110" s="6" t="s">
        <v>20</v>
      </c>
      <c r="AO1110" s="6" t="s">
        <v>597</v>
      </c>
      <c r="AP1110" s="6" t="s">
        <v>339</v>
      </c>
      <c r="AQ1110" s="6" t="s">
        <v>25</v>
      </c>
    </row>
    <row r="1111" spans="1:43" hidden="1" x14ac:dyDescent="0.25">
      <c r="A1111" s="6">
        <v>24481714</v>
      </c>
      <c r="B1111" s="6">
        <v>25290654</v>
      </c>
      <c r="C1111" s="6" t="s">
        <v>269</v>
      </c>
      <c r="D1111" s="14">
        <v>46134.397893518522</v>
      </c>
      <c r="E1111" s="14">
        <v>46153.750659722216</v>
      </c>
      <c r="F1111" s="6" t="s">
        <v>19</v>
      </c>
      <c r="G1111" s="6" t="s">
        <v>174</v>
      </c>
      <c r="H1111" s="6" t="s">
        <v>3668</v>
      </c>
      <c r="I1111" s="6" t="s">
        <v>13</v>
      </c>
      <c r="J1111" s="6" t="s">
        <v>3669</v>
      </c>
      <c r="K1111" s="6" t="s">
        <v>507</v>
      </c>
      <c r="L1111" s="6" t="s">
        <v>507</v>
      </c>
      <c r="M1111" s="14">
        <v>46134.365277777782</v>
      </c>
      <c r="N1111" s="6">
        <v>4688880</v>
      </c>
      <c r="O1111" s="6" t="s">
        <v>47</v>
      </c>
      <c r="P1111" s="6" t="s">
        <v>287</v>
      </c>
      <c r="Q1111" s="6" t="s">
        <v>276</v>
      </c>
      <c r="R1111" s="6" t="s">
        <v>276</v>
      </c>
      <c r="S1111" s="6" t="s">
        <v>9</v>
      </c>
      <c r="T1111" s="6" t="s">
        <v>277</v>
      </c>
      <c r="U1111" s="6" t="s">
        <v>142</v>
      </c>
      <c r="V1111" s="6" t="s">
        <v>3636</v>
      </c>
      <c r="W1111" s="6" t="s">
        <v>47</v>
      </c>
      <c r="X1111" s="6" t="s">
        <v>47</v>
      </c>
      <c r="Y1111" s="6" t="s">
        <v>47</v>
      </c>
      <c r="Z1111" s="6" t="s">
        <v>78</v>
      </c>
      <c r="AA1111" s="6" t="s">
        <v>47</v>
      </c>
      <c r="AB1111" s="6">
        <v>380</v>
      </c>
      <c r="AC1111" s="6">
        <v>19</v>
      </c>
      <c r="AD1111" s="6">
        <v>0</v>
      </c>
      <c r="AE1111" s="6">
        <v>0</v>
      </c>
      <c r="AF1111" s="6">
        <v>0</v>
      </c>
      <c r="AG1111" s="6">
        <v>0</v>
      </c>
      <c r="AH1111" s="6">
        <v>0</v>
      </c>
      <c r="AI1111" s="6" t="s">
        <v>3670</v>
      </c>
      <c r="AJ1111" s="6" t="s">
        <v>735</v>
      </c>
      <c r="AK1111" s="6" t="s">
        <v>13</v>
      </c>
      <c r="AL1111" s="6" t="s">
        <v>45</v>
      </c>
      <c r="AM1111" s="6" t="s">
        <v>736</v>
      </c>
      <c r="AN1111" s="6" t="s">
        <v>20</v>
      </c>
      <c r="AO1111" s="6" t="s">
        <v>597</v>
      </c>
      <c r="AP1111" s="6" t="s">
        <v>339</v>
      </c>
      <c r="AQ1111" s="6" t="s">
        <v>25</v>
      </c>
    </row>
    <row r="1112" spans="1:43" hidden="1" x14ac:dyDescent="0.25">
      <c r="A1112" s="6">
        <v>24586451</v>
      </c>
      <c r="B1112" s="6">
        <v>25410597</v>
      </c>
      <c r="C1112" s="6" t="s">
        <v>269</v>
      </c>
      <c r="D1112" s="14">
        <v>46155.544108796297</v>
      </c>
      <c r="E1112" s="14">
        <v>46155.545960648153</v>
      </c>
      <c r="F1112" s="6" t="s">
        <v>17</v>
      </c>
      <c r="G1112" s="6" t="s">
        <v>17</v>
      </c>
      <c r="H1112" s="6" t="s">
        <v>3671</v>
      </c>
      <c r="I1112" s="6" t="s">
        <v>13</v>
      </c>
      <c r="J1112" s="6" t="s">
        <v>3640</v>
      </c>
      <c r="K1112" s="6" t="s">
        <v>507</v>
      </c>
      <c r="L1112" s="6" t="s">
        <v>507</v>
      </c>
      <c r="M1112" s="14">
        <v>46154.762499999997</v>
      </c>
      <c r="N1112" s="6">
        <v>4698157</v>
      </c>
      <c r="O1112" s="6" t="s">
        <v>47</v>
      </c>
      <c r="P1112" s="6" t="s">
        <v>287</v>
      </c>
      <c r="Q1112" s="6" t="s">
        <v>276</v>
      </c>
      <c r="R1112" s="6" t="s">
        <v>276</v>
      </c>
      <c r="S1112" s="6" t="s">
        <v>9</v>
      </c>
      <c r="T1112" s="6" t="s">
        <v>277</v>
      </c>
      <c r="U1112" s="6" t="s">
        <v>142</v>
      </c>
      <c r="V1112" s="6" t="s">
        <v>3636</v>
      </c>
      <c r="W1112" s="6" t="s">
        <v>47</v>
      </c>
      <c r="X1112" s="6" t="s">
        <v>47</v>
      </c>
      <c r="Y1112" s="6" t="s">
        <v>47</v>
      </c>
      <c r="Z1112" s="6" t="s">
        <v>78</v>
      </c>
      <c r="AA1112" s="6" t="s">
        <v>47</v>
      </c>
      <c r="AB1112" s="6">
        <v>4947.63</v>
      </c>
      <c r="AC1112" s="6">
        <v>126.3</v>
      </c>
      <c r="AD1112" s="6">
        <v>0</v>
      </c>
      <c r="AE1112" s="6">
        <v>0</v>
      </c>
      <c r="AF1112" s="6">
        <v>0</v>
      </c>
      <c r="AG1112" s="6">
        <v>0</v>
      </c>
      <c r="AH1112" s="6">
        <v>0</v>
      </c>
      <c r="AI1112" s="6" t="s">
        <v>3672</v>
      </c>
      <c r="AJ1112" s="6" t="s">
        <v>735</v>
      </c>
      <c r="AK1112" s="6" t="s">
        <v>13</v>
      </c>
      <c r="AL1112" s="6" t="s">
        <v>45</v>
      </c>
      <c r="AM1112" s="6" t="s">
        <v>736</v>
      </c>
      <c r="AN1112" s="6" t="s">
        <v>20</v>
      </c>
      <c r="AO1112" s="6" t="s">
        <v>597</v>
      </c>
      <c r="AP1112" s="6" t="s">
        <v>339</v>
      </c>
      <c r="AQ1112" s="6" t="s">
        <v>25</v>
      </c>
    </row>
    <row r="1113" spans="1:43" hidden="1" x14ac:dyDescent="0.25">
      <c r="A1113" s="6">
        <v>24474602</v>
      </c>
      <c r="B1113" s="6">
        <v>25282286</v>
      </c>
      <c r="C1113" s="6" t="s">
        <v>269</v>
      </c>
      <c r="D1113" s="14">
        <v>46132.711018518523</v>
      </c>
      <c r="E1113" s="14">
        <v>46153.746886574067</v>
      </c>
      <c r="F1113" s="6" t="s">
        <v>19</v>
      </c>
      <c r="G1113" s="6" t="s">
        <v>174</v>
      </c>
      <c r="H1113" s="6" t="s">
        <v>3673</v>
      </c>
      <c r="I1113" s="6" t="s">
        <v>13</v>
      </c>
      <c r="J1113" s="6" t="s">
        <v>3674</v>
      </c>
      <c r="K1113" s="6" t="s">
        <v>507</v>
      </c>
      <c r="L1113" s="6" t="s">
        <v>507</v>
      </c>
      <c r="M1113" s="14">
        <v>46129.434027777781</v>
      </c>
      <c r="N1113" s="6">
        <v>4687788</v>
      </c>
      <c r="O1113" s="6" t="s">
        <v>47</v>
      </c>
      <c r="P1113" s="6" t="s">
        <v>287</v>
      </c>
      <c r="Q1113" s="6" t="s">
        <v>276</v>
      </c>
      <c r="R1113" s="6" t="s">
        <v>276</v>
      </c>
      <c r="S1113" s="6" t="s">
        <v>9</v>
      </c>
      <c r="T1113" s="6" t="s">
        <v>277</v>
      </c>
      <c r="U1113" s="6" t="s">
        <v>142</v>
      </c>
      <c r="V1113" s="6" t="s">
        <v>3636</v>
      </c>
      <c r="W1113" s="6" t="s">
        <v>47</v>
      </c>
      <c r="X1113" s="6" t="s">
        <v>47</v>
      </c>
      <c r="Y1113" s="6" t="s">
        <v>47</v>
      </c>
      <c r="Z1113" s="6" t="s">
        <v>78</v>
      </c>
      <c r="AA1113" s="6" t="s">
        <v>47</v>
      </c>
      <c r="AB1113" s="6">
        <v>9030.51</v>
      </c>
      <c r="AC1113" s="6">
        <v>180.63</v>
      </c>
      <c r="AD1113" s="6">
        <v>0</v>
      </c>
      <c r="AE1113" s="6">
        <v>0</v>
      </c>
      <c r="AF1113" s="6">
        <v>0</v>
      </c>
      <c r="AG1113" s="6">
        <v>0</v>
      </c>
      <c r="AH1113" s="6">
        <v>0</v>
      </c>
      <c r="AI1113" s="6" t="s">
        <v>3675</v>
      </c>
      <c r="AJ1113" s="6" t="s">
        <v>735</v>
      </c>
      <c r="AK1113" s="6" t="s">
        <v>13</v>
      </c>
      <c r="AL1113" s="6" t="s">
        <v>45</v>
      </c>
      <c r="AM1113" s="6" t="s">
        <v>736</v>
      </c>
      <c r="AN1113" s="6" t="s">
        <v>20</v>
      </c>
      <c r="AO1113" s="6" t="s">
        <v>597</v>
      </c>
      <c r="AP1113" s="6" t="s">
        <v>339</v>
      </c>
      <c r="AQ1113" s="6" t="s">
        <v>25</v>
      </c>
    </row>
    <row r="1114" spans="1:43" hidden="1" x14ac:dyDescent="0.25">
      <c r="A1114" s="6">
        <v>24532724</v>
      </c>
      <c r="B1114" s="6">
        <v>25353728</v>
      </c>
      <c r="C1114" s="6" t="s">
        <v>269</v>
      </c>
      <c r="D1114" s="14">
        <v>46146.598958333343</v>
      </c>
      <c r="E1114" s="14">
        <v>46146.601076388892</v>
      </c>
      <c r="F1114" s="6" t="s">
        <v>21</v>
      </c>
      <c r="G1114" s="6" t="s">
        <v>21</v>
      </c>
      <c r="H1114" s="6" t="s">
        <v>3676</v>
      </c>
      <c r="I1114" s="6" t="s">
        <v>13</v>
      </c>
      <c r="J1114" s="6" t="s">
        <v>3677</v>
      </c>
      <c r="K1114" s="6" t="s">
        <v>507</v>
      </c>
      <c r="L1114" s="6" t="s">
        <v>507</v>
      </c>
      <c r="M1114" s="14">
        <v>46094.469444444447</v>
      </c>
      <c r="N1114" s="6">
        <v>4672112</v>
      </c>
      <c r="O1114" s="6" t="s">
        <v>47</v>
      </c>
      <c r="P1114" s="6" t="s">
        <v>287</v>
      </c>
      <c r="Q1114" s="6" t="s">
        <v>276</v>
      </c>
      <c r="R1114" s="6" t="s">
        <v>276</v>
      </c>
      <c r="S1114" s="6" t="s">
        <v>9</v>
      </c>
      <c r="T1114" s="6" t="s">
        <v>277</v>
      </c>
      <c r="U1114" s="6" t="s">
        <v>142</v>
      </c>
      <c r="V1114" s="6" t="s">
        <v>3636</v>
      </c>
      <c r="W1114" s="6" t="s">
        <v>47</v>
      </c>
      <c r="X1114" s="6" t="s">
        <v>47</v>
      </c>
      <c r="Y1114" s="6" t="s">
        <v>47</v>
      </c>
      <c r="Z1114" s="6" t="s">
        <v>78</v>
      </c>
      <c r="AA1114" s="6" t="s">
        <v>47</v>
      </c>
      <c r="AB1114" s="6">
        <v>5397.56</v>
      </c>
      <c r="AC1114" s="6">
        <v>114.1</v>
      </c>
      <c r="AD1114" s="6">
        <v>0</v>
      </c>
      <c r="AE1114" s="6">
        <v>0</v>
      </c>
      <c r="AF1114" s="6">
        <v>0</v>
      </c>
      <c r="AG1114" s="6">
        <v>0</v>
      </c>
      <c r="AH1114" s="6">
        <v>0</v>
      </c>
      <c r="AI1114" s="6" t="s">
        <v>3678</v>
      </c>
      <c r="AJ1114" s="6" t="s">
        <v>735</v>
      </c>
      <c r="AK1114" s="6" t="s">
        <v>13</v>
      </c>
      <c r="AL1114" s="6" t="s">
        <v>45</v>
      </c>
      <c r="AM1114" s="6" t="s">
        <v>736</v>
      </c>
      <c r="AN1114" s="6" t="s">
        <v>20</v>
      </c>
      <c r="AO1114" s="6" t="s">
        <v>597</v>
      </c>
      <c r="AP1114" s="6" t="s">
        <v>339</v>
      </c>
      <c r="AQ1114" s="6" t="s">
        <v>25</v>
      </c>
    </row>
    <row r="1115" spans="1:43" hidden="1" x14ac:dyDescent="0.25">
      <c r="A1115" s="6">
        <v>24569583</v>
      </c>
      <c r="B1115" s="6">
        <v>25392932</v>
      </c>
      <c r="C1115" s="6" t="s">
        <v>269</v>
      </c>
      <c r="D1115" s="14">
        <v>46153.446168981478</v>
      </c>
      <c r="E1115" s="14">
        <v>46153.448391203703</v>
      </c>
      <c r="F1115" s="6" t="s">
        <v>19</v>
      </c>
      <c r="G1115" s="6" t="s">
        <v>19</v>
      </c>
      <c r="H1115" s="6" t="s">
        <v>3679</v>
      </c>
      <c r="I1115" s="6" t="s">
        <v>13</v>
      </c>
      <c r="J1115" s="6" t="s">
        <v>3680</v>
      </c>
      <c r="K1115" s="6" t="s">
        <v>507</v>
      </c>
      <c r="L1115" s="6" t="s">
        <v>507</v>
      </c>
      <c r="M1115" s="14">
        <v>46111.415277777778</v>
      </c>
      <c r="N1115" s="6">
        <v>4678662</v>
      </c>
      <c r="O1115" s="6" t="s">
        <v>47</v>
      </c>
      <c r="P1115" s="6" t="s">
        <v>287</v>
      </c>
      <c r="Q1115" s="6" t="s">
        <v>276</v>
      </c>
      <c r="R1115" s="6" t="s">
        <v>276</v>
      </c>
      <c r="S1115" s="6" t="s">
        <v>9</v>
      </c>
      <c r="T1115" s="6" t="s">
        <v>277</v>
      </c>
      <c r="U1115" s="6" t="s">
        <v>142</v>
      </c>
      <c r="V1115" s="6" t="s">
        <v>3636</v>
      </c>
      <c r="W1115" s="6" t="s">
        <v>47</v>
      </c>
      <c r="X1115" s="6" t="s">
        <v>47</v>
      </c>
      <c r="Y1115" s="6" t="s">
        <v>47</v>
      </c>
      <c r="Z1115" s="6" t="s">
        <v>78</v>
      </c>
      <c r="AA1115" s="6" t="s">
        <v>47</v>
      </c>
      <c r="AB1115" s="6">
        <v>21741.439999999999</v>
      </c>
      <c r="AC1115" s="6">
        <v>456.64</v>
      </c>
      <c r="AD1115" s="6">
        <v>0</v>
      </c>
      <c r="AE1115" s="6">
        <v>0</v>
      </c>
      <c r="AF1115" s="6">
        <v>0</v>
      </c>
      <c r="AG1115" s="6">
        <v>0</v>
      </c>
      <c r="AH1115" s="6">
        <v>0</v>
      </c>
      <c r="AI1115" s="6" t="s">
        <v>3681</v>
      </c>
      <c r="AJ1115" s="6" t="s">
        <v>735</v>
      </c>
      <c r="AK1115" s="6" t="s">
        <v>13</v>
      </c>
      <c r="AL1115" s="6" t="s">
        <v>45</v>
      </c>
      <c r="AM1115" s="6" t="s">
        <v>736</v>
      </c>
      <c r="AN1115" s="6" t="s">
        <v>20</v>
      </c>
      <c r="AO1115" s="6" t="s">
        <v>597</v>
      </c>
      <c r="AP1115" s="6" t="s">
        <v>339</v>
      </c>
      <c r="AQ1115" s="6" t="s">
        <v>25</v>
      </c>
    </row>
    <row r="1116" spans="1:43" hidden="1" x14ac:dyDescent="0.25">
      <c r="A1116" s="6">
        <v>24548949</v>
      </c>
      <c r="B1116" s="6">
        <v>25372162</v>
      </c>
      <c r="C1116" s="6" t="s">
        <v>269</v>
      </c>
      <c r="D1116" s="14">
        <v>46149.356180555558</v>
      </c>
      <c r="E1116" s="14">
        <v>46149.358206018522</v>
      </c>
      <c r="F1116" s="6" t="s">
        <v>21</v>
      </c>
      <c r="G1116" s="6" t="s">
        <v>21</v>
      </c>
      <c r="H1116" s="6" t="s">
        <v>3682</v>
      </c>
      <c r="I1116" s="6" t="s">
        <v>13</v>
      </c>
      <c r="J1116" s="6" t="s">
        <v>3683</v>
      </c>
      <c r="K1116" s="6" t="s">
        <v>507</v>
      </c>
      <c r="L1116" s="6" t="s">
        <v>507</v>
      </c>
      <c r="M1116" s="14">
        <v>46147.331944444442</v>
      </c>
      <c r="N1116" s="6">
        <v>4694487</v>
      </c>
      <c r="O1116" s="6" t="s">
        <v>47</v>
      </c>
      <c r="P1116" s="6" t="s">
        <v>287</v>
      </c>
      <c r="Q1116" s="6" t="s">
        <v>276</v>
      </c>
      <c r="R1116" s="6" t="s">
        <v>276</v>
      </c>
      <c r="S1116" s="6" t="s">
        <v>9</v>
      </c>
      <c r="T1116" s="6" t="s">
        <v>277</v>
      </c>
      <c r="U1116" s="6" t="s">
        <v>142</v>
      </c>
      <c r="V1116" s="6" t="s">
        <v>3643</v>
      </c>
      <c r="W1116" s="6" t="s">
        <v>47</v>
      </c>
      <c r="X1116" s="6" t="s">
        <v>47</v>
      </c>
      <c r="Y1116" s="6" t="s">
        <v>47</v>
      </c>
      <c r="Z1116" s="6" t="s">
        <v>78</v>
      </c>
      <c r="AA1116" s="6" t="s">
        <v>47</v>
      </c>
      <c r="AB1116" s="6">
        <v>991.74</v>
      </c>
      <c r="AC1116" s="6">
        <v>38</v>
      </c>
      <c r="AD1116" s="6">
        <v>0</v>
      </c>
      <c r="AE1116" s="6">
        <v>0</v>
      </c>
      <c r="AF1116" s="6">
        <v>0</v>
      </c>
      <c r="AG1116" s="6">
        <v>0</v>
      </c>
      <c r="AH1116" s="6">
        <v>0</v>
      </c>
      <c r="AI1116" s="6" t="s">
        <v>3684</v>
      </c>
      <c r="AJ1116" s="6" t="s">
        <v>735</v>
      </c>
      <c r="AK1116" s="6" t="s">
        <v>13</v>
      </c>
      <c r="AL1116" s="6" t="s">
        <v>45</v>
      </c>
      <c r="AM1116" s="6" t="s">
        <v>736</v>
      </c>
      <c r="AN1116" s="6" t="s">
        <v>20</v>
      </c>
      <c r="AO1116" s="6" t="s">
        <v>597</v>
      </c>
      <c r="AP1116" s="6" t="s">
        <v>339</v>
      </c>
      <c r="AQ1116" s="6" t="s">
        <v>25</v>
      </c>
    </row>
    <row r="1117" spans="1:43" hidden="1" x14ac:dyDescent="0.25">
      <c r="A1117" s="6">
        <v>24548950</v>
      </c>
      <c r="B1117" s="6">
        <v>25372163</v>
      </c>
      <c r="C1117" s="6" t="s">
        <v>269</v>
      </c>
      <c r="D1117" s="14">
        <v>46149.356192129628</v>
      </c>
      <c r="E1117" s="14">
        <v>46149.358206018522</v>
      </c>
      <c r="F1117" s="6" t="s">
        <v>21</v>
      </c>
      <c r="G1117" s="6" t="s">
        <v>21</v>
      </c>
      <c r="H1117" s="6" t="s">
        <v>3685</v>
      </c>
      <c r="I1117" s="6" t="s">
        <v>13</v>
      </c>
      <c r="J1117" s="6" t="s">
        <v>3686</v>
      </c>
      <c r="K1117" s="6" t="s">
        <v>507</v>
      </c>
      <c r="L1117" s="6" t="s">
        <v>507</v>
      </c>
      <c r="M1117" s="14">
        <v>46147.376388888893</v>
      </c>
      <c r="N1117" s="6">
        <v>4694535</v>
      </c>
      <c r="O1117" s="6" t="s">
        <v>47</v>
      </c>
      <c r="P1117" s="6" t="s">
        <v>287</v>
      </c>
      <c r="Q1117" s="6" t="s">
        <v>276</v>
      </c>
      <c r="R1117" s="6" t="s">
        <v>276</v>
      </c>
      <c r="S1117" s="6" t="s">
        <v>9</v>
      </c>
      <c r="T1117" s="6" t="s">
        <v>277</v>
      </c>
      <c r="U1117" s="6" t="s">
        <v>142</v>
      </c>
      <c r="V1117" s="6" t="s">
        <v>3643</v>
      </c>
      <c r="W1117" s="6" t="s">
        <v>47</v>
      </c>
      <c r="X1117" s="6" t="s">
        <v>47</v>
      </c>
      <c r="Y1117" s="6" t="s">
        <v>47</v>
      </c>
      <c r="Z1117" s="6" t="s">
        <v>78</v>
      </c>
      <c r="AA1117" s="6" t="s">
        <v>47</v>
      </c>
      <c r="AB1117" s="6">
        <v>991.74</v>
      </c>
      <c r="AC1117" s="6">
        <v>38</v>
      </c>
      <c r="AD1117" s="6">
        <v>0</v>
      </c>
      <c r="AE1117" s="6">
        <v>0</v>
      </c>
      <c r="AF1117" s="6">
        <v>0</v>
      </c>
      <c r="AG1117" s="6">
        <v>0</v>
      </c>
      <c r="AH1117" s="6">
        <v>0</v>
      </c>
      <c r="AI1117" s="6" t="s">
        <v>3687</v>
      </c>
      <c r="AJ1117" s="6" t="s">
        <v>735</v>
      </c>
      <c r="AK1117" s="6" t="s">
        <v>13</v>
      </c>
      <c r="AL1117" s="6" t="s">
        <v>45</v>
      </c>
      <c r="AM1117" s="6" t="s">
        <v>736</v>
      </c>
      <c r="AN1117" s="6" t="s">
        <v>20</v>
      </c>
      <c r="AO1117" s="6" t="s">
        <v>597</v>
      </c>
      <c r="AP1117" s="6" t="s">
        <v>339</v>
      </c>
      <c r="AQ1117" s="6" t="s">
        <v>25</v>
      </c>
    </row>
    <row r="1118" spans="1:43" hidden="1" x14ac:dyDescent="0.25">
      <c r="A1118" s="6">
        <v>24520830</v>
      </c>
      <c r="B1118" s="6">
        <v>25337800</v>
      </c>
      <c r="C1118" s="6" t="s">
        <v>269</v>
      </c>
      <c r="D1118" s="14">
        <v>46142.599456018521</v>
      </c>
      <c r="E1118" s="14">
        <v>46142.601481481477</v>
      </c>
      <c r="F1118" s="46" t="s">
        <v>23</v>
      </c>
      <c r="G1118" s="46" t="s">
        <v>23</v>
      </c>
      <c r="H1118" s="6" t="s">
        <v>3688</v>
      </c>
      <c r="I1118" s="6" t="s">
        <v>13</v>
      </c>
      <c r="J1118" s="6" t="s">
        <v>3689</v>
      </c>
      <c r="K1118" s="6" t="s">
        <v>507</v>
      </c>
      <c r="L1118" s="6" t="s">
        <v>507</v>
      </c>
      <c r="M1118" s="14">
        <v>46142.40625</v>
      </c>
      <c r="N1118" s="6">
        <v>4692959</v>
      </c>
      <c r="O1118" s="6" t="s">
        <v>47</v>
      </c>
      <c r="P1118" s="6" t="s">
        <v>287</v>
      </c>
      <c r="Q1118" s="6" t="s">
        <v>276</v>
      </c>
      <c r="R1118" s="6" t="s">
        <v>276</v>
      </c>
      <c r="S1118" s="6" t="s">
        <v>9</v>
      </c>
      <c r="T1118" s="6" t="s">
        <v>277</v>
      </c>
      <c r="U1118" s="6" t="s">
        <v>142</v>
      </c>
      <c r="V1118" s="6" t="s">
        <v>3636</v>
      </c>
      <c r="W1118" s="6" t="s">
        <v>47</v>
      </c>
      <c r="X1118" s="6" t="s">
        <v>47</v>
      </c>
      <c r="Y1118" s="6" t="s">
        <v>47</v>
      </c>
      <c r="Z1118" s="6" t="s">
        <v>78</v>
      </c>
      <c r="AA1118" s="6" t="s">
        <v>47</v>
      </c>
      <c r="AB1118" s="6">
        <v>1372.38</v>
      </c>
      <c r="AC1118" s="6">
        <v>104.32</v>
      </c>
      <c r="AD1118" s="6">
        <v>0</v>
      </c>
      <c r="AE1118" s="6">
        <v>0</v>
      </c>
      <c r="AF1118" s="6">
        <v>0</v>
      </c>
      <c r="AG1118" s="6">
        <v>0</v>
      </c>
      <c r="AH1118" s="6">
        <v>0</v>
      </c>
      <c r="AI1118" s="6" t="s">
        <v>3690</v>
      </c>
      <c r="AJ1118" s="6" t="s">
        <v>735</v>
      </c>
      <c r="AK1118" s="6" t="s">
        <v>13</v>
      </c>
      <c r="AL1118" s="6" t="s">
        <v>45</v>
      </c>
      <c r="AM1118" s="6" t="s">
        <v>736</v>
      </c>
      <c r="AN1118" s="6" t="s">
        <v>20</v>
      </c>
      <c r="AO1118" s="6" t="s">
        <v>597</v>
      </c>
      <c r="AP1118" s="6" t="s">
        <v>339</v>
      </c>
      <c r="AQ1118" s="6" t="s">
        <v>25</v>
      </c>
    </row>
    <row r="1119" spans="1:43" hidden="1" x14ac:dyDescent="0.25">
      <c r="A1119" s="6">
        <v>24520831</v>
      </c>
      <c r="B1119" s="6">
        <v>25337801</v>
      </c>
      <c r="C1119" s="6" t="s">
        <v>269</v>
      </c>
      <c r="D1119" s="14">
        <v>46142.59946759259</v>
      </c>
      <c r="E1119" s="14">
        <v>46142.601481481477</v>
      </c>
      <c r="F1119" s="46" t="s">
        <v>23</v>
      </c>
      <c r="G1119" s="46" t="s">
        <v>23</v>
      </c>
      <c r="H1119" s="6" t="s">
        <v>3691</v>
      </c>
      <c r="I1119" s="6" t="s">
        <v>13</v>
      </c>
      <c r="J1119" s="6" t="s">
        <v>3669</v>
      </c>
      <c r="K1119" s="6" t="s">
        <v>507</v>
      </c>
      <c r="L1119" s="6" t="s">
        <v>507</v>
      </c>
      <c r="M1119" s="14">
        <v>46142.40625</v>
      </c>
      <c r="N1119" s="6">
        <v>4692959</v>
      </c>
      <c r="O1119" s="6" t="s">
        <v>47</v>
      </c>
      <c r="P1119" s="6" t="s">
        <v>287</v>
      </c>
      <c r="Q1119" s="6" t="s">
        <v>276</v>
      </c>
      <c r="R1119" s="6" t="s">
        <v>276</v>
      </c>
      <c r="S1119" s="6" t="s">
        <v>9</v>
      </c>
      <c r="T1119" s="6" t="s">
        <v>277</v>
      </c>
      <c r="U1119" s="6" t="s">
        <v>142</v>
      </c>
      <c r="V1119" s="6" t="s">
        <v>3636</v>
      </c>
      <c r="W1119" s="6" t="s">
        <v>47</v>
      </c>
      <c r="X1119" s="6" t="s">
        <v>47</v>
      </c>
      <c r="Y1119" s="6" t="s">
        <v>47</v>
      </c>
      <c r="Z1119" s="6" t="s">
        <v>78</v>
      </c>
      <c r="AA1119" s="6" t="s">
        <v>47</v>
      </c>
      <c r="AB1119" s="6">
        <v>1372.38</v>
      </c>
      <c r="AC1119" s="6">
        <v>104.32</v>
      </c>
      <c r="AD1119" s="6">
        <v>0</v>
      </c>
      <c r="AE1119" s="6">
        <v>0</v>
      </c>
      <c r="AF1119" s="6">
        <v>0</v>
      </c>
      <c r="AG1119" s="6">
        <v>0</v>
      </c>
      <c r="AH1119" s="6">
        <v>0</v>
      </c>
      <c r="AI1119" s="6" t="s">
        <v>3690</v>
      </c>
      <c r="AJ1119" s="6" t="s">
        <v>735</v>
      </c>
      <c r="AK1119" s="6" t="s">
        <v>13</v>
      </c>
      <c r="AL1119" s="6" t="s">
        <v>45</v>
      </c>
      <c r="AM1119" s="6" t="s">
        <v>736</v>
      </c>
      <c r="AN1119" s="6" t="s">
        <v>20</v>
      </c>
      <c r="AO1119" s="6" t="s">
        <v>597</v>
      </c>
      <c r="AP1119" s="6" t="s">
        <v>339</v>
      </c>
      <c r="AQ1119" s="6" t="s">
        <v>25</v>
      </c>
    </row>
    <row r="1120" spans="1:43" hidden="1" x14ac:dyDescent="0.25">
      <c r="A1120" s="6">
        <v>24532719</v>
      </c>
      <c r="B1120" s="6">
        <v>25353723</v>
      </c>
      <c r="C1120" s="6" t="s">
        <v>269</v>
      </c>
      <c r="D1120" s="14">
        <v>46146.59884259259</v>
      </c>
      <c r="E1120" s="14">
        <v>46146.600972222222</v>
      </c>
      <c r="F1120" s="6" t="s">
        <v>21</v>
      </c>
      <c r="G1120" s="6" t="s">
        <v>21</v>
      </c>
      <c r="H1120" s="6" t="s">
        <v>3692</v>
      </c>
      <c r="I1120" s="6" t="s">
        <v>13</v>
      </c>
      <c r="J1120" s="6" t="s">
        <v>3693</v>
      </c>
      <c r="K1120" s="6" t="s">
        <v>507</v>
      </c>
      <c r="L1120" s="6" t="s">
        <v>507</v>
      </c>
      <c r="M1120" s="14">
        <v>46057.676388888889</v>
      </c>
      <c r="N1120" s="6">
        <v>4656782</v>
      </c>
      <c r="O1120" s="6" t="s">
        <v>47</v>
      </c>
      <c r="P1120" s="6" t="s">
        <v>287</v>
      </c>
      <c r="Q1120" s="6" t="s">
        <v>276</v>
      </c>
      <c r="R1120" s="6" t="s">
        <v>276</v>
      </c>
      <c r="S1120" s="6" t="s">
        <v>9</v>
      </c>
      <c r="T1120" s="6" t="s">
        <v>277</v>
      </c>
      <c r="U1120" s="6" t="s">
        <v>142</v>
      </c>
      <c r="V1120" s="6" t="s">
        <v>3636</v>
      </c>
      <c r="W1120" s="6" t="s">
        <v>47</v>
      </c>
      <c r="X1120" s="6" t="s">
        <v>47</v>
      </c>
      <c r="Y1120" s="6" t="s">
        <v>47</v>
      </c>
      <c r="Z1120" s="6" t="s">
        <v>78</v>
      </c>
      <c r="AA1120" s="6" t="s">
        <v>47</v>
      </c>
      <c r="AB1120" s="6">
        <v>4596.62</v>
      </c>
      <c r="AC1120" s="6">
        <v>377.09</v>
      </c>
      <c r="AD1120" s="6">
        <v>0</v>
      </c>
      <c r="AE1120" s="6">
        <v>0</v>
      </c>
      <c r="AF1120" s="6">
        <v>0</v>
      </c>
      <c r="AG1120" s="6">
        <v>0</v>
      </c>
      <c r="AH1120" s="6">
        <v>0</v>
      </c>
      <c r="AI1120" s="6" t="s">
        <v>3694</v>
      </c>
      <c r="AJ1120" s="6" t="s">
        <v>735</v>
      </c>
      <c r="AK1120" s="6" t="s">
        <v>13</v>
      </c>
      <c r="AL1120" s="6" t="s">
        <v>45</v>
      </c>
      <c r="AM1120" s="6" t="s">
        <v>736</v>
      </c>
      <c r="AN1120" s="6" t="s">
        <v>20</v>
      </c>
      <c r="AO1120" s="6" t="s">
        <v>597</v>
      </c>
      <c r="AP1120" s="6" t="s">
        <v>339</v>
      </c>
      <c r="AQ1120" s="6" t="s">
        <v>25</v>
      </c>
    </row>
    <row r="1121" spans="1:43" hidden="1" x14ac:dyDescent="0.25">
      <c r="A1121" s="6">
        <v>24544783</v>
      </c>
      <c r="B1121" s="6">
        <v>25368150</v>
      </c>
      <c r="C1121" s="6" t="s">
        <v>269</v>
      </c>
      <c r="D1121" s="14">
        <v>46148.675636574073</v>
      </c>
      <c r="E1121" s="14">
        <v>46148.677418981482</v>
      </c>
      <c r="F1121" s="6" t="s">
        <v>21</v>
      </c>
      <c r="G1121" s="6" t="s">
        <v>21</v>
      </c>
      <c r="H1121" s="6" t="s">
        <v>3695</v>
      </c>
      <c r="I1121" s="6" t="s">
        <v>13</v>
      </c>
      <c r="J1121" s="6" t="s">
        <v>3696</v>
      </c>
      <c r="K1121" s="6" t="s">
        <v>507</v>
      </c>
      <c r="L1121" s="6" t="s">
        <v>507</v>
      </c>
      <c r="M1121" s="14">
        <v>46148</v>
      </c>
      <c r="N1121" s="6">
        <v>4695242</v>
      </c>
      <c r="O1121" s="6" t="s">
        <v>47</v>
      </c>
      <c r="P1121" s="6" t="s">
        <v>275</v>
      </c>
      <c r="Q1121" s="6" t="s">
        <v>510</v>
      </c>
      <c r="R1121" s="6" t="s">
        <v>510</v>
      </c>
      <c r="S1121" s="6" t="s">
        <v>9</v>
      </c>
      <c r="T1121" s="6" t="s">
        <v>277</v>
      </c>
      <c r="U1121" s="6" t="s">
        <v>142</v>
      </c>
      <c r="V1121" s="6" t="s">
        <v>3636</v>
      </c>
      <c r="W1121" s="6" t="s">
        <v>47</v>
      </c>
      <c r="X1121" s="6" t="s">
        <v>47</v>
      </c>
      <c r="Y1121" s="6" t="s">
        <v>47</v>
      </c>
      <c r="Z1121" s="6" t="s">
        <v>78</v>
      </c>
      <c r="AA1121" s="6" t="s">
        <v>47</v>
      </c>
      <c r="AB1121" s="6">
        <v>1680</v>
      </c>
      <c r="AC1121" s="6">
        <v>0</v>
      </c>
      <c r="AD1121" s="6">
        <v>0</v>
      </c>
      <c r="AE1121" s="6">
        <v>0</v>
      </c>
      <c r="AF1121" s="6">
        <v>0</v>
      </c>
      <c r="AG1121" s="6">
        <v>0</v>
      </c>
      <c r="AH1121" s="6">
        <v>0</v>
      </c>
      <c r="AI1121" s="6" t="s">
        <v>3697</v>
      </c>
      <c r="AJ1121" s="6" t="s">
        <v>735</v>
      </c>
      <c r="AK1121" s="6" t="s">
        <v>13</v>
      </c>
      <c r="AL1121" s="6" t="s">
        <v>45</v>
      </c>
      <c r="AM1121" s="6" t="s">
        <v>736</v>
      </c>
      <c r="AN1121" s="6" t="s">
        <v>20</v>
      </c>
      <c r="AO1121" s="6" t="s">
        <v>597</v>
      </c>
      <c r="AP1121" s="6" t="s">
        <v>339</v>
      </c>
      <c r="AQ1121" s="6" t="s">
        <v>25</v>
      </c>
    </row>
    <row r="1122" spans="1:43" hidden="1" x14ac:dyDescent="0.25">
      <c r="A1122" s="6">
        <v>24594131</v>
      </c>
      <c r="B1122" s="6">
        <v>25419389</v>
      </c>
      <c r="C1122" s="6" t="s">
        <v>269</v>
      </c>
      <c r="D1122" s="14">
        <v>46156.640914351847</v>
      </c>
      <c r="E1122" s="14">
        <v>46156.642789351848</v>
      </c>
      <c r="F1122" s="6" t="s">
        <v>17</v>
      </c>
      <c r="G1122" s="6" t="s">
        <v>17</v>
      </c>
      <c r="H1122" s="6" t="s">
        <v>3698</v>
      </c>
      <c r="I1122" s="6" t="s">
        <v>13</v>
      </c>
      <c r="J1122" s="6" t="s">
        <v>3640</v>
      </c>
      <c r="K1122" s="6" t="s">
        <v>3489</v>
      </c>
      <c r="L1122" s="6" t="s">
        <v>3489</v>
      </c>
      <c r="M1122" s="14">
        <v>46156</v>
      </c>
      <c r="N1122" s="6">
        <v>4695955</v>
      </c>
      <c r="O1122" s="6" t="s">
        <v>47</v>
      </c>
      <c r="P1122" s="6" t="s">
        <v>275</v>
      </c>
      <c r="Q1122" s="6" t="s">
        <v>510</v>
      </c>
      <c r="R1122" s="6" t="s">
        <v>510</v>
      </c>
      <c r="S1122" s="6" t="s">
        <v>9</v>
      </c>
      <c r="T1122" s="6" t="s">
        <v>277</v>
      </c>
      <c r="U1122" s="6" t="s">
        <v>142</v>
      </c>
      <c r="V1122" s="6" t="s">
        <v>3636</v>
      </c>
      <c r="W1122" s="6" t="s">
        <v>47</v>
      </c>
      <c r="X1122" s="6" t="s">
        <v>47</v>
      </c>
      <c r="Y1122" s="6" t="s">
        <v>47</v>
      </c>
      <c r="Z1122" s="6" t="s">
        <v>78</v>
      </c>
      <c r="AA1122" s="6" t="s">
        <v>47</v>
      </c>
      <c r="AB1122" s="6">
        <v>3459.04</v>
      </c>
      <c r="AC1122" s="6">
        <v>0</v>
      </c>
      <c r="AD1122" s="6">
        <v>0</v>
      </c>
      <c r="AE1122" s="6">
        <v>0</v>
      </c>
      <c r="AF1122" s="6">
        <v>0</v>
      </c>
      <c r="AG1122" s="6">
        <v>0</v>
      </c>
      <c r="AH1122" s="6">
        <v>0</v>
      </c>
      <c r="AI1122" s="6" t="s">
        <v>3699</v>
      </c>
      <c r="AJ1122" s="6" t="s">
        <v>735</v>
      </c>
      <c r="AK1122" s="6" t="s">
        <v>13</v>
      </c>
      <c r="AL1122" s="6" t="s">
        <v>45</v>
      </c>
      <c r="AM1122" s="6" t="s">
        <v>736</v>
      </c>
      <c r="AN1122" s="6" t="s">
        <v>20</v>
      </c>
      <c r="AO1122" s="6" t="s">
        <v>597</v>
      </c>
      <c r="AP1122" s="6" t="s">
        <v>339</v>
      </c>
      <c r="AQ1122" s="6" t="s">
        <v>25</v>
      </c>
    </row>
    <row r="1123" spans="1:43" hidden="1" x14ac:dyDescent="0.25">
      <c r="A1123" s="6">
        <v>24600775</v>
      </c>
      <c r="B1123" s="6">
        <v>25427072</v>
      </c>
      <c r="C1123" s="6" t="s">
        <v>269</v>
      </c>
      <c r="D1123" s="14">
        <v>46157.758877314824</v>
      </c>
      <c r="E1123" s="14">
        <v>46157.761053240742</v>
      </c>
      <c r="F1123" s="6" t="s">
        <v>17</v>
      </c>
      <c r="G1123" s="6" t="s">
        <v>17</v>
      </c>
      <c r="H1123" s="6" t="s">
        <v>3700</v>
      </c>
      <c r="I1123" s="6" t="s">
        <v>13</v>
      </c>
      <c r="J1123" s="6" t="s">
        <v>3635</v>
      </c>
      <c r="K1123" s="6" t="s">
        <v>3489</v>
      </c>
      <c r="L1123" s="6" t="s">
        <v>3489</v>
      </c>
      <c r="M1123" s="14">
        <v>46157</v>
      </c>
      <c r="N1123" s="6">
        <v>4699361</v>
      </c>
      <c r="O1123" s="6" t="s">
        <v>47</v>
      </c>
      <c r="P1123" s="6" t="s">
        <v>275</v>
      </c>
      <c r="Q1123" s="6" t="s">
        <v>510</v>
      </c>
      <c r="R1123" s="6" t="s">
        <v>510</v>
      </c>
      <c r="S1123" s="6" t="s">
        <v>9</v>
      </c>
      <c r="T1123" s="6" t="s">
        <v>277</v>
      </c>
      <c r="U1123" s="6" t="s">
        <v>142</v>
      </c>
      <c r="V1123" s="6" t="s">
        <v>3636</v>
      </c>
      <c r="W1123" s="6" t="s">
        <v>47</v>
      </c>
      <c r="X1123" s="6" t="s">
        <v>47</v>
      </c>
      <c r="Y1123" s="6" t="s">
        <v>47</v>
      </c>
      <c r="Z1123" s="6" t="s">
        <v>78</v>
      </c>
      <c r="AA1123" s="6" t="s">
        <v>47</v>
      </c>
      <c r="AB1123" s="6">
        <v>540</v>
      </c>
      <c r="AC1123" s="6">
        <v>0</v>
      </c>
      <c r="AD1123" s="6">
        <v>0</v>
      </c>
      <c r="AE1123" s="6">
        <v>0</v>
      </c>
      <c r="AF1123" s="6">
        <v>0</v>
      </c>
      <c r="AG1123" s="6">
        <v>0</v>
      </c>
      <c r="AH1123" s="6">
        <v>0</v>
      </c>
      <c r="AI1123" s="6" t="s">
        <v>3701</v>
      </c>
      <c r="AJ1123" s="6" t="s">
        <v>735</v>
      </c>
      <c r="AK1123" s="6" t="s">
        <v>13</v>
      </c>
      <c r="AL1123" s="6" t="s">
        <v>45</v>
      </c>
      <c r="AM1123" s="6" t="s">
        <v>736</v>
      </c>
      <c r="AN1123" s="6" t="s">
        <v>20</v>
      </c>
      <c r="AO1123" s="6" t="s">
        <v>597</v>
      </c>
      <c r="AP1123" s="6" t="s">
        <v>339</v>
      </c>
      <c r="AQ1123" s="6" t="s">
        <v>25</v>
      </c>
    </row>
    <row r="1124" spans="1:43" hidden="1" x14ac:dyDescent="0.25">
      <c r="A1124" s="6">
        <v>24594208</v>
      </c>
      <c r="B1124" s="6">
        <v>25419507</v>
      </c>
      <c r="C1124" s="6" t="s">
        <v>269</v>
      </c>
      <c r="D1124" s="14">
        <v>46156.648148148153</v>
      </c>
      <c r="E1124" s="14">
        <v>46156.650231481479</v>
      </c>
      <c r="F1124" s="6" t="s">
        <v>17</v>
      </c>
      <c r="G1124" s="6" t="s">
        <v>17</v>
      </c>
      <c r="H1124" s="6" t="s">
        <v>3702</v>
      </c>
      <c r="I1124" s="6" t="s">
        <v>13</v>
      </c>
      <c r="J1124" s="6" t="s">
        <v>3640</v>
      </c>
      <c r="K1124" s="6" t="s">
        <v>3489</v>
      </c>
      <c r="L1124" s="6" t="s">
        <v>3489</v>
      </c>
      <c r="M1124" s="14">
        <v>46156</v>
      </c>
      <c r="N1124" s="6">
        <v>4698198</v>
      </c>
      <c r="O1124" s="6" t="s">
        <v>47</v>
      </c>
      <c r="P1124" s="6" t="s">
        <v>275</v>
      </c>
      <c r="Q1124" s="6" t="s">
        <v>510</v>
      </c>
      <c r="R1124" s="6" t="s">
        <v>510</v>
      </c>
      <c r="S1124" s="6" t="s">
        <v>9</v>
      </c>
      <c r="T1124" s="6" t="s">
        <v>277</v>
      </c>
      <c r="U1124" s="6" t="s">
        <v>142</v>
      </c>
      <c r="V1124" s="6" t="s">
        <v>3636</v>
      </c>
      <c r="W1124" s="6" t="s">
        <v>47</v>
      </c>
      <c r="X1124" s="6" t="s">
        <v>47</v>
      </c>
      <c r="Y1124" s="6" t="s">
        <v>47</v>
      </c>
      <c r="Z1124" s="6" t="s">
        <v>78</v>
      </c>
      <c r="AA1124" s="6" t="s">
        <v>47</v>
      </c>
      <c r="AB1124" s="6">
        <v>8095.23</v>
      </c>
      <c r="AC1124" s="6">
        <v>0</v>
      </c>
      <c r="AD1124" s="6">
        <v>0</v>
      </c>
      <c r="AE1124" s="6">
        <v>0</v>
      </c>
      <c r="AF1124" s="6">
        <v>0</v>
      </c>
      <c r="AG1124" s="6">
        <v>0</v>
      </c>
      <c r="AH1124" s="6">
        <v>0</v>
      </c>
      <c r="AI1124" s="6" t="s">
        <v>3703</v>
      </c>
      <c r="AJ1124" s="6" t="s">
        <v>735</v>
      </c>
      <c r="AK1124" s="6" t="s">
        <v>13</v>
      </c>
      <c r="AL1124" s="6" t="s">
        <v>45</v>
      </c>
      <c r="AM1124" s="6" t="s">
        <v>736</v>
      </c>
      <c r="AN1124" s="6" t="s">
        <v>20</v>
      </c>
      <c r="AO1124" s="6" t="s">
        <v>597</v>
      </c>
      <c r="AP1124" s="6" t="s">
        <v>339</v>
      </c>
      <c r="AQ1124" s="6" t="s">
        <v>25</v>
      </c>
    </row>
    <row r="1125" spans="1:43" hidden="1" x14ac:dyDescent="0.25"/>
    <row r="1126" spans="1:43" hidden="1" x14ac:dyDescent="0.25"/>
    <row r="1127" spans="1:43" hidden="1" x14ac:dyDescent="0.25"/>
    <row r="1128" spans="1:43" hidden="1" x14ac:dyDescent="0.25"/>
    <row r="1129" spans="1:43" hidden="1" x14ac:dyDescent="0.25"/>
    <row r="1130" spans="1:43" hidden="1" x14ac:dyDescent="0.25"/>
    <row r="1131" spans="1:43" hidden="1" x14ac:dyDescent="0.25"/>
    <row r="1132" spans="1:43" hidden="1" x14ac:dyDescent="0.25"/>
    <row r="1133" spans="1:43" hidden="1" x14ac:dyDescent="0.25"/>
    <row r="1134" spans="1:43" hidden="1" x14ac:dyDescent="0.25"/>
    <row r="1135" spans="1:43" hidden="1" x14ac:dyDescent="0.25"/>
    <row r="1136" spans="1:43" hidden="1" x14ac:dyDescent="0.25"/>
    <row r="1137" hidden="1" x14ac:dyDescent="0.25"/>
    <row r="1138" hidden="1" x14ac:dyDescent="0.25"/>
    <row r="1139" hidden="1" x14ac:dyDescent="0.25"/>
    <row r="1140" hidden="1" x14ac:dyDescent="0.25"/>
    <row r="1141" hidden="1" x14ac:dyDescent="0.25"/>
    <row r="1142" hidden="1" x14ac:dyDescent="0.25"/>
    <row r="1143" hidden="1" x14ac:dyDescent="0.25"/>
    <row r="1144" hidden="1" x14ac:dyDescent="0.25"/>
    <row r="1145" hidden="1" x14ac:dyDescent="0.25"/>
    <row r="1146" hidden="1" x14ac:dyDescent="0.25"/>
    <row r="1147" hidden="1" x14ac:dyDescent="0.25"/>
    <row r="1148" hidden="1" x14ac:dyDescent="0.25"/>
    <row r="1149" hidden="1" x14ac:dyDescent="0.25"/>
    <row r="1150" hidden="1" x14ac:dyDescent="0.25"/>
    <row r="1151" hidden="1" x14ac:dyDescent="0.25"/>
    <row r="1152" hidden="1" x14ac:dyDescent="0.25"/>
    <row r="1153" hidden="1" x14ac:dyDescent="0.25"/>
    <row r="1154" hidden="1" x14ac:dyDescent="0.25"/>
    <row r="1155" hidden="1" x14ac:dyDescent="0.25"/>
    <row r="1156" hidden="1" x14ac:dyDescent="0.25"/>
    <row r="1157" hidden="1" x14ac:dyDescent="0.25"/>
    <row r="1158" hidden="1" x14ac:dyDescent="0.25"/>
    <row r="1159" hidden="1" x14ac:dyDescent="0.25"/>
    <row r="1160" hidden="1" x14ac:dyDescent="0.25"/>
    <row r="1161" hidden="1" x14ac:dyDescent="0.25"/>
    <row r="1162" hidden="1" x14ac:dyDescent="0.25"/>
    <row r="1163" hidden="1" x14ac:dyDescent="0.25"/>
    <row r="1164" hidden="1" x14ac:dyDescent="0.25"/>
    <row r="1165" hidden="1" x14ac:dyDescent="0.25"/>
    <row r="1166" hidden="1" x14ac:dyDescent="0.25"/>
    <row r="1167" hidden="1" x14ac:dyDescent="0.25"/>
    <row r="1168" hidden="1" x14ac:dyDescent="0.25"/>
    <row r="1169" hidden="1" x14ac:dyDescent="0.25"/>
    <row r="1170" hidden="1" x14ac:dyDescent="0.25"/>
    <row r="1171" hidden="1" x14ac:dyDescent="0.25"/>
    <row r="1172" hidden="1" x14ac:dyDescent="0.25"/>
    <row r="1173" hidden="1" x14ac:dyDescent="0.25"/>
    <row r="1174" hidden="1" x14ac:dyDescent="0.25"/>
    <row r="1175" hidden="1" x14ac:dyDescent="0.25"/>
    <row r="1176" hidden="1" x14ac:dyDescent="0.25"/>
    <row r="1177" hidden="1" x14ac:dyDescent="0.25"/>
    <row r="1178" hidden="1" x14ac:dyDescent="0.25"/>
    <row r="1179" hidden="1" x14ac:dyDescent="0.25"/>
    <row r="1180" hidden="1" x14ac:dyDescent="0.25"/>
    <row r="1181" hidden="1" x14ac:dyDescent="0.25"/>
    <row r="1182" hidden="1" x14ac:dyDescent="0.25"/>
    <row r="1183" hidden="1" x14ac:dyDescent="0.25"/>
    <row r="1184" hidden="1" x14ac:dyDescent="0.25"/>
    <row r="1185" hidden="1" x14ac:dyDescent="0.25"/>
    <row r="1186" hidden="1" x14ac:dyDescent="0.25"/>
    <row r="1187" hidden="1" x14ac:dyDescent="0.25"/>
    <row r="1188" hidden="1" x14ac:dyDescent="0.25"/>
    <row r="1189" hidden="1" x14ac:dyDescent="0.25"/>
    <row r="1190" hidden="1" x14ac:dyDescent="0.25"/>
    <row r="1191" hidden="1" x14ac:dyDescent="0.25"/>
    <row r="1192" hidden="1" x14ac:dyDescent="0.25"/>
    <row r="1193" hidden="1" x14ac:dyDescent="0.25"/>
    <row r="1194" hidden="1" x14ac:dyDescent="0.25"/>
    <row r="1195" hidden="1" x14ac:dyDescent="0.25"/>
    <row r="1196" hidden="1" x14ac:dyDescent="0.25"/>
    <row r="1197" hidden="1" x14ac:dyDescent="0.25"/>
    <row r="1198" hidden="1" x14ac:dyDescent="0.25"/>
    <row r="1199" hidden="1" x14ac:dyDescent="0.25"/>
    <row r="1200" hidden="1" x14ac:dyDescent="0.25"/>
    <row r="1201" hidden="1" x14ac:dyDescent="0.25"/>
    <row r="1202" hidden="1" x14ac:dyDescent="0.25"/>
    <row r="1203" hidden="1" x14ac:dyDescent="0.25"/>
    <row r="1204" hidden="1" x14ac:dyDescent="0.25"/>
    <row r="1205" hidden="1" x14ac:dyDescent="0.25"/>
    <row r="1206" hidden="1" x14ac:dyDescent="0.25"/>
    <row r="1207" hidden="1" x14ac:dyDescent="0.25"/>
    <row r="1208" hidden="1" x14ac:dyDescent="0.25"/>
    <row r="1209" hidden="1" x14ac:dyDescent="0.25"/>
    <row r="1210" hidden="1" x14ac:dyDescent="0.25"/>
    <row r="1211" hidden="1" x14ac:dyDescent="0.25"/>
    <row r="1212" hidden="1" x14ac:dyDescent="0.25"/>
    <row r="1213" hidden="1" x14ac:dyDescent="0.25"/>
    <row r="1214" hidden="1" x14ac:dyDescent="0.25"/>
    <row r="1215" hidden="1" x14ac:dyDescent="0.25"/>
    <row r="1216" hidden="1" x14ac:dyDescent="0.25"/>
    <row r="1217" hidden="1" x14ac:dyDescent="0.25"/>
    <row r="1218" hidden="1" x14ac:dyDescent="0.25"/>
    <row r="1219" hidden="1" x14ac:dyDescent="0.25"/>
    <row r="1220" hidden="1" x14ac:dyDescent="0.25"/>
    <row r="1221" hidden="1" x14ac:dyDescent="0.25"/>
    <row r="1222" hidden="1" x14ac:dyDescent="0.25"/>
    <row r="1223" hidden="1" x14ac:dyDescent="0.25"/>
    <row r="1224" hidden="1" x14ac:dyDescent="0.25"/>
    <row r="1225" hidden="1" x14ac:dyDescent="0.25"/>
    <row r="1226" hidden="1" x14ac:dyDescent="0.25"/>
    <row r="1227" hidden="1" x14ac:dyDescent="0.25"/>
    <row r="1228" hidden="1" x14ac:dyDescent="0.25"/>
    <row r="1229" hidden="1" x14ac:dyDescent="0.25"/>
    <row r="1230" hidden="1" x14ac:dyDescent="0.25"/>
    <row r="1231" hidden="1" x14ac:dyDescent="0.25"/>
    <row r="1232" hidden="1" x14ac:dyDescent="0.25"/>
    <row r="1233" hidden="1" x14ac:dyDescent="0.25"/>
    <row r="1234" hidden="1" x14ac:dyDescent="0.25"/>
    <row r="1235" hidden="1" x14ac:dyDescent="0.25"/>
    <row r="1236" hidden="1" x14ac:dyDescent="0.25"/>
    <row r="1237" hidden="1" x14ac:dyDescent="0.25"/>
    <row r="1238" hidden="1" x14ac:dyDescent="0.25"/>
    <row r="1239" hidden="1" x14ac:dyDescent="0.25"/>
    <row r="1240" hidden="1" x14ac:dyDescent="0.25"/>
    <row r="1241" hidden="1" x14ac:dyDescent="0.25"/>
    <row r="1242" hidden="1" x14ac:dyDescent="0.25"/>
    <row r="1243" hidden="1" x14ac:dyDescent="0.25"/>
    <row r="1244" hidden="1" x14ac:dyDescent="0.25"/>
    <row r="1245" hidden="1" x14ac:dyDescent="0.25"/>
    <row r="1246" hidden="1" x14ac:dyDescent="0.25"/>
    <row r="1247" hidden="1" x14ac:dyDescent="0.25"/>
    <row r="1248" hidden="1" x14ac:dyDescent="0.25"/>
    <row r="1249" hidden="1" x14ac:dyDescent="0.25"/>
    <row r="1250" hidden="1" x14ac:dyDescent="0.25"/>
    <row r="1251" hidden="1" x14ac:dyDescent="0.25"/>
    <row r="1252" hidden="1" x14ac:dyDescent="0.25"/>
    <row r="1253" hidden="1" x14ac:dyDescent="0.25"/>
    <row r="1254" hidden="1" x14ac:dyDescent="0.25"/>
    <row r="1255" hidden="1" x14ac:dyDescent="0.25"/>
    <row r="1256" hidden="1" x14ac:dyDescent="0.25"/>
    <row r="1257" hidden="1" x14ac:dyDescent="0.25"/>
    <row r="1258" hidden="1" x14ac:dyDescent="0.25"/>
    <row r="1259" hidden="1" x14ac:dyDescent="0.25"/>
    <row r="1260" hidden="1" x14ac:dyDescent="0.25"/>
    <row r="1261" hidden="1" x14ac:dyDescent="0.25"/>
    <row r="1262" hidden="1" x14ac:dyDescent="0.25"/>
    <row r="1263" hidden="1" x14ac:dyDescent="0.25"/>
    <row r="1264" hidden="1" x14ac:dyDescent="0.25"/>
    <row r="1265" hidden="1" x14ac:dyDescent="0.25"/>
    <row r="1266" hidden="1" x14ac:dyDescent="0.25"/>
    <row r="1267" hidden="1" x14ac:dyDescent="0.25"/>
    <row r="1268" hidden="1" x14ac:dyDescent="0.25"/>
    <row r="1269" hidden="1" x14ac:dyDescent="0.25"/>
    <row r="1270" hidden="1" x14ac:dyDescent="0.25"/>
    <row r="1271" hidden="1" x14ac:dyDescent="0.25"/>
    <row r="1272" hidden="1" x14ac:dyDescent="0.25"/>
    <row r="1273" hidden="1" x14ac:dyDescent="0.25"/>
    <row r="1274" hidden="1" x14ac:dyDescent="0.25"/>
    <row r="1275" hidden="1" x14ac:dyDescent="0.25"/>
    <row r="1276" hidden="1" x14ac:dyDescent="0.25"/>
    <row r="1277" hidden="1" x14ac:dyDescent="0.25"/>
    <row r="1278" hidden="1" x14ac:dyDescent="0.25"/>
    <row r="1279" hidden="1" x14ac:dyDescent="0.25"/>
    <row r="1280" hidden="1" x14ac:dyDescent="0.25"/>
    <row r="1281" hidden="1" x14ac:dyDescent="0.25"/>
    <row r="1282" hidden="1" x14ac:dyDescent="0.25"/>
    <row r="1283" hidden="1" x14ac:dyDescent="0.25"/>
    <row r="1284" hidden="1" x14ac:dyDescent="0.25"/>
    <row r="1285" hidden="1" x14ac:dyDescent="0.25"/>
    <row r="1286" hidden="1" x14ac:dyDescent="0.25"/>
    <row r="1287" hidden="1" x14ac:dyDescent="0.25"/>
    <row r="1288" hidden="1" x14ac:dyDescent="0.25"/>
    <row r="1289" hidden="1" x14ac:dyDescent="0.25"/>
    <row r="1290" hidden="1" x14ac:dyDescent="0.25"/>
    <row r="1291" hidden="1" x14ac:dyDescent="0.25"/>
    <row r="1292" hidden="1" x14ac:dyDescent="0.25"/>
    <row r="1293" hidden="1" x14ac:dyDescent="0.25"/>
    <row r="1294" hidden="1" x14ac:dyDescent="0.25"/>
    <row r="1295" hidden="1" x14ac:dyDescent="0.25"/>
    <row r="1296" hidden="1" x14ac:dyDescent="0.25"/>
    <row r="1297" hidden="1" x14ac:dyDescent="0.25"/>
    <row r="1298" hidden="1" x14ac:dyDescent="0.25"/>
    <row r="1299" hidden="1" x14ac:dyDescent="0.25"/>
    <row r="1300" hidden="1" x14ac:dyDescent="0.25"/>
    <row r="1301" hidden="1" x14ac:dyDescent="0.25"/>
    <row r="1302" hidden="1" x14ac:dyDescent="0.25"/>
    <row r="1303" hidden="1" x14ac:dyDescent="0.25"/>
    <row r="1304" hidden="1" x14ac:dyDescent="0.25"/>
    <row r="1305" hidden="1" x14ac:dyDescent="0.25"/>
    <row r="1306" hidden="1" x14ac:dyDescent="0.25"/>
    <row r="1307" hidden="1" x14ac:dyDescent="0.25"/>
    <row r="1308" hidden="1" x14ac:dyDescent="0.25"/>
    <row r="1309" hidden="1" x14ac:dyDescent="0.25"/>
    <row r="1310" hidden="1" x14ac:dyDescent="0.25"/>
    <row r="1311" hidden="1" x14ac:dyDescent="0.25"/>
    <row r="1312" hidden="1" x14ac:dyDescent="0.25"/>
    <row r="1313" hidden="1" x14ac:dyDescent="0.25"/>
    <row r="1314" hidden="1" x14ac:dyDescent="0.25"/>
    <row r="1315" hidden="1" x14ac:dyDescent="0.25"/>
    <row r="1316" hidden="1" x14ac:dyDescent="0.25"/>
    <row r="1317" hidden="1" x14ac:dyDescent="0.25"/>
    <row r="1318" hidden="1" x14ac:dyDescent="0.25"/>
    <row r="1319" hidden="1" x14ac:dyDescent="0.25"/>
    <row r="1320" hidden="1" x14ac:dyDescent="0.25"/>
    <row r="1321" hidden="1" x14ac:dyDescent="0.25"/>
    <row r="1322" hidden="1" x14ac:dyDescent="0.25"/>
    <row r="1323" hidden="1" x14ac:dyDescent="0.25"/>
    <row r="1324" hidden="1" x14ac:dyDescent="0.25"/>
    <row r="1325" hidden="1" x14ac:dyDescent="0.25"/>
    <row r="1326" hidden="1" x14ac:dyDescent="0.25"/>
    <row r="1327" hidden="1" x14ac:dyDescent="0.25"/>
    <row r="1328" hidden="1" x14ac:dyDescent="0.25"/>
    <row r="1329" hidden="1" x14ac:dyDescent="0.25"/>
    <row r="1330" hidden="1" x14ac:dyDescent="0.25"/>
    <row r="1331" hidden="1" x14ac:dyDescent="0.25"/>
    <row r="1332" hidden="1" x14ac:dyDescent="0.25"/>
    <row r="1333" hidden="1" x14ac:dyDescent="0.25"/>
    <row r="1334" hidden="1" x14ac:dyDescent="0.25"/>
    <row r="1335" hidden="1" x14ac:dyDescent="0.25"/>
    <row r="1336" hidden="1" x14ac:dyDescent="0.25"/>
    <row r="1337" hidden="1" x14ac:dyDescent="0.25"/>
    <row r="1338" hidden="1" x14ac:dyDescent="0.25"/>
    <row r="1339" hidden="1" x14ac:dyDescent="0.25"/>
    <row r="1340" hidden="1" x14ac:dyDescent="0.25"/>
    <row r="1341" hidden="1" x14ac:dyDescent="0.25"/>
    <row r="1342" hidden="1" x14ac:dyDescent="0.25"/>
    <row r="1343" hidden="1" x14ac:dyDescent="0.25"/>
    <row r="1344" hidden="1" x14ac:dyDescent="0.25"/>
    <row r="1345" hidden="1" x14ac:dyDescent="0.25"/>
    <row r="1346" hidden="1" x14ac:dyDescent="0.25"/>
    <row r="1347" hidden="1" x14ac:dyDescent="0.25"/>
    <row r="1348" hidden="1" x14ac:dyDescent="0.25"/>
    <row r="1349" hidden="1" x14ac:dyDescent="0.25"/>
    <row r="1350" hidden="1" x14ac:dyDescent="0.25"/>
    <row r="1351" hidden="1" x14ac:dyDescent="0.25"/>
    <row r="1352" hidden="1" x14ac:dyDescent="0.25"/>
    <row r="1353" hidden="1" x14ac:dyDescent="0.25"/>
    <row r="1354" hidden="1" x14ac:dyDescent="0.25"/>
    <row r="1355" hidden="1" x14ac:dyDescent="0.25"/>
    <row r="1356" hidden="1" x14ac:dyDescent="0.25"/>
    <row r="1357" hidden="1" x14ac:dyDescent="0.25"/>
    <row r="1358" hidden="1" x14ac:dyDescent="0.25"/>
    <row r="1359" hidden="1" x14ac:dyDescent="0.25"/>
    <row r="1360" hidden="1" x14ac:dyDescent="0.25"/>
    <row r="1361" hidden="1" x14ac:dyDescent="0.25"/>
    <row r="1362" hidden="1" x14ac:dyDescent="0.25"/>
    <row r="1363" hidden="1" x14ac:dyDescent="0.25"/>
    <row r="1364" hidden="1" x14ac:dyDescent="0.25"/>
    <row r="1365" hidden="1" x14ac:dyDescent="0.25"/>
    <row r="1366" hidden="1" x14ac:dyDescent="0.25"/>
    <row r="1367" hidden="1" x14ac:dyDescent="0.25"/>
    <row r="1368" hidden="1" x14ac:dyDescent="0.25"/>
    <row r="1369" hidden="1" x14ac:dyDescent="0.25"/>
    <row r="1370" hidden="1" x14ac:dyDescent="0.25"/>
    <row r="1371" hidden="1" x14ac:dyDescent="0.25"/>
    <row r="1372" hidden="1" x14ac:dyDescent="0.25"/>
    <row r="1373" hidden="1" x14ac:dyDescent="0.25"/>
    <row r="1374" hidden="1" x14ac:dyDescent="0.25"/>
    <row r="1375" hidden="1" x14ac:dyDescent="0.25"/>
    <row r="1376" hidden="1" x14ac:dyDescent="0.25"/>
    <row r="1377" hidden="1" x14ac:dyDescent="0.25"/>
    <row r="1378" hidden="1" x14ac:dyDescent="0.25"/>
    <row r="1379" hidden="1" x14ac:dyDescent="0.25"/>
    <row r="1380" hidden="1" x14ac:dyDescent="0.25"/>
    <row r="1381" hidden="1" x14ac:dyDescent="0.25"/>
    <row r="1382" hidden="1" x14ac:dyDescent="0.25"/>
    <row r="1383" hidden="1" x14ac:dyDescent="0.25"/>
    <row r="1384" hidden="1" x14ac:dyDescent="0.25"/>
    <row r="1385" hidden="1" x14ac:dyDescent="0.25"/>
    <row r="1386" hidden="1" x14ac:dyDescent="0.25"/>
    <row r="1387" hidden="1" x14ac:dyDescent="0.25"/>
    <row r="1388" hidden="1" x14ac:dyDescent="0.25"/>
    <row r="1389" hidden="1" x14ac:dyDescent="0.25"/>
    <row r="1390" hidden="1" x14ac:dyDescent="0.25"/>
    <row r="1391" hidden="1" x14ac:dyDescent="0.25"/>
    <row r="1392" hidden="1" x14ac:dyDescent="0.25"/>
    <row r="1393" hidden="1" x14ac:dyDescent="0.25"/>
    <row r="1394" hidden="1" x14ac:dyDescent="0.25"/>
    <row r="1395" hidden="1" x14ac:dyDescent="0.25"/>
    <row r="1396" hidden="1" x14ac:dyDescent="0.25"/>
    <row r="1397" hidden="1" x14ac:dyDescent="0.25"/>
    <row r="1398" hidden="1" x14ac:dyDescent="0.25"/>
    <row r="1399" hidden="1" x14ac:dyDescent="0.25"/>
    <row r="1400" hidden="1" x14ac:dyDescent="0.25"/>
    <row r="1401" hidden="1" x14ac:dyDescent="0.25"/>
    <row r="1402" hidden="1" x14ac:dyDescent="0.25"/>
    <row r="1403" hidden="1" x14ac:dyDescent="0.25"/>
    <row r="1404" hidden="1" x14ac:dyDescent="0.25"/>
    <row r="1405" hidden="1" x14ac:dyDescent="0.25"/>
    <row r="1406" hidden="1" x14ac:dyDescent="0.25"/>
    <row r="1407" hidden="1" x14ac:dyDescent="0.25"/>
    <row r="1408" hidden="1" x14ac:dyDescent="0.25"/>
    <row r="1409" hidden="1" x14ac:dyDescent="0.25"/>
    <row r="1410" hidden="1" x14ac:dyDescent="0.25"/>
    <row r="1411" hidden="1" x14ac:dyDescent="0.25"/>
    <row r="1412" hidden="1" x14ac:dyDescent="0.25"/>
    <row r="1413" hidden="1" x14ac:dyDescent="0.25"/>
    <row r="1414" hidden="1" x14ac:dyDescent="0.25"/>
    <row r="1415" hidden="1" x14ac:dyDescent="0.25"/>
    <row r="1416" hidden="1" x14ac:dyDescent="0.25"/>
    <row r="1417" hidden="1" x14ac:dyDescent="0.25"/>
    <row r="1418" hidden="1" x14ac:dyDescent="0.25"/>
    <row r="1419" hidden="1" x14ac:dyDescent="0.25"/>
    <row r="1420" hidden="1" x14ac:dyDescent="0.25"/>
    <row r="1421" hidden="1" x14ac:dyDescent="0.25"/>
    <row r="1422" hidden="1" x14ac:dyDescent="0.25"/>
    <row r="1423" hidden="1" x14ac:dyDescent="0.25"/>
    <row r="1424" hidden="1" x14ac:dyDescent="0.25"/>
    <row r="1425" hidden="1" x14ac:dyDescent="0.25"/>
    <row r="1426" hidden="1" x14ac:dyDescent="0.25"/>
    <row r="1427" hidden="1" x14ac:dyDescent="0.25"/>
    <row r="1428" hidden="1" x14ac:dyDescent="0.25"/>
    <row r="1429" hidden="1" x14ac:dyDescent="0.25"/>
    <row r="1430" hidden="1" x14ac:dyDescent="0.25"/>
    <row r="1431" hidden="1" x14ac:dyDescent="0.25"/>
    <row r="1432" hidden="1" x14ac:dyDescent="0.25"/>
    <row r="1433" hidden="1" x14ac:dyDescent="0.25"/>
    <row r="1434" hidden="1" x14ac:dyDescent="0.25"/>
    <row r="1435" hidden="1" x14ac:dyDescent="0.25"/>
    <row r="1436" hidden="1" x14ac:dyDescent="0.25"/>
    <row r="1437" hidden="1" x14ac:dyDescent="0.25"/>
    <row r="1438" hidden="1" x14ac:dyDescent="0.25"/>
    <row r="1439" hidden="1" x14ac:dyDescent="0.25"/>
    <row r="1440" hidden="1" x14ac:dyDescent="0.25"/>
    <row r="1441" hidden="1" x14ac:dyDescent="0.25"/>
    <row r="1442" hidden="1" x14ac:dyDescent="0.25"/>
    <row r="1443" hidden="1" x14ac:dyDescent="0.25"/>
    <row r="1444" hidden="1" x14ac:dyDescent="0.25"/>
    <row r="1445" hidden="1" x14ac:dyDescent="0.25"/>
    <row r="1446" hidden="1" x14ac:dyDescent="0.25"/>
    <row r="1447" hidden="1" x14ac:dyDescent="0.25"/>
    <row r="1448" hidden="1" x14ac:dyDescent="0.25"/>
    <row r="1449" hidden="1" x14ac:dyDescent="0.25"/>
    <row r="1450" hidden="1" x14ac:dyDescent="0.25"/>
    <row r="1451" hidden="1" x14ac:dyDescent="0.25"/>
    <row r="1452" hidden="1" x14ac:dyDescent="0.25"/>
    <row r="1453" hidden="1" x14ac:dyDescent="0.25"/>
    <row r="1454" hidden="1" x14ac:dyDescent="0.25"/>
    <row r="1455" hidden="1" x14ac:dyDescent="0.25"/>
    <row r="1456" hidden="1" x14ac:dyDescent="0.25"/>
    <row r="1457" hidden="1" x14ac:dyDescent="0.25"/>
    <row r="1458" hidden="1" x14ac:dyDescent="0.25"/>
    <row r="1459" hidden="1" x14ac:dyDescent="0.25"/>
    <row r="1460" hidden="1" x14ac:dyDescent="0.25"/>
    <row r="1461" hidden="1" x14ac:dyDescent="0.25"/>
    <row r="1462" hidden="1" x14ac:dyDescent="0.25"/>
    <row r="1463" hidden="1" x14ac:dyDescent="0.25"/>
    <row r="1464" hidden="1" x14ac:dyDescent="0.25"/>
    <row r="1465" hidden="1" x14ac:dyDescent="0.25"/>
    <row r="1466" hidden="1" x14ac:dyDescent="0.25"/>
    <row r="1467" hidden="1" x14ac:dyDescent="0.25"/>
    <row r="1468" hidden="1" x14ac:dyDescent="0.25"/>
    <row r="1469" hidden="1" x14ac:dyDescent="0.25"/>
    <row r="1470" hidden="1" x14ac:dyDescent="0.25"/>
    <row r="1471" hidden="1" x14ac:dyDescent="0.25"/>
    <row r="1472" hidden="1" x14ac:dyDescent="0.25"/>
    <row r="1473" hidden="1" x14ac:dyDescent="0.25"/>
    <row r="1474" hidden="1" x14ac:dyDescent="0.25"/>
    <row r="1475" hidden="1" x14ac:dyDescent="0.25"/>
    <row r="1476" hidden="1" x14ac:dyDescent="0.25"/>
    <row r="1477" hidden="1" x14ac:dyDescent="0.25"/>
    <row r="1478" hidden="1" x14ac:dyDescent="0.25"/>
    <row r="1479" hidden="1" x14ac:dyDescent="0.25"/>
    <row r="1480" hidden="1" x14ac:dyDescent="0.25"/>
    <row r="1481" hidden="1" x14ac:dyDescent="0.25"/>
    <row r="1482" hidden="1" x14ac:dyDescent="0.25"/>
    <row r="1483" hidden="1" x14ac:dyDescent="0.25"/>
    <row r="1484" hidden="1" x14ac:dyDescent="0.25"/>
    <row r="1485" hidden="1" x14ac:dyDescent="0.25"/>
    <row r="1486" hidden="1" x14ac:dyDescent="0.25"/>
    <row r="1487" hidden="1" x14ac:dyDescent="0.25"/>
    <row r="1488" hidden="1" x14ac:dyDescent="0.25"/>
    <row r="1489" hidden="1" x14ac:dyDescent="0.25"/>
    <row r="1490" hidden="1" x14ac:dyDescent="0.25"/>
    <row r="1491" hidden="1" x14ac:dyDescent="0.25"/>
    <row r="1492" hidden="1" x14ac:dyDescent="0.25"/>
  </sheetData>
  <autoFilter ref="A1:AQ1492" xr:uid="{00000000-0009-0000-0000-000002000000}">
    <filterColumn colId="25">
      <filters>
        <filter val="FCM-OPE-POA-PVI-ATENTO"/>
        <filter val="FCM-OPE-POA-PVI-BTC CONCUR"/>
        <filter val="FCM-OPE-POA-PVI-SYNGENTA"/>
        <filter val="FCM-OPE-SAO-PVI-ADM"/>
        <filter val="FCM-OPE-SAO-PVI-ARCADIS"/>
        <filter val="FCM-OPE-SAO-PVI-BASF"/>
        <filter val="FCM-OPE-SAO-PVI-BAT"/>
        <filter val="FCM-OPE-SAO-PVI-BOSCH"/>
        <filter val="FCM-OPE-SAO-PVI-BTC"/>
        <filter val="FCM-OPE-SAO-PVI-BTC CONCUR"/>
        <filter val="FCM-OPE-SAO-PVI-BTC FCM"/>
        <filter val="FCM-OPE-SAO-PVI-BTC-CONCUR"/>
        <filter val="FCM-OPE-SAO-PVI-BTC-CONCUR-AXA"/>
        <filter val="FCM-OPE-SAO-PVI-BTC-CONCUR-HONEYWELL"/>
        <filter val="FCM-OPE-SAO-PVI-BTC-CONCUR-IRON"/>
        <filter val="FCM-OPE-SAO-PVI-BTC-CONCUR-NIELSENIQ"/>
        <filter val="FCM-OPE-SAO-PVI-BTC-CONCUR-SIBELCO"/>
        <filter val="FCM-OPE-SAO-PVI-BTC-CYTRIC-S&amp;P"/>
        <filter val="FCM-OPE-SAO-PVI-BTC-FIRMENICH"/>
        <filter val="FCM-OPE-SAO-PVI-BTC-FM GLOBAL"/>
        <filter val="FCM-OPE-SAO-PVI-BTC-LYONDELL BASELL"/>
        <filter val="FCM-OPE-SAO-PVI-DIAGEO"/>
        <filter val="FCM-OPE-SAO-PVI-MARS"/>
        <filter val="FCM-OPE-SAO-PVI-SHELL"/>
      </filters>
    </filterColumn>
  </autoFilter>
  <pageMargins left="0.75" right="0.75" top="1" bottom="1" header="0.5" footer="0.5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F41"/>
  <sheetViews>
    <sheetView workbookViewId="0">
      <selection activeCell="B2" sqref="B2:B47"/>
    </sheetView>
  </sheetViews>
  <sheetFormatPr defaultRowHeight="15" x14ac:dyDescent="0.25"/>
  <cols>
    <col min="1" max="1" width="16" customWidth="1"/>
    <col min="2" max="2" width="15" customWidth="1"/>
    <col min="3" max="3" width="40" customWidth="1"/>
    <col min="4" max="5" width="90" customWidth="1"/>
    <col min="6" max="6" width="25" customWidth="1"/>
  </cols>
  <sheetData>
    <row r="1" spans="1:6" x14ac:dyDescent="0.25">
      <c r="A1" s="10" t="s">
        <v>227</v>
      </c>
      <c r="B1" s="10" t="s">
        <v>3704</v>
      </c>
      <c r="C1" s="11" t="s">
        <v>265</v>
      </c>
      <c r="D1" s="11" t="s">
        <v>3705</v>
      </c>
      <c r="E1" s="11" t="s">
        <v>3706</v>
      </c>
      <c r="F1" s="11" t="s">
        <v>268</v>
      </c>
    </row>
    <row r="2" spans="1:6" x14ac:dyDescent="0.25">
      <c r="A2" t="s">
        <v>507</v>
      </c>
      <c r="B2">
        <v>15</v>
      </c>
      <c r="C2" t="s">
        <v>3707</v>
      </c>
      <c r="D2" t="s">
        <v>3708</v>
      </c>
      <c r="E2" t="s">
        <v>3709</v>
      </c>
      <c r="F2" t="s">
        <v>3710</v>
      </c>
    </row>
    <row r="3" spans="1:6" x14ac:dyDescent="0.25">
      <c r="A3" t="s">
        <v>507</v>
      </c>
      <c r="B3">
        <v>1</v>
      </c>
      <c r="C3" t="s">
        <v>3711</v>
      </c>
      <c r="D3" t="s">
        <v>3712</v>
      </c>
      <c r="E3" t="s">
        <v>3713</v>
      </c>
      <c r="F3" t="s">
        <v>3710</v>
      </c>
    </row>
    <row r="4" spans="1:6" x14ac:dyDescent="0.25">
      <c r="A4" t="s">
        <v>507</v>
      </c>
      <c r="B4">
        <v>1</v>
      </c>
      <c r="C4" t="s">
        <v>74</v>
      </c>
      <c r="D4" t="s">
        <v>3714</v>
      </c>
      <c r="E4" t="s">
        <v>3715</v>
      </c>
      <c r="F4" t="s">
        <v>3716</v>
      </c>
    </row>
    <row r="5" spans="1:6" x14ac:dyDescent="0.25">
      <c r="A5" t="s">
        <v>507</v>
      </c>
      <c r="B5">
        <v>1</v>
      </c>
      <c r="C5" t="s">
        <v>3717</v>
      </c>
      <c r="D5" t="s">
        <v>3718</v>
      </c>
      <c r="E5" t="s">
        <v>3719</v>
      </c>
      <c r="F5" t="s">
        <v>18</v>
      </c>
    </row>
    <row r="6" spans="1:6" x14ac:dyDescent="0.25">
      <c r="A6" t="s">
        <v>507</v>
      </c>
      <c r="B6">
        <v>16</v>
      </c>
      <c r="C6" t="s">
        <v>3720</v>
      </c>
      <c r="D6" t="s">
        <v>3721</v>
      </c>
      <c r="E6" t="s">
        <v>3722</v>
      </c>
      <c r="F6" t="s">
        <v>3716</v>
      </c>
    </row>
    <row r="7" spans="1:6" x14ac:dyDescent="0.25">
      <c r="A7" t="s">
        <v>507</v>
      </c>
      <c r="B7">
        <v>71</v>
      </c>
      <c r="C7" t="s">
        <v>45</v>
      </c>
      <c r="D7" t="s">
        <v>3723</v>
      </c>
      <c r="E7" t="s">
        <v>3724</v>
      </c>
      <c r="F7" t="s">
        <v>25</v>
      </c>
    </row>
    <row r="8" spans="1:6" x14ac:dyDescent="0.25">
      <c r="A8" t="s">
        <v>507</v>
      </c>
      <c r="B8">
        <v>108</v>
      </c>
      <c r="C8" t="s">
        <v>281</v>
      </c>
      <c r="D8" t="s">
        <v>3725</v>
      </c>
      <c r="E8" t="s">
        <v>3726</v>
      </c>
      <c r="F8" t="s">
        <v>18</v>
      </c>
    </row>
    <row r="9" spans="1:6" x14ac:dyDescent="0.25">
      <c r="A9" t="s">
        <v>507</v>
      </c>
      <c r="B9">
        <v>2</v>
      </c>
      <c r="C9" t="s">
        <v>46</v>
      </c>
      <c r="D9" t="s">
        <v>3727</v>
      </c>
      <c r="E9" t="s">
        <v>3727</v>
      </c>
      <c r="F9" t="s">
        <v>25</v>
      </c>
    </row>
    <row r="10" spans="1:6" x14ac:dyDescent="0.25">
      <c r="A10" t="s">
        <v>507</v>
      </c>
      <c r="B10">
        <v>4</v>
      </c>
      <c r="C10" t="s">
        <v>70</v>
      </c>
      <c r="D10" t="s">
        <v>3728</v>
      </c>
      <c r="E10" t="s">
        <v>3729</v>
      </c>
      <c r="F10" t="s">
        <v>25</v>
      </c>
    </row>
    <row r="11" spans="1:6" x14ac:dyDescent="0.25">
      <c r="A11" t="s">
        <v>507</v>
      </c>
      <c r="B11">
        <v>1</v>
      </c>
      <c r="C11" t="s">
        <v>3730</v>
      </c>
      <c r="D11" t="s">
        <v>3731</v>
      </c>
      <c r="E11" t="s">
        <v>3732</v>
      </c>
      <c r="F11" t="s">
        <v>25</v>
      </c>
    </row>
    <row r="12" spans="1:6" x14ac:dyDescent="0.25">
      <c r="A12" t="s">
        <v>3733</v>
      </c>
      <c r="B12">
        <v>5</v>
      </c>
      <c r="C12" t="s">
        <v>3707</v>
      </c>
      <c r="D12" t="s">
        <v>3708</v>
      </c>
      <c r="E12" t="s">
        <v>3709</v>
      </c>
      <c r="F12" t="s">
        <v>3710</v>
      </c>
    </row>
    <row r="13" spans="1:6" x14ac:dyDescent="0.25">
      <c r="A13" t="s">
        <v>3733</v>
      </c>
      <c r="B13">
        <v>78</v>
      </c>
      <c r="C13" t="s">
        <v>45</v>
      </c>
      <c r="D13" t="s">
        <v>3723</v>
      </c>
      <c r="E13" t="s">
        <v>3724</v>
      </c>
      <c r="F13" t="s">
        <v>25</v>
      </c>
    </row>
    <row r="14" spans="1:6" x14ac:dyDescent="0.25">
      <c r="A14" t="s">
        <v>3733</v>
      </c>
      <c r="B14">
        <v>21</v>
      </c>
      <c r="C14" t="s">
        <v>281</v>
      </c>
      <c r="D14" t="s">
        <v>3725</v>
      </c>
      <c r="E14" t="s">
        <v>3726</v>
      </c>
      <c r="F14" t="s">
        <v>18</v>
      </c>
    </row>
    <row r="15" spans="1:6" x14ac:dyDescent="0.25">
      <c r="A15" t="s">
        <v>3734</v>
      </c>
      <c r="B15">
        <v>13</v>
      </c>
      <c r="C15" t="s">
        <v>3707</v>
      </c>
      <c r="D15" t="s">
        <v>3708</v>
      </c>
      <c r="E15" t="s">
        <v>3709</v>
      </c>
      <c r="F15" t="s">
        <v>3710</v>
      </c>
    </row>
    <row r="16" spans="1:6" x14ac:dyDescent="0.25">
      <c r="A16" t="s">
        <v>3734</v>
      </c>
      <c r="B16">
        <v>1</v>
      </c>
      <c r="C16" t="s">
        <v>3711</v>
      </c>
      <c r="D16" t="s">
        <v>3712</v>
      </c>
      <c r="E16" t="s">
        <v>3713</v>
      </c>
      <c r="F16" t="s">
        <v>3710</v>
      </c>
    </row>
    <row r="17" spans="1:6" x14ac:dyDescent="0.25">
      <c r="A17" t="s">
        <v>3734</v>
      </c>
      <c r="B17">
        <v>25</v>
      </c>
      <c r="C17" t="s">
        <v>45</v>
      </c>
      <c r="D17" t="s">
        <v>3723</v>
      </c>
      <c r="E17" t="s">
        <v>3724</v>
      </c>
      <c r="F17" t="s">
        <v>25</v>
      </c>
    </row>
    <row r="18" spans="1:6" x14ac:dyDescent="0.25">
      <c r="A18" t="s">
        <v>3734</v>
      </c>
      <c r="B18">
        <v>311</v>
      </c>
      <c r="C18" t="s">
        <v>281</v>
      </c>
      <c r="D18" t="s">
        <v>3725</v>
      </c>
      <c r="E18" t="s">
        <v>3726</v>
      </c>
      <c r="F18" t="s">
        <v>18</v>
      </c>
    </row>
    <row r="19" spans="1:6" x14ac:dyDescent="0.25">
      <c r="A19" t="s">
        <v>3734</v>
      </c>
      <c r="B19">
        <v>114</v>
      </c>
      <c r="C19" t="s">
        <v>66</v>
      </c>
      <c r="D19" t="s">
        <v>3735</v>
      </c>
      <c r="E19" t="s">
        <v>3736</v>
      </c>
      <c r="F19" t="s">
        <v>3716</v>
      </c>
    </row>
    <row r="20" spans="1:6" x14ac:dyDescent="0.25">
      <c r="A20" t="s">
        <v>1014</v>
      </c>
      <c r="B20">
        <v>1</v>
      </c>
      <c r="C20" t="s">
        <v>3707</v>
      </c>
      <c r="D20" t="s">
        <v>3708</v>
      </c>
      <c r="E20" t="s">
        <v>3709</v>
      </c>
      <c r="F20" t="s">
        <v>3710</v>
      </c>
    </row>
    <row r="21" spans="1:6" x14ac:dyDescent="0.25">
      <c r="A21" t="s">
        <v>1014</v>
      </c>
      <c r="B21">
        <v>3</v>
      </c>
      <c r="C21" t="s">
        <v>45</v>
      </c>
      <c r="D21" t="s">
        <v>3723</v>
      </c>
      <c r="E21" t="s">
        <v>3724</v>
      </c>
      <c r="F21" t="s">
        <v>25</v>
      </c>
    </row>
    <row r="22" spans="1:6" x14ac:dyDescent="0.25">
      <c r="A22" t="s">
        <v>1014</v>
      </c>
      <c r="B22">
        <v>45</v>
      </c>
      <c r="C22" t="s">
        <v>281</v>
      </c>
      <c r="D22" t="s">
        <v>3725</v>
      </c>
      <c r="E22" t="s">
        <v>3726</v>
      </c>
      <c r="F22" t="s">
        <v>18</v>
      </c>
    </row>
    <row r="23" spans="1:6" x14ac:dyDescent="0.25">
      <c r="A23" t="s">
        <v>1014</v>
      </c>
      <c r="B23">
        <v>3</v>
      </c>
      <c r="C23" t="s">
        <v>66</v>
      </c>
      <c r="D23" t="s">
        <v>3735</v>
      </c>
      <c r="E23" t="s">
        <v>3736</v>
      </c>
      <c r="F23" t="s">
        <v>3716</v>
      </c>
    </row>
    <row r="24" spans="1:6" x14ac:dyDescent="0.25">
      <c r="A24" t="s">
        <v>3737</v>
      </c>
      <c r="B24">
        <v>14</v>
      </c>
      <c r="C24" t="s">
        <v>3738</v>
      </c>
      <c r="D24" t="s">
        <v>3739</v>
      </c>
      <c r="E24" t="s">
        <v>3740</v>
      </c>
      <c r="F24" t="s">
        <v>25</v>
      </c>
    </row>
    <row r="25" spans="1:6" x14ac:dyDescent="0.25">
      <c r="A25" t="s">
        <v>3737</v>
      </c>
      <c r="B25">
        <v>24</v>
      </c>
      <c r="C25" t="s">
        <v>3707</v>
      </c>
      <c r="D25" t="s">
        <v>3708</v>
      </c>
      <c r="E25" t="s">
        <v>3709</v>
      </c>
      <c r="F25" t="s">
        <v>3710</v>
      </c>
    </row>
    <row r="26" spans="1:6" x14ac:dyDescent="0.25">
      <c r="A26" t="s">
        <v>3737</v>
      </c>
      <c r="B26">
        <v>3</v>
      </c>
      <c r="C26" t="s">
        <v>3741</v>
      </c>
      <c r="D26" t="s">
        <v>3742</v>
      </c>
      <c r="E26" t="s">
        <v>3743</v>
      </c>
      <c r="F26" t="s">
        <v>18</v>
      </c>
    </row>
    <row r="27" spans="1:6" x14ac:dyDescent="0.25">
      <c r="A27" t="s">
        <v>3737</v>
      </c>
      <c r="B27">
        <v>4</v>
      </c>
      <c r="C27" t="s">
        <v>3720</v>
      </c>
      <c r="D27" t="s">
        <v>3721</v>
      </c>
      <c r="E27" t="s">
        <v>3722</v>
      </c>
      <c r="F27" t="s">
        <v>3716</v>
      </c>
    </row>
    <row r="28" spans="1:6" x14ac:dyDescent="0.25">
      <c r="A28" t="s">
        <v>3737</v>
      </c>
      <c r="B28">
        <v>6</v>
      </c>
      <c r="C28" t="s">
        <v>281</v>
      </c>
      <c r="D28" t="s">
        <v>3725</v>
      </c>
      <c r="E28" t="s">
        <v>3726</v>
      </c>
      <c r="F28" t="s">
        <v>18</v>
      </c>
    </row>
    <row r="29" spans="1:6" x14ac:dyDescent="0.25">
      <c r="A29" t="s">
        <v>3737</v>
      </c>
      <c r="B29">
        <v>6</v>
      </c>
      <c r="C29" t="s">
        <v>66</v>
      </c>
      <c r="D29" t="s">
        <v>3735</v>
      </c>
      <c r="E29" t="s">
        <v>3736</v>
      </c>
      <c r="F29" t="s">
        <v>3716</v>
      </c>
    </row>
    <row r="30" spans="1:6" x14ac:dyDescent="0.25">
      <c r="A30" t="s">
        <v>3737</v>
      </c>
      <c r="B30">
        <v>1</v>
      </c>
      <c r="C30" t="s">
        <v>46</v>
      </c>
      <c r="D30" t="s">
        <v>3727</v>
      </c>
      <c r="E30" t="s">
        <v>3727</v>
      </c>
      <c r="F30" t="s">
        <v>25</v>
      </c>
    </row>
    <row r="31" spans="1:6" x14ac:dyDescent="0.25">
      <c r="A31" t="s">
        <v>3737</v>
      </c>
      <c r="B31">
        <v>2</v>
      </c>
      <c r="C31" t="s">
        <v>70</v>
      </c>
      <c r="D31" t="s">
        <v>3728</v>
      </c>
      <c r="E31" t="s">
        <v>3729</v>
      </c>
      <c r="F31" t="s">
        <v>25</v>
      </c>
    </row>
    <row r="32" spans="1:6" x14ac:dyDescent="0.25">
      <c r="A32" t="s">
        <v>592</v>
      </c>
      <c r="B32">
        <v>8</v>
      </c>
      <c r="C32" t="s">
        <v>3738</v>
      </c>
      <c r="D32" t="s">
        <v>3739</v>
      </c>
      <c r="E32" t="s">
        <v>3740</v>
      </c>
      <c r="F32" t="s">
        <v>25</v>
      </c>
    </row>
    <row r="33" spans="1:6" x14ac:dyDescent="0.25">
      <c r="A33" t="s">
        <v>592</v>
      </c>
      <c r="B33">
        <v>7</v>
      </c>
      <c r="C33" t="s">
        <v>3707</v>
      </c>
      <c r="D33" t="s">
        <v>3708</v>
      </c>
      <c r="E33" t="s">
        <v>3709</v>
      </c>
      <c r="F33" t="s">
        <v>3710</v>
      </c>
    </row>
    <row r="34" spans="1:6" x14ac:dyDescent="0.25">
      <c r="A34" t="s">
        <v>592</v>
      </c>
      <c r="B34">
        <v>1</v>
      </c>
      <c r="C34" t="s">
        <v>72</v>
      </c>
      <c r="D34" t="s">
        <v>3744</v>
      </c>
      <c r="E34" t="s">
        <v>3745</v>
      </c>
      <c r="F34" t="s">
        <v>3746</v>
      </c>
    </row>
    <row r="35" spans="1:6" x14ac:dyDescent="0.25">
      <c r="A35" t="s">
        <v>592</v>
      </c>
      <c r="B35">
        <v>2</v>
      </c>
      <c r="C35" t="s">
        <v>3720</v>
      </c>
      <c r="D35" t="s">
        <v>3721</v>
      </c>
      <c r="E35" t="s">
        <v>3722</v>
      </c>
      <c r="F35" t="s">
        <v>3716</v>
      </c>
    </row>
    <row r="36" spans="1:6" x14ac:dyDescent="0.25">
      <c r="A36" t="s">
        <v>592</v>
      </c>
      <c r="B36">
        <v>40</v>
      </c>
      <c r="C36" t="s">
        <v>281</v>
      </c>
      <c r="D36" t="s">
        <v>3725</v>
      </c>
      <c r="E36" t="s">
        <v>3726</v>
      </c>
      <c r="F36" t="s">
        <v>18</v>
      </c>
    </row>
    <row r="37" spans="1:6" x14ac:dyDescent="0.25">
      <c r="A37" t="s">
        <v>592</v>
      </c>
      <c r="B37">
        <v>21</v>
      </c>
      <c r="C37" t="s">
        <v>70</v>
      </c>
      <c r="D37" t="s">
        <v>3728</v>
      </c>
      <c r="E37" t="s">
        <v>3729</v>
      </c>
      <c r="F37" t="s">
        <v>25</v>
      </c>
    </row>
    <row r="38" spans="1:6" x14ac:dyDescent="0.25">
      <c r="A38" t="s">
        <v>832</v>
      </c>
      <c r="B38">
        <v>4</v>
      </c>
      <c r="C38" t="s">
        <v>3707</v>
      </c>
      <c r="D38" t="s">
        <v>3708</v>
      </c>
      <c r="E38" t="s">
        <v>3709</v>
      </c>
      <c r="F38" t="s">
        <v>3710</v>
      </c>
    </row>
    <row r="39" spans="1:6" x14ac:dyDescent="0.25">
      <c r="A39" t="s">
        <v>832</v>
      </c>
      <c r="B39">
        <v>2</v>
      </c>
      <c r="C39" t="s">
        <v>3741</v>
      </c>
      <c r="D39" t="s">
        <v>3742</v>
      </c>
      <c r="E39" t="s">
        <v>3743</v>
      </c>
      <c r="F39" t="s">
        <v>18</v>
      </c>
    </row>
    <row r="40" spans="1:6" x14ac:dyDescent="0.25">
      <c r="A40" t="s">
        <v>832</v>
      </c>
      <c r="B40">
        <v>1</v>
      </c>
      <c r="C40" t="s">
        <v>281</v>
      </c>
      <c r="D40" t="s">
        <v>3725</v>
      </c>
      <c r="E40" t="s">
        <v>3726</v>
      </c>
      <c r="F40" t="s">
        <v>18</v>
      </c>
    </row>
    <row r="41" spans="1:6" x14ac:dyDescent="0.25">
      <c r="A41" t="s">
        <v>832</v>
      </c>
      <c r="B41">
        <v>17</v>
      </c>
      <c r="C41" t="s">
        <v>66</v>
      </c>
      <c r="D41" t="s">
        <v>3735</v>
      </c>
      <c r="E41" t="s">
        <v>3736</v>
      </c>
      <c r="F41" t="s">
        <v>3716</v>
      </c>
    </row>
  </sheetData>
  <autoFilter ref="A1:F47" xr:uid="{00000000-0009-0000-0000-000003000000}">
    <sortState xmlns:xlrd2="http://schemas.microsoft.com/office/spreadsheetml/2017/richdata2" ref="A2:F47">
      <sortCondition ref="A1:A4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Dashboard</vt:lpstr>
      <vt:lpstr>Integrações</vt:lpstr>
      <vt:lpstr>Processado Erro - BASE</vt:lpstr>
      <vt:lpstr>Analise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Igor Freitas dos Santos</cp:lastModifiedBy>
  <cp:lastPrinted>2025-07-02T11:14:42Z</cp:lastPrinted>
  <dcterms:created xsi:type="dcterms:W3CDTF">2023-06-15T13:30:00Z</dcterms:created>
  <dcterms:modified xsi:type="dcterms:W3CDTF">2026-05-18T10:45:01Z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0x010100A0C64AEBC6938045854C56BA4D8C77CF</vt:lpwstr>
  </property>
</Properties>
</file>