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rh5\Desktop\geradorDeRecibo\"/>
    </mc:Choice>
  </mc:AlternateContent>
  <xr:revisionPtr revIDLastSave="0" documentId="13_ncr:1_{AA7F24F4-A841-477E-8437-4D9CEFE1C5FF}" xr6:coauthVersionLast="47" xr6:coauthVersionMax="47" xr10:uidLastSave="{00000000-0000-0000-0000-000000000000}"/>
  <bookViews>
    <workbookView xWindow="840" yWindow="-120" windowWidth="19770" windowHeight="11760" xr2:uid="{B24D0C91-664A-42A3-B0DF-A27D06923007}"/>
  </bookViews>
  <sheets>
    <sheet name="Planilha2" sheetId="2" r:id="rId1"/>
    <sheet name="Domingo" sheetId="3" r:id="rId2"/>
    <sheet name="Segunda" sheetId="4" r:id="rId3"/>
    <sheet name="Terca" sheetId="5" r:id="rId4"/>
    <sheet name="Quarta" sheetId="6" r:id="rId5"/>
    <sheet name="Quinta" sheetId="7" r:id="rId6"/>
    <sheet name="Sexta" sheetId="8" r:id="rId7"/>
    <sheet name="Sabado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2" l="1"/>
  <c r="F1" i="2"/>
  <c r="E33" i="8" l="1"/>
  <c r="F33" i="5" l="1"/>
  <c r="F33" i="7"/>
  <c r="F33" i="6"/>
  <c r="A48" i="3"/>
  <c r="A49" i="3"/>
  <c r="A50" i="3"/>
  <c r="B49" i="6" l="1"/>
  <c r="B49" i="8"/>
  <c r="A49" i="8"/>
  <c r="A49" i="7"/>
  <c r="B49" i="5"/>
  <c r="A49" i="5"/>
  <c r="E48" i="4"/>
  <c r="D48" i="4"/>
  <c r="C48" i="4"/>
  <c r="B47" i="6" l="1"/>
  <c r="A46" i="3"/>
  <c r="B46" i="3"/>
  <c r="A47" i="3"/>
  <c r="B47" i="3"/>
  <c r="A45" i="3"/>
  <c r="B45" i="3"/>
  <c r="A44" i="3"/>
  <c r="B44" i="3"/>
  <c r="C47" i="4"/>
  <c r="B47" i="7"/>
  <c r="A46" i="8"/>
  <c r="B46" i="6"/>
  <c r="A46" i="7"/>
  <c r="B47" i="8"/>
  <c r="B48" i="6"/>
  <c r="B46" i="7"/>
  <c r="A45" i="7"/>
  <c r="A45" i="8"/>
  <c r="B46" i="8"/>
  <c r="B45" i="6"/>
  <c r="B45" i="8"/>
  <c r="A47" i="7"/>
  <c r="A47" i="8"/>
  <c r="D47" i="4"/>
  <c r="A48" i="7"/>
  <c r="B48" i="8"/>
  <c r="A48" i="8"/>
  <c r="A48" i="5"/>
  <c r="B48" i="5"/>
  <c r="E47" i="4"/>
  <c r="B48" i="7"/>
  <c r="D46" i="4"/>
  <c r="A45" i="6"/>
  <c r="D45" i="3"/>
  <c r="E44" i="3"/>
  <c r="C46" i="4"/>
  <c r="D45" i="4"/>
  <c r="E44" i="4"/>
  <c r="B47" i="5"/>
  <c r="D44" i="3"/>
  <c r="C45" i="4"/>
  <c r="D44" i="4"/>
  <c r="A47" i="5"/>
  <c r="B46" i="5"/>
  <c r="A47" i="6"/>
  <c r="B45" i="4"/>
  <c r="C44" i="4"/>
  <c r="E46" i="4"/>
  <c r="A46" i="5"/>
  <c r="B45" i="5"/>
  <c r="A46" i="6"/>
  <c r="B45" i="7"/>
  <c r="E45" i="3"/>
  <c r="A44" i="4"/>
  <c r="B44" i="4"/>
  <c r="E45" i="4"/>
  <c r="A45" i="5"/>
  <c r="C44" i="3"/>
  <c r="A40" i="3" l="1"/>
  <c r="B40" i="3"/>
  <c r="A36" i="3"/>
  <c r="B36" i="3"/>
  <c r="A43" i="3"/>
  <c r="B43" i="3"/>
  <c r="A39" i="3"/>
  <c r="B39" i="3"/>
  <c r="A35" i="3"/>
  <c r="B35" i="3"/>
  <c r="A42" i="3"/>
  <c r="B42" i="3"/>
  <c r="A38" i="3"/>
  <c r="B38" i="3"/>
  <c r="B34" i="3"/>
  <c r="A34" i="3"/>
  <c r="A41" i="3"/>
  <c r="B41" i="3"/>
  <c r="A37" i="3"/>
  <c r="B37" i="3"/>
  <c r="B44" i="8"/>
  <c r="A44" i="6"/>
  <c r="A43" i="4"/>
  <c r="B44" i="5"/>
  <c r="E43" i="4"/>
  <c r="C43" i="4"/>
  <c r="B44" i="6"/>
  <c r="A44" i="8"/>
  <c r="A44" i="7"/>
  <c r="E43" i="3"/>
  <c r="A44" i="5"/>
  <c r="B44" i="7"/>
  <c r="D43" i="3"/>
  <c r="D43" i="4"/>
  <c r="C43" i="3"/>
  <c r="B43" i="4"/>
  <c r="B40" i="8"/>
  <c r="A40" i="6"/>
  <c r="A39" i="4"/>
  <c r="B40" i="5"/>
  <c r="E39" i="4"/>
  <c r="C39" i="4"/>
  <c r="E39" i="3"/>
  <c r="A40" i="7"/>
  <c r="A40" i="5"/>
  <c r="B40" i="6"/>
  <c r="A40" i="8"/>
  <c r="D39" i="4"/>
  <c r="B40" i="7"/>
  <c r="D39" i="3"/>
  <c r="B39" i="4"/>
  <c r="C39" i="3"/>
  <c r="B36" i="8"/>
  <c r="A36" i="6"/>
  <c r="A35" i="4"/>
  <c r="E35" i="4"/>
  <c r="C35" i="4"/>
  <c r="E35" i="3"/>
  <c r="B36" i="6"/>
  <c r="A36" i="8"/>
  <c r="B36" i="5"/>
  <c r="B36" i="7"/>
  <c r="D35" i="3"/>
  <c r="A36" i="7"/>
  <c r="A36" i="5"/>
  <c r="D35" i="4"/>
  <c r="B35" i="4"/>
  <c r="C35" i="3"/>
  <c r="B42" i="7"/>
  <c r="D41" i="3"/>
  <c r="A42" i="8"/>
  <c r="A42" i="7"/>
  <c r="E41" i="4"/>
  <c r="A42" i="5"/>
  <c r="D41" i="4"/>
  <c r="B41" i="4"/>
  <c r="C41" i="3"/>
  <c r="B42" i="5"/>
  <c r="B42" i="8"/>
  <c r="A42" i="6"/>
  <c r="A41" i="4"/>
  <c r="B42" i="6"/>
  <c r="C41" i="4"/>
  <c r="E41" i="3"/>
  <c r="B38" i="7"/>
  <c r="D37" i="3"/>
  <c r="A38" i="5"/>
  <c r="D37" i="4"/>
  <c r="B37" i="4"/>
  <c r="C37" i="3"/>
  <c r="A38" i="8"/>
  <c r="B38" i="5"/>
  <c r="A38" i="7"/>
  <c r="B38" i="8"/>
  <c r="A38" i="6"/>
  <c r="A37" i="4"/>
  <c r="B38" i="6"/>
  <c r="E37" i="4"/>
  <c r="C37" i="4"/>
  <c r="E37" i="3"/>
  <c r="B43" i="6"/>
  <c r="A43" i="8"/>
  <c r="A43" i="7"/>
  <c r="B43" i="5"/>
  <c r="E42" i="4"/>
  <c r="C42" i="4"/>
  <c r="E42" i="3"/>
  <c r="D42" i="3"/>
  <c r="B43" i="7"/>
  <c r="B43" i="8"/>
  <c r="A43" i="5"/>
  <c r="D42" i="4"/>
  <c r="B42" i="4"/>
  <c r="C42" i="3"/>
  <c r="A43" i="6"/>
  <c r="A42" i="4"/>
  <c r="B39" i="6"/>
  <c r="A39" i="8"/>
  <c r="B39" i="5"/>
  <c r="E38" i="4"/>
  <c r="C38" i="4"/>
  <c r="E38" i="3"/>
  <c r="D38" i="3"/>
  <c r="B39" i="8"/>
  <c r="B39" i="7"/>
  <c r="A39" i="6"/>
  <c r="A39" i="7"/>
  <c r="A39" i="5"/>
  <c r="D38" i="4"/>
  <c r="B38" i="4"/>
  <c r="C38" i="3"/>
  <c r="A38" i="4"/>
  <c r="A41" i="5"/>
  <c r="D40" i="4"/>
  <c r="B40" i="4"/>
  <c r="C40" i="3"/>
  <c r="A41" i="6"/>
  <c r="A40" i="4"/>
  <c r="B41" i="8"/>
  <c r="B41" i="6"/>
  <c r="A41" i="8"/>
  <c r="A41" i="7"/>
  <c r="B41" i="5"/>
  <c r="E40" i="4"/>
  <c r="C40" i="4"/>
  <c r="E40" i="3"/>
  <c r="B41" i="7"/>
  <c r="D40" i="3"/>
  <c r="A37" i="7"/>
  <c r="A37" i="5"/>
  <c r="D36" i="4"/>
  <c r="B36" i="4"/>
  <c r="C36" i="3"/>
  <c r="A36" i="4"/>
  <c r="B37" i="8"/>
  <c r="A37" i="6"/>
  <c r="B37" i="7"/>
  <c r="B37" i="6"/>
  <c r="A37" i="8"/>
  <c r="B37" i="5"/>
  <c r="E36" i="4"/>
  <c r="C36" i="4"/>
  <c r="E36" i="3"/>
  <c r="D36" i="3"/>
  <c r="B35" i="8"/>
  <c r="E34" i="3"/>
  <c r="A35" i="6"/>
  <c r="C34" i="4"/>
  <c r="A34" i="4"/>
  <c r="D34" i="3"/>
  <c r="A35" i="8"/>
  <c r="A35" i="7"/>
  <c r="D34" i="4"/>
  <c r="B35" i="6"/>
  <c r="A35" i="5"/>
  <c r="E34" i="4"/>
  <c r="B34" i="4"/>
  <c r="C34" i="3"/>
  <c r="B35" i="7"/>
  <c r="B35" i="5"/>
  <c r="D32" i="8"/>
  <c r="C32" i="8"/>
  <c r="B32" i="8"/>
  <c r="A32" i="8"/>
  <c r="E34" i="7"/>
  <c r="E35" i="7"/>
  <c r="E36" i="7"/>
  <c r="D34" i="7"/>
  <c r="D35" i="7"/>
  <c r="D36" i="7"/>
  <c r="D37" i="7"/>
  <c r="D38" i="7"/>
  <c r="C34" i="7"/>
  <c r="C35" i="7"/>
  <c r="C36" i="7"/>
  <c r="C37" i="7"/>
  <c r="C38" i="7"/>
  <c r="E34" i="6"/>
  <c r="D34" i="6"/>
  <c r="D35" i="6"/>
  <c r="D36" i="6"/>
  <c r="C34" i="6"/>
  <c r="C36" i="6"/>
  <c r="C35" i="6"/>
  <c r="E34" i="5"/>
  <c r="D34" i="5"/>
  <c r="C34" i="5"/>
  <c r="C35" i="5"/>
  <c r="C36" i="5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2" i="2"/>
  <c r="E31" i="8" l="1"/>
  <c r="E27" i="8"/>
  <c r="E23" i="8"/>
  <c r="E19" i="8"/>
  <c r="E15" i="8"/>
  <c r="E11" i="8"/>
  <c r="E7" i="8"/>
  <c r="E3" i="8"/>
  <c r="E30" i="8"/>
  <c r="E26" i="8"/>
  <c r="E22" i="8"/>
  <c r="E18" i="8"/>
  <c r="E14" i="8"/>
  <c r="E10" i="8"/>
  <c r="E6" i="8"/>
  <c r="E24" i="8"/>
  <c r="E16" i="8"/>
  <c r="E4" i="8"/>
  <c r="E28" i="8"/>
  <c r="E20" i="8"/>
  <c r="E12" i="8"/>
  <c r="E8" i="8"/>
  <c r="E32" i="8"/>
  <c r="E29" i="8"/>
  <c r="E25" i="8"/>
  <c r="E21" i="8"/>
  <c r="E17" i="8"/>
  <c r="E13" i="8"/>
  <c r="E9" i="8"/>
  <c r="E5" i="8"/>
  <c r="J12" i="2"/>
  <c r="E21" i="9"/>
  <c r="F21" i="9"/>
  <c r="F21" i="6"/>
  <c r="F21" i="4"/>
  <c r="F21" i="3"/>
  <c r="F21" i="7"/>
  <c r="F21" i="8"/>
  <c r="F21" i="5"/>
  <c r="F28" i="4"/>
  <c r="F28" i="3"/>
  <c r="F28" i="6"/>
  <c r="F28" i="7"/>
  <c r="F28" i="8"/>
  <c r="F28" i="5"/>
  <c r="F28" i="9"/>
  <c r="F20" i="4"/>
  <c r="F20" i="3"/>
  <c r="F20" i="7"/>
  <c r="F20" i="6"/>
  <c r="F20" i="8"/>
  <c r="F20" i="5"/>
  <c r="F20" i="9"/>
  <c r="F12" i="4"/>
  <c r="F12" i="3"/>
  <c r="F12" i="6"/>
  <c r="F12" i="7"/>
  <c r="F12" i="8"/>
  <c r="F12" i="5"/>
  <c r="F12" i="9"/>
  <c r="F8" i="4"/>
  <c r="F8" i="3"/>
  <c r="F8" i="7"/>
  <c r="F8" i="8"/>
  <c r="F8" i="5"/>
  <c r="F8" i="9"/>
  <c r="F8" i="6"/>
  <c r="F4" i="4"/>
  <c r="F4" i="3"/>
  <c r="F4" i="6"/>
  <c r="F4" i="7"/>
  <c r="F4" i="8"/>
  <c r="F4" i="5"/>
  <c r="F4" i="9"/>
  <c r="E29" i="9"/>
  <c r="F29" i="9"/>
  <c r="F29" i="6"/>
  <c r="F29" i="4"/>
  <c r="F29" i="3"/>
  <c r="F29" i="8"/>
  <c r="F29" i="5"/>
  <c r="F29" i="7"/>
  <c r="E17" i="9"/>
  <c r="F17" i="9"/>
  <c r="F17" i="6"/>
  <c r="F17" i="4"/>
  <c r="F17" i="3"/>
  <c r="F17" i="5"/>
  <c r="F17" i="7"/>
  <c r="F17" i="8"/>
  <c r="F24" i="4"/>
  <c r="F24" i="3"/>
  <c r="F24" i="7"/>
  <c r="F24" i="8"/>
  <c r="F24" i="5"/>
  <c r="F24" i="9"/>
  <c r="F24" i="6"/>
  <c r="F31" i="7"/>
  <c r="F31" i="4"/>
  <c r="F31" i="8"/>
  <c r="F31" i="5"/>
  <c r="F31" i="6"/>
  <c r="F31" i="9"/>
  <c r="F31" i="3"/>
  <c r="F27" i="7"/>
  <c r="F27" i="5"/>
  <c r="F27" i="8"/>
  <c r="F27" i="3"/>
  <c r="F27" i="9"/>
  <c r="F27" i="6"/>
  <c r="F27" i="4"/>
  <c r="F23" i="7"/>
  <c r="F23" i="3"/>
  <c r="F23" i="8"/>
  <c r="F23" i="5"/>
  <c r="F23" i="4"/>
  <c r="F23" i="9"/>
  <c r="F23" i="6"/>
  <c r="F19" i="7"/>
  <c r="F19" i="5"/>
  <c r="F19" i="8"/>
  <c r="F19" i="9"/>
  <c r="F19" i="6"/>
  <c r="F19" i="4"/>
  <c r="F19" i="3"/>
  <c r="F15" i="7"/>
  <c r="F15" i="4"/>
  <c r="F15" i="8"/>
  <c r="F15" i="5"/>
  <c r="F15" i="3"/>
  <c r="F15" i="9"/>
  <c r="F15" i="6"/>
  <c r="F11" i="7"/>
  <c r="F11" i="5"/>
  <c r="F11" i="3"/>
  <c r="F11" i="8"/>
  <c r="F11" i="4"/>
  <c r="F11" i="9"/>
  <c r="F11" i="6"/>
  <c r="F7" i="7"/>
  <c r="F7" i="8"/>
  <c r="F7" i="5"/>
  <c r="F7" i="9"/>
  <c r="F7" i="6"/>
  <c r="F7" i="4"/>
  <c r="F7" i="3"/>
  <c r="F3" i="7"/>
  <c r="F3" i="5"/>
  <c r="F3" i="4"/>
  <c r="F3" i="8"/>
  <c r="F3" i="3"/>
  <c r="F3" i="9"/>
  <c r="F3" i="6"/>
  <c r="E25" i="9"/>
  <c r="F25" i="9"/>
  <c r="F25" i="6"/>
  <c r="F25" i="8"/>
  <c r="F25" i="5"/>
  <c r="F25" i="4"/>
  <c r="F25" i="3"/>
  <c r="F25" i="7"/>
  <c r="F13" i="9"/>
  <c r="F13" i="6"/>
  <c r="F13" i="4"/>
  <c r="F13" i="5"/>
  <c r="F13" i="3"/>
  <c r="F13" i="7"/>
  <c r="F13" i="8"/>
  <c r="F9" i="9"/>
  <c r="F9" i="6"/>
  <c r="F9" i="3"/>
  <c r="F9" i="4"/>
  <c r="F9" i="7"/>
  <c r="F9" i="8"/>
  <c r="F9" i="5"/>
  <c r="F5" i="9"/>
  <c r="F5" i="6"/>
  <c r="F5" i="4"/>
  <c r="F5" i="3"/>
  <c r="F5" i="5"/>
  <c r="F5" i="7"/>
  <c r="F5" i="8"/>
  <c r="F33" i="8"/>
  <c r="F32" i="6"/>
  <c r="F32" i="4"/>
  <c r="F32" i="7"/>
  <c r="F32" i="3"/>
  <c r="F32" i="8"/>
  <c r="F32" i="5"/>
  <c r="F16" i="4"/>
  <c r="F16" i="3"/>
  <c r="F16" i="7"/>
  <c r="F16" i="8"/>
  <c r="F16" i="5"/>
  <c r="F16" i="9"/>
  <c r="F16" i="6"/>
  <c r="F30" i="8"/>
  <c r="F30" i="5"/>
  <c r="F30" i="9"/>
  <c r="F30" i="6"/>
  <c r="F30" i="4"/>
  <c r="F30" i="3"/>
  <c r="F30" i="7"/>
  <c r="F26" i="8"/>
  <c r="F26" i="5"/>
  <c r="F26" i="7"/>
  <c r="F26" i="9"/>
  <c r="F26" i="6"/>
  <c r="F26" i="4"/>
  <c r="F26" i="3"/>
  <c r="F22" i="8"/>
  <c r="F22" i="5"/>
  <c r="F22" i="9"/>
  <c r="F22" i="6"/>
  <c r="F22" i="4"/>
  <c r="F22" i="3"/>
  <c r="F22" i="7"/>
  <c r="F18" i="8"/>
  <c r="F18" i="5"/>
  <c r="F18" i="7"/>
  <c r="F18" i="9"/>
  <c r="F18" i="6"/>
  <c r="F18" i="4"/>
  <c r="F18" i="3"/>
  <c r="F14" i="8"/>
  <c r="F14" i="5"/>
  <c r="F14" i="9"/>
  <c r="F14" i="6"/>
  <c r="F14" i="4"/>
  <c r="F14" i="3"/>
  <c r="F14" i="7"/>
  <c r="F10" i="8"/>
  <c r="F10" i="5"/>
  <c r="F10" i="9"/>
  <c r="F10" i="6"/>
  <c r="F10" i="4"/>
  <c r="F10" i="3"/>
  <c r="F10" i="7"/>
  <c r="F6" i="8"/>
  <c r="F6" i="5"/>
  <c r="F6" i="9"/>
  <c r="F6" i="6"/>
  <c r="F6" i="4"/>
  <c r="F6" i="3"/>
  <c r="F6" i="7"/>
  <c r="L12" i="2"/>
  <c r="F2" i="4"/>
  <c r="F2" i="5"/>
  <c r="E2" i="4"/>
  <c r="F2" i="3"/>
  <c r="F2" i="9"/>
  <c r="F2" i="8"/>
  <c r="F2" i="7"/>
  <c r="F2" i="6"/>
  <c r="E31" i="9"/>
  <c r="E27" i="9"/>
  <c r="E30" i="9"/>
  <c r="E26" i="9"/>
  <c r="E22" i="9"/>
  <c r="E18" i="9"/>
  <c r="E14" i="9"/>
  <c r="E10" i="9"/>
  <c r="E6" i="9"/>
  <c r="E28" i="9"/>
  <c r="E24" i="9"/>
  <c r="E16" i="9"/>
  <c r="E12" i="9"/>
  <c r="E8" i="9"/>
  <c r="E4" i="9"/>
  <c r="E20" i="9"/>
  <c r="A13" i="3"/>
  <c r="E13" i="9"/>
  <c r="A9" i="3"/>
  <c r="E9" i="9"/>
  <c r="A5" i="3"/>
  <c r="E5" i="9"/>
  <c r="A23" i="3"/>
  <c r="E23" i="9"/>
  <c r="A19" i="3"/>
  <c r="E19" i="9"/>
  <c r="A15" i="3"/>
  <c r="E15" i="9"/>
  <c r="A11" i="3"/>
  <c r="E11" i="9"/>
  <c r="A7" i="3"/>
  <c r="E7" i="9"/>
  <c r="A3" i="3"/>
  <c r="E3" i="9"/>
  <c r="A27" i="3"/>
  <c r="A21" i="3"/>
  <c r="A29" i="3"/>
  <c r="A25" i="3"/>
  <c r="A17" i="3"/>
  <c r="A28" i="3"/>
  <c r="A24" i="3"/>
  <c r="A20" i="3"/>
  <c r="A16" i="3"/>
  <c r="A12" i="3"/>
  <c r="A8" i="3"/>
  <c r="A4" i="3"/>
  <c r="A30" i="3"/>
  <c r="A26" i="3"/>
  <c r="A22" i="3"/>
  <c r="A18" i="3"/>
  <c r="A14" i="3"/>
  <c r="A10" i="3"/>
  <c r="A6" i="3"/>
  <c r="D2" i="3"/>
  <c r="A31" i="7"/>
  <c r="A27" i="7"/>
  <c r="A23" i="7"/>
  <c r="A19" i="7"/>
  <c r="A15" i="7"/>
  <c r="A11" i="7"/>
  <c r="A7" i="7"/>
  <c r="A3" i="7"/>
  <c r="A29" i="7"/>
  <c r="A17" i="7"/>
  <c r="A32" i="7"/>
  <c r="A20" i="7"/>
  <c r="A16" i="7"/>
  <c r="A12" i="7"/>
  <c r="A8" i="7"/>
  <c r="A4" i="7"/>
  <c r="B30" i="6"/>
  <c r="A30" i="7"/>
  <c r="C26" i="6"/>
  <c r="A26" i="7"/>
  <c r="B22" i="6"/>
  <c r="A22" i="7"/>
  <c r="A18" i="4"/>
  <c r="A18" i="7"/>
  <c r="A14" i="7"/>
  <c r="C10" i="4"/>
  <c r="A10" i="7"/>
  <c r="A6" i="7"/>
  <c r="A25" i="9"/>
  <c r="A25" i="7"/>
  <c r="D21" i="8"/>
  <c r="A21" i="7"/>
  <c r="D13" i="8"/>
  <c r="A13" i="7"/>
  <c r="E9" i="7"/>
  <c r="A9" i="7"/>
  <c r="E5" i="5"/>
  <c r="A5" i="7"/>
  <c r="B28" i="5"/>
  <c r="A28" i="7"/>
  <c r="E24" i="5"/>
  <c r="A24" i="7"/>
  <c r="D31" i="9"/>
  <c r="A2" i="7"/>
  <c r="E30" i="4"/>
  <c r="C22" i="5"/>
  <c r="A31" i="5"/>
  <c r="B26" i="6"/>
  <c r="B31" i="7"/>
  <c r="D31" i="7"/>
  <c r="D31" i="4"/>
  <c r="D27" i="9"/>
  <c r="D23" i="4"/>
  <c r="C27" i="4"/>
  <c r="E22" i="4"/>
  <c r="A23" i="5"/>
  <c r="A30" i="6"/>
  <c r="E31" i="6"/>
  <c r="C26" i="9"/>
  <c r="D27" i="5"/>
  <c r="A22" i="6"/>
  <c r="C30" i="6"/>
  <c r="C31" i="7"/>
  <c r="A32" i="4"/>
  <c r="B24" i="4"/>
  <c r="D26" i="4"/>
  <c r="C30" i="5"/>
  <c r="C22" i="6"/>
  <c r="D31" i="6"/>
  <c r="D2" i="9"/>
  <c r="D29" i="9"/>
  <c r="D29" i="7"/>
  <c r="C29" i="7"/>
  <c r="B29" i="7"/>
  <c r="E29" i="6"/>
  <c r="D29" i="6"/>
  <c r="A29" i="5"/>
  <c r="C29" i="4"/>
  <c r="C29" i="9"/>
  <c r="D29" i="5"/>
  <c r="C29" i="5"/>
  <c r="E29" i="4"/>
  <c r="D29" i="4"/>
  <c r="A28" i="4"/>
  <c r="A24" i="4"/>
  <c r="B32" i="4"/>
  <c r="E25" i="5"/>
  <c r="D32" i="7"/>
  <c r="C32" i="7"/>
  <c r="B32" i="7"/>
  <c r="E32" i="6"/>
  <c r="D32" i="6"/>
  <c r="D32" i="5"/>
  <c r="C32" i="5"/>
  <c r="D32" i="4"/>
  <c r="E32" i="7"/>
  <c r="C32" i="6"/>
  <c r="B32" i="6"/>
  <c r="A32" i="6"/>
  <c r="B20" i="4"/>
  <c r="A19" i="5"/>
  <c r="C15" i="5"/>
  <c r="A11" i="5"/>
  <c r="C7" i="5"/>
  <c r="A3" i="5"/>
  <c r="A31" i="4"/>
  <c r="A27" i="4"/>
  <c r="A22" i="4"/>
  <c r="B29" i="4"/>
  <c r="C32" i="4"/>
  <c r="C24" i="4"/>
  <c r="E27" i="4"/>
  <c r="A28" i="5"/>
  <c r="C27" i="5"/>
  <c r="D26" i="5"/>
  <c r="E32" i="5"/>
  <c r="A29" i="6"/>
  <c r="B25" i="6"/>
  <c r="C29" i="6"/>
  <c r="D27" i="6"/>
  <c r="E27" i="6"/>
  <c r="B27" i="7"/>
  <c r="C27" i="7"/>
  <c r="D27" i="7"/>
  <c r="A29" i="8"/>
  <c r="B25" i="8"/>
  <c r="C22" i="9"/>
  <c r="D25" i="9"/>
  <c r="D25" i="7"/>
  <c r="C25" i="7"/>
  <c r="B25" i="7"/>
  <c r="E25" i="6"/>
  <c r="D25" i="6"/>
  <c r="A25" i="5"/>
  <c r="C25" i="4"/>
  <c r="C25" i="9"/>
  <c r="D25" i="5"/>
  <c r="C25" i="5"/>
  <c r="E25" i="4"/>
  <c r="D25" i="4"/>
  <c r="B29" i="5"/>
  <c r="D28" i="9"/>
  <c r="D28" i="7"/>
  <c r="C28" i="7"/>
  <c r="B28" i="7"/>
  <c r="E28" i="6"/>
  <c r="D28" i="6"/>
  <c r="C28" i="9"/>
  <c r="D28" i="5"/>
  <c r="C28" i="5"/>
  <c r="E28" i="4"/>
  <c r="D28" i="4"/>
  <c r="B28" i="9"/>
  <c r="A28" i="9"/>
  <c r="D28" i="8"/>
  <c r="C28" i="8"/>
  <c r="B28" i="8"/>
  <c r="A28" i="8"/>
  <c r="E28" i="7"/>
  <c r="C28" i="6"/>
  <c r="B28" i="6"/>
  <c r="A28" i="6"/>
  <c r="C12" i="4"/>
  <c r="B31" i="3"/>
  <c r="C31" i="9"/>
  <c r="B31" i="9"/>
  <c r="A31" i="9"/>
  <c r="D31" i="8"/>
  <c r="C31" i="8"/>
  <c r="B31" i="8"/>
  <c r="A31" i="8"/>
  <c r="E31" i="7"/>
  <c r="C31" i="6"/>
  <c r="B31" i="6"/>
  <c r="A31" i="6"/>
  <c r="E31" i="5"/>
  <c r="B31" i="5"/>
  <c r="B31" i="4"/>
  <c r="B27" i="3"/>
  <c r="C27" i="9"/>
  <c r="B27" i="9"/>
  <c r="A27" i="9"/>
  <c r="D27" i="8"/>
  <c r="C27" i="8"/>
  <c r="B27" i="8"/>
  <c r="A27" i="8"/>
  <c r="E27" i="7"/>
  <c r="C27" i="6"/>
  <c r="B27" i="6"/>
  <c r="A27" i="6"/>
  <c r="E27" i="5"/>
  <c r="B27" i="5"/>
  <c r="B27" i="4"/>
  <c r="B23" i="3"/>
  <c r="C23" i="9"/>
  <c r="B23" i="9"/>
  <c r="A23" i="9"/>
  <c r="D23" i="8"/>
  <c r="C23" i="8"/>
  <c r="B23" i="8"/>
  <c r="A23" i="8"/>
  <c r="E23" i="7"/>
  <c r="C23" i="6"/>
  <c r="B23" i="6"/>
  <c r="A23" i="6"/>
  <c r="A23" i="4"/>
  <c r="E23" i="5"/>
  <c r="B23" i="5"/>
  <c r="B23" i="4"/>
  <c r="B28" i="3"/>
  <c r="A30" i="4"/>
  <c r="A26" i="4"/>
  <c r="B28" i="4"/>
  <c r="C31" i="4"/>
  <c r="C23" i="4"/>
  <c r="D30" i="4"/>
  <c r="D22" i="4"/>
  <c r="E26" i="4"/>
  <c r="A27" i="5"/>
  <c r="B25" i="5"/>
  <c r="C26" i="5"/>
  <c r="D31" i="5"/>
  <c r="D23" i="5"/>
  <c r="E29" i="5"/>
  <c r="E9" i="5"/>
  <c r="A26" i="6"/>
  <c r="D23" i="6"/>
  <c r="E23" i="6"/>
  <c r="B23" i="7"/>
  <c r="C23" i="7"/>
  <c r="D23" i="7"/>
  <c r="E29" i="7"/>
  <c r="A25" i="8"/>
  <c r="D29" i="8"/>
  <c r="D23" i="9"/>
  <c r="B29" i="8"/>
  <c r="C25" i="8"/>
  <c r="A29" i="9"/>
  <c r="B25" i="9"/>
  <c r="D24" i="9"/>
  <c r="D24" i="7"/>
  <c r="C24" i="7"/>
  <c r="B24" i="7"/>
  <c r="E24" i="6"/>
  <c r="D24" i="6"/>
  <c r="C24" i="9"/>
  <c r="D24" i="5"/>
  <c r="C24" i="5"/>
  <c r="E24" i="4"/>
  <c r="D24" i="4"/>
  <c r="B24" i="9"/>
  <c r="A24" i="9"/>
  <c r="D24" i="8"/>
  <c r="C24" i="8"/>
  <c r="B24" i="8"/>
  <c r="A24" i="8"/>
  <c r="E24" i="7"/>
  <c r="C24" i="6"/>
  <c r="B24" i="6"/>
  <c r="A24" i="6"/>
  <c r="B30" i="9"/>
  <c r="A30" i="9"/>
  <c r="D30" i="8"/>
  <c r="C30" i="8"/>
  <c r="B30" i="8"/>
  <c r="A30" i="8"/>
  <c r="E30" i="7"/>
  <c r="E30" i="5"/>
  <c r="B30" i="5"/>
  <c r="B30" i="4"/>
  <c r="D30" i="9"/>
  <c r="D30" i="7"/>
  <c r="C30" i="7"/>
  <c r="B30" i="7"/>
  <c r="E30" i="6"/>
  <c r="D30" i="6"/>
  <c r="A30" i="5"/>
  <c r="C30" i="4"/>
  <c r="B26" i="9"/>
  <c r="A26" i="9"/>
  <c r="D26" i="8"/>
  <c r="C26" i="8"/>
  <c r="B26" i="8"/>
  <c r="A26" i="8"/>
  <c r="E26" i="7"/>
  <c r="E26" i="5"/>
  <c r="B26" i="5"/>
  <c r="B26" i="4"/>
  <c r="D26" i="9"/>
  <c r="D26" i="7"/>
  <c r="C26" i="7"/>
  <c r="B26" i="7"/>
  <c r="E26" i="6"/>
  <c r="D26" i="6"/>
  <c r="A26" i="5"/>
  <c r="C26" i="4"/>
  <c r="B22" i="9"/>
  <c r="A22" i="9"/>
  <c r="D22" i="8"/>
  <c r="C22" i="8"/>
  <c r="B22" i="8"/>
  <c r="A22" i="8"/>
  <c r="E22" i="7"/>
  <c r="E22" i="5"/>
  <c r="B22" i="5"/>
  <c r="B22" i="4"/>
  <c r="D22" i="9"/>
  <c r="D22" i="7"/>
  <c r="C22" i="7"/>
  <c r="B22" i="7"/>
  <c r="E22" i="6"/>
  <c r="D22" i="6"/>
  <c r="A22" i="5"/>
  <c r="C22" i="4"/>
  <c r="E18" i="5"/>
  <c r="C18" i="4"/>
  <c r="D18" i="5"/>
  <c r="D18" i="4"/>
  <c r="B14" i="9"/>
  <c r="A14" i="4"/>
  <c r="C10" i="9"/>
  <c r="D10" i="5"/>
  <c r="D10" i="4"/>
  <c r="A10" i="4"/>
  <c r="B6" i="5"/>
  <c r="C6" i="4"/>
  <c r="E29" i="3"/>
  <c r="E25" i="3"/>
  <c r="E32" i="4"/>
  <c r="A29" i="4"/>
  <c r="A25" i="4"/>
  <c r="A6" i="4"/>
  <c r="B25" i="4"/>
  <c r="C28" i="4"/>
  <c r="C14" i="4"/>
  <c r="D27" i="4"/>
  <c r="E31" i="4"/>
  <c r="E23" i="4"/>
  <c r="A32" i="5"/>
  <c r="A24" i="5"/>
  <c r="B32" i="5"/>
  <c r="B24" i="5"/>
  <c r="C31" i="5"/>
  <c r="C23" i="5"/>
  <c r="D30" i="5"/>
  <c r="D22" i="5"/>
  <c r="E28" i="5"/>
  <c r="A25" i="6"/>
  <c r="B29" i="6"/>
  <c r="C25" i="6"/>
  <c r="E25" i="7"/>
  <c r="C29" i="8"/>
  <c r="D25" i="8"/>
  <c r="B29" i="9"/>
  <c r="C30" i="9"/>
  <c r="A16" i="9"/>
  <c r="B16" i="8"/>
  <c r="D16" i="9"/>
  <c r="C16" i="9"/>
  <c r="B16" i="9"/>
  <c r="C16" i="8"/>
  <c r="B16" i="7"/>
  <c r="D16" i="8"/>
  <c r="C16" i="7"/>
  <c r="B16" i="6"/>
  <c r="A16" i="8"/>
  <c r="E16" i="6"/>
  <c r="D16" i="5"/>
  <c r="B16" i="5"/>
  <c r="A16" i="5"/>
  <c r="E16" i="4"/>
  <c r="E16" i="7"/>
  <c r="D16" i="6"/>
  <c r="E16" i="5"/>
  <c r="D16" i="4"/>
  <c r="A4" i="9"/>
  <c r="B4" i="8"/>
  <c r="D4" i="9"/>
  <c r="C4" i="9"/>
  <c r="B4" i="9"/>
  <c r="C4" i="8"/>
  <c r="B4" i="7"/>
  <c r="E4" i="7"/>
  <c r="D4" i="6"/>
  <c r="B4" i="6"/>
  <c r="D4" i="7"/>
  <c r="C4" i="6"/>
  <c r="D4" i="5"/>
  <c r="B4" i="5"/>
  <c r="A4" i="5"/>
  <c r="E4" i="4"/>
  <c r="D4" i="8"/>
  <c r="C4" i="7"/>
  <c r="E4" i="5"/>
  <c r="D4" i="4"/>
  <c r="B12" i="4"/>
  <c r="B4" i="4"/>
  <c r="A12" i="6"/>
  <c r="B15" i="6"/>
  <c r="C16" i="6"/>
  <c r="D17" i="6"/>
  <c r="E4" i="6"/>
  <c r="B10" i="7"/>
  <c r="D16" i="7"/>
  <c r="E17" i="7"/>
  <c r="A4" i="8"/>
  <c r="C10" i="8"/>
  <c r="A3" i="9"/>
  <c r="C18" i="9"/>
  <c r="D6" i="9"/>
  <c r="A20" i="9"/>
  <c r="B20" i="8"/>
  <c r="D20" i="9"/>
  <c r="C20" i="9"/>
  <c r="B20" i="9"/>
  <c r="C20" i="8"/>
  <c r="B20" i="7"/>
  <c r="E20" i="7"/>
  <c r="D20" i="6"/>
  <c r="B20" i="6"/>
  <c r="D20" i="7"/>
  <c r="C20" i="6"/>
  <c r="D20" i="5"/>
  <c r="B20" i="5"/>
  <c r="A20" i="5"/>
  <c r="E20" i="4"/>
  <c r="D20" i="8"/>
  <c r="C20" i="7"/>
  <c r="E20" i="5"/>
  <c r="D20" i="4"/>
  <c r="A8" i="9"/>
  <c r="B8" i="8"/>
  <c r="D8" i="9"/>
  <c r="C8" i="9"/>
  <c r="B8" i="9"/>
  <c r="C8" i="8"/>
  <c r="B8" i="7"/>
  <c r="D8" i="8"/>
  <c r="C8" i="7"/>
  <c r="B8" i="6"/>
  <c r="A8" i="8"/>
  <c r="E8" i="6"/>
  <c r="D8" i="5"/>
  <c r="B8" i="5"/>
  <c r="A8" i="5"/>
  <c r="E8" i="4"/>
  <c r="E8" i="7"/>
  <c r="D8" i="6"/>
  <c r="E8" i="5"/>
  <c r="D8" i="4"/>
  <c r="E15" i="4"/>
  <c r="B15" i="5"/>
  <c r="E21" i="5"/>
  <c r="B19" i="3"/>
  <c r="D19" i="9"/>
  <c r="C19" i="9"/>
  <c r="B19" i="9"/>
  <c r="C19" i="8"/>
  <c r="B19" i="7"/>
  <c r="D19" i="8"/>
  <c r="E19" i="7"/>
  <c r="C19" i="7"/>
  <c r="D19" i="6"/>
  <c r="D19" i="7"/>
  <c r="C19" i="6"/>
  <c r="B19" i="8"/>
  <c r="E19" i="5"/>
  <c r="D19" i="4"/>
  <c r="A19" i="8"/>
  <c r="E19" i="6"/>
  <c r="A19" i="6"/>
  <c r="B15" i="3"/>
  <c r="D15" i="9"/>
  <c r="C15" i="9"/>
  <c r="B15" i="9"/>
  <c r="C15" i="8"/>
  <c r="B15" i="7"/>
  <c r="D15" i="8"/>
  <c r="E15" i="7"/>
  <c r="C15" i="7"/>
  <c r="D15" i="6"/>
  <c r="A15" i="8"/>
  <c r="E15" i="6"/>
  <c r="A15" i="9"/>
  <c r="E15" i="5"/>
  <c r="D15" i="4"/>
  <c r="D15" i="7"/>
  <c r="C15" i="6"/>
  <c r="A15" i="6"/>
  <c r="B11" i="3"/>
  <c r="D11" i="9"/>
  <c r="C11" i="9"/>
  <c r="B11" i="9"/>
  <c r="C11" i="8"/>
  <c r="B11" i="7"/>
  <c r="D11" i="8"/>
  <c r="E11" i="7"/>
  <c r="C11" i="7"/>
  <c r="D11" i="6"/>
  <c r="D11" i="7"/>
  <c r="C11" i="6"/>
  <c r="B11" i="8"/>
  <c r="E11" i="5"/>
  <c r="D11" i="4"/>
  <c r="A11" i="8"/>
  <c r="E11" i="6"/>
  <c r="A11" i="6"/>
  <c r="B7" i="3"/>
  <c r="D7" i="9"/>
  <c r="C7" i="9"/>
  <c r="B7" i="9"/>
  <c r="C7" i="8"/>
  <c r="B7" i="7"/>
  <c r="D7" i="8"/>
  <c r="E7" i="7"/>
  <c r="C7" i="7"/>
  <c r="D7" i="6"/>
  <c r="A7" i="8"/>
  <c r="E7" i="6"/>
  <c r="A7" i="9"/>
  <c r="E7" i="5"/>
  <c r="D7" i="4"/>
  <c r="D7" i="7"/>
  <c r="C7" i="6"/>
  <c r="A7" i="6"/>
  <c r="B3" i="3"/>
  <c r="D3" i="9"/>
  <c r="C3" i="9"/>
  <c r="B3" i="9"/>
  <c r="C3" i="8"/>
  <c r="B3" i="7"/>
  <c r="D3" i="8"/>
  <c r="E3" i="7"/>
  <c r="C3" i="7"/>
  <c r="D3" i="6"/>
  <c r="D3" i="7"/>
  <c r="C3" i="6"/>
  <c r="B3" i="8"/>
  <c r="E3" i="5"/>
  <c r="D3" i="4"/>
  <c r="A3" i="8"/>
  <c r="E3" i="6"/>
  <c r="A3" i="6"/>
  <c r="B4" i="3"/>
  <c r="A21" i="4"/>
  <c r="A17" i="4"/>
  <c r="A13" i="4"/>
  <c r="A9" i="4"/>
  <c r="A5" i="4"/>
  <c r="B19" i="4"/>
  <c r="B15" i="4"/>
  <c r="B11" i="4"/>
  <c r="B7" i="4"/>
  <c r="B3" i="4"/>
  <c r="C21" i="4"/>
  <c r="C17" i="4"/>
  <c r="C13" i="4"/>
  <c r="C9" i="4"/>
  <c r="C5" i="4"/>
  <c r="D17" i="4"/>
  <c r="D9" i="4"/>
  <c r="E14" i="4"/>
  <c r="E6" i="4"/>
  <c r="A18" i="5"/>
  <c r="A10" i="5"/>
  <c r="B14" i="5"/>
  <c r="C20" i="5"/>
  <c r="C12" i="5"/>
  <c r="C4" i="5"/>
  <c r="D15" i="5"/>
  <c r="D7" i="5"/>
  <c r="A8" i="6"/>
  <c r="B11" i="6"/>
  <c r="C8" i="6"/>
  <c r="D9" i="6"/>
  <c r="C21" i="7"/>
  <c r="D8" i="7"/>
  <c r="B15" i="8"/>
  <c r="E7" i="4"/>
  <c r="B7" i="5"/>
  <c r="D18" i="8"/>
  <c r="E18" i="7"/>
  <c r="C18" i="7"/>
  <c r="D18" i="6"/>
  <c r="A18" i="8"/>
  <c r="D18" i="7"/>
  <c r="E18" i="6"/>
  <c r="C18" i="6"/>
  <c r="B18" i="8"/>
  <c r="D18" i="9"/>
  <c r="B18" i="9"/>
  <c r="A18" i="6"/>
  <c r="A18" i="9"/>
  <c r="B18" i="6"/>
  <c r="C18" i="5"/>
  <c r="D14" i="8"/>
  <c r="E14" i="7"/>
  <c r="C14" i="7"/>
  <c r="D14" i="6"/>
  <c r="A14" i="8"/>
  <c r="D14" i="7"/>
  <c r="E14" i="6"/>
  <c r="C14" i="6"/>
  <c r="A14" i="9"/>
  <c r="E14" i="5"/>
  <c r="C14" i="9"/>
  <c r="C14" i="8"/>
  <c r="B14" i="7"/>
  <c r="A14" i="6"/>
  <c r="B14" i="8"/>
  <c r="B14" i="6"/>
  <c r="C14" i="5"/>
  <c r="D10" i="8"/>
  <c r="E10" i="7"/>
  <c r="C10" i="7"/>
  <c r="D10" i="6"/>
  <c r="A10" i="8"/>
  <c r="D10" i="7"/>
  <c r="E10" i="6"/>
  <c r="C10" i="6"/>
  <c r="B10" i="8"/>
  <c r="E10" i="5"/>
  <c r="D10" i="9"/>
  <c r="B10" i="9"/>
  <c r="A10" i="6"/>
  <c r="A10" i="9"/>
  <c r="B10" i="6"/>
  <c r="C10" i="5"/>
  <c r="D6" i="8"/>
  <c r="E6" i="7"/>
  <c r="C6" i="7"/>
  <c r="D6" i="6"/>
  <c r="A6" i="8"/>
  <c r="D6" i="7"/>
  <c r="E6" i="6"/>
  <c r="C6" i="6"/>
  <c r="A6" i="9"/>
  <c r="E6" i="5"/>
  <c r="C6" i="9"/>
  <c r="C6" i="8"/>
  <c r="B6" i="7"/>
  <c r="A6" i="6"/>
  <c r="B6" i="8"/>
  <c r="B6" i="6"/>
  <c r="C6" i="5"/>
  <c r="E21" i="3"/>
  <c r="E17" i="3"/>
  <c r="E13" i="3"/>
  <c r="E5" i="3"/>
  <c r="B12" i="3"/>
  <c r="A20" i="4"/>
  <c r="A16" i="4"/>
  <c r="A12" i="4"/>
  <c r="A8" i="4"/>
  <c r="A4" i="4"/>
  <c r="B18" i="4"/>
  <c r="B14" i="4"/>
  <c r="B10" i="4"/>
  <c r="B6" i="4"/>
  <c r="C20" i="4"/>
  <c r="C16" i="4"/>
  <c r="C8" i="4"/>
  <c r="C4" i="4"/>
  <c r="D14" i="4"/>
  <c r="D6" i="4"/>
  <c r="E19" i="4"/>
  <c r="E11" i="4"/>
  <c r="E3" i="4"/>
  <c r="A15" i="5"/>
  <c r="A7" i="5"/>
  <c r="B19" i="5"/>
  <c r="B11" i="5"/>
  <c r="B3" i="5"/>
  <c r="C19" i="5"/>
  <c r="C11" i="5"/>
  <c r="C3" i="5"/>
  <c r="D14" i="5"/>
  <c r="D6" i="5"/>
  <c r="E17" i="5"/>
  <c r="A20" i="6"/>
  <c r="A4" i="6"/>
  <c r="B7" i="6"/>
  <c r="E20" i="6"/>
  <c r="C13" i="7"/>
  <c r="A20" i="8"/>
  <c r="B7" i="8"/>
  <c r="A19" i="9"/>
  <c r="B6" i="9"/>
  <c r="A12" i="9"/>
  <c r="B12" i="8"/>
  <c r="D12" i="9"/>
  <c r="C12" i="9"/>
  <c r="B12" i="9"/>
  <c r="C12" i="8"/>
  <c r="B12" i="7"/>
  <c r="E12" i="7"/>
  <c r="D12" i="6"/>
  <c r="B12" i="6"/>
  <c r="D12" i="7"/>
  <c r="C12" i="6"/>
  <c r="D12" i="5"/>
  <c r="B12" i="5"/>
  <c r="A12" i="5"/>
  <c r="E12" i="4"/>
  <c r="D12" i="8"/>
  <c r="C12" i="7"/>
  <c r="E12" i="5"/>
  <c r="D12" i="4"/>
  <c r="B16" i="4"/>
  <c r="B8" i="4"/>
  <c r="A21" i="8"/>
  <c r="D21" i="7"/>
  <c r="E21" i="6"/>
  <c r="A21" i="9"/>
  <c r="B21" i="8"/>
  <c r="C21" i="9"/>
  <c r="C21" i="8"/>
  <c r="B21" i="7"/>
  <c r="A21" i="6"/>
  <c r="E21" i="7"/>
  <c r="D21" i="6"/>
  <c r="B21" i="6"/>
  <c r="C21" i="5"/>
  <c r="D21" i="9"/>
  <c r="B21" i="9"/>
  <c r="C21" i="6"/>
  <c r="D21" i="5"/>
  <c r="B21" i="5"/>
  <c r="A21" i="5"/>
  <c r="E21" i="4"/>
  <c r="A17" i="8"/>
  <c r="D17" i="7"/>
  <c r="E17" i="6"/>
  <c r="C17" i="6"/>
  <c r="A17" i="9"/>
  <c r="B17" i="8"/>
  <c r="D17" i="9"/>
  <c r="B17" i="9"/>
  <c r="A17" i="6"/>
  <c r="D17" i="8"/>
  <c r="C17" i="7"/>
  <c r="B17" i="6"/>
  <c r="C17" i="5"/>
  <c r="C17" i="9"/>
  <c r="C17" i="8"/>
  <c r="B17" i="7"/>
  <c r="D17" i="5"/>
  <c r="B17" i="5"/>
  <c r="A17" i="5"/>
  <c r="E17" i="4"/>
  <c r="A13" i="8"/>
  <c r="D13" i="7"/>
  <c r="E13" i="6"/>
  <c r="C13" i="6"/>
  <c r="A13" i="9"/>
  <c r="B13" i="8"/>
  <c r="C13" i="9"/>
  <c r="C13" i="8"/>
  <c r="B13" i="7"/>
  <c r="A13" i="6"/>
  <c r="E13" i="7"/>
  <c r="D13" i="6"/>
  <c r="B13" i="6"/>
  <c r="C13" i="5"/>
  <c r="D13" i="9"/>
  <c r="B13" i="9"/>
  <c r="D13" i="5"/>
  <c r="B13" i="5"/>
  <c r="A13" i="5"/>
  <c r="E13" i="4"/>
  <c r="A9" i="8"/>
  <c r="D9" i="7"/>
  <c r="E9" i="6"/>
  <c r="C9" i="6"/>
  <c r="A9" i="9"/>
  <c r="B9" i="8"/>
  <c r="D9" i="9"/>
  <c r="B9" i="9"/>
  <c r="A9" i="6"/>
  <c r="D9" i="8"/>
  <c r="C9" i="7"/>
  <c r="B9" i="6"/>
  <c r="C9" i="5"/>
  <c r="C9" i="9"/>
  <c r="C9" i="8"/>
  <c r="B9" i="7"/>
  <c r="D9" i="5"/>
  <c r="B9" i="5"/>
  <c r="A9" i="5"/>
  <c r="E9" i="4"/>
  <c r="A5" i="8"/>
  <c r="D5" i="7"/>
  <c r="E5" i="6"/>
  <c r="C5" i="6"/>
  <c r="A5" i="9"/>
  <c r="B5" i="8"/>
  <c r="C5" i="9"/>
  <c r="C5" i="8"/>
  <c r="B5" i="7"/>
  <c r="A5" i="6"/>
  <c r="E5" i="7"/>
  <c r="D5" i="6"/>
  <c r="B5" i="6"/>
  <c r="C5" i="5"/>
  <c r="D5" i="9"/>
  <c r="B5" i="9"/>
  <c r="D5" i="5"/>
  <c r="B5" i="5"/>
  <c r="A5" i="5"/>
  <c r="E5" i="4"/>
  <c r="B20" i="3"/>
  <c r="A19" i="4"/>
  <c r="A15" i="4"/>
  <c r="A11" i="4"/>
  <c r="A7" i="4"/>
  <c r="A3" i="4"/>
  <c r="B21" i="4"/>
  <c r="B17" i="4"/>
  <c r="B13" i="4"/>
  <c r="B9" i="4"/>
  <c r="B5" i="4"/>
  <c r="C19" i="4"/>
  <c r="C15" i="4"/>
  <c r="C11" i="4"/>
  <c r="C7" i="4"/>
  <c r="C3" i="4"/>
  <c r="D21" i="4"/>
  <c r="D13" i="4"/>
  <c r="D5" i="4"/>
  <c r="E18" i="4"/>
  <c r="E10" i="4"/>
  <c r="A14" i="5"/>
  <c r="A6" i="5"/>
  <c r="B18" i="5"/>
  <c r="B10" i="5"/>
  <c r="C16" i="5"/>
  <c r="C8" i="5"/>
  <c r="D19" i="5"/>
  <c r="D11" i="5"/>
  <c r="D3" i="5"/>
  <c r="E13" i="5"/>
  <c r="A16" i="6"/>
  <c r="B19" i="6"/>
  <c r="B3" i="6"/>
  <c r="E12" i="6"/>
  <c r="B18" i="7"/>
  <c r="C5" i="7"/>
  <c r="A12" i="8"/>
  <c r="C18" i="8"/>
  <c r="D5" i="8"/>
  <c r="A11" i="9"/>
  <c r="D14" i="9"/>
  <c r="B2" i="5"/>
  <c r="B2" i="8"/>
  <c r="B2" i="9"/>
  <c r="A2" i="4"/>
  <c r="C2" i="5"/>
  <c r="B2" i="6"/>
  <c r="C2" i="6"/>
  <c r="D2" i="6"/>
  <c r="D2" i="7"/>
  <c r="C2" i="8"/>
  <c r="C2" i="9"/>
  <c r="D2" i="4"/>
  <c r="A2" i="6"/>
  <c r="E2" i="7"/>
  <c r="D2" i="8"/>
  <c r="B2" i="4"/>
  <c r="C2" i="7"/>
  <c r="H12" i="2"/>
  <c r="K12" i="2"/>
  <c r="G12" i="2"/>
  <c r="I12" i="2"/>
  <c r="F12" i="2"/>
  <c r="C2" i="4"/>
  <c r="A2" i="5"/>
  <c r="D2" i="5"/>
  <c r="E2" i="5"/>
  <c r="E2" i="6"/>
  <c r="B2" i="7"/>
  <c r="A2" i="8"/>
  <c r="E2" i="8"/>
  <c r="A2" i="9"/>
  <c r="E2" i="9"/>
  <c r="L8" i="2" s="1"/>
  <c r="C3" i="3"/>
  <c r="C11" i="3"/>
  <c r="C19" i="3"/>
  <c r="C27" i="3"/>
  <c r="C30" i="3"/>
  <c r="C26" i="3"/>
  <c r="C22" i="3"/>
  <c r="C18" i="3"/>
  <c r="C14" i="3"/>
  <c r="C10" i="3"/>
  <c r="C6" i="3"/>
  <c r="C2" i="3"/>
  <c r="D29" i="3"/>
  <c r="D25" i="3"/>
  <c r="D21" i="3"/>
  <c r="D17" i="3"/>
  <c r="D13" i="3"/>
  <c r="D9" i="3"/>
  <c r="D5" i="3"/>
  <c r="C7" i="3"/>
  <c r="C15" i="3"/>
  <c r="C23" i="3"/>
  <c r="C31" i="3"/>
  <c r="E28" i="3"/>
  <c r="E24" i="3"/>
  <c r="E20" i="3"/>
  <c r="E16" i="3"/>
  <c r="E12" i="3"/>
  <c r="E8" i="3"/>
  <c r="E4" i="3"/>
  <c r="B8" i="3"/>
  <c r="B16" i="3"/>
  <c r="B24" i="3"/>
  <c r="E9" i="3"/>
  <c r="D10" i="3"/>
  <c r="D26" i="3"/>
  <c r="D30" i="3"/>
  <c r="A2" i="3"/>
  <c r="E2" i="3"/>
  <c r="D3" i="3"/>
  <c r="C4" i="3"/>
  <c r="B5" i="3"/>
  <c r="E6" i="3"/>
  <c r="D7" i="3"/>
  <c r="C8" i="3"/>
  <c r="B9" i="3"/>
  <c r="E10" i="3"/>
  <c r="D11" i="3"/>
  <c r="C12" i="3"/>
  <c r="B13" i="3"/>
  <c r="E14" i="3"/>
  <c r="D15" i="3"/>
  <c r="C16" i="3"/>
  <c r="B17" i="3"/>
  <c r="E18" i="3"/>
  <c r="D19" i="3"/>
  <c r="C20" i="3"/>
  <c r="B21" i="3"/>
  <c r="E22" i="3"/>
  <c r="D23" i="3"/>
  <c r="C24" i="3"/>
  <c r="B25" i="3"/>
  <c r="E26" i="3"/>
  <c r="D27" i="3"/>
  <c r="C28" i="3"/>
  <c r="B29" i="3"/>
  <c r="E30" i="3"/>
  <c r="D31" i="3"/>
  <c r="D6" i="3"/>
  <c r="D22" i="3"/>
  <c r="B2" i="3"/>
  <c r="E3" i="3"/>
  <c r="D4" i="3"/>
  <c r="C5" i="3"/>
  <c r="B6" i="3"/>
  <c r="E7" i="3"/>
  <c r="D8" i="3"/>
  <c r="C9" i="3"/>
  <c r="B10" i="3"/>
  <c r="E11" i="3"/>
  <c r="D12" i="3"/>
  <c r="C13" i="3"/>
  <c r="B14" i="3"/>
  <c r="E15" i="3"/>
  <c r="D16" i="3"/>
  <c r="C17" i="3"/>
  <c r="B18" i="3"/>
  <c r="E19" i="3"/>
  <c r="D20" i="3"/>
  <c r="C21" i="3"/>
  <c r="B22" i="3"/>
  <c r="E23" i="3"/>
  <c r="D24" i="3"/>
  <c r="C25" i="3"/>
  <c r="B26" i="3"/>
  <c r="E27" i="3"/>
  <c r="D28" i="3"/>
  <c r="C29" i="3"/>
  <c r="B30" i="3"/>
  <c r="A31" i="3"/>
  <c r="E31" i="3"/>
  <c r="D14" i="3"/>
  <c r="D18" i="3"/>
  <c r="I9" i="2" l="1"/>
  <c r="I7" i="2"/>
  <c r="F9" i="2"/>
  <c r="J9" i="2"/>
  <c r="K9" i="2"/>
  <c r="H9" i="2"/>
  <c r="L9" i="2"/>
  <c r="G9" i="2"/>
  <c r="F4" i="2"/>
  <c r="F5" i="2"/>
  <c r="F8" i="2"/>
  <c r="F7" i="2"/>
  <c r="F6" i="2"/>
  <c r="K8" i="2"/>
  <c r="G8" i="2"/>
  <c r="K4" i="2"/>
  <c r="I4" i="2"/>
  <c r="H5" i="2"/>
  <c r="J5" i="2"/>
  <c r="H4" i="2"/>
  <c r="L6" i="2"/>
  <c r="I6" i="2"/>
  <c r="G4" i="2"/>
  <c r="I5" i="2"/>
  <c r="L7" i="2"/>
  <c r="H7" i="2"/>
  <c r="K7" i="2"/>
  <c r="G7" i="2"/>
  <c r="H8" i="2"/>
  <c r="J7" i="2"/>
  <c r="K5" i="2"/>
  <c r="L4" i="2"/>
  <c r="I8" i="2"/>
  <c r="G6" i="2"/>
  <c r="J6" i="2"/>
  <c r="J4" i="2"/>
  <c r="K6" i="2"/>
  <c r="L5" i="2"/>
  <c r="G5" i="2"/>
  <c r="H6" i="2"/>
  <c r="J8" i="2"/>
</calcChain>
</file>

<file path=xl/sharedStrings.xml><?xml version="1.0" encoding="utf-8"?>
<sst xmlns="http://schemas.openxmlformats.org/spreadsheetml/2006/main" count="76" uniqueCount="67">
  <si>
    <t>Terça</t>
  </si>
  <si>
    <t>Quarta</t>
  </si>
  <si>
    <t>Quinta</t>
  </si>
  <si>
    <t>Sexta</t>
  </si>
  <si>
    <t>Domingo</t>
  </si>
  <si>
    <t>Sabado</t>
  </si>
  <si>
    <t>Segunda</t>
  </si>
  <si>
    <t>Semana2</t>
  </si>
  <si>
    <t>Semana3</t>
  </si>
  <si>
    <t>Semana4</t>
  </si>
  <si>
    <t>Semana5</t>
  </si>
  <si>
    <t>numberDay</t>
  </si>
  <si>
    <t>Semana1</t>
  </si>
  <si>
    <t>domingoSemana1</t>
  </si>
  <si>
    <t>domingoSemana2</t>
  </si>
  <si>
    <t>domingoSemana3</t>
  </si>
  <si>
    <t>domingoSemana4</t>
  </si>
  <si>
    <t>domingoSemana5</t>
  </si>
  <si>
    <t>segundaSemana1</t>
  </si>
  <si>
    <t>segundaSemana2</t>
  </si>
  <si>
    <t>segundaSemana3</t>
  </si>
  <si>
    <t>segundaSemana4</t>
  </si>
  <si>
    <t>segundaSemana5</t>
  </si>
  <si>
    <t>tercaSemana1</t>
  </si>
  <si>
    <t>tercaSemana5</t>
  </si>
  <si>
    <t>tercaSemana2</t>
  </si>
  <si>
    <t>tercaSemana3</t>
  </si>
  <si>
    <t>tercaSemana4</t>
  </si>
  <si>
    <t>quartaSemana1</t>
  </si>
  <si>
    <t>quartaSemana2</t>
  </si>
  <si>
    <t>quartaSemana3</t>
  </si>
  <si>
    <t>quartaSemana4</t>
  </si>
  <si>
    <t>quartaSemana5</t>
  </si>
  <si>
    <t>quintaSemana1</t>
  </si>
  <si>
    <t>quintaSemana2</t>
  </si>
  <si>
    <t>quintaSemana3</t>
  </si>
  <si>
    <t>quintaSemana4</t>
  </si>
  <si>
    <t>quintaSemana5</t>
  </si>
  <si>
    <t>sextaSemana1</t>
  </si>
  <si>
    <t>sextaSemana2</t>
  </si>
  <si>
    <t>sextaSemana3</t>
  </si>
  <si>
    <t>sextaSemana4</t>
  </si>
  <si>
    <t>sextaSemana5</t>
  </si>
  <si>
    <t>sabadoSemana1</t>
  </si>
  <si>
    <t>sabadoSemana2</t>
  </si>
  <si>
    <t>sabadoSemana3</t>
  </si>
  <si>
    <t>sabadoSemana4</t>
  </si>
  <si>
    <t>sabadoSemana5</t>
  </si>
  <si>
    <t>seman1MêsSeguinte</t>
  </si>
  <si>
    <t>seman2MêsSeguinte</t>
  </si>
  <si>
    <t>Proximo mês</t>
  </si>
  <si>
    <t>Proximo mêsSemna1</t>
  </si>
  <si>
    <t>Proximo mêsSemna2</t>
  </si>
  <si>
    <t>Proximo mêsSemana 1</t>
  </si>
  <si>
    <t>Proximo mêsSemana 2</t>
  </si>
  <si>
    <t>PromixoMêsSemana1</t>
  </si>
  <si>
    <t>PromixoMêsSemana2</t>
  </si>
  <si>
    <t>quantidadeDiasNoMês</t>
  </si>
  <si>
    <t>Semana6</t>
  </si>
  <si>
    <t>domingoSemana6</t>
  </si>
  <si>
    <t>tercaSemana6</t>
  </si>
  <si>
    <t>quartaSemana6</t>
  </si>
  <si>
    <t>quintaSemana6</t>
  </si>
  <si>
    <t>sextaSemana6</t>
  </si>
  <si>
    <t>sabadoSemana6</t>
  </si>
  <si>
    <t>Mês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</si>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</sst>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Font="1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DE492-CF2E-4F90-87B8-9C1A0B2E78DC}">
  <sheetPr codeName="Planilha1"/>
  <dimension ref="A1:N34"/>
  <sheetViews>
    <sheetView tabSelected="1" workbookViewId="0">
      <selection activeCell="L9" sqref="L9"/>
    </sheetView>
  </sheetViews>
  <sheetFormatPr defaultRowHeight="15" x14ac:dyDescent="0.25"/>
  <cols>
    <col min="1" max="1" width="10.7109375" bestFit="1" customWidth="1"/>
    <col min="2" max="2" width="11.28515625" bestFit="1" customWidth="1"/>
    <col min="3" max="3" width="11.28515625" style="2" customWidth="1"/>
    <col min="4" max="4" width="13.5703125" bestFit="1" customWidth="1"/>
    <col min="5" max="5" width="18.7109375" bestFit="1" customWidth="1"/>
    <col min="6" max="8" width="13.5703125" bestFit="1" customWidth="1"/>
    <col min="9" max="11" width="10.7109375" bestFit="1" customWidth="1"/>
    <col min="12" max="12" width="12.42578125" bestFit="1" customWidth="1"/>
  </cols>
  <sheetData>
    <row r="1" spans="1:14" x14ac:dyDescent="0.25">
      <c r="B1" t="s">
        <v>11</v>
      </c>
      <c r="E1" t="s">
        <v>65</v>
      </c>
      <c r="F1" t="str">
        <f>_xlfn.CONCAT("de ",TEXT($A$2,"mmmm")," de ",YEAR($A$2))</f>
        <v>de maio de 2022</v>
      </c>
      <c r="I1" t="e">
        <f>_xlfn.CONCAT("de ",TEXT(#REF!,"mmmm")," de ",YEAR(#REF!))</f>
        <v>#REF!</v>
      </c>
      <c r="N1" t="s">
        <v>66</v>
      </c>
    </row>
    <row r="2" spans="1:14" x14ac:dyDescent="0.25">
      <c r="A2" s="1">
        <v>44682</v>
      </c>
      <c r="B2">
        <f t="shared" ref="B2:B32" si="0">WEEKDAY(A2,1)</f>
        <v>1</v>
      </c>
      <c r="C2" s="3">
        <f t="shared" ref="C2:C32" si="1">WEEKNUM(A2)-WEEKNUM(DATE(YEAR(A2),MONTH(A2),1))+1</f>
        <v>1</v>
      </c>
    </row>
    <row r="3" spans="1:14" x14ac:dyDescent="0.25">
      <c r="A3" s="1">
        <v>44683</v>
      </c>
      <c r="B3">
        <f t="shared" si="0"/>
        <v>2</v>
      </c>
      <c r="C3" s="3">
        <f t="shared" si="1"/>
        <v>1</v>
      </c>
      <c r="E3" s="4"/>
      <c r="F3" s="4" t="s">
        <v>4</v>
      </c>
      <c r="G3" s="4" t="s">
        <v>6</v>
      </c>
      <c r="H3" s="4" t="s">
        <v>0</v>
      </c>
      <c r="I3" s="4" t="s">
        <v>1</v>
      </c>
      <c r="J3" s="4" t="s">
        <v>2</v>
      </c>
      <c r="K3" s="4" t="s">
        <v>3</v>
      </c>
      <c r="L3" s="4" t="s">
        <v>5</v>
      </c>
    </row>
    <row r="4" spans="1:14" x14ac:dyDescent="0.25">
      <c r="A4" s="1">
        <v>44684</v>
      </c>
      <c r="B4">
        <f t="shared" si="0"/>
        <v>3</v>
      </c>
      <c r="C4" s="3">
        <f t="shared" si="1"/>
        <v>1</v>
      </c>
      <c r="E4" s="4" t="s">
        <v>12</v>
      </c>
      <c r="F4" s="4" t="str">
        <f>_xlfn.CONCAT(Domingo!A2:A32)</f>
        <v>01/05/2022</v>
      </c>
      <c r="G4" s="4" t="str">
        <f>_xlfn.CONCAT(Segunda!A2:A32)</f>
        <v>02/05/2022</v>
      </c>
      <c r="H4" s="4" t="str">
        <f>_xlfn.CONCAT(Terca!A2:A32)</f>
        <v>03/05/2022</v>
      </c>
      <c r="I4" s="4" t="str">
        <f>_xlfn.CONCAT(Quarta!A$2:A$32)</f>
        <v>04/05/2022</v>
      </c>
      <c r="J4" s="4" t="str">
        <f>_xlfn.CONCAT(Quinta!A2:A32)</f>
        <v>05/05/2022</v>
      </c>
      <c r="K4" s="4" t="str">
        <f>_xlfn.CONCAT(Sexta!A2:A31)</f>
        <v>06/05/2022</v>
      </c>
      <c r="L4" s="4" t="str">
        <f>_xlfn.CONCAT(Sabado!A2:A31)</f>
        <v>07/05/2022</v>
      </c>
    </row>
    <row r="5" spans="1:14" x14ac:dyDescent="0.25">
      <c r="A5" s="1">
        <v>44685</v>
      </c>
      <c r="B5">
        <f t="shared" si="0"/>
        <v>4</v>
      </c>
      <c r="C5" s="3">
        <f t="shared" si="1"/>
        <v>1</v>
      </c>
      <c r="E5" s="4" t="s">
        <v>7</v>
      </c>
      <c r="F5" s="4" t="str">
        <f>_xlfn.CONCAT(Domingo!B2:B32)</f>
        <v>08/05/2022</v>
      </c>
      <c r="G5" s="4" t="str">
        <f>_xlfn.CONCAT(Segunda!B2:B32)</f>
        <v>09/05/2022</v>
      </c>
      <c r="H5" s="4" t="str">
        <f>_xlfn.CONCAT(Terca!B2:B32)</f>
        <v>10/05/2022</v>
      </c>
      <c r="I5" s="4" t="str">
        <f>_xlfn.CONCAT(Quarta!B$2:B$32)</f>
        <v>11/05/2022</v>
      </c>
      <c r="J5" s="4" t="str">
        <f>_xlfn.CONCAT(Quinta!B2:B32)</f>
        <v>12/05/2022</v>
      </c>
      <c r="K5" s="4" t="str">
        <f>_xlfn.CONCAT(Sexta!B2:B31)</f>
        <v>13/05/2022</v>
      </c>
      <c r="L5" s="4" t="str">
        <f>_xlfn.CONCAT(Sabado!B2:B31)</f>
        <v>14/05/2022</v>
      </c>
    </row>
    <row r="6" spans="1:14" x14ac:dyDescent="0.25">
      <c r="A6" s="1">
        <v>44686</v>
      </c>
      <c r="B6">
        <f t="shared" si="0"/>
        <v>5</v>
      </c>
      <c r="C6" s="3">
        <f t="shared" si="1"/>
        <v>1</v>
      </c>
      <c r="E6" s="4" t="s">
        <v>8</v>
      </c>
      <c r="F6" s="4" t="str">
        <f>_xlfn.CONCAT(Domingo!C2:C32)</f>
        <v>15/05/2022</v>
      </c>
      <c r="G6" s="4" t="str">
        <f>_xlfn.CONCAT(Segunda!C2:C32)</f>
        <v>16/05/2022</v>
      </c>
      <c r="H6" s="4" t="str">
        <f>_xlfn.CONCAT(Terca!C2:C32)</f>
        <v>17/05/2022</v>
      </c>
      <c r="I6" s="4" t="str">
        <f>_xlfn.CONCAT(Quarta!C2:C32)</f>
        <v>18/05/2022</v>
      </c>
      <c r="J6" s="4" t="str">
        <f>_xlfn.CONCAT(Quinta!C2:C32)</f>
        <v>19/05/2022</v>
      </c>
      <c r="K6" s="4" t="str">
        <f>_xlfn.CONCAT(Sexta!C2:C31)</f>
        <v>20/05/2022</v>
      </c>
      <c r="L6" s="4" t="str">
        <f>_xlfn.CONCAT(Sabado!C2:C31)</f>
        <v>21/05/2022</v>
      </c>
    </row>
    <row r="7" spans="1:14" x14ac:dyDescent="0.25">
      <c r="A7" s="1">
        <v>44687</v>
      </c>
      <c r="B7">
        <f t="shared" si="0"/>
        <v>6</v>
      </c>
      <c r="C7" s="3">
        <f t="shared" si="1"/>
        <v>1</v>
      </c>
      <c r="E7" s="4" t="s">
        <v>9</v>
      </c>
      <c r="F7" s="4" t="str">
        <f>_xlfn.CONCAT(Domingo!D2:D32)</f>
        <v>22/05/2022</v>
      </c>
      <c r="G7" s="4" t="str">
        <f>_xlfn.CONCAT(Segunda!D2:D32)</f>
        <v>23/05/2022</v>
      </c>
      <c r="H7" s="4" t="str">
        <f>_xlfn.CONCAT(Terca!D2:D32)</f>
        <v>24/05/2022</v>
      </c>
      <c r="I7" s="4" t="str">
        <f>_xlfn.CONCAT(Quarta!D2:D32)</f>
        <v>25/05/2022</v>
      </c>
      <c r="J7" s="4" t="str">
        <f>_xlfn.CONCAT(Quinta!D2:D32)</f>
        <v>26/05/2022</v>
      </c>
      <c r="K7" s="4" t="str">
        <f>_xlfn.CONCAT(Sexta!D2:D31)</f>
        <v>27/05/2022</v>
      </c>
      <c r="L7" s="4" t="str">
        <f>_xlfn.CONCAT(Sabado!D2:D31)</f>
        <v>28/05/2022</v>
      </c>
    </row>
    <row r="8" spans="1:14" x14ac:dyDescent="0.25">
      <c r="A8" s="1">
        <v>44688</v>
      </c>
      <c r="B8">
        <f t="shared" si="0"/>
        <v>7</v>
      </c>
      <c r="C8" s="3">
        <f t="shared" si="1"/>
        <v>1</v>
      </c>
      <c r="E8" s="4" t="s">
        <v>10</v>
      </c>
      <c r="F8" s="4" t="str">
        <f>_xlfn.CONCAT(Domingo!E2:E32)</f>
        <v>29/05/2022</v>
      </c>
      <c r="G8" s="4" t="str">
        <f>_xlfn.CONCAT(Segunda!E2:E32)</f>
        <v>30/05/2022</v>
      </c>
      <c r="H8" s="4" t="str">
        <f>_xlfn.CONCAT(Terca!E2:E32)</f>
        <v>31/05/2022</v>
      </c>
      <c r="I8" s="4" t="str">
        <f>_xlfn.CONCAT(Quarta!E2:E32)</f>
        <v/>
      </c>
      <c r="J8" s="4" t="str">
        <f>_xlfn.CONCAT(Quinta!E2:E32)</f>
        <v/>
      </c>
      <c r="K8" s="4" t="str">
        <f>_xlfn.CONCAT(Sexta!E2:E32)</f>
        <v/>
      </c>
      <c r="L8" s="4" t="str">
        <f>_xlfn.CONCAT(Sabado!E2:E31)</f>
        <v/>
      </c>
    </row>
    <row r="9" spans="1:14" x14ac:dyDescent="0.25">
      <c r="A9" s="1">
        <v>44689</v>
      </c>
      <c r="B9">
        <f t="shared" si="0"/>
        <v>1</v>
      </c>
      <c r="C9" s="3">
        <f t="shared" si="1"/>
        <v>2</v>
      </c>
      <c r="E9" s="4" t="s">
        <v>58</v>
      </c>
      <c r="F9" s="4" t="str">
        <f>_xlfn.CONCAT(Domingo!F2:F32)</f>
        <v/>
      </c>
      <c r="G9" s="4" t="str">
        <f>_xlfn.CONCAT(Segunda!F2:F32)</f>
        <v/>
      </c>
      <c r="H9" s="4" t="str">
        <f>_xlfn.CONCAT(Terca!F2:F33)</f>
        <v/>
      </c>
      <c r="I9" s="4" t="str">
        <f>_xlfn.CONCAT(Quarta!F2:F33)</f>
        <v/>
      </c>
      <c r="J9" s="4" t="str">
        <f>_xlfn.CONCAT(Quinta!F2:F33)</f>
        <v/>
      </c>
      <c r="K9" s="4" t="str">
        <f>_xlfn.CONCAT(Sexta!F2:F33)</f>
        <v/>
      </c>
      <c r="L9" s="4" t="str">
        <f>_xlfn.CONCAT(Sabado!F2:F31)</f>
        <v/>
      </c>
    </row>
    <row r="10" spans="1:14" x14ac:dyDescent="0.25">
      <c r="A10" s="1">
        <v>44690</v>
      </c>
      <c r="B10">
        <f t="shared" si="0"/>
        <v>2</v>
      </c>
      <c r="C10" s="3">
        <f t="shared" si="1"/>
        <v>2</v>
      </c>
      <c r="E10" s="4" t="s">
        <v>48</v>
      </c>
      <c r="F10" s="4"/>
      <c r="G10" s="4"/>
      <c r="H10" s="4"/>
      <c r="I10" s="4"/>
      <c r="J10" s="4"/>
      <c r="K10" s="4"/>
      <c r="L10" s="4"/>
    </row>
    <row r="11" spans="1:14" x14ac:dyDescent="0.25">
      <c r="A11" s="1">
        <v>44691</v>
      </c>
      <c r="B11">
        <f t="shared" si="0"/>
        <v>3</v>
      </c>
      <c r="C11" s="3">
        <f t="shared" si="1"/>
        <v>2</v>
      </c>
      <c r="E11" s="4" t="s">
        <v>49</v>
      </c>
      <c r="F11" s="4"/>
      <c r="G11" s="4"/>
      <c r="H11" s="4"/>
      <c r="I11" s="4"/>
      <c r="J11" s="4"/>
      <c r="K11" s="4"/>
      <c r="L11" s="4"/>
    </row>
    <row r="12" spans="1:14" x14ac:dyDescent="0.25">
      <c r="A12" s="1">
        <v>44692</v>
      </c>
      <c r="B12">
        <f t="shared" si="0"/>
        <v>4</v>
      </c>
      <c r="C12" s="3">
        <f t="shared" si="1"/>
        <v>2</v>
      </c>
      <c r="E12" s="4" t="s">
        <v>57</v>
      </c>
      <c r="F12" s="4">
        <f>COUNTIF($B$2:$B$32,1)</f>
        <v>5</v>
      </c>
      <c r="G12" s="4">
        <f>COUNTIF($B$2:$B$32,2)</f>
        <v>5</v>
      </c>
      <c r="H12" s="4">
        <f>COUNTIF($B$2:$B$32,3)</f>
        <v>5</v>
      </c>
      <c r="I12" s="4">
        <f>COUNTIF($B$2:$B$32,4)</f>
        <v>4</v>
      </c>
      <c r="J12" s="4">
        <f>COUNTIF($B$2:$B$32,5)</f>
        <v>4</v>
      </c>
      <c r="K12" s="4">
        <f>COUNTIF($B$2:$B$32,6)</f>
        <v>4</v>
      </c>
      <c r="L12" s="4">
        <f>COUNTIF($B$2:$B$32,7)</f>
        <v>4</v>
      </c>
    </row>
    <row r="13" spans="1:14" x14ac:dyDescent="0.25">
      <c r="A13" s="1">
        <v>44693</v>
      </c>
      <c r="B13">
        <f t="shared" si="0"/>
        <v>5</v>
      </c>
      <c r="C13" s="3">
        <f t="shared" si="1"/>
        <v>2</v>
      </c>
    </row>
    <row r="14" spans="1:14" x14ac:dyDescent="0.25">
      <c r="A14" s="1">
        <v>44694</v>
      </c>
      <c r="B14">
        <f t="shared" si="0"/>
        <v>6</v>
      </c>
      <c r="C14" s="3">
        <f t="shared" si="1"/>
        <v>2</v>
      </c>
    </row>
    <row r="15" spans="1:14" x14ac:dyDescent="0.25">
      <c r="A15" s="1">
        <v>44695</v>
      </c>
      <c r="B15">
        <f t="shared" si="0"/>
        <v>7</v>
      </c>
      <c r="C15" s="3">
        <f t="shared" si="1"/>
        <v>2</v>
      </c>
    </row>
    <row r="16" spans="1:14" x14ac:dyDescent="0.25">
      <c r="A16" s="1">
        <v>44696</v>
      </c>
      <c r="B16">
        <f t="shared" si="0"/>
        <v>1</v>
      </c>
      <c r="C16" s="3">
        <f t="shared" si="1"/>
        <v>3</v>
      </c>
    </row>
    <row r="17" spans="1:3" x14ac:dyDescent="0.25">
      <c r="A17" s="1">
        <v>44697</v>
      </c>
      <c r="B17">
        <f t="shared" si="0"/>
        <v>2</v>
      </c>
      <c r="C17" s="3">
        <f t="shared" si="1"/>
        <v>3</v>
      </c>
    </row>
    <row r="18" spans="1:3" x14ac:dyDescent="0.25">
      <c r="A18" s="1">
        <v>44698</v>
      </c>
      <c r="B18">
        <f t="shared" si="0"/>
        <v>3</v>
      </c>
      <c r="C18" s="3">
        <f t="shared" si="1"/>
        <v>3</v>
      </c>
    </row>
    <row r="19" spans="1:3" x14ac:dyDescent="0.25">
      <c r="A19" s="1">
        <v>44699</v>
      </c>
      <c r="B19">
        <f t="shared" si="0"/>
        <v>4</v>
      </c>
      <c r="C19" s="3">
        <f t="shared" si="1"/>
        <v>3</v>
      </c>
    </row>
    <row r="20" spans="1:3" x14ac:dyDescent="0.25">
      <c r="A20" s="1">
        <v>44700</v>
      </c>
      <c r="B20">
        <f t="shared" si="0"/>
        <v>5</v>
      </c>
      <c r="C20" s="3">
        <f t="shared" si="1"/>
        <v>3</v>
      </c>
    </row>
    <row r="21" spans="1:3" x14ac:dyDescent="0.25">
      <c r="A21" s="1">
        <v>44701</v>
      </c>
      <c r="B21">
        <f t="shared" si="0"/>
        <v>6</v>
      </c>
      <c r="C21" s="3">
        <f t="shared" si="1"/>
        <v>3</v>
      </c>
    </row>
    <row r="22" spans="1:3" x14ac:dyDescent="0.25">
      <c r="A22" s="1">
        <v>44702</v>
      </c>
      <c r="B22">
        <f t="shared" si="0"/>
        <v>7</v>
      </c>
      <c r="C22" s="3">
        <f t="shared" si="1"/>
        <v>3</v>
      </c>
    </row>
    <row r="23" spans="1:3" x14ac:dyDescent="0.25">
      <c r="A23" s="1">
        <v>44703</v>
      </c>
      <c r="B23">
        <f t="shared" si="0"/>
        <v>1</v>
      </c>
      <c r="C23" s="3">
        <f t="shared" si="1"/>
        <v>4</v>
      </c>
    </row>
    <row r="24" spans="1:3" x14ac:dyDescent="0.25">
      <c r="A24" s="1">
        <v>44704</v>
      </c>
      <c r="B24">
        <f t="shared" si="0"/>
        <v>2</v>
      </c>
      <c r="C24" s="3">
        <f t="shared" si="1"/>
        <v>4</v>
      </c>
    </row>
    <row r="25" spans="1:3" x14ac:dyDescent="0.25">
      <c r="A25" s="1">
        <v>44705</v>
      </c>
      <c r="B25">
        <f t="shared" si="0"/>
        <v>3</v>
      </c>
      <c r="C25" s="3">
        <f t="shared" si="1"/>
        <v>4</v>
      </c>
    </row>
    <row r="26" spans="1:3" x14ac:dyDescent="0.25">
      <c r="A26" s="1">
        <v>44706</v>
      </c>
      <c r="B26">
        <f t="shared" si="0"/>
        <v>4</v>
      </c>
      <c r="C26" s="3">
        <f t="shared" si="1"/>
        <v>4</v>
      </c>
    </row>
    <row r="27" spans="1:3" x14ac:dyDescent="0.25">
      <c r="A27" s="1">
        <v>44707</v>
      </c>
      <c r="B27">
        <f t="shared" si="0"/>
        <v>5</v>
      </c>
      <c r="C27" s="3">
        <f t="shared" si="1"/>
        <v>4</v>
      </c>
    </row>
    <row r="28" spans="1:3" x14ac:dyDescent="0.25">
      <c r="A28" s="1">
        <v>44708</v>
      </c>
      <c r="B28">
        <f t="shared" si="0"/>
        <v>6</v>
      </c>
      <c r="C28" s="3">
        <f t="shared" si="1"/>
        <v>4</v>
      </c>
    </row>
    <row r="29" spans="1:3" x14ac:dyDescent="0.25">
      <c r="A29" s="1">
        <v>44709</v>
      </c>
      <c r="B29">
        <f t="shared" si="0"/>
        <v>7</v>
      </c>
      <c r="C29" s="3">
        <f t="shared" si="1"/>
        <v>4</v>
      </c>
    </row>
    <row r="30" spans="1:3" x14ac:dyDescent="0.25">
      <c r="A30" s="1">
        <v>44710</v>
      </c>
      <c r="B30">
        <f t="shared" si="0"/>
        <v>1</v>
      </c>
      <c r="C30" s="3">
        <f t="shared" si="1"/>
        <v>5</v>
      </c>
    </row>
    <row r="31" spans="1:3" x14ac:dyDescent="0.25">
      <c r="A31" s="1">
        <v>44711</v>
      </c>
      <c r="B31">
        <f t="shared" si="0"/>
        <v>2</v>
      </c>
      <c r="C31" s="3">
        <f t="shared" si="1"/>
        <v>5</v>
      </c>
    </row>
    <row r="32" spans="1:3" x14ac:dyDescent="0.25">
      <c r="A32" s="1">
        <v>44712</v>
      </c>
      <c r="B32">
        <f t="shared" si="0"/>
        <v>3</v>
      </c>
      <c r="C32" s="3">
        <f t="shared" si="1"/>
        <v>5</v>
      </c>
    </row>
    <row r="33" spans="1:3" x14ac:dyDescent="0.25">
      <c r="A33" s="1"/>
      <c r="C33" s="3"/>
    </row>
    <row r="34" spans="1:3" x14ac:dyDescent="0.25">
      <c r="A34" s="1"/>
      <c r="C34" s="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9B7F3-50DD-43B1-9BCA-F4382FDCEFD5}">
  <sheetPr codeName="Planilha2"/>
  <dimension ref="A1:F50"/>
  <sheetViews>
    <sheetView workbookViewId="0">
      <selection activeCell="F2" sqref="F2:F32"/>
    </sheetView>
  </sheetViews>
  <sheetFormatPr defaultRowHeight="15" x14ac:dyDescent="0.25"/>
  <cols>
    <col min="1" max="2" width="19.85546875" bestFit="1" customWidth="1"/>
    <col min="3" max="6" width="17" bestFit="1" customWidth="1"/>
  </cols>
  <sheetData>
    <row r="1" spans="1:6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59</v>
      </c>
    </row>
    <row r="2" spans="1:6" x14ac:dyDescent="0.25">
      <c r="A2" t="str">
        <f>IF(AND(Planilha2!B2=1,Planilha2!C2=1),TEXT(Planilha2!A2,"DD/MM/AAAA"),"")</f>
        <v>01/05/2022</v>
      </c>
      <c r="B2" t="str">
        <f>IF(AND(Planilha2!B2=1,Planilha2!C2=2),TEXT(Planilha2!A2,"DD/MM/AAAA"),"")</f>
        <v/>
      </c>
      <c r="C2" t="str">
        <f>IF(AND(Planilha2!B2=1,Planilha2!C2=3),TEXT(Planilha2!A2,"DD/MM/AAAA"),"")</f>
        <v/>
      </c>
      <c r="D2" t="str">
        <f>IF(AND(Planilha2!B2=1,Planilha2!C2=4),TEXT(Planilha2!A2,"DD/MM/AAAA"),"")</f>
        <v/>
      </c>
      <c r="E2" t="str">
        <f>IF(AND(Planilha2!B2=1,Planilha2!C2=5),TEXT(Planilha2!A2,"DD/MM/AAAA"),"")</f>
        <v/>
      </c>
      <c r="F2" t="str">
        <f>IF(AND(Planilha2!B2=1,Planilha2!C2=6),TEXT(Planilha2!A2,"DD/MM/AAAA"),"")</f>
        <v/>
      </c>
    </row>
    <row r="3" spans="1:6" x14ac:dyDescent="0.25">
      <c r="A3" t="str">
        <f>IF(AND(Planilha2!B3=1,Planilha2!C3=1),TEXT(Planilha2!A3,"DD/MM/AAAA"),"")</f>
        <v/>
      </c>
      <c r="B3" t="str">
        <f>IF(AND(Planilha2!B3=1,Planilha2!C3=2),TEXT(Planilha2!A3,"DD/MM/AAAA"),"")</f>
        <v/>
      </c>
      <c r="C3" t="str">
        <f>IF(AND(Planilha2!B3=1,Planilha2!C3=3),TEXT(Planilha2!A3,"DD/MM/AAAA"),"")</f>
        <v/>
      </c>
      <c r="D3" t="str">
        <f>IF(AND(Planilha2!B3=1,Planilha2!C3=4),TEXT(Planilha2!A3,"DD/MM/AAAA"),"")</f>
        <v/>
      </c>
      <c r="E3" t="str">
        <f>IF(AND(Planilha2!B3=1,Planilha2!C3=5),TEXT(Planilha2!A3,"DD/MM/AAAA"),"")</f>
        <v/>
      </c>
      <c r="F3" t="str">
        <f>IF(AND(Planilha2!B3=1,Planilha2!C3=6),TEXT(Planilha2!A3,"DD/MM/AAAA"),"")</f>
        <v/>
      </c>
    </row>
    <row r="4" spans="1:6" x14ac:dyDescent="0.25">
      <c r="A4" t="str">
        <f>IF(AND(Planilha2!B4=1,Planilha2!C4=1),TEXT(Planilha2!A4,"DD/MM/AAAA"),"")</f>
        <v/>
      </c>
      <c r="B4" t="str">
        <f>IF(AND(Planilha2!B4=1,Planilha2!C4=2),TEXT(Planilha2!A4,"DD/MM/AAAA"),"")</f>
        <v/>
      </c>
      <c r="C4" t="str">
        <f>IF(AND(Planilha2!B4=1,Planilha2!C4=3),TEXT(Planilha2!A4,"DD/MM/AAAA"),"")</f>
        <v/>
      </c>
      <c r="D4" t="str">
        <f>IF(AND(Planilha2!B4=1,Planilha2!C4=4),TEXT(Planilha2!A4,"DD/MM/AAAA"),"")</f>
        <v/>
      </c>
      <c r="E4" t="str">
        <f>IF(AND(Planilha2!B4=1,Planilha2!C4=5),TEXT(Planilha2!A4,"DD/MM/AAAA"),"")</f>
        <v/>
      </c>
      <c r="F4" t="str">
        <f>IF(AND(Planilha2!B4=1,Planilha2!C4=6),TEXT(Planilha2!A4,"DD/MM/AAAA"),"")</f>
        <v/>
      </c>
    </row>
    <row r="5" spans="1:6" x14ac:dyDescent="0.25">
      <c r="A5" t="str">
        <f>IF(AND(Planilha2!B5=1,Planilha2!C5=1),TEXT(Planilha2!A5,"DD/MM/AAAA"),"")</f>
        <v/>
      </c>
      <c r="B5" t="str">
        <f>IF(AND(Planilha2!B5=1,Planilha2!C5=2),TEXT(Planilha2!A5,"DD/MM/AAAA"),"")</f>
        <v/>
      </c>
      <c r="C5" t="str">
        <f>IF(AND(Planilha2!B5=1,Planilha2!C5=3),TEXT(Planilha2!A5,"DD/MM/AAAA"),"")</f>
        <v/>
      </c>
      <c r="D5" t="str">
        <f>IF(AND(Planilha2!B5=1,Planilha2!C5=4),TEXT(Planilha2!A5,"DD/MM/AAAA"),"")</f>
        <v/>
      </c>
      <c r="E5" t="str">
        <f>IF(AND(Planilha2!B5=1,Planilha2!C5=5),TEXT(Planilha2!A5,"DD/MM/AAAA"),"")</f>
        <v/>
      </c>
      <c r="F5" t="str">
        <f>IF(AND(Planilha2!B5=1,Planilha2!C5=6),TEXT(Planilha2!A5,"DD/MM/AAAA"),"")</f>
        <v/>
      </c>
    </row>
    <row r="6" spans="1:6" x14ac:dyDescent="0.25">
      <c r="A6" t="str">
        <f>IF(AND(Planilha2!B6=1,Planilha2!C6=1),TEXT(Planilha2!A6,"DD/MM/AAAA"),"")</f>
        <v/>
      </c>
      <c r="B6" t="str">
        <f>IF(AND(Planilha2!B6=1,Planilha2!C6=2),TEXT(Planilha2!A6,"DD/MM/AAAA"),"")</f>
        <v/>
      </c>
      <c r="C6" t="str">
        <f>IF(AND(Planilha2!B6=1,Planilha2!C6=3),TEXT(Planilha2!A6,"DD/MM/AAAA"),"")</f>
        <v/>
      </c>
      <c r="D6" t="str">
        <f>IF(AND(Planilha2!B6=1,Planilha2!C6=4),TEXT(Planilha2!A6,"DD/MM/AAAA"),"")</f>
        <v/>
      </c>
      <c r="E6" t="str">
        <f>IF(AND(Planilha2!B6=1,Planilha2!C6=5),TEXT(Planilha2!A6,"DD/MM/AAAA"),"")</f>
        <v/>
      </c>
      <c r="F6" t="str">
        <f>IF(AND(Planilha2!B6=1,Planilha2!C6=6),TEXT(Planilha2!A6,"DD/MM/AAAA"),"")</f>
        <v/>
      </c>
    </row>
    <row r="7" spans="1:6" x14ac:dyDescent="0.25">
      <c r="A7" t="str">
        <f>IF(AND(Planilha2!B7=1,Planilha2!C7=1),TEXT(Planilha2!A7,"DD/MM/AAAA"),"")</f>
        <v/>
      </c>
      <c r="B7" t="str">
        <f>IF(AND(Planilha2!B7=1,Planilha2!C7=2),TEXT(Planilha2!A7,"DD/MM/AAAA"),"")</f>
        <v/>
      </c>
      <c r="C7" t="str">
        <f>IF(AND(Planilha2!B7=1,Planilha2!C7=3),TEXT(Planilha2!A7,"DD/MM/AAAA"),"")</f>
        <v/>
      </c>
      <c r="D7" t="str">
        <f>IF(AND(Planilha2!B7=1,Planilha2!C7=4),TEXT(Planilha2!A7,"DD/MM/AAAA"),"")</f>
        <v/>
      </c>
      <c r="E7" t="str">
        <f>IF(AND(Planilha2!B7=1,Planilha2!C7=5),TEXT(Planilha2!A7,"DD/MM/AAAA"),"")</f>
        <v/>
      </c>
      <c r="F7" t="str">
        <f>IF(AND(Planilha2!B7=1,Planilha2!C7=6),TEXT(Planilha2!A7,"DD/MM/AAAA"),"")</f>
        <v/>
      </c>
    </row>
    <row r="8" spans="1:6" x14ac:dyDescent="0.25">
      <c r="A8" t="str">
        <f>IF(AND(Planilha2!B8=1,Planilha2!C8=1),TEXT(Planilha2!A8,"DD/MM/AAAA"),"")</f>
        <v/>
      </c>
      <c r="B8" t="str">
        <f>IF(AND(Planilha2!B8=1,Planilha2!C8=2),TEXT(Planilha2!A8,"DD/MM/AAAA"),"")</f>
        <v/>
      </c>
      <c r="C8" t="str">
        <f>IF(AND(Planilha2!B8=1,Planilha2!C8=3),TEXT(Planilha2!A8,"DD/MM/AAAA"),"")</f>
        <v/>
      </c>
      <c r="D8" t="str">
        <f>IF(AND(Planilha2!B8=1,Planilha2!C8=4),TEXT(Planilha2!A8,"DD/MM/AAAA"),"")</f>
        <v/>
      </c>
      <c r="E8" t="str">
        <f>IF(AND(Planilha2!B8=1,Planilha2!C8=5),TEXT(Planilha2!A8,"DD/MM/AAAA"),"")</f>
        <v/>
      </c>
      <c r="F8" t="str">
        <f>IF(AND(Planilha2!B8=1,Planilha2!C8=6),TEXT(Planilha2!A8,"DD/MM/AAAA"),"")</f>
        <v/>
      </c>
    </row>
    <row r="9" spans="1:6" x14ac:dyDescent="0.25">
      <c r="A9" t="str">
        <f>IF(AND(Planilha2!B9=1,Planilha2!C9=1),TEXT(Planilha2!A9,"DD/MM/AAAA"),"")</f>
        <v/>
      </c>
      <c r="B9" t="str">
        <f>IF(AND(Planilha2!B9=1,Planilha2!C9=2),TEXT(Planilha2!A9,"DD/MM/AAAA"),"")</f>
        <v>08/05/2022</v>
      </c>
      <c r="C9" t="str">
        <f>IF(AND(Planilha2!B9=1,Planilha2!C9=3),TEXT(Planilha2!A9,"DD/MM/AAAA"),"")</f>
        <v/>
      </c>
      <c r="D9" t="str">
        <f>IF(AND(Planilha2!B9=1,Planilha2!C9=4),TEXT(Planilha2!A9,"DD/MM/AAAA"),"")</f>
        <v/>
      </c>
      <c r="E9" t="str">
        <f>IF(AND(Planilha2!B9=1,Planilha2!C9=5),TEXT(Planilha2!A9,"DD/MM/AAAA"),"")</f>
        <v/>
      </c>
      <c r="F9" t="str">
        <f>IF(AND(Planilha2!B9=1,Planilha2!C9=6),TEXT(Planilha2!A9,"DD/MM/AAAA"),"")</f>
        <v/>
      </c>
    </row>
    <row r="10" spans="1:6" x14ac:dyDescent="0.25">
      <c r="A10" t="str">
        <f>IF(AND(Planilha2!B10=1,Planilha2!C10=1),TEXT(Planilha2!A10,"DD/MM/AAAA"),"")</f>
        <v/>
      </c>
      <c r="B10" t="str">
        <f>IF(AND(Planilha2!B10=1,Planilha2!C10=2),TEXT(Planilha2!A10,"DD/MM/AAAA"),"")</f>
        <v/>
      </c>
      <c r="C10" t="str">
        <f>IF(AND(Planilha2!B10=1,Planilha2!C10=3),TEXT(Planilha2!A10,"DD/MM/AAAA"),"")</f>
        <v/>
      </c>
      <c r="D10" t="str">
        <f>IF(AND(Planilha2!B10=1,Planilha2!C10=4),TEXT(Planilha2!A10,"DD/MM/AAAA"),"")</f>
        <v/>
      </c>
      <c r="E10" t="str">
        <f>IF(AND(Planilha2!B10=1,Planilha2!C10=5),TEXT(Planilha2!A10,"DD/MM/AAAA"),"")</f>
        <v/>
      </c>
      <c r="F10" t="str">
        <f>IF(AND(Planilha2!B10=1,Planilha2!C10=6),TEXT(Planilha2!A10,"DD/MM/AAAA"),"")</f>
        <v/>
      </c>
    </row>
    <row r="11" spans="1:6" x14ac:dyDescent="0.25">
      <c r="A11" t="str">
        <f>IF(AND(Planilha2!B11=1,Planilha2!C11=1),TEXT(Planilha2!A11,"DD/MM/AAAA"),"")</f>
        <v/>
      </c>
      <c r="B11" t="str">
        <f>IF(AND(Planilha2!B11=1,Planilha2!C11=2),TEXT(Planilha2!A11,"DD/MM/AAAA"),"")</f>
        <v/>
      </c>
      <c r="C11" t="str">
        <f>IF(AND(Planilha2!B11=1,Planilha2!C11=3),TEXT(Planilha2!A11,"DD/MM/AAAA"),"")</f>
        <v/>
      </c>
      <c r="D11" t="str">
        <f>IF(AND(Planilha2!B11=1,Planilha2!C11=4),TEXT(Planilha2!A11,"DD/MM/AAAA"),"")</f>
        <v/>
      </c>
      <c r="E11" t="str">
        <f>IF(AND(Planilha2!B11=1,Planilha2!C11=5),TEXT(Planilha2!A11,"DD/MM/AAAA"),"")</f>
        <v/>
      </c>
      <c r="F11" t="str">
        <f>IF(AND(Planilha2!B11=1,Planilha2!C11=6),TEXT(Planilha2!A11,"DD/MM/AAAA"),"")</f>
        <v/>
      </c>
    </row>
    <row r="12" spans="1:6" x14ac:dyDescent="0.25">
      <c r="A12" t="str">
        <f>IF(AND(Planilha2!B12=1,Planilha2!C12=1),TEXT(Planilha2!A12,"DD/MM/AAAA"),"")</f>
        <v/>
      </c>
      <c r="B12" t="str">
        <f>IF(AND(Planilha2!B12=1,Planilha2!C12=2),TEXT(Planilha2!A12,"DD/MM/AAAA"),"")</f>
        <v/>
      </c>
      <c r="C12" t="str">
        <f>IF(AND(Planilha2!B12=1,Planilha2!C12=3),TEXT(Planilha2!A12,"DD/MM/AAAA"),"")</f>
        <v/>
      </c>
      <c r="D12" t="str">
        <f>IF(AND(Planilha2!B12=1,Planilha2!C12=4),TEXT(Planilha2!A12,"DD/MM/AAAA"),"")</f>
        <v/>
      </c>
      <c r="E12" t="str">
        <f>IF(AND(Planilha2!B12=1,Planilha2!C12=5),TEXT(Planilha2!A12,"DD/MM/AAAA"),"")</f>
        <v/>
      </c>
      <c r="F12" t="str">
        <f>IF(AND(Planilha2!B12=1,Planilha2!C12=6),TEXT(Planilha2!A12,"DD/MM/AAAA"),"")</f>
        <v/>
      </c>
    </row>
    <row r="13" spans="1:6" x14ac:dyDescent="0.25">
      <c r="A13" t="str">
        <f>IF(AND(Planilha2!B13=1,Planilha2!C13=1),TEXT(Planilha2!A13,"DD/MM/AAAA"),"")</f>
        <v/>
      </c>
      <c r="B13" t="str">
        <f>IF(AND(Planilha2!B13=1,Planilha2!C13=2),TEXT(Planilha2!A13,"DD/MM/AAAA"),"")</f>
        <v/>
      </c>
      <c r="C13" t="str">
        <f>IF(AND(Planilha2!B13=1,Planilha2!C13=3),TEXT(Planilha2!A13,"DD/MM/AAAA"),"")</f>
        <v/>
      </c>
      <c r="D13" t="str">
        <f>IF(AND(Planilha2!B13=1,Planilha2!C13=4),TEXT(Planilha2!A13,"DD/MM/AAAA"),"")</f>
        <v/>
      </c>
      <c r="E13" t="str">
        <f>IF(AND(Planilha2!B13=1,Planilha2!C13=5),TEXT(Planilha2!A13,"DD/MM/AAAA"),"")</f>
        <v/>
      </c>
      <c r="F13" t="str">
        <f>IF(AND(Planilha2!B13=1,Planilha2!C13=6),TEXT(Planilha2!A13,"DD/MM/AAAA"),"")</f>
        <v/>
      </c>
    </row>
    <row r="14" spans="1:6" x14ac:dyDescent="0.25">
      <c r="A14" t="str">
        <f>IF(AND(Planilha2!B14=1,Planilha2!C14=1),TEXT(Planilha2!A14,"DD/MM/AAAA"),"")</f>
        <v/>
      </c>
      <c r="B14" t="str">
        <f>IF(AND(Planilha2!B14=1,Planilha2!C14=2),TEXT(Planilha2!A14,"DD/MM/AAAA"),"")</f>
        <v/>
      </c>
      <c r="C14" t="str">
        <f>IF(AND(Planilha2!B14=1,Planilha2!C14=3),TEXT(Planilha2!A14,"DD/MM/AAAA"),"")</f>
        <v/>
      </c>
      <c r="D14" t="str">
        <f>IF(AND(Planilha2!B14=1,Planilha2!C14=4),TEXT(Planilha2!A14,"DD/MM/AAAA"),"")</f>
        <v/>
      </c>
      <c r="E14" t="str">
        <f>IF(AND(Planilha2!B14=1,Planilha2!C14=5),TEXT(Planilha2!A14,"DD/MM/AAAA"),"")</f>
        <v/>
      </c>
      <c r="F14" t="str">
        <f>IF(AND(Planilha2!B14=1,Planilha2!C14=6),TEXT(Planilha2!A14,"DD/MM/AAAA"),"")</f>
        <v/>
      </c>
    </row>
    <row r="15" spans="1:6" x14ac:dyDescent="0.25">
      <c r="A15" t="str">
        <f>IF(AND(Planilha2!B15=1,Planilha2!C15=1),TEXT(Planilha2!A15,"DD/MM/AAAA"),"")</f>
        <v/>
      </c>
      <c r="B15" t="str">
        <f>IF(AND(Planilha2!B15=1,Planilha2!C15=2),TEXT(Planilha2!A15,"DD/MM/AAAA"),"")</f>
        <v/>
      </c>
      <c r="C15" t="str">
        <f>IF(AND(Planilha2!B15=1,Planilha2!C15=3),TEXT(Planilha2!A15,"DD/MM/AAAA"),"")</f>
        <v/>
      </c>
      <c r="D15" t="str">
        <f>IF(AND(Planilha2!B15=1,Planilha2!C15=4),TEXT(Planilha2!A15,"DD/MM/AAAA"),"")</f>
        <v/>
      </c>
      <c r="E15" t="str">
        <f>IF(AND(Planilha2!B15=1,Planilha2!C15=5),TEXT(Planilha2!A15,"DD/MM/AAAA"),"")</f>
        <v/>
      </c>
      <c r="F15" t="str">
        <f>IF(AND(Planilha2!B15=1,Planilha2!C15=6),TEXT(Planilha2!A15,"DD/MM/AAAA"),"")</f>
        <v/>
      </c>
    </row>
    <row r="16" spans="1:6" x14ac:dyDescent="0.25">
      <c r="A16" t="str">
        <f>IF(AND(Planilha2!B16=1,Planilha2!C16=1),TEXT(Planilha2!A16,"DD/MM/AAAA"),"")</f>
        <v/>
      </c>
      <c r="B16" t="str">
        <f>IF(AND(Planilha2!B16=1,Planilha2!C16=2),TEXT(Planilha2!A16,"DD/MM/AAAA"),"")</f>
        <v/>
      </c>
      <c r="C16" t="str">
        <f>IF(AND(Planilha2!B16=1,Planilha2!C16=3),TEXT(Planilha2!A16,"DD/MM/AAAA"),"")</f>
        <v>15/05/2022</v>
      </c>
      <c r="D16" t="str">
        <f>IF(AND(Planilha2!B16=1,Planilha2!C16=4),TEXT(Planilha2!A16,"DD/MM/AAAA"),"")</f>
        <v/>
      </c>
      <c r="E16" t="str">
        <f>IF(AND(Planilha2!B16=1,Planilha2!C16=5),TEXT(Planilha2!A16,"DD/MM/AAAA"),"")</f>
        <v/>
      </c>
      <c r="F16" t="str">
        <f>IF(AND(Planilha2!B16=1,Planilha2!C16=6),TEXT(Planilha2!A16,"DD/MM/AAAA"),"")</f>
        <v/>
      </c>
    </row>
    <row r="17" spans="1:6" x14ac:dyDescent="0.25">
      <c r="A17" t="str">
        <f>IF(AND(Planilha2!B17=1,Planilha2!C17=1),TEXT(Planilha2!A17,"DD/MM/AAAA"),"")</f>
        <v/>
      </c>
      <c r="B17" t="str">
        <f>IF(AND(Planilha2!B17=1,Planilha2!C17=2),TEXT(Planilha2!A17,"DD/MM/AAAA"),"")</f>
        <v/>
      </c>
      <c r="C17" t="str">
        <f>IF(AND(Planilha2!B17=1,Planilha2!C17=3),TEXT(Planilha2!A17,"DD/MM/AAAA"),"")</f>
        <v/>
      </c>
      <c r="D17" t="str">
        <f>IF(AND(Planilha2!B17=1,Planilha2!C17=4),TEXT(Planilha2!A17,"DD/MM/AAAA"),"")</f>
        <v/>
      </c>
      <c r="E17" t="str">
        <f>IF(AND(Planilha2!B17=1,Planilha2!C17=5),TEXT(Planilha2!A17,"DD/MM/AAAA"),"")</f>
        <v/>
      </c>
      <c r="F17" t="str">
        <f>IF(AND(Planilha2!B17=1,Planilha2!C17=6),TEXT(Planilha2!A17,"DD/MM/AAAA"),"")</f>
        <v/>
      </c>
    </row>
    <row r="18" spans="1:6" x14ac:dyDescent="0.25">
      <c r="A18" t="str">
        <f>IF(AND(Planilha2!B18=1,Planilha2!C18=1),TEXT(Planilha2!A18,"DD/MM/AAAA"),"")</f>
        <v/>
      </c>
      <c r="B18" t="str">
        <f>IF(AND(Planilha2!B18=1,Planilha2!C18=2),TEXT(Planilha2!A18,"DD/MM/AAAA"),"")</f>
        <v/>
      </c>
      <c r="C18" t="str">
        <f>IF(AND(Planilha2!B18=1,Planilha2!C18=3),TEXT(Planilha2!A18,"DD/MM/AAAA"),"")</f>
        <v/>
      </c>
      <c r="D18" t="str">
        <f>IF(AND(Planilha2!B18=1,Planilha2!C18=4),TEXT(Planilha2!A18,"DD/MM/AAAA"),"")</f>
        <v/>
      </c>
      <c r="E18" t="str">
        <f>IF(AND(Planilha2!B18=1,Planilha2!C18=5),TEXT(Planilha2!A18,"DD/MM/AAAA"),"")</f>
        <v/>
      </c>
      <c r="F18" t="str">
        <f>IF(AND(Planilha2!B18=1,Planilha2!C18=6),TEXT(Planilha2!A18,"DD/MM/AAAA"),"")</f>
        <v/>
      </c>
    </row>
    <row r="19" spans="1:6" x14ac:dyDescent="0.25">
      <c r="A19" t="str">
        <f>IF(AND(Planilha2!B19=1,Planilha2!C19=1),TEXT(Planilha2!A19,"DD/MM/AAAA"),"")</f>
        <v/>
      </c>
      <c r="B19" t="str">
        <f>IF(AND(Planilha2!B19=1,Planilha2!C19=2),TEXT(Planilha2!A19,"DD/MM/AAAA"),"")</f>
        <v/>
      </c>
      <c r="C19" t="str">
        <f>IF(AND(Planilha2!B19=1,Planilha2!C19=3),TEXT(Planilha2!A19,"DD/MM/AAAA"),"")</f>
        <v/>
      </c>
      <c r="D19" t="str">
        <f>IF(AND(Planilha2!B19=1,Planilha2!C19=4),TEXT(Planilha2!A19,"DD/MM/AAAA"),"")</f>
        <v/>
      </c>
      <c r="E19" t="str">
        <f>IF(AND(Planilha2!B19=1,Planilha2!C19=5),TEXT(Planilha2!A19,"DD/MM/AAAA"),"")</f>
        <v/>
      </c>
      <c r="F19" t="str">
        <f>IF(AND(Planilha2!B19=1,Planilha2!C19=6),TEXT(Planilha2!A19,"DD/MM/AAAA"),"")</f>
        <v/>
      </c>
    </row>
    <row r="20" spans="1:6" x14ac:dyDescent="0.25">
      <c r="A20" t="str">
        <f>IF(AND(Planilha2!B20=1,Planilha2!C20=1),TEXT(Planilha2!A20,"DD/MM/AAAA"),"")</f>
        <v/>
      </c>
      <c r="B20" t="str">
        <f>IF(AND(Planilha2!B20=1,Planilha2!C20=2),TEXT(Planilha2!A20,"DD/MM/AAAA"),"")</f>
        <v/>
      </c>
      <c r="C20" t="str">
        <f>IF(AND(Planilha2!B20=1,Planilha2!C20=3),TEXT(Planilha2!A20,"DD/MM/AAAA"),"")</f>
        <v/>
      </c>
      <c r="D20" t="str">
        <f>IF(AND(Planilha2!B20=1,Planilha2!C20=4),TEXT(Planilha2!A20,"DD/MM/AAAA"),"")</f>
        <v/>
      </c>
      <c r="E20" t="str">
        <f>IF(AND(Planilha2!B20=1,Planilha2!C20=5),TEXT(Planilha2!A20,"DD/MM/AAAA"),"")</f>
        <v/>
      </c>
      <c r="F20" t="str">
        <f>IF(AND(Planilha2!B20=1,Planilha2!C20=6),TEXT(Planilha2!A20,"DD/MM/AAAA"),"")</f>
        <v/>
      </c>
    </row>
    <row r="21" spans="1:6" x14ac:dyDescent="0.25">
      <c r="A21" t="str">
        <f>IF(AND(Planilha2!B21=1,Planilha2!C21=1),TEXT(Planilha2!A21,"DD/MM/AAAA"),"")</f>
        <v/>
      </c>
      <c r="B21" t="str">
        <f>IF(AND(Planilha2!B21=1,Planilha2!C21=2),TEXT(Planilha2!A21,"DD/MM/AAAA"),"")</f>
        <v/>
      </c>
      <c r="C21" t="str">
        <f>IF(AND(Planilha2!B21=1,Planilha2!C21=3),TEXT(Planilha2!A21,"DD/MM/AAAA"),"")</f>
        <v/>
      </c>
      <c r="D21" t="str">
        <f>IF(AND(Planilha2!B21=1,Planilha2!C21=4),TEXT(Planilha2!A21,"DD/MM/AAAA"),"")</f>
        <v/>
      </c>
      <c r="E21" t="str">
        <f>IF(AND(Planilha2!B21=1,Planilha2!C21=5),TEXT(Planilha2!A21,"DD/MM/AAAA"),"")</f>
        <v/>
      </c>
      <c r="F21" t="str">
        <f>IF(AND(Planilha2!B21=1,Planilha2!C21=6),TEXT(Planilha2!A21,"DD/MM/AAAA"),"")</f>
        <v/>
      </c>
    </row>
    <row r="22" spans="1:6" x14ac:dyDescent="0.25">
      <c r="A22" t="str">
        <f>IF(AND(Planilha2!B22=1,Planilha2!C22=1),TEXT(Planilha2!A22,"DD/MM/AAAA"),"")</f>
        <v/>
      </c>
      <c r="B22" t="str">
        <f>IF(AND(Planilha2!B22=1,Planilha2!C22=2),TEXT(Planilha2!A22,"DD/MM/AAAA"),"")</f>
        <v/>
      </c>
      <c r="C22" t="str">
        <f>IF(AND(Planilha2!B22=1,Planilha2!C22=3),TEXT(Planilha2!A22,"DD/MM/AAAA"),"")</f>
        <v/>
      </c>
      <c r="D22" t="str">
        <f>IF(AND(Planilha2!B22=1,Planilha2!C22=4),TEXT(Planilha2!A22,"DD/MM/AAAA"),"")</f>
        <v/>
      </c>
      <c r="E22" t="str">
        <f>IF(AND(Planilha2!B22=1,Planilha2!C22=5),TEXT(Planilha2!A22,"DD/MM/AAAA"),"")</f>
        <v/>
      </c>
      <c r="F22" t="str">
        <f>IF(AND(Planilha2!B22=1,Planilha2!C22=6),TEXT(Planilha2!A22,"DD/MM/AAAA"),"")</f>
        <v/>
      </c>
    </row>
    <row r="23" spans="1:6" x14ac:dyDescent="0.25">
      <c r="A23" t="str">
        <f>IF(AND(Planilha2!B23=1,Planilha2!C23=1),TEXT(Planilha2!A23,"DD/MM/AAAA"),"")</f>
        <v/>
      </c>
      <c r="B23" t="str">
        <f>IF(AND(Planilha2!B23=1,Planilha2!C23=2),TEXT(Planilha2!A23,"DD/MM/AAAA"),"")</f>
        <v/>
      </c>
      <c r="C23" t="str">
        <f>IF(AND(Planilha2!B23=1,Planilha2!C23=3),TEXT(Planilha2!A23,"DD/MM/AAAA"),"")</f>
        <v/>
      </c>
      <c r="D23" t="str">
        <f>IF(AND(Planilha2!B23=1,Planilha2!C23=4),TEXT(Planilha2!A23,"DD/MM/AAAA"),"")</f>
        <v>22/05/2022</v>
      </c>
      <c r="E23" t="str">
        <f>IF(AND(Planilha2!B23=1,Planilha2!C23=5),TEXT(Planilha2!A23,"DD/MM/AAAA"),"")</f>
        <v/>
      </c>
      <c r="F23" t="str">
        <f>IF(AND(Planilha2!B23=1,Planilha2!C23=6),TEXT(Planilha2!A23,"DD/MM/AAAA"),"")</f>
        <v/>
      </c>
    </row>
    <row r="24" spans="1:6" x14ac:dyDescent="0.25">
      <c r="A24" t="str">
        <f>IF(AND(Planilha2!B24=1,Planilha2!C24=1),TEXT(Planilha2!A24,"DD/MM/AAAA"),"")</f>
        <v/>
      </c>
      <c r="B24" t="str">
        <f>IF(AND(Planilha2!B24=1,Planilha2!C24=2),TEXT(Planilha2!A24,"DD/MM/AAAA"),"")</f>
        <v/>
      </c>
      <c r="C24" t="str">
        <f>IF(AND(Planilha2!B24=1,Planilha2!C24=3),TEXT(Planilha2!A24,"DD/MM/AAAA"),"")</f>
        <v/>
      </c>
      <c r="D24" t="str">
        <f>IF(AND(Planilha2!B24=1,Planilha2!C24=4),TEXT(Planilha2!A24,"DD/MM/AAAA"),"")</f>
        <v/>
      </c>
      <c r="E24" t="str">
        <f>IF(AND(Planilha2!B24=1,Planilha2!C24=5),TEXT(Planilha2!A24,"DD/MM/AAAA"),"")</f>
        <v/>
      </c>
      <c r="F24" t="str">
        <f>IF(AND(Planilha2!B24=1,Planilha2!C24=6),TEXT(Planilha2!A24,"DD/MM/AAAA"),"")</f>
        <v/>
      </c>
    </row>
    <row r="25" spans="1:6" x14ac:dyDescent="0.25">
      <c r="A25" t="str">
        <f>IF(AND(Planilha2!B25=1,Planilha2!C25=1),TEXT(Planilha2!A25,"DD/MM/AAAA"),"")</f>
        <v/>
      </c>
      <c r="B25" t="str">
        <f>IF(AND(Planilha2!B25=1,Planilha2!C25=2),TEXT(Planilha2!A25,"DD/MM/AAAA"),"")</f>
        <v/>
      </c>
      <c r="C25" t="str">
        <f>IF(AND(Planilha2!B25=1,Planilha2!C25=3),TEXT(Planilha2!A25,"DD/MM/AAAA"),"")</f>
        <v/>
      </c>
      <c r="D25" t="str">
        <f>IF(AND(Planilha2!B25=1,Planilha2!C25=4),TEXT(Planilha2!A25,"DD/MM/AAAA"),"")</f>
        <v/>
      </c>
      <c r="E25" t="str">
        <f>IF(AND(Planilha2!B25=1,Planilha2!C25=5),TEXT(Planilha2!A25,"DD/MM/AAAA"),"")</f>
        <v/>
      </c>
      <c r="F25" t="str">
        <f>IF(AND(Planilha2!B25=1,Planilha2!C25=6),TEXT(Planilha2!A25,"DD/MM/AAAA"),"")</f>
        <v/>
      </c>
    </row>
    <row r="26" spans="1:6" x14ac:dyDescent="0.25">
      <c r="A26" t="str">
        <f>IF(AND(Planilha2!B26=1,Planilha2!C26=1),TEXT(Planilha2!A26,"DD/MM/AAAA"),"")</f>
        <v/>
      </c>
      <c r="B26" t="str">
        <f>IF(AND(Planilha2!B26=1,Planilha2!C26=2),TEXT(Planilha2!A26,"DD/MM/AAAA"),"")</f>
        <v/>
      </c>
      <c r="C26" t="str">
        <f>IF(AND(Planilha2!B26=1,Planilha2!C26=3),TEXT(Planilha2!A26,"DD/MM/AAAA"),"")</f>
        <v/>
      </c>
      <c r="D26" t="str">
        <f>IF(AND(Planilha2!B26=1,Planilha2!C26=4),TEXT(Planilha2!A26,"DD/MM/AAAA"),"")</f>
        <v/>
      </c>
      <c r="E26" t="str">
        <f>IF(AND(Planilha2!B26=1,Planilha2!C26=5),TEXT(Planilha2!A26,"DD/MM/AAAA"),"")</f>
        <v/>
      </c>
      <c r="F26" t="str">
        <f>IF(AND(Planilha2!B26=1,Planilha2!C26=6),TEXT(Planilha2!A26,"DD/MM/AAAA"),"")</f>
        <v/>
      </c>
    </row>
    <row r="27" spans="1:6" x14ac:dyDescent="0.25">
      <c r="A27" t="str">
        <f>IF(AND(Planilha2!B27=1,Planilha2!C27=1),TEXT(Planilha2!A27,"DD/MM/AAAA"),"")</f>
        <v/>
      </c>
      <c r="B27" t="str">
        <f>IF(AND(Planilha2!B27=1,Planilha2!C27=2),TEXT(Planilha2!A27,"DD/MM/AAAA"),"")</f>
        <v/>
      </c>
      <c r="C27" t="str">
        <f>IF(AND(Planilha2!B27=1,Planilha2!C27=3),TEXT(Planilha2!A27,"DD/MM/AAAA"),"")</f>
        <v/>
      </c>
      <c r="D27" t="str">
        <f>IF(AND(Planilha2!B27=1,Planilha2!C27=4),TEXT(Planilha2!A27,"DD/MM/AAAA"),"")</f>
        <v/>
      </c>
      <c r="E27" t="str">
        <f>IF(AND(Planilha2!B27=1,Planilha2!C27=5),TEXT(Planilha2!A27,"DD/MM/AAAA"),"")</f>
        <v/>
      </c>
      <c r="F27" t="str">
        <f>IF(AND(Planilha2!B27=1,Planilha2!C27=6),TEXT(Planilha2!A27,"DD/MM/AAAA"),"")</f>
        <v/>
      </c>
    </row>
    <row r="28" spans="1:6" x14ac:dyDescent="0.25">
      <c r="A28" t="str">
        <f>IF(AND(Planilha2!B28=1,Planilha2!C28=1),TEXT(Planilha2!A28,"DD/MM/AAAA"),"")</f>
        <v/>
      </c>
      <c r="B28" t="str">
        <f>IF(AND(Planilha2!B28=1,Planilha2!C28=2),TEXT(Planilha2!A28,"DD/MM/AAAA"),"")</f>
        <v/>
      </c>
      <c r="C28" t="str">
        <f>IF(AND(Planilha2!B28=1,Planilha2!C28=3),TEXT(Planilha2!A28,"DD/MM/AAAA"),"")</f>
        <v/>
      </c>
      <c r="D28" t="str">
        <f>IF(AND(Planilha2!B28=1,Planilha2!C28=4),TEXT(Planilha2!A28,"DD/MM/AAAA"),"")</f>
        <v/>
      </c>
      <c r="E28" t="str">
        <f>IF(AND(Planilha2!B28=1,Planilha2!C28=5),TEXT(Planilha2!A28,"DD/MM/AAAA"),"")</f>
        <v/>
      </c>
      <c r="F28" t="str">
        <f>IF(AND(Planilha2!B28=1,Planilha2!C28=6),TEXT(Planilha2!A28,"DD/MM/AAAA"),"")</f>
        <v/>
      </c>
    </row>
    <row r="29" spans="1:6" x14ac:dyDescent="0.25">
      <c r="A29" t="str">
        <f>IF(AND(Planilha2!B29=1,Planilha2!C29=1),TEXT(Planilha2!A29,"DD/MM/AAAA"),"")</f>
        <v/>
      </c>
      <c r="B29" t="str">
        <f>IF(AND(Planilha2!B29=1,Planilha2!C29=2),TEXT(Planilha2!A29,"DD/MM/AAAA"),"")</f>
        <v/>
      </c>
      <c r="C29" t="str">
        <f>IF(AND(Planilha2!B29=1,Planilha2!C29=3),TEXT(Planilha2!A29,"DD/MM/AAAA"),"")</f>
        <v/>
      </c>
      <c r="D29" t="str">
        <f>IF(AND(Planilha2!B29=1,Planilha2!C29=4),TEXT(Planilha2!A29,"DD/MM/AAAA"),"")</f>
        <v/>
      </c>
      <c r="E29" t="str">
        <f>IF(AND(Planilha2!B29=1,Planilha2!C29=5),TEXT(Planilha2!A29,"DD/MM/AAAA"),"")</f>
        <v/>
      </c>
      <c r="F29" t="str">
        <f>IF(AND(Planilha2!B29=1,Planilha2!C29=6),TEXT(Planilha2!A29,"DD/MM/AAAA"),"")</f>
        <v/>
      </c>
    </row>
    <row r="30" spans="1:6" x14ac:dyDescent="0.25">
      <c r="A30" t="str">
        <f>IF(AND(Planilha2!B30=1,Planilha2!C30=1),TEXT(Planilha2!A30,"DD/MM/AAAA"),"")</f>
        <v/>
      </c>
      <c r="B30" t="str">
        <f>IF(AND(Planilha2!B30=1,Planilha2!C30=2),TEXT(Planilha2!A30,"DD/MM/AAAA"),"")</f>
        <v/>
      </c>
      <c r="C30" t="str">
        <f>IF(AND(Planilha2!B30=1,Planilha2!C30=3),TEXT(Planilha2!A30,"DD/MM/AAAA"),"")</f>
        <v/>
      </c>
      <c r="D30" t="str">
        <f>IF(AND(Planilha2!B30=1,Planilha2!C30=4),TEXT(Planilha2!A30,"DD/MM/AAAA"),"")</f>
        <v/>
      </c>
      <c r="E30" t="str">
        <f>IF(AND(Planilha2!B30=1,Planilha2!C30=5),TEXT(Planilha2!A30,"DD/MM/AAAA"),"")</f>
        <v>29/05/2022</v>
      </c>
      <c r="F30" t="str">
        <f>IF(AND(Planilha2!B30=1,Planilha2!C30=6),TEXT(Planilha2!A30,"DD/MM/AAAA"),"")</f>
        <v/>
      </c>
    </row>
    <row r="31" spans="1:6" x14ac:dyDescent="0.25">
      <c r="A31" t="str">
        <f>IF(AND(Planilha2!B31=1,Planilha2!C31=1),TEXT(Planilha2!A31,"DD/MM/AAAA"),"")</f>
        <v/>
      </c>
      <c r="B31" t="str">
        <f>IF(AND(Planilha2!B31=1,Planilha2!C31=2),TEXT(Planilha2!A31,"DD/MM/AAAA"),"")</f>
        <v/>
      </c>
      <c r="C31" t="str">
        <f>IF(AND(Planilha2!B31=1,Planilha2!C31=3),TEXT(Planilha2!A31,"DD/MM/AAAA"),"")</f>
        <v/>
      </c>
      <c r="D31" t="str">
        <f>IF(AND(Planilha2!B31=1,Planilha2!C31=4),TEXT(Planilha2!A31,"DD/MM/AAAA"),"")</f>
        <v/>
      </c>
      <c r="E31" t="str">
        <f>IF(AND(Planilha2!B31=1,Planilha2!C31=5),TEXT(Planilha2!A31,"DD/MM/AAAA"),"")</f>
        <v/>
      </c>
      <c r="F31" t="str">
        <f>IF(AND(Planilha2!B31=1,Planilha2!C31=6),TEXT(Planilha2!A31,"DD/MM/AAAA"),"")</f>
        <v/>
      </c>
    </row>
    <row r="32" spans="1:6" x14ac:dyDescent="0.25">
      <c r="F32" t="str">
        <f>IF(AND(Planilha2!B32=1,Planilha2!C32=6),TEXT(Planilha2!A32,"DD/MM/AAAA"),"")</f>
        <v/>
      </c>
    </row>
    <row r="33" spans="1:5" x14ac:dyDescent="0.25">
      <c r="A33" t="s">
        <v>51</v>
      </c>
      <c r="B33" t="s">
        <v>52</v>
      </c>
      <c r="C33" t="s">
        <v>50</v>
      </c>
      <c r="D33" t="s">
        <v>50</v>
      </c>
      <c r="E33" t="s">
        <v>50</v>
      </c>
    </row>
    <row r="34" spans="1:5" x14ac:dyDescent="0.25">
      <c r="A34" t="e">
        <f>IF(AND(Planilha2!#REF!=1,Planilha2!#REF!=1),TEXT(Planilha2!#REF!,"DD/MM/AAAA"),"")</f>
        <v>#REF!</v>
      </c>
      <c r="B34" t="e">
        <f>IF(AND(Planilha2!#REF!=1,Planilha2!#REF!=2),TEXT(Planilha2!#REF!,"DD/MM/AAAA"),"")</f>
        <v>#REF!</v>
      </c>
      <c r="C34" t="e">
        <f>IF(AND(Planilha2!#REF!=1,Planilha2!#REF!=3),TEXT(Planilha2!#REF!,"DD/MM/AAAA"),"")</f>
        <v>#REF!</v>
      </c>
      <c r="D34" t="e">
        <f>IF(AND(Planilha2!#REF!=1,Planilha2!#REF!=4),TEXT(Planilha2!#REF!,"DD/MM/AAAA"),"")</f>
        <v>#REF!</v>
      </c>
      <c r="E34" t="e">
        <f>IF(AND(Planilha2!#REF!=1,Planilha2!#REF!=5),TEXT(Planilha2!#REF!,"DD/MM/AAAA"),"")</f>
        <v>#REF!</v>
      </c>
    </row>
    <row r="35" spans="1:5" x14ac:dyDescent="0.25">
      <c r="A35" t="e">
        <f>IF(AND(Planilha2!#REF!=1,Planilha2!#REF!=1),TEXT(Planilha2!#REF!,"DD/MM/AAAA"),"")</f>
        <v>#REF!</v>
      </c>
      <c r="B35" t="e">
        <f>IF(AND(Planilha2!#REF!=1,Planilha2!#REF!=2),TEXT(Planilha2!#REF!,"DD/MM/AAAA"),"")</f>
        <v>#REF!</v>
      </c>
      <c r="C35" t="e">
        <f>IF(AND(Planilha2!#REF!=1,Planilha2!#REF!=3),TEXT(Planilha2!#REF!,"DD/MM/AAAA"),"")</f>
        <v>#REF!</v>
      </c>
      <c r="D35" t="e">
        <f>IF(AND(Planilha2!#REF!=1,Planilha2!#REF!=4),TEXT(Planilha2!#REF!,"DD/MM/AAAA"),"")</f>
        <v>#REF!</v>
      </c>
      <c r="E35" t="e">
        <f>IF(AND(Planilha2!#REF!=1,Planilha2!#REF!=5),TEXT(Planilha2!#REF!,"DD/MM/AAAA"),"")</f>
        <v>#REF!</v>
      </c>
    </row>
    <row r="36" spans="1:5" x14ac:dyDescent="0.25">
      <c r="A36" t="e">
        <f>IF(AND(Planilha2!#REF!=1,Planilha2!#REF!=1),TEXT(Planilha2!#REF!,"DD/MM/AAAA"),"")</f>
        <v>#REF!</v>
      </c>
      <c r="B36" t="e">
        <f>IF(AND(Planilha2!#REF!=1,Planilha2!#REF!=2),TEXT(Planilha2!#REF!,"DD/MM/AAAA"),"")</f>
        <v>#REF!</v>
      </c>
      <c r="C36" t="e">
        <f>IF(AND(Planilha2!#REF!=1,Planilha2!#REF!=3),TEXT(Planilha2!#REF!,"DD/MM/AAAA"),"")</f>
        <v>#REF!</v>
      </c>
      <c r="D36" t="e">
        <f>IF(AND(Planilha2!#REF!=1,Planilha2!#REF!=4),TEXT(Planilha2!#REF!,"DD/MM/AAAA"),"")</f>
        <v>#REF!</v>
      </c>
      <c r="E36" t="e">
        <f>IF(AND(Planilha2!#REF!=1,Planilha2!#REF!=5),TEXT(Planilha2!#REF!,"DD/MM/AAAA"),"")</f>
        <v>#REF!</v>
      </c>
    </row>
    <row r="37" spans="1:5" x14ac:dyDescent="0.25">
      <c r="A37" t="e">
        <f>IF(AND(Planilha2!#REF!=1,Planilha2!#REF!=1),TEXT(Planilha2!#REF!,"DD/MM/AAAA"),"")</f>
        <v>#REF!</v>
      </c>
      <c r="B37" t="e">
        <f>IF(AND(Planilha2!#REF!=1,Planilha2!#REF!=2),TEXT(Planilha2!#REF!,"DD/MM/AAAA"),"")</f>
        <v>#REF!</v>
      </c>
      <c r="C37" t="e">
        <f>IF(AND(Planilha2!#REF!=1,Planilha2!#REF!=3),TEXT(Planilha2!#REF!,"DD/MM/AAAA"),"")</f>
        <v>#REF!</v>
      </c>
      <c r="D37" t="e">
        <f>IF(AND(Planilha2!#REF!=1,Planilha2!#REF!=4),TEXT(Planilha2!#REF!,"DD/MM/AAAA"),"")</f>
        <v>#REF!</v>
      </c>
      <c r="E37" t="e">
        <f>IF(AND(Planilha2!#REF!=1,Planilha2!#REF!=5),TEXT(Planilha2!#REF!,"DD/MM/AAAA"),"")</f>
        <v>#REF!</v>
      </c>
    </row>
    <row r="38" spans="1:5" x14ac:dyDescent="0.25">
      <c r="A38" t="e">
        <f>IF(AND(Planilha2!#REF!=1,Planilha2!#REF!=1),TEXT(Planilha2!#REF!,"DD/MM/AAAA"),"")</f>
        <v>#REF!</v>
      </c>
      <c r="B38" t="e">
        <f>IF(AND(Planilha2!#REF!=1,Planilha2!#REF!=2),TEXT(Planilha2!#REF!,"DD/MM/AAAA"),"")</f>
        <v>#REF!</v>
      </c>
      <c r="C38" t="e">
        <f>IF(AND(Planilha2!#REF!=1,Planilha2!#REF!=3),TEXT(Planilha2!#REF!,"DD/MM/AAAA"),"")</f>
        <v>#REF!</v>
      </c>
      <c r="D38" t="e">
        <f>IF(AND(Planilha2!#REF!=1,Planilha2!#REF!=4),TEXT(Planilha2!#REF!,"DD/MM/AAAA"),"")</f>
        <v>#REF!</v>
      </c>
      <c r="E38" t="e">
        <f>IF(AND(Planilha2!#REF!=1,Planilha2!#REF!=5),TEXT(Planilha2!#REF!,"DD/MM/AAAA"),"")</f>
        <v>#REF!</v>
      </c>
    </row>
    <row r="39" spans="1:5" x14ac:dyDescent="0.25">
      <c r="A39" t="e">
        <f>IF(AND(Planilha2!#REF!=1,Planilha2!#REF!=1),TEXT(Planilha2!#REF!,"DD/MM/AAAA"),"")</f>
        <v>#REF!</v>
      </c>
      <c r="B39" t="e">
        <f>IF(AND(Planilha2!#REF!=1,Planilha2!#REF!=2),TEXT(Planilha2!#REF!,"DD/MM/AAAA"),"")</f>
        <v>#REF!</v>
      </c>
      <c r="C39" t="e">
        <f>IF(AND(Planilha2!#REF!=1,Planilha2!#REF!=3),TEXT(Planilha2!#REF!,"DD/MM/AAAA"),"")</f>
        <v>#REF!</v>
      </c>
      <c r="D39" t="e">
        <f>IF(AND(Planilha2!#REF!=1,Planilha2!#REF!=4),TEXT(Planilha2!#REF!,"DD/MM/AAAA"),"")</f>
        <v>#REF!</v>
      </c>
      <c r="E39" t="e">
        <f>IF(AND(Planilha2!#REF!=1,Planilha2!#REF!=5),TEXT(Planilha2!#REF!,"DD/MM/AAAA"),"")</f>
        <v>#REF!</v>
      </c>
    </row>
    <row r="40" spans="1:5" x14ac:dyDescent="0.25">
      <c r="A40" t="e">
        <f>IF(AND(Planilha2!#REF!=1,Planilha2!#REF!=1),TEXT(Planilha2!#REF!,"DD/MM/AAAA"),"")</f>
        <v>#REF!</v>
      </c>
      <c r="B40" t="e">
        <f>IF(AND(Planilha2!#REF!=1,Planilha2!#REF!=2),TEXT(Planilha2!#REF!,"DD/MM/AAAA"),"")</f>
        <v>#REF!</v>
      </c>
      <c r="C40" t="e">
        <f>IF(AND(Planilha2!#REF!=1,Planilha2!#REF!=3),TEXT(Planilha2!#REF!,"DD/MM/AAAA"),"")</f>
        <v>#REF!</v>
      </c>
      <c r="D40" t="e">
        <f>IF(AND(Planilha2!#REF!=1,Planilha2!#REF!=4),TEXT(Planilha2!#REF!,"DD/MM/AAAA"),"")</f>
        <v>#REF!</v>
      </c>
      <c r="E40" t="e">
        <f>IF(AND(Planilha2!#REF!=1,Planilha2!#REF!=5),TEXT(Planilha2!#REF!,"DD/MM/AAAA"),"")</f>
        <v>#REF!</v>
      </c>
    </row>
    <row r="41" spans="1:5" x14ac:dyDescent="0.25">
      <c r="A41" t="e">
        <f>IF(AND(Planilha2!#REF!=1,Planilha2!#REF!=1),TEXT(Planilha2!#REF!,"DD/MM/AAAA"),"")</f>
        <v>#REF!</v>
      </c>
      <c r="B41" t="e">
        <f>IF(AND(Planilha2!#REF!=1,Planilha2!#REF!=2),TEXT(Planilha2!#REF!,"DD/MM/AAAA"),"")</f>
        <v>#REF!</v>
      </c>
      <c r="C41" t="e">
        <f>IF(AND(Planilha2!#REF!=1,Planilha2!#REF!=3),TEXT(Planilha2!#REF!,"DD/MM/AAAA"),"")</f>
        <v>#REF!</v>
      </c>
      <c r="D41" t="e">
        <f>IF(AND(Planilha2!#REF!=1,Planilha2!#REF!=4),TEXT(Planilha2!#REF!,"DD/MM/AAAA"),"")</f>
        <v>#REF!</v>
      </c>
      <c r="E41" t="e">
        <f>IF(AND(Planilha2!#REF!=1,Planilha2!#REF!=5),TEXT(Planilha2!#REF!,"DD/MM/AAAA"),"")</f>
        <v>#REF!</v>
      </c>
    </row>
    <row r="42" spans="1:5" x14ac:dyDescent="0.25">
      <c r="A42" t="e">
        <f>IF(AND(Planilha2!#REF!=1,Planilha2!#REF!=1),TEXT(Planilha2!#REF!,"DD/MM/AAAA"),"")</f>
        <v>#REF!</v>
      </c>
      <c r="B42" t="e">
        <f>IF(AND(Planilha2!#REF!=1,Planilha2!#REF!=2),TEXT(Planilha2!#REF!,"DD/MM/AAAA"),"")</f>
        <v>#REF!</v>
      </c>
      <c r="C42" t="e">
        <f>IF(AND(Planilha2!#REF!=1,Planilha2!#REF!=3),TEXT(Planilha2!#REF!,"DD/MM/AAAA"),"")</f>
        <v>#REF!</v>
      </c>
      <c r="D42" t="e">
        <f>IF(AND(Planilha2!#REF!=1,Planilha2!#REF!=4),TEXT(Planilha2!#REF!,"DD/MM/AAAA"),"")</f>
        <v>#REF!</v>
      </c>
      <c r="E42" t="e">
        <f>IF(AND(Planilha2!#REF!=1,Planilha2!#REF!=5),TEXT(Planilha2!#REF!,"DD/MM/AAAA"),"")</f>
        <v>#REF!</v>
      </c>
    </row>
    <row r="43" spans="1:5" x14ac:dyDescent="0.25">
      <c r="A43" t="e">
        <f>IF(AND(Planilha2!#REF!=1,Planilha2!#REF!=1),TEXT(Planilha2!#REF!,"DD/MM/AAAA"),"")</f>
        <v>#REF!</v>
      </c>
      <c r="B43" t="e">
        <f>IF(AND(Planilha2!#REF!=1,Planilha2!#REF!=2),TEXT(Planilha2!#REF!,"DD/MM/AAAA"),"")</f>
        <v>#REF!</v>
      </c>
      <c r="C43" t="e">
        <f>IF(AND(Planilha2!#REF!=1,Planilha2!#REF!=3),TEXT(Planilha2!#REF!,"DD/MM/AAAA"),"")</f>
        <v>#REF!</v>
      </c>
      <c r="D43" t="e">
        <f>IF(AND(Planilha2!#REF!=1,Planilha2!#REF!=4),TEXT(Planilha2!#REF!,"DD/MM/AAAA"),"")</f>
        <v>#REF!</v>
      </c>
      <c r="E43" t="e">
        <f>IF(AND(Planilha2!#REF!=1,Planilha2!#REF!=5),TEXT(Planilha2!#REF!,"DD/MM/AAAA"),"")</f>
        <v>#REF!</v>
      </c>
    </row>
    <row r="44" spans="1:5" x14ac:dyDescent="0.25">
      <c r="A44" t="e">
        <f>IF(AND(Planilha2!#REF!=1,Planilha2!#REF!=1),TEXT(Planilha2!#REF!,"DD/MM/AAAA"),"")</f>
        <v>#REF!</v>
      </c>
      <c r="B44" t="e">
        <f>IF(AND(Planilha2!#REF!=1,Planilha2!#REF!=2),TEXT(Planilha2!#REF!,"DD/MM/AAAA"),"")</f>
        <v>#REF!</v>
      </c>
      <c r="C44" t="e">
        <f>IF(AND(Planilha2!#REF!=1,Planilha2!#REF!=3),TEXT(Planilha2!#REF!,"DD/MM/AAAA"),"")</f>
        <v>#REF!</v>
      </c>
      <c r="D44" t="e">
        <f>IF(AND(Planilha2!#REF!=1,Planilha2!#REF!=4),TEXT(Planilha2!#REF!,"DD/MM/AAAA"),"")</f>
        <v>#REF!</v>
      </c>
      <c r="E44" t="e">
        <f>IF(AND(Planilha2!#REF!=1,Planilha2!#REF!=5),TEXT(Planilha2!#REF!,"DD/MM/AAAA"),"")</f>
        <v>#REF!</v>
      </c>
    </row>
    <row r="45" spans="1:5" x14ac:dyDescent="0.25">
      <c r="A45" t="e">
        <f>IF(AND(Planilha2!#REF!=1,Planilha2!#REF!=1),TEXT(Planilha2!#REF!,"DD/MM/AAAA"),"")</f>
        <v>#REF!</v>
      </c>
      <c r="B45" t="e">
        <f>IF(AND(Planilha2!#REF!=1,Planilha2!#REF!=2),TEXT(Planilha2!#REF!,"DD/MM/AAAA"),"")</f>
        <v>#REF!</v>
      </c>
      <c r="D45" t="e">
        <f>IF(AND(Planilha2!#REF!=1,Planilha2!#REF!=4),TEXT(Planilha2!#REF!,"DD/MM/AAAA"),"")</f>
        <v>#REF!</v>
      </c>
      <c r="E45" t="e">
        <f>IF(AND(Planilha2!#REF!=1,Planilha2!#REF!=5),TEXT(Planilha2!#REF!,"DD/MM/AAAA"),"")</f>
        <v>#REF!</v>
      </c>
    </row>
    <row r="46" spans="1:5" x14ac:dyDescent="0.25">
      <c r="A46" t="e">
        <f>IF(AND(Planilha2!#REF!=1,Planilha2!#REF!=1),TEXT(Planilha2!#REF!,"DD/MM/AAAA"),"")</f>
        <v>#REF!</v>
      </c>
      <c r="B46" t="e">
        <f>IF(AND(Planilha2!#REF!=1,Planilha2!#REF!=2),TEXT(Planilha2!#REF!,"DD/MM/AAAA"),"")</f>
        <v>#REF!</v>
      </c>
    </row>
    <row r="47" spans="1:5" x14ac:dyDescent="0.25">
      <c r="A47" t="e">
        <f>IF(AND(Planilha2!#REF!=1,Planilha2!#REF!=1),TEXT(Planilha2!#REF!,"DD/MM/AAAA"),"")</f>
        <v>#REF!</v>
      </c>
      <c r="B47" t="e">
        <f>IF(AND(Planilha2!#REF!=1,Planilha2!#REF!=2),TEXT(Planilha2!#REF!,"DD/MM/AAAA"),"")</f>
        <v>#REF!</v>
      </c>
    </row>
    <row r="48" spans="1:5" x14ac:dyDescent="0.25">
      <c r="A48" t="e">
        <f>IF(AND(Planilha2!#REF!=1,Planilha2!#REF!=1),TEXT(Planilha2!#REF!,"DD/MM/AAAA"),"")</f>
        <v>#REF!</v>
      </c>
    </row>
    <row r="49" spans="1:1" x14ac:dyDescent="0.25">
      <c r="A49" t="e">
        <f>IF(AND(Planilha2!#REF!=1,Planilha2!#REF!=1),TEXT(Planilha2!#REF!,"DD/MM/AAAA"),"")</f>
        <v>#REF!</v>
      </c>
    </row>
    <row r="50" spans="1:1" x14ac:dyDescent="0.25">
      <c r="A50" t="e">
        <f>IF(AND(Planilha2!#REF!=1,Planilha2!#REF!=1),TEXT(Planilha2!#REF!,"DD/MM/AAAA"),"")</f>
        <v>#REF!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CE0FD-7764-408E-AD42-324F85BA13CD}">
  <sheetPr codeName="Planilha3"/>
  <dimension ref="A1:F48"/>
  <sheetViews>
    <sheetView topLeftCell="A22" workbookViewId="0">
      <selection activeCell="F2" sqref="F2:F32"/>
    </sheetView>
  </sheetViews>
  <sheetFormatPr defaultRowHeight="15" x14ac:dyDescent="0.25"/>
  <cols>
    <col min="1" max="5" width="17" bestFit="1" customWidth="1"/>
    <col min="6" max="6" width="16.5703125" bestFit="1" customWidth="1"/>
  </cols>
  <sheetData>
    <row r="1" spans="1:6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22</v>
      </c>
    </row>
    <row r="2" spans="1:6" x14ac:dyDescent="0.25">
      <c r="A2" t="str">
        <f>IF(AND(Planilha2!B2=2,Planilha2!C2=1),TEXT(Planilha2!A2,"DD/MM/AAAA"),"")</f>
        <v/>
      </c>
      <c r="B2" t="str">
        <f>IF(AND(Planilha2!B2=2,Planilha2!C2=2),TEXT(Planilha2!A2,"DD/MM/AAAA"),"")</f>
        <v/>
      </c>
      <c r="C2" t="str">
        <f>IF(AND(Planilha2!B2=2,Planilha2!C2=3),TEXT(Planilha2!A2,"DD/MM/AAAA"),"")</f>
        <v/>
      </c>
      <c r="D2" t="str">
        <f>IF(AND(Planilha2!B2=2,Planilha2!C2=4),TEXT(Planilha2!A2,"DD/MM/AAAA"),"")</f>
        <v/>
      </c>
      <c r="E2" t="str">
        <f>IF(AND(Planilha2!B2=2,Planilha2!C2=5),TEXT(Planilha2!A2,"DD/MM/AAAA"),"")</f>
        <v/>
      </c>
      <c r="F2" t="str">
        <f>IF(AND(Planilha2!B2=2,Planilha2!C2=6),TEXT(Planilha2!A2,"DD/MM/AAAA"),"")</f>
        <v/>
      </c>
    </row>
    <row r="3" spans="1:6" x14ac:dyDescent="0.25">
      <c r="A3" t="str">
        <f>IF(AND(Planilha2!B3=2,Planilha2!C3=1),TEXT(Planilha2!A3,"DD/MM/AAAA"),"")</f>
        <v>02/05/2022</v>
      </c>
      <c r="B3" t="str">
        <f>IF(AND(Planilha2!B3=2,Planilha2!C3=2),TEXT(Planilha2!A3,"DD/MM/AAAA"),"")</f>
        <v/>
      </c>
      <c r="C3" t="str">
        <f>IF(AND(Planilha2!B3=2,Planilha2!C3=3),TEXT(Planilha2!A3,"DD/MM/AAAA"),"")</f>
        <v/>
      </c>
      <c r="D3" t="str">
        <f>IF(AND(Planilha2!B3=2,Planilha2!C3=4),TEXT(Planilha2!A3,"DD/MM/AAAA"),"")</f>
        <v/>
      </c>
      <c r="E3" t="str">
        <f>IF(AND(Planilha2!B3=2,Planilha2!C3=5),TEXT(Planilha2!A3,"DD/MM/AAAA"),"")</f>
        <v/>
      </c>
      <c r="F3" t="str">
        <f>IF(AND(Planilha2!B3=2,Planilha2!C3=6),TEXT(Planilha2!A3,"DD/MM/AAAA"),"")</f>
        <v/>
      </c>
    </row>
    <row r="4" spans="1:6" x14ac:dyDescent="0.25">
      <c r="A4" t="str">
        <f>IF(AND(Planilha2!B4=2,Planilha2!C4=1),TEXT(Planilha2!A4,"DD/MM/AAAA"),"")</f>
        <v/>
      </c>
      <c r="B4" t="str">
        <f>IF(AND(Planilha2!B4=2,Planilha2!C4=2),TEXT(Planilha2!A4,"DD/MM/AAAA"),"")</f>
        <v/>
      </c>
      <c r="C4" t="str">
        <f>IF(AND(Planilha2!B4=2,Planilha2!C4=3),TEXT(Planilha2!A4,"DD/MM/AAAA"),"")</f>
        <v/>
      </c>
      <c r="D4" t="str">
        <f>IF(AND(Planilha2!B4=2,Planilha2!C4=4),TEXT(Planilha2!A4,"DD/MM/AAAA"),"")</f>
        <v/>
      </c>
      <c r="E4" t="str">
        <f>IF(AND(Planilha2!B4=2,Planilha2!C4=5),TEXT(Planilha2!A4,"DD/MM/AAAA"),"")</f>
        <v/>
      </c>
      <c r="F4" t="str">
        <f>IF(AND(Planilha2!B4=2,Planilha2!C4=6),TEXT(Planilha2!A4,"DD/MM/AAAA"),"")</f>
        <v/>
      </c>
    </row>
    <row r="5" spans="1:6" x14ac:dyDescent="0.25">
      <c r="A5" t="str">
        <f>IF(AND(Planilha2!B5=2,Planilha2!C5=1),TEXT(Planilha2!A5,"DD/MM/AAAA"),"")</f>
        <v/>
      </c>
      <c r="B5" t="str">
        <f>IF(AND(Planilha2!B5=2,Planilha2!C5=2),TEXT(Planilha2!A5,"DD/MM/AAAA"),"")</f>
        <v/>
      </c>
      <c r="C5" t="str">
        <f>IF(AND(Planilha2!B5=2,Planilha2!C5=3),TEXT(Planilha2!A5,"DD/MM/AAAA"),"")</f>
        <v/>
      </c>
      <c r="D5" t="str">
        <f>IF(AND(Planilha2!B5=2,Planilha2!C5=4),TEXT(Planilha2!A5,"DD/MM/AAAA"),"")</f>
        <v/>
      </c>
      <c r="E5" t="str">
        <f>IF(AND(Planilha2!B5=2,Planilha2!C5=5),TEXT(Planilha2!A5,"DD/MM/AAAA"),"")</f>
        <v/>
      </c>
      <c r="F5" t="str">
        <f>IF(AND(Planilha2!B5=2,Planilha2!C5=6),TEXT(Planilha2!A5,"DD/MM/AAAA"),"")</f>
        <v/>
      </c>
    </row>
    <row r="6" spans="1:6" x14ac:dyDescent="0.25">
      <c r="A6" t="str">
        <f>IF(AND(Planilha2!B6=2,Planilha2!C6=1),TEXT(Planilha2!A6,"DD/MM/AAAA"),"")</f>
        <v/>
      </c>
      <c r="B6" t="str">
        <f>IF(AND(Planilha2!B6=2,Planilha2!C6=2),TEXT(Planilha2!A6,"DD/MM/AAAA"),"")</f>
        <v/>
      </c>
      <c r="C6" t="str">
        <f>IF(AND(Planilha2!B6=2,Planilha2!C6=3),TEXT(Planilha2!A6,"DD/MM/AAAA"),"")</f>
        <v/>
      </c>
      <c r="D6" t="str">
        <f>IF(AND(Planilha2!B6=2,Planilha2!C6=4),TEXT(Planilha2!A6,"DD/MM/AAAA"),"")</f>
        <v/>
      </c>
      <c r="E6" t="str">
        <f>IF(AND(Planilha2!B6=2,Planilha2!C6=5),TEXT(Planilha2!A6,"DD/MM/AAAA"),"")</f>
        <v/>
      </c>
      <c r="F6" t="str">
        <f>IF(AND(Planilha2!B6=2,Planilha2!C6=6),TEXT(Planilha2!A6,"DD/MM/AAAA"),"")</f>
        <v/>
      </c>
    </row>
    <row r="7" spans="1:6" x14ac:dyDescent="0.25">
      <c r="A7" t="str">
        <f>IF(AND(Planilha2!B7=2,Planilha2!C7=1),TEXT(Planilha2!A7,"DD/MM/AAAA"),"")</f>
        <v/>
      </c>
      <c r="B7" t="str">
        <f>IF(AND(Planilha2!B7=2,Planilha2!C7=2),TEXT(Planilha2!A7,"DD/MM/AAAA"),"")</f>
        <v/>
      </c>
      <c r="C7" t="str">
        <f>IF(AND(Planilha2!B7=2,Planilha2!C7=3),TEXT(Planilha2!A7,"DD/MM/AAAA"),"")</f>
        <v/>
      </c>
      <c r="D7" t="str">
        <f>IF(AND(Planilha2!B7=2,Planilha2!C7=4),TEXT(Planilha2!A7,"DD/MM/AAAA"),"")</f>
        <v/>
      </c>
      <c r="E7" t="str">
        <f>IF(AND(Planilha2!B7=2,Planilha2!C7=5),TEXT(Planilha2!A7,"DD/MM/AAAA"),"")</f>
        <v/>
      </c>
      <c r="F7" t="str">
        <f>IF(AND(Planilha2!B7=2,Planilha2!C7=6),TEXT(Planilha2!A7,"DD/MM/AAAA"),"")</f>
        <v/>
      </c>
    </row>
    <row r="8" spans="1:6" x14ac:dyDescent="0.25">
      <c r="A8" t="str">
        <f>IF(AND(Planilha2!B8=2,Planilha2!C8=1),TEXT(Planilha2!A8,"DD/MM/AAAA"),"")</f>
        <v/>
      </c>
      <c r="B8" t="str">
        <f>IF(AND(Planilha2!B8=2,Planilha2!C8=2),TEXT(Planilha2!A8,"DD/MM/AAAA"),"")</f>
        <v/>
      </c>
      <c r="C8" t="str">
        <f>IF(AND(Planilha2!B8=2,Planilha2!C8=3),TEXT(Planilha2!A8,"DD/MM/AAAA"),"")</f>
        <v/>
      </c>
      <c r="D8" t="str">
        <f>IF(AND(Planilha2!B8=2,Planilha2!C8=4),TEXT(Planilha2!A8,"DD/MM/AAAA"),"")</f>
        <v/>
      </c>
      <c r="E8" t="str">
        <f>IF(AND(Planilha2!B8=2,Planilha2!C8=5),TEXT(Planilha2!A8,"DD/MM/AAAA"),"")</f>
        <v/>
      </c>
      <c r="F8" t="str">
        <f>IF(AND(Planilha2!B8=2,Planilha2!C8=6),TEXT(Planilha2!A8,"DD/MM/AAAA"),"")</f>
        <v/>
      </c>
    </row>
    <row r="9" spans="1:6" x14ac:dyDescent="0.25">
      <c r="A9" t="str">
        <f>IF(AND(Planilha2!B9=2,Planilha2!C9=1),TEXT(Planilha2!A9,"DD/MM/AAAA"),"")</f>
        <v/>
      </c>
      <c r="B9" t="str">
        <f>IF(AND(Planilha2!B9=2,Planilha2!C9=2),TEXT(Planilha2!A9,"DD/MM/AAAA"),"")</f>
        <v/>
      </c>
      <c r="C9" t="str">
        <f>IF(AND(Planilha2!B9=2,Planilha2!C9=3),TEXT(Planilha2!A9,"DD/MM/AAAA"),"")</f>
        <v/>
      </c>
      <c r="D9" t="str">
        <f>IF(AND(Planilha2!B9=2,Planilha2!C9=4),TEXT(Planilha2!A9,"DD/MM/AAAA"),"")</f>
        <v/>
      </c>
      <c r="E9" t="str">
        <f>IF(AND(Planilha2!B9=2,Planilha2!C9=5),TEXT(Planilha2!A9,"DD/MM/AAAA"),"")</f>
        <v/>
      </c>
      <c r="F9" t="str">
        <f>IF(AND(Planilha2!B9=2,Planilha2!C9=6),TEXT(Planilha2!A9,"DD/MM/AAAA"),"")</f>
        <v/>
      </c>
    </row>
    <row r="10" spans="1:6" x14ac:dyDescent="0.25">
      <c r="A10" t="str">
        <f>IF(AND(Planilha2!B10=2,Planilha2!C10=1),TEXT(Planilha2!A10,"DD/MM/AAAA"),"")</f>
        <v/>
      </c>
      <c r="B10" t="str">
        <f>IF(AND(Planilha2!B10=2,Planilha2!C10=2),TEXT(Planilha2!A10,"DD/MM/AAAA"),"")</f>
        <v>09/05/2022</v>
      </c>
      <c r="C10" t="str">
        <f>IF(AND(Planilha2!B10=2,Planilha2!C10=3),TEXT(Planilha2!A10,"DD/MM/AAAA"),"")</f>
        <v/>
      </c>
      <c r="D10" t="str">
        <f>IF(AND(Planilha2!B10=2,Planilha2!C10=4),TEXT(Planilha2!A10,"DD/MM/AAAA"),"")</f>
        <v/>
      </c>
      <c r="E10" t="str">
        <f>IF(AND(Planilha2!B10=2,Planilha2!C10=5),TEXT(Planilha2!A10,"DD/MM/AAAA"),"")</f>
        <v/>
      </c>
      <c r="F10" t="str">
        <f>IF(AND(Planilha2!B10=2,Planilha2!C10=6),TEXT(Planilha2!A10,"DD/MM/AAAA"),"")</f>
        <v/>
      </c>
    </row>
    <row r="11" spans="1:6" x14ac:dyDescent="0.25">
      <c r="A11" t="str">
        <f>IF(AND(Planilha2!B11=2,Planilha2!C11=1),TEXT(Planilha2!A11,"DD/MM/AAAA"),"")</f>
        <v/>
      </c>
      <c r="B11" t="str">
        <f>IF(AND(Planilha2!B11=2,Planilha2!C11=2),TEXT(Planilha2!A11,"DD/MM/AAAA"),"")</f>
        <v/>
      </c>
      <c r="C11" t="str">
        <f>IF(AND(Planilha2!B11=2,Planilha2!C11=3),TEXT(Planilha2!A11,"DD/MM/AAAA"),"")</f>
        <v/>
      </c>
      <c r="D11" t="str">
        <f>IF(AND(Planilha2!B11=2,Planilha2!C11=4),TEXT(Planilha2!A11,"DD/MM/AAAA"),"")</f>
        <v/>
      </c>
      <c r="E11" t="str">
        <f>IF(AND(Planilha2!B11=2,Planilha2!C11=5),TEXT(Planilha2!A11,"DD/MM/AAAA"),"")</f>
        <v/>
      </c>
      <c r="F11" t="str">
        <f>IF(AND(Planilha2!B11=2,Planilha2!C11=6),TEXT(Planilha2!A11,"DD/MM/AAAA"),"")</f>
        <v/>
      </c>
    </row>
    <row r="12" spans="1:6" x14ac:dyDescent="0.25">
      <c r="A12" t="str">
        <f>IF(AND(Planilha2!B12=2,Planilha2!C12=1),TEXT(Planilha2!A12,"DD/MM/AAAA"),"")</f>
        <v/>
      </c>
      <c r="B12" t="str">
        <f>IF(AND(Planilha2!B12=2,Planilha2!C12=2),TEXT(Planilha2!A12,"DD/MM/AAAA"),"")</f>
        <v/>
      </c>
      <c r="C12" t="str">
        <f>IF(AND(Planilha2!B12=2,Planilha2!C12=3),TEXT(Planilha2!A12,"DD/MM/AAAA"),"")</f>
        <v/>
      </c>
      <c r="D12" t="str">
        <f>IF(AND(Planilha2!B12=2,Planilha2!C12=4),TEXT(Planilha2!A12,"DD/MM/AAAA"),"")</f>
        <v/>
      </c>
      <c r="E12" t="str">
        <f>IF(AND(Planilha2!B12=2,Planilha2!C12=5),TEXT(Planilha2!A12,"DD/MM/AAAA"),"")</f>
        <v/>
      </c>
      <c r="F12" t="str">
        <f>IF(AND(Planilha2!B12=2,Planilha2!C12=6),TEXT(Planilha2!A12,"DD/MM/AAAA"),"")</f>
        <v/>
      </c>
    </row>
    <row r="13" spans="1:6" x14ac:dyDescent="0.25">
      <c r="A13" t="str">
        <f>IF(AND(Planilha2!B13=2,Planilha2!C13=1),TEXT(Planilha2!A13,"DD/MM/AAAA"),"")</f>
        <v/>
      </c>
      <c r="B13" t="str">
        <f>IF(AND(Planilha2!B13=2,Planilha2!C13=2),TEXT(Planilha2!A13,"DD/MM/AAAA"),"")</f>
        <v/>
      </c>
      <c r="C13" t="str">
        <f>IF(AND(Planilha2!B13=2,Planilha2!C13=3),TEXT(Planilha2!A13,"DD/MM/AAAA"),"")</f>
        <v/>
      </c>
      <c r="D13" t="str">
        <f>IF(AND(Planilha2!B13=2,Planilha2!C13=4),TEXT(Planilha2!A13,"DD/MM/AAAA"),"")</f>
        <v/>
      </c>
      <c r="E13" t="str">
        <f>IF(AND(Planilha2!B13=2,Planilha2!C13=5),TEXT(Planilha2!A13,"DD/MM/AAAA"),"")</f>
        <v/>
      </c>
      <c r="F13" t="str">
        <f>IF(AND(Planilha2!B13=2,Planilha2!C13=6),TEXT(Planilha2!A13,"DD/MM/AAAA"),"")</f>
        <v/>
      </c>
    </row>
    <row r="14" spans="1:6" x14ac:dyDescent="0.25">
      <c r="A14" t="str">
        <f>IF(AND(Planilha2!B14=2,Planilha2!C14=1),TEXT(Planilha2!A14,"DD/MM/AAAA"),"")</f>
        <v/>
      </c>
      <c r="B14" t="str">
        <f>IF(AND(Planilha2!B14=2,Planilha2!C14=2),TEXT(Planilha2!A14,"DD/MM/AAAA"),"")</f>
        <v/>
      </c>
      <c r="C14" t="str">
        <f>IF(AND(Planilha2!B14=2,Planilha2!C14=3),TEXT(Planilha2!A14,"DD/MM/AAAA"),"")</f>
        <v/>
      </c>
      <c r="D14" t="str">
        <f>IF(AND(Planilha2!B14=2,Planilha2!C14=4),TEXT(Planilha2!A14,"DD/MM/AAAA"),"")</f>
        <v/>
      </c>
      <c r="E14" t="str">
        <f>IF(AND(Planilha2!B14=2,Planilha2!C14=5),TEXT(Planilha2!A14,"DD/MM/AAAA"),"")</f>
        <v/>
      </c>
      <c r="F14" t="str">
        <f>IF(AND(Planilha2!B14=2,Planilha2!C14=6),TEXT(Planilha2!A14,"DD/MM/AAAA"),"")</f>
        <v/>
      </c>
    </row>
    <row r="15" spans="1:6" x14ac:dyDescent="0.25">
      <c r="A15" t="str">
        <f>IF(AND(Planilha2!B15=2,Planilha2!C15=1),TEXT(Planilha2!A15,"DD/MM/AAAA"),"")</f>
        <v/>
      </c>
      <c r="B15" t="str">
        <f>IF(AND(Planilha2!B15=2,Planilha2!C15=2),TEXT(Planilha2!A15,"DD/MM/AAAA"),"")</f>
        <v/>
      </c>
      <c r="C15" t="str">
        <f>IF(AND(Planilha2!B15=2,Planilha2!C15=3),TEXT(Planilha2!A15,"DD/MM/AAAA"),"")</f>
        <v/>
      </c>
      <c r="D15" t="str">
        <f>IF(AND(Planilha2!B15=2,Planilha2!C15=4),TEXT(Planilha2!A15,"DD/MM/AAAA"),"")</f>
        <v/>
      </c>
      <c r="E15" t="str">
        <f>IF(AND(Planilha2!B15=2,Planilha2!C15=5),TEXT(Planilha2!A15,"DD/MM/AAAA"),"")</f>
        <v/>
      </c>
      <c r="F15" t="str">
        <f>IF(AND(Planilha2!B15=2,Planilha2!C15=6),TEXT(Planilha2!A15,"DD/MM/AAAA"),"")</f>
        <v/>
      </c>
    </row>
    <row r="16" spans="1:6" x14ac:dyDescent="0.25">
      <c r="A16" t="str">
        <f>IF(AND(Planilha2!B16=2,Planilha2!C16=1),TEXT(Planilha2!A16,"DD/MM/AAAA"),"")</f>
        <v/>
      </c>
      <c r="B16" t="str">
        <f>IF(AND(Planilha2!B16=2,Planilha2!C16=2),TEXT(Planilha2!A16,"DD/MM/AAAA"),"")</f>
        <v/>
      </c>
      <c r="C16" t="str">
        <f>IF(AND(Planilha2!B16=2,Planilha2!C16=3),TEXT(Planilha2!A16,"DD/MM/AAAA"),"")</f>
        <v/>
      </c>
      <c r="D16" t="str">
        <f>IF(AND(Planilha2!B16=2,Planilha2!C16=4),TEXT(Planilha2!A16,"DD/MM/AAAA"),"")</f>
        <v/>
      </c>
      <c r="E16" t="str">
        <f>IF(AND(Planilha2!B16=2,Planilha2!C16=5),TEXT(Planilha2!A16,"DD/MM/AAAA"),"")</f>
        <v/>
      </c>
      <c r="F16" t="str">
        <f>IF(AND(Planilha2!B16=2,Planilha2!C16=6),TEXT(Planilha2!A16,"DD/MM/AAAA"),"")</f>
        <v/>
      </c>
    </row>
    <row r="17" spans="1:6" x14ac:dyDescent="0.25">
      <c r="A17" t="str">
        <f>IF(AND(Planilha2!B17=2,Planilha2!C17=1),TEXT(Planilha2!A17,"DD/MM/AAAA"),"")</f>
        <v/>
      </c>
      <c r="B17" t="str">
        <f>IF(AND(Planilha2!B17=2,Planilha2!C17=2),TEXT(Planilha2!A17,"DD/MM/AAAA"),"")</f>
        <v/>
      </c>
      <c r="C17" t="str">
        <f>IF(AND(Planilha2!B17=2,Planilha2!C17=3),TEXT(Planilha2!A17,"DD/MM/AAAA"),"")</f>
        <v>16/05/2022</v>
      </c>
      <c r="D17" t="str">
        <f>IF(AND(Planilha2!B17=2,Planilha2!C17=4),TEXT(Planilha2!A17,"DD/MM/AAAA"),"")</f>
        <v/>
      </c>
      <c r="E17" t="str">
        <f>IF(AND(Planilha2!B17=2,Planilha2!C17=5),TEXT(Planilha2!A17,"DD/MM/AAAA"),"")</f>
        <v/>
      </c>
      <c r="F17" t="str">
        <f>IF(AND(Planilha2!B17=2,Planilha2!C17=6),TEXT(Planilha2!A17,"DD/MM/AAAA"),"")</f>
        <v/>
      </c>
    </row>
    <row r="18" spans="1:6" x14ac:dyDescent="0.25">
      <c r="A18" t="str">
        <f>IF(AND(Planilha2!B18=2,Planilha2!C18=1),TEXT(Planilha2!A18,"DD/MM/AAAA"),"")</f>
        <v/>
      </c>
      <c r="B18" t="str">
        <f>IF(AND(Planilha2!B18=2,Planilha2!C18=2),TEXT(Planilha2!A18,"DD/MM/AAAA"),"")</f>
        <v/>
      </c>
      <c r="C18" t="str">
        <f>IF(AND(Planilha2!B18=2,Planilha2!C18=3),TEXT(Planilha2!A18,"DD/MM/AAAA"),"")</f>
        <v/>
      </c>
      <c r="D18" t="str">
        <f>IF(AND(Planilha2!B18=2,Planilha2!C18=4),TEXT(Planilha2!A18,"DD/MM/AAAA"),"")</f>
        <v/>
      </c>
      <c r="E18" t="str">
        <f>IF(AND(Planilha2!B18=2,Planilha2!C18=5),TEXT(Planilha2!A18,"DD/MM/AAAA"),"")</f>
        <v/>
      </c>
      <c r="F18" t="str">
        <f>IF(AND(Planilha2!B18=2,Planilha2!C18=6),TEXT(Planilha2!A18,"DD/MM/AAAA"),"")</f>
        <v/>
      </c>
    </row>
    <row r="19" spans="1:6" x14ac:dyDescent="0.25">
      <c r="A19" t="str">
        <f>IF(AND(Planilha2!B19=2,Planilha2!C19=1),TEXT(Planilha2!A19,"DD/MM/AAAA"),"")</f>
        <v/>
      </c>
      <c r="B19" t="str">
        <f>IF(AND(Planilha2!B19=2,Planilha2!C19=2),TEXT(Planilha2!A19,"DD/MM/AAAA"),"")</f>
        <v/>
      </c>
      <c r="C19" t="str">
        <f>IF(AND(Planilha2!B19=2,Planilha2!C19=3),TEXT(Planilha2!A19,"DD/MM/AAAA"),"")</f>
        <v/>
      </c>
      <c r="D19" t="str">
        <f>IF(AND(Planilha2!B19=2,Planilha2!C19=4),TEXT(Planilha2!A19,"DD/MM/AAAA"),"")</f>
        <v/>
      </c>
      <c r="E19" t="str">
        <f>IF(AND(Planilha2!B19=2,Planilha2!C19=5),TEXT(Planilha2!A19,"DD/MM/AAAA"),"")</f>
        <v/>
      </c>
      <c r="F19" t="str">
        <f>IF(AND(Planilha2!B19=2,Planilha2!C19=6),TEXT(Planilha2!A19,"DD/MM/AAAA"),"")</f>
        <v/>
      </c>
    </row>
    <row r="20" spans="1:6" x14ac:dyDescent="0.25">
      <c r="A20" t="str">
        <f>IF(AND(Planilha2!B20=2,Planilha2!C20=1),TEXT(Planilha2!A20,"DD/MM/AAAA"),"")</f>
        <v/>
      </c>
      <c r="B20" t="str">
        <f>IF(AND(Planilha2!B20=2,Planilha2!C20=2),TEXT(Planilha2!A20,"DD/MM/AAAA"),"")</f>
        <v/>
      </c>
      <c r="C20" t="str">
        <f>IF(AND(Planilha2!B20=2,Planilha2!C20=3),TEXT(Planilha2!A20,"DD/MM/AAAA"),"")</f>
        <v/>
      </c>
      <c r="D20" t="str">
        <f>IF(AND(Planilha2!B20=2,Planilha2!C20=4),TEXT(Planilha2!A20,"DD/MM/AAAA"),"")</f>
        <v/>
      </c>
      <c r="E20" t="str">
        <f>IF(AND(Planilha2!B20=2,Planilha2!C20=5),TEXT(Planilha2!A20,"DD/MM/AAAA"),"")</f>
        <v/>
      </c>
      <c r="F20" t="str">
        <f>IF(AND(Planilha2!B20=2,Planilha2!C20=6),TEXT(Planilha2!A20,"DD/MM/AAAA"),"")</f>
        <v/>
      </c>
    </row>
    <row r="21" spans="1:6" x14ac:dyDescent="0.25">
      <c r="A21" t="str">
        <f>IF(AND(Planilha2!B21=2,Planilha2!C21=1),TEXT(Planilha2!A21,"DD/MM/AAAA"),"")</f>
        <v/>
      </c>
      <c r="B21" t="str">
        <f>IF(AND(Planilha2!B21=2,Planilha2!C21=2),TEXT(Planilha2!A21,"DD/MM/AAAA"),"")</f>
        <v/>
      </c>
      <c r="C21" t="str">
        <f>IF(AND(Planilha2!B21=2,Planilha2!C21=3),TEXT(Planilha2!A21,"DD/MM/AAAA"),"")</f>
        <v/>
      </c>
      <c r="D21" t="str">
        <f>IF(AND(Planilha2!B21=2,Planilha2!C21=4),TEXT(Planilha2!A21,"DD/MM/AAAA"),"")</f>
        <v/>
      </c>
      <c r="E21" t="str">
        <f>IF(AND(Planilha2!B21=2,Planilha2!C21=5),TEXT(Planilha2!A21,"DD/MM/AAAA"),"")</f>
        <v/>
      </c>
      <c r="F21" t="str">
        <f>IF(AND(Planilha2!B21=2,Planilha2!C21=6),TEXT(Planilha2!A21,"DD/MM/AAAA"),"")</f>
        <v/>
      </c>
    </row>
    <row r="22" spans="1:6" x14ac:dyDescent="0.25">
      <c r="A22" t="str">
        <f>IF(AND(Planilha2!B22=2,Planilha2!C22=1),TEXT(Planilha2!A22,"DD/MM/AAAA"),"")</f>
        <v/>
      </c>
      <c r="B22" t="str">
        <f>IF(AND(Planilha2!B22=2,Planilha2!C22=2),TEXT(Planilha2!A22,"DD/MM/AAAA"),"")</f>
        <v/>
      </c>
      <c r="C22" t="str">
        <f>IF(AND(Planilha2!B22=2,Planilha2!C22=3),TEXT(Planilha2!A22,"DD/MM/AAAA"),"")</f>
        <v/>
      </c>
      <c r="D22" t="str">
        <f>IF(AND(Planilha2!B22=2,Planilha2!C22=4),TEXT(Planilha2!A22,"DD/MM/AAAA"),"")</f>
        <v/>
      </c>
      <c r="E22" t="str">
        <f>IF(AND(Planilha2!B22=2,Planilha2!C22=5),TEXT(Planilha2!A22,"DD/MM/AAAA"),"")</f>
        <v/>
      </c>
      <c r="F22" t="str">
        <f>IF(AND(Planilha2!B22=2,Planilha2!C22=6),TEXT(Planilha2!A22,"DD/MM/AAAA"),"")</f>
        <v/>
      </c>
    </row>
    <row r="23" spans="1:6" x14ac:dyDescent="0.25">
      <c r="A23" t="str">
        <f>IF(AND(Planilha2!B23=2,Planilha2!C23=1),TEXT(Planilha2!A23,"DD/MM/AAAA"),"")</f>
        <v/>
      </c>
      <c r="B23" t="str">
        <f>IF(AND(Planilha2!B23=2,Planilha2!C23=2),TEXT(Planilha2!A23,"DD/MM/AAAA"),"")</f>
        <v/>
      </c>
      <c r="C23" t="str">
        <f>IF(AND(Planilha2!B23=2,Planilha2!C23=3),TEXT(Planilha2!A23,"DD/MM/AAAA"),"")</f>
        <v/>
      </c>
      <c r="D23" t="str">
        <f>IF(AND(Planilha2!B23=2,Planilha2!C23=4),TEXT(Planilha2!A23,"DD/MM/AAAA"),"")</f>
        <v/>
      </c>
      <c r="E23" t="str">
        <f>IF(AND(Planilha2!B23=2,Planilha2!C23=5),TEXT(Planilha2!A23,"DD/MM/AAAA"),"")</f>
        <v/>
      </c>
      <c r="F23" t="str">
        <f>IF(AND(Planilha2!B23=2,Planilha2!C23=6),TEXT(Planilha2!A23,"DD/MM/AAAA"),"")</f>
        <v/>
      </c>
    </row>
    <row r="24" spans="1:6" x14ac:dyDescent="0.25">
      <c r="A24" t="str">
        <f>IF(AND(Planilha2!B24=2,Planilha2!C24=1),TEXT(Planilha2!A24,"DD/MM/AAAA"),"")</f>
        <v/>
      </c>
      <c r="B24" t="str">
        <f>IF(AND(Planilha2!B24=2,Planilha2!C24=2),TEXT(Planilha2!A24,"DD/MM/AAAA"),"")</f>
        <v/>
      </c>
      <c r="C24" t="str">
        <f>IF(AND(Planilha2!B24=2,Planilha2!C24=3),TEXT(Planilha2!A24,"DD/MM/AAAA"),"")</f>
        <v/>
      </c>
      <c r="D24" t="str">
        <f>IF(AND(Planilha2!B24=2,Planilha2!C24=4),TEXT(Planilha2!A24,"DD/MM/AAAA"),"")</f>
        <v>23/05/2022</v>
      </c>
      <c r="E24" t="str">
        <f>IF(AND(Planilha2!B24=2,Planilha2!C24=5),TEXT(Planilha2!A24,"DD/MM/AAAA"),"")</f>
        <v/>
      </c>
      <c r="F24" t="str">
        <f>IF(AND(Planilha2!B24=2,Planilha2!C24=6),TEXT(Planilha2!A24,"DD/MM/AAAA"),"")</f>
        <v/>
      </c>
    </row>
    <row r="25" spans="1:6" x14ac:dyDescent="0.25">
      <c r="A25" t="str">
        <f>IF(AND(Planilha2!B25=2,Planilha2!C25=1),TEXT(Planilha2!A25,"DD/MM/AAAA"),"")</f>
        <v/>
      </c>
      <c r="B25" t="str">
        <f>IF(AND(Planilha2!B25=2,Planilha2!C25=2),TEXT(Planilha2!A25,"DD/MM/AAAA"),"")</f>
        <v/>
      </c>
      <c r="C25" t="str">
        <f>IF(AND(Planilha2!B25=2,Planilha2!C25=3),TEXT(Planilha2!A25,"DD/MM/AAAA"),"")</f>
        <v/>
      </c>
      <c r="D25" t="str">
        <f>IF(AND(Planilha2!B25=2,Planilha2!C25=4),TEXT(Planilha2!A25,"DD/MM/AAAA"),"")</f>
        <v/>
      </c>
      <c r="E25" t="str">
        <f>IF(AND(Planilha2!B25=2,Planilha2!C25=5),TEXT(Planilha2!A25,"DD/MM/AAAA"),"")</f>
        <v/>
      </c>
      <c r="F25" t="str">
        <f>IF(AND(Planilha2!B25=2,Planilha2!C25=6),TEXT(Planilha2!A25,"DD/MM/AAAA"),"")</f>
        <v/>
      </c>
    </row>
    <row r="26" spans="1:6" x14ac:dyDescent="0.25">
      <c r="A26" t="str">
        <f>IF(AND(Planilha2!B26=2,Planilha2!C26=1),TEXT(Planilha2!A26,"DD/MM/AAAA"),"")</f>
        <v/>
      </c>
      <c r="B26" t="str">
        <f>IF(AND(Planilha2!B26=2,Planilha2!C26=2),TEXT(Planilha2!A26,"DD/MM/AAAA"),"")</f>
        <v/>
      </c>
      <c r="C26" t="str">
        <f>IF(AND(Planilha2!B26=2,Planilha2!C26=3),TEXT(Planilha2!A26,"DD/MM/AAAA"),"")</f>
        <v/>
      </c>
      <c r="D26" t="str">
        <f>IF(AND(Planilha2!B26=2,Planilha2!C26=4),TEXT(Planilha2!A26,"DD/MM/AAAA"),"")</f>
        <v/>
      </c>
      <c r="E26" t="str">
        <f>IF(AND(Planilha2!B26=2,Planilha2!C26=5),TEXT(Planilha2!A26,"DD/MM/AAAA"),"")</f>
        <v/>
      </c>
      <c r="F26" t="str">
        <f>IF(AND(Planilha2!B26=2,Planilha2!C26=6),TEXT(Planilha2!A26,"DD/MM/AAAA"),"")</f>
        <v/>
      </c>
    </row>
    <row r="27" spans="1:6" x14ac:dyDescent="0.25">
      <c r="A27" t="str">
        <f>IF(AND(Planilha2!B27=2,Planilha2!C27=1),TEXT(Planilha2!A27,"DD/MM/AAAA"),"")</f>
        <v/>
      </c>
      <c r="B27" t="str">
        <f>IF(AND(Planilha2!B27=2,Planilha2!C27=2),TEXT(Planilha2!A27,"DD/MM/AAAA"),"")</f>
        <v/>
      </c>
      <c r="C27" t="str">
        <f>IF(AND(Planilha2!B27=2,Planilha2!C27=3),TEXT(Planilha2!A27,"DD/MM/AAAA"),"")</f>
        <v/>
      </c>
      <c r="D27" t="str">
        <f>IF(AND(Planilha2!B27=2,Planilha2!C27=4),TEXT(Planilha2!A27,"DD/MM/AAAA"),"")</f>
        <v/>
      </c>
      <c r="E27" t="str">
        <f>IF(AND(Planilha2!B27=2,Planilha2!C27=5),TEXT(Planilha2!A27,"DD/MM/AAAA"),"")</f>
        <v/>
      </c>
      <c r="F27" t="str">
        <f>IF(AND(Planilha2!B27=2,Planilha2!C27=6),TEXT(Planilha2!A27,"DD/MM/AAAA"),"")</f>
        <v/>
      </c>
    </row>
    <row r="28" spans="1:6" x14ac:dyDescent="0.25">
      <c r="A28" t="str">
        <f>IF(AND(Planilha2!B28=2,Planilha2!C28=1),TEXT(Planilha2!A28,"DD/MM/AAAA"),"")</f>
        <v/>
      </c>
      <c r="B28" t="str">
        <f>IF(AND(Planilha2!B28=2,Planilha2!C28=2),TEXT(Planilha2!A28,"DD/MM/AAAA"),"")</f>
        <v/>
      </c>
      <c r="C28" t="str">
        <f>IF(AND(Planilha2!B28=2,Planilha2!C28=3),TEXT(Planilha2!A28,"DD/MM/AAAA"),"")</f>
        <v/>
      </c>
      <c r="D28" t="str">
        <f>IF(AND(Planilha2!B28=2,Planilha2!C28=4),TEXT(Planilha2!A28,"DD/MM/AAAA"),"")</f>
        <v/>
      </c>
      <c r="E28" t="str">
        <f>IF(AND(Planilha2!B28=2,Planilha2!C28=5),TEXT(Planilha2!A28,"DD/MM/AAAA"),"")</f>
        <v/>
      </c>
      <c r="F28" t="str">
        <f>IF(AND(Planilha2!B28=2,Planilha2!C28=6),TEXT(Planilha2!A28,"DD/MM/AAAA"),"")</f>
        <v/>
      </c>
    </row>
    <row r="29" spans="1:6" x14ac:dyDescent="0.25">
      <c r="A29" t="str">
        <f>IF(AND(Planilha2!B29=2,Planilha2!C29=1),TEXT(Planilha2!A29,"DD/MM/AAAA"),"")</f>
        <v/>
      </c>
      <c r="B29" t="str">
        <f>IF(AND(Planilha2!B29=2,Planilha2!C29=2),TEXT(Planilha2!A29,"DD/MM/AAAA"),"")</f>
        <v/>
      </c>
      <c r="C29" t="str">
        <f>IF(AND(Planilha2!B29=2,Planilha2!C29=3),TEXT(Planilha2!A29,"DD/MM/AAAA"),"")</f>
        <v/>
      </c>
      <c r="D29" t="str">
        <f>IF(AND(Planilha2!B29=2,Planilha2!C29=4),TEXT(Planilha2!A29,"DD/MM/AAAA"),"")</f>
        <v/>
      </c>
      <c r="E29" t="str">
        <f>IF(AND(Planilha2!B29=2,Planilha2!C29=5),TEXT(Planilha2!A29,"DD/MM/AAAA"),"")</f>
        <v/>
      </c>
      <c r="F29" t="str">
        <f>IF(AND(Planilha2!B29=2,Planilha2!C29=6),TEXT(Planilha2!A29,"DD/MM/AAAA"),"")</f>
        <v/>
      </c>
    </row>
    <row r="30" spans="1:6" x14ac:dyDescent="0.25">
      <c r="A30" t="str">
        <f>IF(AND(Planilha2!B30=2,Planilha2!C30=1),TEXT(Planilha2!A30,"DD/MM/AAAA"),"")</f>
        <v/>
      </c>
      <c r="B30" t="str">
        <f>IF(AND(Planilha2!B30=2,Planilha2!C30=2),TEXT(Planilha2!A30,"DD/MM/AAAA"),"")</f>
        <v/>
      </c>
      <c r="C30" t="str">
        <f>IF(AND(Planilha2!B30=2,Planilha2!C30=3),TEXT(Planilha2!A30,"DD/MM/AAAA"),"")</f>
        <v/>
      </c>
      <c r="D30" t="str">
        <f>IF(AND(Planilha2!B30=2,Planilha2!C30=4),TEXT(Planilha2!A30,"DD/MM/AAAA"),"")</f>
        <v/>
      </c>
      <c r="E30" t="str">
        <f>IF(AND(Planilha2!B30=2,Planilha2!C30=5),TEXT(Planilha2!A30,"DD/MM/AAAA"),"")</f>
        <v/>
      </c>
      <c r="F30" t="str">
        <f>IF(AND(Planilha2!B30=2,Planilha2!C30=6),TEXT(Planilha2!A30,"DD/MM/AAAA"),"")</f>
        <v/>
      </c>
    </row>
    <row r="31" spans="1:6" x14ac:dyDescent="0.25">
      <c r="A31" t="str">
        <f>IF(AND(Planilha2!B31=2,Planilha2!C31=1),TEXT(Planilha2!A31,"DD/MM/AAAA"),"")</f>
        <v/>
      </c>
      <c r="B31" t="str">
        <f>IF(AND(Planilha2!B31=2,Planilha2!C31=2),TEXT(Planilha2!A31,"DD/MM/AAAA"),"")</f>
        <v/>
      </c>
      <c r="C31" t="str">
        <f>IF(AND(Planilha2!B31=2,Planilha2!C31=3),TEXT(Planilha2!A31,"DD/MM/AAAA"),"")</f>
        <v/>
      </c>
      <c r="D31" t="str">
        <f>IF(AND(Planilha2!B31=2,Planilha2!C31=4),TEXT(Planilha2!A31,"DD/MM/AAAA"),"")</f>
        <v/>
      </c>
      <c r="E31" t="str">
        <f>IF(AND(Planilha2!B31=2,Planilha2!C31=5),TEXT(Planilha2!A31,"DD/MM/AAAA"),"")</f>
        <v>30/05/2022</v>
      </c>
      <c r="F31" t="str">
        <f>IF(AND(Planilha2!B31=2,Planilha2!C31=6),TEXT(Planilha2!A31,"DD/MM/AAAA"),"")</f>
        <v/>
      </c>
    </row>
    <row r="32" spans="1:6" x14ac:dyDescent="0.25">
      <c r="A32" t="str">
        <f>IF(AND(Planilha2!B32=2,Planilha2!C32=1),TEXT(Planilha2!A32,"DD/MM/AAAA"),"")</f>
        <v/>
      </c>
      <c r="B32" t="str">
        <f>IF(AND(Planilha2!B32=2,Planilha2!C32=2),TEXT(Planilha2!A32,"DD/MM/AAAA"),"")</f>
        <v/>
      </c>
      <c r="C32" t="str">
        <f>IF(AND(Planilha2!B32=2,Planilha2!C32=3),TEXT(Planilha2!A32,"DD/MM/AAAA"),"")</f>
        <v/>
      </c>
      <c r="D32" t="str">
        <f>IF(AND(Planilha2!B32=2,Planilha2!C32=4),TEXT(Planilha2!A32,"DD/MM/AAAA"),"")</f>
        <v/>
      </c>
      <c r="E32" t="str">
        <f>IF(AND(Planilha2!B32=1,Planilha2!C32=5),TEXT(Planilha2!A32,"DD/MM/AAAA"),"")</f>
        <v/>
      </c>
      <c r="F32" t="str">
        <f>IF(AND(Planilha2!B32=2,Planilha2!C32=6),TEXT(Planilha2!A32,"DD/MM/AAAA"),"")</f>
        <v/>
      </c>
    </row>
    <row r="33" spans="1:5" x14ac:dyDescent="0.25">
      <c r="A33" t="s">
        <v>53</v>
      </c>
      <c r="B33" t="s">
        <v>54</v>
      </c>
    </row>
    <row r="34" spans="1:5" x14ac:dyDescent="0.25">
      <c r="A34" t="e">
        <f>IF(AND(Planilha2!#REF!=2,Planilha2!#REF!=1),TEXT(Planilha2!#REF!,"DD/MM/AAAA"),"")</f>
        <v>#REF!</v>
      </c>
      <c r="B34" t="e">
        <f>IF(AND(Planilha2!#REF!=2,Planilha2!#REF!=2),TEXT(Planilha2!#REF!,"DD/MM/AAAA"),"")</f>
        <v>#REF!</v>
      </c>
      <c r="C34" t="e">
        <f>IF(AND(Planilha2!#REF!=2,Planilha2!#REF!=3),TEXT(Planilha2!#REF!,"DD/MM/AAAA"),"")</f>
        <v>#REF!</v>
      </c>
      <c r="D34" t="e">
        <f>IF(AND(Planilha2!#REF!=2,Planilha2!#REF!=4),TEXT(Planilha2!#REF!,"DD/MM/AAAA"),"")</f>
        <v>#REF!</v>
      </c>
      <c r="E34" t="e">
        <f>IF(AND(Planilha2!#REF!=2,Planilha2!#REF!=5),TEXT(Planilha2!#REF!,"DD/MM/AAAA"),"")</f>
        <v>#REF!</v>
      </c>
    </row>
    <row r="35" spans="1:5" x14ac:dyDescent="0.25">
      <c r="A35" t="e">
        <f>IF(AND(Planilha2!#REF!=2,Planilha2!#REF!=1),TEXT(Planilha2!#REF!,"DD/MM/AAAA"),"")</f>
        <v>#REF!</v>
      </c>
      <c r="B35" t="e">
        <f>IF(AND(Planilha2!#REF!=2,Planilha2!#REF!=2),TEXT(Planilha2!#REF!,"DD/MM/AAAA"),"")</f>
        <v>#REF!</v>
      </c>
      <c r="C35" t="e">
        <f>IF(AND(Planilha2!#REF!=2,Planilha2!#REF!=3),TEXT(Planilha2!#REF!,"DD/MM/AAAA"),"")</f>
        <v>#REF!</v>
      </c>
      <c r="D35" t="e">
        <f>IF(AND(Planilha2!#REF!=2,Planilha2!#REF!=4),TEXT(Planilha2!#REF!,"DD/MM/AAAA"),"")</f>
        <v>#REF!</v>
      </c>
      <c r="E35" t="e">
        <f>IF(AND(Planilha2!#REF!=2,Planilha2!#REF!=5),TEXT(Planilha2!#REF!,"DD/MM/AAAA"),"")</f>
        <v>#REF!</v>
      </c>
    </row>
    <row r="36" spans="1:5" x14ac:dyDescent="0.25">
      <c r="A36" t="e">
        <f>IF(AND(Planilha2!#REF!=2,Planilha2!#REF!=1),TEXT(Planilha2!#REF!,"DD/MM/AAAA"),"")</f>
        <v>#REF!</v>
      </c>
      <c r="B36" t="e">
        <f>IF(AND(Planilha2!#REF!=2,Planilha2!#REF!=2),TEXT(Planilha2!#REF!,"DD/MM/AAAA"),"")</f>
        <v>#REF!</v>
      </c>
      <c r="C36" t="e">
        <f>IF(AND(Planilha2!#REF!=2,Planilha2!#REF!=3),TEXT(Planilha2!#REF!,"DD/MM/AAAA"),"")</f>
        <v>#REF!</v>
      </c>
      <c r="D36" t="e">
        <f>IF(AND(Planilha2!#REF!=2,Planilha2!#REF!=4),TEXT(Planilha2!#REF!,"DD/MM/AAAA"),"")</f>
        <v>#REF!</v>
      </c>
      <c r="E36" t="e">
        <f>IF(AND(Planilha2!#REF!=2,Planilha2!#REF!=5),TEXT(Planilha2!#REF!,"DD/MM/AAAA"),"")</f>
        <v>#REF!</v>
      </c>
    </row>
    <row r="37" spans="1:5" x14ac:dyDescent="0.25">
      <c r="A37" t="e">
        <f>IF(AND(Planilha2!#REF!=2,Planilha2!#REF!=1),TEXT(Planilha2!#REF!,"DD/MM/AAAA"),"")</f>
        <v>#REF!</v>
      </c>
      <c r="B37" t="e">
        <f>IF(AND(Planilha2!#REF!=2,Planilha2!#REF!=2),TEXT(Planilha2!#REF!,"DD/MM/AAAA"),"")</f>
        <v>#REF!</v>
      </c>
      <c r="C37" t="e">
        <f>IF(AND(Planilha2!#REF!=2,Planilha2!#REF!=3),TEXT(Planilha2!#REF!,"DD/MM/AAAA"),"")</f>
        <v>#REF!</v>
      </c>
      <c r="D37" t="e">
        <f>IF(AND(Planilha2!#REF!=2,Planilha2!#REF!=4),TEXT(Planilha2!#REF!,"DD/MM/AAAA"),"")</f>
        <v>#REF!</v>
      </c>
      <c r="E37" t="e">
        <f>IF(AND(Planilha2!#REF!=2,Planilha2!#REF!=5),TEXT(Planilha2!#REF!,"DD/MM/AAAA"),"")</f>
        <v>#REF!</v>
      </c>
    </row>
    <row r="38" spans="1:5" x14ac:dyDescent="0.25">
      <c r="A38" t="e">
        <f>IF(AND(Planilha2!#REF!=2,Planilha2!#REF!=1),TEXT(Planilha2!#REF!,"DD/MM/AAAA"),"")</f>
        <v>#REF!</v>
      </c>
      <c r="B38" t="e">
        <f>IF(AND(Planilha2!#REF!=2,Planilha2!#REF!=2),TEXT(Planilha2!#REF!,"DD/MM/AAAA"),"")</f>
        <v>#REF!</v>
      </c>
      <c r="C38" t="e">
        <f>IF(AND(Planilha2!#REF!=2,Planilha2!#REF!=3),TEXT(Planilha2!#REF!,"DD/MM/AAAA"),"")</f>
        <v>#REF!</v>
      </c>
      <c r="D38" t="e">
        <f>IF(AND(Planilha2!#REF!=2,Planilha2!#REF!=4),TEXT(Planilha2!#REF!,"DD/MM/AAAA"),"")</f>
        <v>#REF!</v>
      </c>
      <c r="E38" t="e">
        <f>IF(AND(Planilha2!#REF!=2,Planilha2!#REF!=5),TEXT(Planilha2!#REF!,"DD/MM/AAAA"),"")</f>
        <v>#REF!</v>
      </c>
    </row>
    <row r="39" spans="1:5" x14ac:dyDescent="0.25">
      <c r="A39" t="e">
        <f>IF(AND(Planilha2!#REF!=2,Planilha2!#REF!=1),TEXT(Planilha2!#REF!,"DD/MM/AAAA"),"")</f>
        <v>#REF!</v>
      </c>
      <c r="B39" t="e">
        <f>IF(AND(Planilha2!#REF!=2,Planilha2!#REF!=2),TEXT(Planilha2!#REF!,"DD/MM/AAAA"),"")</f>
        <v>#REF!</v>
      </c>
      <c r="C39" t="e">
        <f>IF(AND(Planilha2!#REF!=2,Planilha2!#REF!=3),TEXT(Planilha2!#REF!,"DD/MM/AAAA"),"")</f>
        <v>#REF!</v>
      </c>
      <c r="D39" t="e">
        <f>IF(AND(Planilha2!#REF!=2,Planilha2!#REF!=4),TEXT(Planilha2!#REF!,"DD/MM/AAAA"),"")</f>
        <v>#REF!</v>
      </c>
      <c r="E39" t="e">
        <f>IF(AND(Planilha2!#REF!=2,Planilha2!#REF!=5),TEXT(Planilha2!#REF!,"DD/MM/AAAA"),"")</f>
        <v>#REF!</v>
      </c>
    </row>
    <row r="40" spans="1:5" x14ac:dyDescent="0.25">
      <c r="A40" t="e">
        <f>IF(AND(Planilha2!#REF!=2,Planilha2!#REF!=1),TEXT(Planilha2!#REF!,"DD/MM/AAAA"),"")</f>
        <v>#REF!</v>
      </c>
      <c r="B40" t="e">
        <f>IF(AND(Planilha2!#REF!=2,Planilha2!#REF!=2),TEXT(Planilha2!#REF!,"DD/MM/AAAA"),"")</f>
        <v>#REF!</v>
      </c>
      <c r="C40" t="e">
        <f>IF(AND(Planilha2!#REF!=2,Planilha2!#REF!=3),TEXT(Planilha2!#REF!,"DD/MM/AAAA"),"")</f>
        <v>#REF!</v>
      </c>
      <c r="D40" t="e">
        <f>IF(AND(Planilha2!#REF!=2,Planilha2!#REF!=4),TEXT(Planilha2!#REF!,"DD/MM/AAAA"),"")</f>
        <v>#REF!</v>
      </c>
      <c r="E40" t="e">
        <f>IF(AND(Planilha2!#REF!=2,Planilha2!#REF!=5),TEXT(Planilha2!#REF!,"DD/MM/AAAA"),"")</f>
        <v>#REF!</v>
      </c>
    </row>
    <row r="41" spans="1:5" x14ac:dyDescent="0.25">
      <c r="A41" t="e">
        <f>IF(AND(Planilha2!#REF!=2,Planilha2!#REF!=1),TEXT(Planilha2!#REF!,"DD/MM/AAAA"),"")</f>
        <v>#REF!</v>
      </c>
      <c r="B41" t="e">
        <f>IF(AND(Planilha2!#REF!=2,Planilha2!#REF!=2),TEXT(Planilha2!#REF!,"DD/MM/AAAA"),"")</f>
        <v>#REF!</v>
      </c>
      <c r="C41" t="e">
        <f>IF(AND(Planilha2!#REF!=2,Planilha2!#REF!=3),TEXT(Planilha2!#REF!,"DD/MM/AAAA"),"")</f>
        <v>#REF!</v>
      </c>
      <c r="D41" t="e">
        <f>IF(AND(Planilha2!#REF!=2,Planilha2!#REF!=4),TEXT(Planilha2!#REF!,"DD/MM/AAAA"),"")</f>
        <v>#REF!</v>
      </c>
      <c r="E41" t="e">
        <f>IF(AND(Planilha2!#REF!=2,Planilha2!#REF!=5),TEXT(Planilha2!#REF!,"DD/MM/AAAA"),"")</f>
        <v>#REF!</v>
      </c>
    </row>
    <row r="42" spans="1:5" x14ac:dyDescent="0.25">
      <c r="A42" t="e">
        <f>IF(AND(Planilha2!#REF!=2,Planilha2!#REF!=1),TEXT(Planilha2!#REF!,"DD/MM/AAAA"),"")</f>
        <v>#REF!</v>
      </c>
      <c r="B42" t="e">
        <f>IF(AND(Planilha2!#REF!=2,Planilha2!#REF!=2),TEXT(Planilha2!#REF!,"DD/MM/AAAA"),"")</f>
        <v>#REF!</v>
      </c>
      <c r="C42" t="e">
        <f>IF(AND(Planilha2!#REF!=2,Planilha2!#REF!=3),TEXT(Planilha2!#REF!,"DD/MM/AAAA"),"")</f>
        <v>#REF!</v>
      </c>
      <c r="D42" t="e">
        <f>IF(AND(Planilha2!#REF!=2,Planilha2!#REF!=4),TEXT(Planilha2!#REF!,"DD/MM/AAAA"),"")</f>
        <v>#REF!</v>
      </c>
      <c r="E42" t="e">
        <f>IF(AND(Planilha2!#REF!=2,Planilha2!#REF!=5),TEXT(Planilha2!#REF!,"DD/MM/AAAA"),"")</f>
        <v>#REF!</v>
      </c>
    </row>
    <row r="43" spans="1:5" x14ac:dyDescent="0.25">
      <c r="A43" t="e">
        <f>IF(AND(Planilha2!#REF!=2,Planilha2!#REF!=1),TEXT(Planilha2!#REF!,"DD/MM/AAAA"),"")</f>
        <v>#REF!</v>
      </c>
      <c r="B43" t="e">
        <f>IF(AND(Planilha2!#REF!=2,Planilha2!#REF!=2),TEXT(Planilha2!#REF!,"DD/MM/AAAA"),"")</f>
        <v>#REF!</v>
      </c>
      <c r="C43" t="e">
        <f>IF(AND(Planilha2!#REF!=2,Planilha2!#REF!=3),TEXT(Planilha2!#REF!,"DD/MM/AAAA"),"")</f>
        <v>#REF!</v>
      </c>
      <c r="D43" t="e">
        <f>IF(AND(Planilha2!#REF!=2,Planilha2!#REF!=4),TEXT(Planilha2!#REF!,"DD/MM/AAAA"),"")</f>
        <v>#REF!</v>
      </c>
      <c r="E43" t="e">
        <f>IF(AND(Planilha2!#REF!=2,Planilha2!#REF!=5),TEXT(Planilha2!#REF!,"DD/MM/AAAA"),"")</f>
        <v>#REF!</v>
      </c>
    </row>
    <row r="44" spans="1:5" x14ac:dyDescent="0.25">
      <c r="A44" t="e">
        <f>IF(AND(Planilha2!#REF!=2,Planilha2!#REF!=1),TEXT(Planilha2!#REF!,"DD/MM/AAAA"),"")</f>
        <v>#REF!</v>
      </c>
      <c r="B44" t="e">
        <f>IF(AND(Planilha2!#REF!=2,Planilha2!#REF!=2),TEXT(Planilha2!#REF!,"DD/MM/AAAA"),"")</f>
        <v>#REF!</v>
      </c>
      <c r="C44" t="e">
        <f>IF(AND(Planilha2!#REF!=2,Planilha2!#REF!=3),TEXT(Planilha2!#REF!,"DD/MM/AAAA"),"")</f>
        <v>#REF!</v>
      </c>
      <c r="D44" t="e">
        <f>IF(AND(Planilha2!#REF!=2,Planilha2!#REF!=4),TEXT(Planilha2!#REF!,"DD/MM/AAAA"),"")</f>
        <v>#REF!</v>
      </c>
      <c r="E44" t="e">
        <f>IF(AND(Planilha2!#REF!=2,Planilha2!#REF!=5),TEXT(Planilha2!#REF!,"DD/MM/AAAA"),"")</f>
        <v>#REF!</v>
      </c>
    </row>
    <row r="45" spans="1:5" x14ac:dyDescent="0.25">
      <c r="B45" t="e">
        <f>IF(AND(Planilha2!#REF!=2,Planilha2!#REF!=2),TEXT(Planilha2!#REF!,"DD/MM/AAAA"),"")</f>
        <v>#REF!</v>
      </c>
      <c r="C45" t="e">
        <f>IF(AND(Planilha2!#REF!=2,Planilha2!#REF!=3),TEXT(Planilha2!#REF!,"DD/MM/AAAA"),"")</f>
        <v>#REF!</v>
      </c>
      <c r="D45" t="e">
        <f>IF(AND(Planilha2!#REF!=2,Planilha2!#REF!=4),TEXT(Planilha2!#REF!,"DD/MM/AAAA"),"")</f>
        <v>#REF!</v>
      </c>
      <c r="E45" t="e">
        <f>IF(AND(Planilha2!#REF!=2,Planilha2!#REF!=5),TEXT(Planilha2!#REF!,"DD/MM/AAAA"),"")</f>
        <v>#REF!</v>
      </c>
    </row>
    <row r="46" spans="1:5" x14ac:dyDescent="0.25">
      <c r="C46" t="e">
        <f>IF(AND(Planilha2!#REF!=2,Planilha2!#REF!=3),TEXT(Planilha2!#REF!,"DD/MM/AAAA"),"")</f>
        <v>#REF!</v>
      </c>
      <c r="D46" t="e">
        <f>IF(AND(Planilha2!#REF!=2,Planilha2!#REF!=4),TEXT(Planilha2!#REF!,"DD/MM/AAAA"),"")</f>
        <v>#REF!</v>
      </c>
      <c r="E46" t="e">
        <f>IF(AND(Planilha2!#REF!=2,Planilha2!#REF!=5),TEXT(Planilha2!#REF!,"DD/MM/AAAA"),"")</f>
        <v>#REF!</v>
      </c>
    </row>
    <row r="47" spans="1:5" x14ac:dyDescent="0.25">
      <c r="C47" t="e">
        <f>IF(AND(Planilha2!#REF!=2,Planilha2!#REF!=3),TEXT(Planilha2!#REF!,"DD/MM/AAAA"),"")</f>
        <v>#REF!</v>
      </c>
      <c r="D47" t="e">
        <f>IF(AND(Planilha2!#REF!=2,Planilha2!#REF!=4),TEXT(Planilha2!#REF!,"DD/MM/AAAA"),"")</f>
        <v>#REF!</v>
      </c>
      <c r="E47" t="e">
        <f>IF(AND(Planilha2!#REF!=2,Planilha2!#REF!=5),TEXT(Planilha2!#REF!,"DD/MM/AAAA"),"")</f>
        <v>#REF!</v>
      </c>
    </row>
    <row r="48" spans="1:5" x14ac:dyDescent="0.25">
      <c r="C48" t="e">
        <f>IF(AND(Planilha2!#REF!=2,Planilha2!#REF!=3),TEXT(Planilha2!#REF!,"DD/MM/AAAA"),"")</f>
        <v>#REF!</v>
      </c>
      <c r="D48" t="e">
        <f>IF(AND(Planilha2!#REF!=2,Planilha2!#REF!=4),TEXT(Planilha2!#REF!,"DD/MM/AAAA"),"")</f>
        <v>#REF!</v>
      </c>
      <c r="E48" t="e">
        <f>IF(AND(Planilha2!#REF!=2,Planilha2!#REF!=5),TEXT(Planilha2!#REF!,"DD/MM/AAAA"),"")</f>
        <v>#REF!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88F0B-BBF4-426F-9259-44858E9A0395}">
  <sheetPr codeName="Planilha4"/>
  <dimension ref="A1:F49"/>
  <sheetViews>
    <sheetView workbookViewId="0">
      <selection activeCell="F32" sqref="F32"/>
    </sheetView>
  </sheetViews>
  <sheetFormatPr defaultRowHeight="15" x14ac:dyDescent="0.25"/>
  <cols>
    <col min="1" max="2" width="20.42578125" bestFit="1" customWidth="1"/>
    <col min="3" max="5" width="16.5703125" bestFit="1" customWidth="1"/>
    <col min="6" max="6" width="13.5703125" bestFit="1" customWidth="1"/>
  </cols>
  <sheetData>
    <row r="1" spans="1:6" x14ac:dyDescent="0.25">
      <c r="A1" t="s">
        <v>23</v>
      </c>
      <c r="B1" t="s">
        <v>25</v>
      </c>
      <c r="C1" t="s">
        <v>26</v>
      </c>
      <c r="D1" t="s">
        <v>27</v>
      </c>
      <c r="E1" t="s">
        <v>24</v>
      </c>
      <c r="F1" t="s">
        <v>60</v>
      </c>
    </row>
    <row r="2" spans="1:6" x14ac:dyDescent="0.25">
      <c r="A2" t="str">
        <f>IF(AND(Planilha2!B2=3,Planilha2!C2=1),TEXT(Planilha2!A2,"DD/MM/AAAA"),"")</f>
        <v/>
      </c>
      <c r="B2" t="str">
        <f>IF(AND(Planilha2!B2=3,Planilha2!C2=2),TEXT(Planilha2!A2,"DD/MM/AAAA"),"")</f>
        <v/>
      </c>
      <c r="C2" t="str">
        <f>IF(AND(Planilha2!B2=3,Planilha2!C2=3),TEXT(Planilha2!A2,"DD/MM/AAAA"),"")</f>
        <v/>
      </c>
      <c r="D2" t="str">
        <f>IF(AND(Planilha2!B2=3,Planilha2!C2=4),TEXT(Planilha2!A2,"DD/MM/AAAA"),"")</f>
        <v/>
      </c>
      <c r="E2" t="str">
        <f>IF(AND(Planilha2!B2=3,Planilha2!C2=5),TEXT(Planilha2!A2,"DD/MM/AAAA"),"")</f>
        <v/>
      </c>
      <c r="F2" t="str">
        <f>IF(AND(Planilha2!B2=3,Planilha2!C2=6),TEXT(Planilha2!A2,"DD/MM/AAAA"),"")</f>
        <v/>
      </c>
    </row>
    <row r="3" spans="1:6" x14ac:dyDescent="0.25">
      <c r="A3" t="str">
        <f>IF(AND(Planilha2!B3=3,Planilha2!C3=1),TEXT(Planilha2!A3,"DD/MM/AAAA"),"")</f>
        <v/>
      </c>
      <c r="B3" t="str">
        <f>IF(AND(Planilha2!B3=3,Planilha2!C3=2),TEXT(Planilha2!A3,"DD/MM/AAAA"),"")</f>
        <v/>
      </c>
      <c r="C3" t="str">
        <f>IF(AND(Planilha2!B3=3,Planilha2!C3=3),TEXT(Planilha2!A3,"DD/MM/AAAA"),"")</f>
        <v/>
      </c>
      <c r="D3" t="str">
        <f>IF(AND(Planilha2!B3=3,Planilha2!C3=4),TEXT(Planilha2!A3,"DD/MM/AAAA"),"")</f>
        <v/>
      </c>
      <c r="E3" t="str">
        <f>IF(AND(Planilha2!B3=3,Planilha2!C3=5),TEXT(Planilha2!A3,"DD/MM/AAAA"),"")</f>
        <v/>
      </c>
      <c r="F3" t="str">
        <f>IF(AND(Planilha2!B3=3,Planilha2!C3=6),TEXT(Planilha2!A3,"DD/MM/AAAA"),"")</f>
        <v/>
      </c>
    </row>
    <row r="4" spans="1:6" x14ac:dyDescent="0.25">
      <c r="A4" t="str">
        <f>IF(AND(Planilha2!B4=3,Planilha2!C4=1),TEXT(Planilha2!A4,"DD/MM/AAAA"),"")</f>
        <v>03/05/2022</v>
      </c>
      <c r="B4" t="str">
        <f>IF(AND(Planilha2!B4=3,Planilha2!C4=2),TEXT(Planilha2!A4,"DD/MM/AAAA"),"")</f>
        <v/>
      </c>
      <c r="C4" t="str">
        <f>IF(AND(Planilha2!B4=3,Planilha2!C4=3),TEXT(Planilha2!A4,"DD/MM/AAAA"),"")</f>
        <v/>
      </c>
      <c r="D4" t="str">
        <f>IF(AND(Planilha2!B4=3,Planilha2!C4=4),TEXT(Planilha2!A4,"DD/MM/AAAA"),"")</f>
        <v/>
      </c>
      <c r="E4" t="str">
        <f>IF(AND(Planilha2!B4=3,Planilha2!C4=5),TEXT(Planilha2!A4,"DD/MM/AAAA"),"")</f>
        <v/>
      </c>
      <c r="F4" t="str">
        <f>IF(AND(Planilha2!B4=3,Planilha2!C4=6),TEXT(Planilha2!A4,"DD/MM/AAAA"),"")</f>
        <v/>
      </c>
    </row>
    <row r="5" spans="1:6" x14ac:dyDescent="0.25">
      <c r="A5" t="str">
        <f>IF(AND(Planilha2!B5=3,Planilha2!C5=1),TEXT(Planilha2!A5,"DD/MM/AAAA"),"")</f>
        <v/>
      </c>
      <c r="B5" t="str">
        <f>IF(AND(Planilha2!B5=3,Planilha2!C5=2),TEXT(Planilha2!A5,"DD/MM/AAAA"),"")</f>
        <v/>
      </c>
      <c r="C5" t="str">
        <f>IF(AND(Planilha2!B5=3,Planilha2!C5=3),TEXT(Planilha2!A5,"DD/MM/AAAA"),"")</f>
        <v/>
      </c>
      <c r="D5" t="str">
        <f>IF(AND(Planilha2!B5=3,Planilha2!C5=4),TEXT(Planilha2!A5,"DD/MM/AAAA"),"")</f>
        <v/>
      </c>
      <c r="E5" t="str">
        <f>IF(AND(Planilha2!B5=3,Planilha2!C5=5),TEXT(Planilha2!A5,"DD/MM/AAAA"),"")</f>
        <v/>
      </c>
      <c r="F5" t="str">
        <f>IF(AND(Planilha2!B5=3,Planilha2!C5=6),TEXT(Planilha2!A5,"DD/MM/AAAA"),"")</f>
        <v/>
      </c>
    </row>
    <row r="6" spans="1:6" x14ac:dyDescent="0.25">
      <c r="A6" t="str">
        <f>IF(AND(Planilha2!B6=3,Planilha2!C6=1),TEXT(Planilha2!A6,"DD/MM/AAAA"),"")</f>
        <v/>
      </c>
      <c r="B6" t="str">
        <f>IF(AND(Planilha2!B6=3,Planilha2!C6=2),TEXT(Planilha2!A6,"DD/MM/AAAA"),"")</f>
        <v/>
      </c>
      <c r="C6" t="str">
        <f>IF(AND(Planilha2!B6=3,Planilha2!C6=3),TEXT(Planilha2!A6,"DD/MM/AAAA"),"")</f>
        <v/>
      </c>
      <c r="D6" t="str">
        <f>IF(AND(Planilha2!B6=3,Planilha2!C6=4),TEXT(Planilha2!A6,"DD/MM/AAAA"),"")</f>
        <v/>
      </c>
      <c r="E6" t="str">
        <f>IF(AND(Planilha2!B6=3,Planilha2!C6=5),TEXT(Planilha2!A6,"DD/MM/AAAA"),"")</f>
        <v/>
      </c>
      <c r="F6" t="str">
        <f>IF(AND(Planilha2!B6=3,Planilha2!C6=6),TEXT(Planilha2!A6,"DD/MM/AAAA"),"")</f>
        <v/>
      </c>
    </row>
    <row r="7" spans="1:6" x14ac:dyDescent="0.25">
      <c r="A7" t="str">
        <f>IF(AND(Planilha2!B7=3,Planilha2!C7=1),TEXT(Planilha2!A7,"DD/MM/AAAA"),"")</f>
        <v/>
      </c>
      <c r="B7" t="str">
        <f>IF(AND(Planilha2!B7=3,Planilha2!C7=2),TEXT(Planilha2!A7,"DD/MM/AAAA"),"")</f>
        <v/>
      </c>
      <c r="C7" t="str">
        <f>IF(AND(Planilha2!B7=3,Planilha2!C7=3),TEXT(Planilha2!A7,"DD/MM/AAAA"),"")</f>
        <v/>
      </c>
      <c r="D7" t="str">
        <f>IF(AND(Planilha2!B7=3,Planilha2!C7=4),TEXT(Planilha2!A7,"DD/MM/AAAA"),"")</f>
        <v/>
      </c>
      <c r="E7" t="str">
        <f>IF(AND(Planilha2!B7=3,Planilha2!C7=5),TEXT(Planilha2!A7,"DD/MM/AAAA"),"")</f>
        <v/>
      </c>
      <c r="F7" t="str">
        <f>IF(AND(Planilha2!B7=3,Planilha2!C7=6),TEXT(Planilha2!A7,"DD/MM/AAAA"),"")</f>
        <v/>
      </c>
    </row>
    <row r="8" spans="1:6" x14ac:dyDescent="0.25">
      <c r="A8" t="str">
        <f>IF(AND(Planilha2!B8=3,Planilha2!C8=1),TEXT(Planilha2!A8,"DD/MM/AAAA"),"")</f>
        <v/>
      </c>
      <c r="B8" t="str">
        <f>IF(AND(Planilha2!B8=3,Planilha2!C8=2),TEXT(Planilha2!A8,"DD/MM/AAAA"),"")</f>
        <v/>
      </c>
      <c r="C8" t="str">
        <f>IF(AND(Planilha2!B8=3,Planilha2!C8=3),TEXT(Planilha2!A8,"DD/MM/AAAA"),"")</f>
        <v/>
      </c>
      <c r="D8" t="str">
        <f>IF(AND(Planilha2!B8=3,Planilha2!C8=4),TEXT(Planilha2!A8,"DD/MM/AAAA"),"")</f>
        <v/>
      </c>
      <c r="E8" t="str">
        <f>IF(AND(Planilha2!B8=3,Planilha2!C8=5),TEXT(Planilha2!A8,"DD/MM/AAAA"),"")</f>
        <v/>
      </c>
      <c r="F8" t="str">
        <f>IF(AND(Planilha2!B8=3,Planilha2!C8=6),TEXT(Planilha2!A8,"DD/MM/AAAA"),"")</f>
        <v/>
      </c>
    </row>
    <row r="9" spans="1:6" x14ac:dyDescent="0.25">
      <c r="A9" t="str">
        <f>IF(AND(Planilha2!B9=3,Planilha2!C9=1),TEXT(Planilha2!A9,"DD/MM/AAAA"),"")</f>
        <v/>
      </c>
      <c r="B9" t="str">
        <f>IF(AND(Planilha2!B9=3,Planilha2!C9=2),TEXT(Planilha2!A9,"DD/MM/AAAA"),"")</f>
        <v/>
      </c>
      <c r="C9" t="str">
        <f>IF(AND(Planilha2!B9=3,Planilha2!C9=3),TEXT(Planilha2!A9,"DD/MM/AAAA"),"")</f>
        <v/>
      </c>
      <c r="D9" t="str">
        <f>IF(AND(Planilha2!B9=3,Planilha2!C9=4),TEXT(Planilha2!A9,"DD/MM/AAAA"),"")</f>
        <v/>
      </c>
      <c r="E9" t="str">
        <f>IF(AND(Planilha2!B9=3,Planilha2!C9=5),TEXT(Planilha2!A9,"DD/MM/AAAA"),"")</f>
        <v/>
      </c>
      <c r="F9" t="str">
        <f>IF(AND(Planilha2!B9=3,Planilha2!C9=6),TEXT(Planilha2!A9,"DD/MM/AAAA"),"")</f>
        <v/>
      </c>
    </row>
    <row r="10" spans="1:6" x14ac:dyDescent="0.25">
      <c r="A10" t="str">
        <f>IF(AND(Planilha2!B10=3,Planilha2!C10=1),TEXT(Planilha2!A10,"DD/MM/AAAA"),"")</f>
        <v/>
      </c>
      <c r="B10" t="str">
        <f>IF(AND(Planilha2!B10=3,Planilha2!C10=2),TEXT(Planilha2!A10,"DD/MM/AAAA"),"")</f>
        <v/>
      </c>
      <c r="C10" t="str">
        <f>IF(AND(Planilha2!B10=3,Planilha2!C10=3),TEXT(Planilha2!A10,"DD/MM/AAAA"),"")</f>
        <v/>
      </c>
      <c r="D10" t="str">
        <f>IF(AND(Planilha2!B10=3,Planilha2!C10=4),TEXT(Planilha2!A10,"DD/MM/AAAA"),"")</f>
        <v/>
      </c>
      <c r="E10" t="str">
        <f>IF(AND(Planilha2!B10=3,Planilha2!C10=5),TEXT(Planilha2!A10,"DD/MM/AAAA"),"")</f>
        <v/>
      </c>
      <c r="F10" t="str">
        <f>IF(AND(Planilha2!B10=3,Planilha2!C10=6),TEXT(Planilha2!A10,"DD/MM/AAAA"),"")</f>
        <v/>
      </c>
    </row>
    <row r="11" spans="1:6" x14ac:dyDescent="0.25">
      <c r="A11" t="str">
        <f>IF(AND(Planilha2!B11=3,Planilha2!C11=1),TEXT(Planilha2!A11,"DD/MM/AAAA"),"")</f>
        <v/>
      </c>
      <c r="B11" t="str">
        <f>IF(AND(Planilha2!B11=3,Planilha2!C11=2),TEXT(Planilha2!A11,"DD/MM/AAAA"),"")</f>
        <v>10/05/2022</v>
      </c>
      <c r="C11" t="str">
        <f>IF(AND(Planilha2!B11=3,Planilha2!C11=3),TEXT(Planilha2!A11,"DD/MM/AAAA"),"")</f>
        <v/>
      </c>
      <c r="D11" t="str">
        <f>IF(AND(Planilha2!B11=3,Planilha2!C11=4),TEXT(Planilha2!A11,"DD/MM/AAAA"),"")</f>
        <v/>
      </c>
      <c r="E11" t="str">
        <f>IF(AND(Planilha2!B11=3,Planilha2!C11=5),TEXT(Planilha2!A11,"DD/MM/AAAA"),"")</f>
        <v/>
      </c>
      <c r="F11" t="str">
        <f>IF(AND(Planilha2!B11=3,Planilha2!C11=6),TEXT(Planilha2!A11,"DD/MM/AAAA"),"")</f>
        <v/>
      </c>
    </row>
    <row r="12" spans="1:6" x14ac:dyDescent="0.25">
      <c r="A12" t="str">
        <f>IF(AND(Planilha2!B12=3,Planilha2!C12=1),TEXT(Planilha2!A12,"DD/MM/AAAA"),"")</f>
        <v/>
      </c>
      <c r="B12" t="str">
        <f>IF(AND(Planilha2!B12=3,Planilha2!C12=2),TEXT(Planilha2!A12,"DD/MM/AAAA"),"")</f>
        <v/>
      </c>
      <c r="C12" t="str">
        <f>IF(AND(Planilha2!B12=3,Planilha2!C12=3),TEXT(Planilha2!A12,"DD/MM/AAAA"),"")</f>
        <v/>
      </c>
      <c r="D12" t="str">
        <f>IF(AND(Planilha2!B12=3,Planilha2!C12=4),TEXT(Planilha2!A12,"DD/MM/AAAA"),"")</f>
        <v/>
      </c>
      <c r="E12" t="str">
        <f>IF(AND(Planilha2!B12=3,Planilha2!C12=5),TEXT(Planilha2!A12,"DD/MM/AAAA"),"")</f>
        <v/>
      </c>
      <c r="F12" t="str">
        <f>IF(AND(Planilha2!B12=3,Planilha2!C12=6),TEXT(Planilha2!A12,"DD/MM/AAAA"),"")</f>
        <v/>
      </c>
    </row>
    <row r="13" spans="1:6" x14ac:dyDescent="0.25">
      <c r="A13" t="str">
        <f>IF(AND(Planilha2!B13=3,Planilha2!C13=1),TEXT(Planilha2!A13,"DD/MM/AAAA"),"")</f>
        <v/>
      </c>
      <c r="B13" t="str">
        <f>IF(AND(Planilha2!B13=3,Planilha2!C13=2),TEXT(Planilha2!A13,"DD/MM/AAAA"),"")</f>
        <v/>
      </c>
      <c r="C13" t="str">
        <f>IF(AND(Planilha2!B13=3,Planilha2!C13=3),TEXT(Planilha2!A13,"DD/MM/AAAA"),"")</f>
        <v/>
      </c>
      <c r="D13" t="str">
        <f>IF(AND(Planilha2!B13=3,Planilha2!C13=4),TEXT(Planilha2!A13,"DD/MM/AAAA"),"")</f>
        <v/>
      </c>
      <c r="E13" t="str">
        <f>IF(AND(Planilha2!B13=3,Planilha2!C13=5),TEXT(Planilha2!A13,"DD/MM/AAAA"),"")</f>
        <v/>
      </c>
      <c r="F13" t="str">
        <f>IF(AND(Planilha2!B13=3,Planilha2!C13=6),TEXT(Planilha2!A13,"DD/MM/AAAA"),"")</f>
        <v/>
      </c>
    </row>
    <row r="14" spans="1:6" x14ac:dyDescent="0.25">
      <c r="A14" t="str">
        <f>IF(AND(Planilha2!B14=3,Planilha2!C14=1),TEXT(Planilha2!A14,"DD/MM/AAAA"),"")</f>
        <v/>
      </c>
      <c r="B14" t="str">
        <f>IF(AND(Planilha2!B14=3,Planilha2!C14=2),TEXT(Planilha2!A14,"DD/MM/AAAA"),"")</f>
        <v/>
      </c>
      <c r="C14" t="str">
        <f>IF(AND(Planilha2!B14=3,Planilha2!C14=3),TEXT(Planilha2!A14,"DD/MM/AAAA"),"")</f>
        <v/>
      </c>
      <c r="D14" t="str">
        <f>IF(AND(Planilha2!B14=3,Planilha2!C14=4),TEXT(Planilha2!A14,"DD/MM/AAAA"),"")</f>
        <v/>
      </c>
      <c r="E14" t="str">
        <f>IF(AND(Planilha2!B14=3,Planilha2!C14=5),TEXT(Planilha2!A14,"DD/MM/AAAA"),"")</f>
        <v/>
      </c>
      <c r="F14" t="str">
        <f>IF(AND(Planilha2!B14=3,Planilha2!C14=6),TEXT(Planilha2!A14,"DD/MM/AAAA"),"")</f>
        <v/>
      </c>
    </row>
    <row r="15" spans="1:6" x14ac:dyDescent="0.25">
      <c r="A15" t="str">
        <f>IF(AND(Planilha2!B15=3,Planilha2!C15=1),TEXT(Planilha2!A15,"DD/MM/AAAA"),"")</f>
        <v/>
      </c>
      <c r="B15" t="str">
        <f>IF(AND(Planilha2!B15=3,Planilha2!C15=2),TEXT(Planilha2!A15,"DD/MM/AAAA"),"")</f>
        <v/>
      </c>
      <c r="C15" t="str">
        <f>IF(AND(Planilha2!B15=3,Planilha2!C15=3),TEXT(Planilha2!A15,"DD/MM/AAAA"),"")</f>
        <v/>
      </c>
      <c r="D15" t="str">
        <f>IF(AND(Planilha2!B15=3,Planilha2!C15=4),TEXT(Planilha2!A15,"DD/MM/AAAA"),"")</f>
        <v/>
      </c>
      <c r="E15" t="str">
        <f>IF(AND(Planilha2!B15=3,Planilha2!C15=5),TEXT(Planilha2!A15,"DD/MM/AAAA"),"")</f>
        <v/>
      </c>
      <c r="F15" t="str">
        <f>IF(AND(Planilha2!B15=3,Planilha2!C15=6),TEXT(Planilha2!A15,"DD/MM/AAAA"),"")</f>
        <v/>
      </c>
    </row>
    <row r="16" spans="1:6" x14ac:dyDescent="0.25">
      <c r="A16" t="str">
        <f>IF(AND(Planilha2!B16=3,Planilha2!C16=1),TEXT(Planilha2!A16,"DD/MM/AAAA"),"")</f>
        <v/>
      </c>
      <c r="B16" t="str">
        <f>IF(AND(Planilha2!B16=3,Planilha2!C16=2),TEXT(Planilha2!A16,"DD/MM/AAAA"),"")</f>
        <v/>
      </c>
      <c r="C16" t="str">
        <f>IF(AND(Planilha2!B16=3,Planilha2!C16=3),TEXT(Planilha2!A16,"DD/MM/AAAA"),"")</f>
        <v/>
      </c>
      <c r="D16" t="str">
        <f>IF(AND(Planilha2!B16=3,Planilha2!C16=4),TEXT(Planilha2!A16,"DD/MM/AAAA"),"")</f>
        <v/>
      </c>
      <c r="E16" t="str">
        <f>IF(AND(Planilha2!B16=3,Planilha2!C16=5),TEXT(Planilha2!A16,"DD/MM/AAAA"),"")</f>
        <v/>
      </c>
      <c r="F16" t="str">
        <f>IF(AND(Planilha2!B16=3,Planilha2!C16=6),TEXT(Planilha2!A16,"DD/MM/AAAA"),"")</f>
        <v/>
      </c>
    </row>
    <row r="17" spans="1:6" x14ac:dyDescent="0.25">
      <c r="A17" t="str">
        <f>IF(AND(Planilha2!B17=3,Planilha2!C17=1),TEXT(Planilha2!A17,"DD/MM/AAAA"),"")</f>
        <v/>
      </c>
      <c r="B17" t="str">
        <f>IF(AND(Planilha2!B17=3,Planilha2!C17=2),TEXT(Planilha2!A17,"DD/MM/AAAA"),"")</f>
        <v/>
      </c>
      <c r="C17" t="str">
        <f>IF(AND(Planilha2!B17=3,Planilha2!C17=3),TEXT(Planilha2!A17,"DD/MM/AAAA"),"")</f>
        <v/>
      </c>
      <c r="D17" t="str">
        <f>IF(AND(Planilha2!B17=3,Planilha2!C17=4),TEXT(Planilha2!A17,"DD/MM/AAAA"),"")</f>
        <v/>
      </c>
      <c r="E17" t="str">
        <f>IF(AND(Planilha2!B17=3,Planilha2!C17=5),TEXT(Planilha2!A17,"DD/MM/AAAA"),"")</f>
        <v/>
      </c>
      <c r="F17" t="str">
        <f>IF(AND(Planilha2!B17=3,Planilha2!C17=6),TEXT(Planilha2!A17,"DD/MM/AAAA"),"")</f>
        <v/>
      </c>
    </row>
    <row r="18" spans="1:6" x14ac:dyDescent="0.25">
      <c r="A18" t="str">
        <f>IF(AND(Planilha2!B18=3,Planilha2!C18=1),TEXT(Planilha2!A18,"DD/MM/AAAA"),"")</f>
        <v/>
      </c>
      <c r="B18" t="str">
        <f>IF(AND(Planilha2!B18=3,Planilha2!C18=2),TEXT(Planilha2!A18,"DD/MM/AAAA"),"")</f>
        <v/>
      </c>
      <c r="C18" t="str">
        <f>IF(AND(Planilha2!B18=3,Planilha2!C18=3),TEXT(Planilha2!A18,"DD/MM/AAAA"),"")</f>
        <v>17/05/2022</v>
      </c>
      <c r="D18" t="str">
        <f>IF(AND(Planilha2!B18=3,Planilha2!C18=4),TEXT(Planilha2!A18,"DD/MM/AAAA"),"")</f>
        <v/>
      </c>
      <c r="E18" t="str">
        <f>IF(AND(Planilha2!B18=3,Planilha2!C18=5),TEXT(Planilha2!A18,"DD/MM/AAAA"),"")</f>
        <v/>
      </c>
      <c r="F18" t="str">
        <f>IF(AND(Planilha2!B18=3,Planilha2!C18=6),TEXT(Planilha2!A18,"DD/MM/AAAA"),"")</f>
        <v/>
      </c>
    </row>
    <row r="19" spans="1:6" x14ac:dyDescent="0.25">
      <c r="A19" t="str">
        <f>IF(AND(Planilha2!B19=3,Planilha2!C19=1),TEXT(Planilha2!A19,"DD/MM/AAAA"),"")</f>
        <v/>
      </c>
      <c r="B19" t="str">
        <f>IF(AND(Planilha2!B19=3,Planilha2!C19=2),TEXT(Planilha2!A19,"DD/MM/AAAA"),"")</f>
        <v/>
      </c>
      <c r="C19" t="str">
        <f>IF(AND(Planilha2!B19=3,Planilha2!C19=3),TEXT(Planilha2!A19,"DD/MM/AAAA"),"")</f>
        <v/>
      </c>
      <c r="D19" t="str">
        <f>IF(AND(Planilha2!B19=3,Planilha2!C19=4),TEXT(Planilha2!A19,"DD/MM/AAAA"),"")</f>
        <v/>
      </c>
      <c r="E19" t="str">
        <f>IF(AND(Planilha2!B19=3,Planilha2!C19=5),TEXT(Planilha2!A19,"DD/MM/AAAA"),"")</f>
        <v/>
      </c>
      <c r="F19" t="str">
        <f>IF(AND(Planilha2!B19=3,Planilha2!C19=6),TEXT(Planilha2!A19,"DD/MM/AAAA"),"")</f>
        <v/>
      </c>
    </row>
    <row r="20" spans="1:6" x14ac:dyDescent="0.25">
      <c r="A20" t="str">
        <f>IF(AND(Planilha2!B20=3,Planilha2!C20=1),TEXT(Planilha2!A20,"DD/MM/AAAA"),"")</f>
        <v/>
      </c>
      <c r="B20" t="str">
        <f>IF(AND(Planilha2!B20=3,Planilha2!C20=2),TEXT(Planilha2!A20,"DD/MM/AAAA"),"")</f>
        <v/>
      </c>
      <c r="C20" t="str">
        <f>IF(AND(Planilha2!B20=3,Planilha2!C20=3),TEXT(Planilha2!A20,"DD/MM/AAAA"),"")</f>
        <v/>
      </c>
      <c r="D20" t="str">
        <f>IF(AND(Planilha2!B20=3,Planilha2!C20=4),TEXT(Planilha2!A20,"DD/MM/AAAA"),"")</f>
        <v/>
      </c>
      <c r="E20" t="str">
        <f>IF(AND(Planilha2!B20=3,Planilha2!C20=5),TEXT(Planilha2!A20,"DD/MM/AAAA"),"")</f>
        <v/>
      </c>
      <c r="F20" t="str">
        <f>IF(AND(Planilha2!B20=3,Planilha2!C20=6),TEXT(Planilha2!A20,"DD/MM/AAAA"),"")</f>
        <v/>
      </c>
    </row>
    <row r="21" spans="1:6" x14ac:dyDescent="0.25">
      <c r="A21" t="str">
        <f>IF(AND(Planilha2!B21=3,Planilha2!C21=1),TEXT(Planilha2!A21,"DD/MM/AAAA"),"")</f>
        <v/>
      </c>
      <c r="B21" t="str">
        <f>IF(AND(Planilha2!B21=3,Planilha2!C21=2),TEXT(Planilha2!A21,"DD/MM/AAAA"),"")</f>
        <v/>
      </c>
      <c r="C21" t="str">
        <f>IF(AND(Planilha2!B21=3,Planilha2!C21=3),TEXT(Planilha2!A21,"DD/MM/AAAA"),"")</f>
        <v/>
      </c>
      <c r="D21" t="str">
        <f>IF(AND(Planilha2!B21=3,Planilha2!C21=4),TEXT(Planilha2!A21,"DD/MM/AAAA"),"")</f>
        <v/>
      </c>
      <c r="E21" t="str">
        <f>IF(AND(Planilha2!B21=3,Planilha2!C21=5),TEXT(Planilha2!A21,"DD/MM/AAAA"),"")</f>
        <v/>
      </c>
      <c r="F21" t="str">
        <f>IF(AND(Planilha2!B21=3,Planilha2!C21=6),TEXT(Planilha2!A21,"DD/MM/AAAA"),"")</f>
        <v/>
      </c>
    </row>
    <row r="22" spans="1:6" x14ac:dyDescent="0.25">
      <c r="A22" t="str">
        <f>IF(AND(Planilha2!B22=3,Planilha2!C22=1),TEXT(Planilha2!A22,"DD/MM/AAAA"),"")</f>
        <v/>
      </c>
      <c r="B22" t="str">
        <f>IF(AND(Planilha2!B22=3,Planilha2!C22=2),TEXT(Planilha2!A22,"DD/MM/AAAA"),"")</f>
        <v/>
      </c>
      <c r="C22" t="str">
        <f>IF(AND(Planilha2!B22=3,Planilha2!C22=3),TEXT(Planilha2!A22,"DD/MM/AAAA"),"")</f>
        <v/>
      </c>
      <c r="D22" t="str">
        <f>IF(AND(Planilha2!B22=3,Planilha2!C22=4),TEXT(Planilha2!A22,"DD/MM/AAAA"),"")</f>
        <v/>
      </c>
      <c r="E22" t="str">
        <f>IF(AND(Planilha2!B22=3,Planilha2!C22=5),TEXT(Planilha2!A22,"DD/MM/AAAA"),"")</f>
        <v/>
      </c>
      <c r="F22" t="str">
        <f>IF(AND(Planilha2!B22=3,Planilha2!C22=6),TEXT(Planilha2!A22,"DD/MM/AAAA"),"")</f>
        <v/>
      </c>
    </row>
    <row r="23" spans="1:6" x14ac:dyDescent="0.25">
      <c r="A23" t="str">
        <f>IF(AND(Planilha2!B23=3,Planilha2!C23=1),TEXT(Planilha2!A23,"DD/MM/AAAA"),"")</f>
        <v/>
      </c>
      <c r="B23" t="str">
        <f>IF(AND(Planilha2!B23=3,Planilha2!C23=2),TEXT(Planilha2!A23,"DD/MM/AAAA"),"")</f>
        <v/>
      </c>
      <c r="C23" t="str">
        <f>IF(AND(Planilha2!B23=3,Planilha2!C23=3),TEXT(Planilha2!A23,"DD/MM/AAAA"),"")</f>
        <v/>
      </c>
      <c r="D23" t="str">
        <f>IF(AND(Planilha2!B23=3,Planilha2!C23=4),TEXT(Planilha2!A23,"DD/MM/AAAA"),"")</f>
        <v/>
      </c>
      <c r="E23" t="str">
        <f>IF(AND(Planilha2!B23=3,Planilha2!C23=5),TEXT(Planilha2!A23,"DD/MM/AAAA"),"")</f>
        <v/>
      </c>
      <c r="F23" t="str">
        <f>IF(AND(Planilha2!B23=3,Planilha2!C23=6),TEXT(Planilha2!A23,"DD/MM/AAAA"),"")</f>
        <v/>
      </c>
    </row>
    <row r="24" spans="1:6" x14ac:dyDescent="0.25">
      <c r="A24" t="str">
        <f>IF(AND(Planilha2!B24=3,Planilha2!C24=1),TEXT(Planilha2!A24,"DD/MM/AAAA"),"")</f>
        <v/>
      </c>
      <c r="B24" t="str">
        <f>IF(AND(Planilha2!B24=3,Planilha2!C24=2),TEXT(Planilha2!A24,"DD/MM/AAAA"),"")</f>
        <v/>
      </c>
      <c r="C24" t="str">
        <f>IF(AND(Planilha2!B24=3,Planilha2!C24=3),TEXT(Planilha2!A24,"DD/MM/AAAA"),"")</f>
        <v/>
      </c>
      <c r="D24" t="str">
        <f>IF(AND(Planilha2!B24=3,Planilha2!C24=4),TEXT(Planilha2!A24,"DD/MM/AAAA"),"")</f>
        <v/>
      </c>
      <c r="E24" t="str">
        <f>IF(AND(Planilha2!B24=3,Planilha2!C24=5),TEXT(Planilha2!A24,"DD/MM/AAAA"),"")</f>
        <v/>
      </c>
      <c r="F24" t="str">
        <f>IF(AND(Planilha2!B24=3,Planilha2!C24=6),TEXT(Planilha2!A24,"DD/MM/AAAA"),"")</f>
        <v/>
      </c>
    </row>
    <row r="25" spans="1:6" x14ac:dyDescent="0.25">
      <c r="A25" t="str">
        <f>IF(AND(Planilha2!B25=3,Planilha2!C25=1),TEXT(Planilha2!A25,"DD/MM/AAAA"),"")</f>
        <v/>
      </c>
      <c r="B25" t="str">
        <f>IF(AND(Planilha2!B25=3,Planilha2!C25=2),TEXT(Planilha2!A25,"DD/MM/AAAA"),"")</f>
        <v/>
      </c>
      <c r="C25" t="str">
        <f>IF(AND(Planilha2!B25=3,Planilha2!C25=3),TEXT(Planilha2!A25,"DD/MM/AAAA"),"")</f>
        <v/>
      </c>
      <c r="D25" t="str">
        <f>IF(AND(Planilha2!B25=3,Planilha2!C25=4),TEXT(Planilha2!A25,"DD/MM/AAAA"),"")</f>
        <v>24/05/2022</v>
      </c>
      <c r="E25" t="str">
        <f>IF(AND(Planilha2!B25=3,Planilha2!C25=5),TEXT(Planilha2!A25,"DD/MM/AAAA"),"")</f>
        <v/>
      </c>
      <c r="F25" t="str">
        <f>IF(AND(Planilha2!B25=3,Planilha2!C25=6),TEXT(Planilha2!A25,"DD/MM/AAAA"),"")</f>
        <v/>
      </c>
    </row>
    <row r="26" spans="1:6" x14ac:dyDescent="0.25">
      <c r="A26" t="str">
        <f>IF(AND(Planilha2!B26=3,Planilha2!C26=1),TEXT(Planilha2!A26,"DD/MM/AAAA"),"")</f>
        <v/>
      </c>
      <c r="B26" t="str">
        <f>IF(AND(Planilha2!B26=3,Planilha2!C26=2),TEXT(Planilha2!A26,"DD/MM/AAAA"),"")</f>
        <v/>
      </c>
      <c r="C26" t="str">
        <f>IF(AND(Planilha2!B26=3,Planilha2!C26=3),TEXT(Planilha2!A26,"DD/MM/AAAA"),"")</f>
        <v/>
      </c>
      <c r="D26" t="str">
        <f>IF(AND(Planilha2!B26=3,Planilha2!C26=4),TEXT(Planilha2!A26,"DD/MM/AAAA"),"")</f>
        <v/>
      </c>
      <c r="E26" t="str">
        <f>IF(AND(Planilha2!B26=3,Planilha2!C26=5),TEXT(Planilha2!A26,"DD/MM/AAAA"),"")</f>
        <v/>
      </c>
      <c r="F26" t="str">
        <f>IF(AND(Planilha2!B26=3,Planilha2!C26=6),TEXT(Planilha2!A26,"DD/MM/AAAA"),"")</f>
        <v/>
      </c>
    </row>
    <row r="27" spans="1:6" x14ac:dyDescent="0.25">
      <c r="A27" t="str">
        <f>IF(AND(Planilha2!B27=3,Planilha2!C27=1),TEXT(Planilha2!A27,"DD/MM/AAAA"),"")</f>
        <v/>
      </c>
      <c r="B27" t="str">
        <f>IF(AND(Planilha2!B27=3,Planilha2!C27=2),TEXT(Planilha2!A27,"DD/MM/AAAA"),"")</f>
        <v/>
      </c>
      <c r="C27" t="str">
        <f>IF(AND(Planilha2!B27=3,Planilha2!C27=3),TEXT(Planilha2!A27,"DD/MM/AAAA"),"")</f>
        <v/>
      </c>
      <c r="D27" t="str">
        <f>IF(AND(Planilha2!B27=3,Planilha2!C27=4),TEXT(Planilha2!A27,"DD/MM/AAAA"),"")</f>
        <v/>
      </c>
      <c r="E27" t="str">
        <f>IF(AND(Planilha2!B27=3,Planilha2!C27=5),TEXT(Planilha2!A27,"DD/MM/AAAA"),"")</f>
        <v/>
      </c>
      <c r="F27" t="str">
        <f>IF(AND(Planilha2!B27=3,Planilha2!C27=6),TEXT(Planilha2!A27,"DD/MM/AAAA"),"")</f>
        <v/>
      </c>
    </row>
    <row r="28" spans="1:6" x14ac:dyDescent="0.25">
      <c r="A28" t="str">
        <f>IF(AND(Planilha2!B28=3,Planilha2!C28=1),TEXT(Planilha2!A28,"DD/MM/AAAA"),"")</f>
        <v/>
      </c>
      <c r="B28" t="str">
        <f>IF(AND(Planilha2!B28=3,Planilha2!C28=2),TEXT(Planilha2!A28,"DD/MM/AAAA"),"")</f>
        <v/>
      </c>
      <c r="C28" t="str">
        <f>IF(AND(Planilha2!B28=3,Planilha2!C28=3),TEXT(Planilha2!A28,"DD/MM/AAAA"),"")</f>
        <v/>
      </c>
      <c r="D28" t="str">
        <f>IF(AND(Planilha2!B28=3,Planilha2!C28=4),TEXT(Planilha2!A28,"DD/MM/AAAA"),"")</f>
        <v/>
      </c>
      <c r="E28" t="str">
        <f>IF(AND(Planilha2!B28=3,Planilha2!C28=5),TEXT(Planilha2!A28,"DD/MM/AAAA"),"")</f>
        <v/>
      </c>
      <c r="F28" t="str">
        <f>IF(AND(Planilha2!B28=3,Planilha2!C28=6),TEXT(Planilha2!A28,"DD/MM/AAAA"),"")</f>
        <v/>
      </c>
    </row>
    <row r="29" spans="1:6" x14ac:dyDescent="0.25">
      <c r="A29" t="str">
        <f>IF(AND(Planilha2!B29=3,Planilha2!C29=1),TEXT(Planilha2!A29,"DD/MM/AAAA"),"")</f>
        <v/>
      </c>
      <c r="B29" t="str">
        <f>IF(AND(Planilha2!B29=3,Planilha2!C29=2),TEXT(Planilha2!A29,"DD/MM/AAAA"),"")</f>
        <v/>
      </c>
      <c r="C29" t="str">
        <f>IF(AND(Planilha2!B29=3,Planilha2!C29=3),TEXT(Planilha2!A29,"DD/MM/AAAA"),"")</f>
        <v/>
      </c>
      <c r="D29" t="str">
        <f>IF(AND(Planilha2!B29=3,Planilha2!C29=4),TEXT(Planilha2!A29,"DD/MM/AAAA"),"")</f>
        <v/>
      </c>
      <c r="E29" t="str">
        <f>IF(AND(Planilha2!B29=3,Planilha2!C29=5),TEXT(Planilha2!A29,"DD/MM/AAAA"),"")</f>
        <v/>
      </c>
      <c r="F29" t="str">
        <f>IF(AND(Planilha2!B29=3,Planilha2!C29=6),TEXT(Planilha2!A29,"DD/MM/AAAA"),"")</f>
        <v/>
      </c>
    </row>
    <row r="30" spans="1:6" x14ac:dyDescent="0.25">
      <c r="A30" t="str">
        <f>IF(AND(Planilha2!B30=3,Planilha2!C30=1),TEXT(Planilha2!A30,"DD/MM/AAAA"),"")</f>
        <v/>
      </c>
      <c r="B30" t="str">
        <f>IF(AND(Planilha2!B30=3,Planilha2!C30=2),TEXT(Planilha2!A30,"DD/MM/AAAA"),"")</f>
        <v/>
      </c>
      <c r="C30" t="str">
        <f>IF(AND(Planilha2!B30=3,Planilha2!C30=3),TEXT(Planilha2!A30,"DD/MM/AAAA"),"")</f>
        <v/>
      </c>
      <c r="D30" t="str">
        <f>IF(AND(Planilha2!B30=3,Planilha2!C30=4),TEXT(Planilha2!A30,"DD/MM/AAAA"),"")</f>
        <v/>
      </c>
      <c r="E30" t="str">
        <f>IF(AND(Planilha2!B30=3,Planilha2!C30=5),TEXT(Planilha2!A30,"DD/MM/AAAA"),"")</f>
        <v/>
      </c>
      <c r="F30" t="str">
        <f>IF(AND(Planilha2!B30=3,Planilha2!C30=6),TEXT(Planilha2!A30,"DD/MM/AAAA"),"")</f>
        <v/>
      </c>
    </row>
    <row r="31" spans="1:6" x14ac:dyDescent="0.25">
      <c r="A31" t="str">
        <f>IF(AND(Planilha2!B31=3,Planilha2!C31=1),TEXT(Planilha2!A31,"DD/MM/AAAA"),"")</f>
        <v/>
      </c>
      <c r="B31" t="str">
        <f>IF(AND(Planilha2!B31=3,Planilha2!C31=2),TEXT(Planilha2!A31,"DD/MM/AAAA"),"")</f>
        <v/>
      </c>
      <c r="C31" t="str">
        <f>IF(AND(Planilha2!B31=3,Planilha2!C31=3),TEXT(Planilha2!A31,"DD/MM/AAAA"),"")</f>
        <v/>
      </c>
      <c r="D31" t="str">
        <f>IF(AND(Planilha2!B31=3,Planilha2!C31=4),TEXT(Planilha2!A31,"DD/MM/AAAA"),"")</f>
        <v/>
      </c>
      <c r="E31" t="str">
        <f>IF(AND(Planilha2!B31=3,Planilha2!C31=5),TEXT(Planilha2!A31,"DD/MM/AAAA"),"")</f>
        <v/>
      </c>
      <c r="F31" t="str">
        <f>IF(AND(Planilha2!B31=3,Planilha2!C31=6),TEXT(Planilha2!A31,"DD/MM/AAAA"),"")</f>
        <v/>
      </c>
    </row>
    <row r="32" spans="1:6" x14ac:dyDescent="0.25">
      <c r="A32" t="str">
        <f>IF(AND(Planilha2!B32=3,Planilha2!C32=1),TEXT(Planilha2!A32,"DD/MM/AAAA"),"")</f>
        <v/>
      </c>
      <c r="B32" t="str">
        <f>IF(AND(Planilha2!B32=3,Planilha2!C32=2),TEXT(Planilha2!A32,"DD/MM/AAAA"),"")</f>
        <v/>
      </c>
      <c r="C32" t="str">
        <f>IF(AND(Planilha2!B32=3,Planilha2!C32=3),TEXT(Planilha2!A32,"DD/MM/AAAA"),"")</f>
        <v/>
      </c>
      <c r="D32" t="str">
        <f>IF(AND(Planilha2!B32=3,Planilha2!C32=4),TEXT(Planilha2!A32,"DD/MM/AAAA"),"")</f>
        <v/>
      </c>
      <c r="E32" t="str">
        <f>IF(AND(Planilha2!B32=3,Planilha2!C32=5),TEXT(Planilha2!A32,"DD/MM/AAAA"),"")</f>
        <v>31/05/2022</v>
      </c>
      <c r="F32" t="str">
        <f>IF(AND(Planilha2!B32=3,Planilha2!C32=6),TEXT(Planilha2!A32,"DD/MM/AAAA"),"")</f>
        <v/>
      </c>
    </row>
    <row r="33" spans="1:6" x14ac:dyDescent="0.25">
      <c r="F33" t="str">
        <f>IF(AND(Planilha2!B33=3,Planilha2!C33=6),TEXT(Planilha2!A33,"DD/MM/AAAA"),"")</f>
        <v/>
      </c>
    </row>
    <row r="34" spans="1:6" x14ac:dyDescent="0.25">
      <c r="A34" t="s">
        <v>55</v>
      </c>
      <c r="B34" t="s">
        <v>56</v>
      </c>
      <c r="C34" t="e">
        <f>IF(AND(Planilha2!#REF!=3,Planilha2!#REF!=3),TEXT(Planilha2!#REF!,"DD/MM/AAAA"),"")</f>
        <v>#REF!</v>
      </c>
      <c r="D34" t="e">
        <f>IF(AND(Planilha2!#REF!=3,Planilha2!#REF!=4),TEXT(Planilha2!#REF!,"DD/MM/AAAA"),"")</f>
        <v>#REF!</v>
      </c>
      <c r="E34" t="e">
        <f>IF(AND(Planilha2!#REF!=3,Planilha2!#REF!=5),TEXT(Planilha2!#REF!,"DD/MM/AAAA"),"")</f>
        <v>#REF!</v>
      </c>
    </row>
    <row r="35" spans="1:6" x14ac:dyDescent="0.25">
      <c r="A35" t="e">
        <f>IF(AND(Planilha2!#REF!=3,Planilha2!#REF!=1),TEXT(Planilha2!#REF!,"DD/MM/AAAA"),"")</f>
        <v>#REF!</v>
      </c>
      <c r="B35" t="e">
        <f>IF(AND(Planilha2!#REF!=3,Planilha2!#REF!=2),TEXT(Planilha2!#REF!,"DD/MM/AAAA"),"")</f>
        <v>#REF!</v>
      </c>
      <c r="C35" t="e">
        <f>IF(AND(Planilha2!#REF!=3,Planilha2!#REF!=3),TEXT(Planilha2!#REF!,"DD/MM/AAAA"),"")</f>
        <v>#REF!</v>
      </c>
    </row>
    <row r="36" spans="1:6" x14ac:dyDescent="0.25">
      <c r="A36" t="e">
        <f>IF(AND(Planilha2!#REF!=3,Planilha2!#REF!=1),TEXT(Planilha2!#REF!,"DD/MM/AAAA"),"")</f>
        <v>#REF!</v>
      </c>
      <c r="B36" t="e">
        <f>IF(AND(Planilha2!#REF!=3,Planilha2!#REF!=2),TEXT(Planilha2!#REF!,"DD/MM/AAAA"),"")</f>
        <v>#REF!</v>
      </c>
      <c r="C36" t="e">
        <f>IF(AND(Planilha2!#REF!=3,Planilha2!#REF!=3),TEXT(Planilha2!#REF!,"DD/MM/AAAA"),"")</f>
        <v>#REF!</v>
      </c>
    </row>
    <row r="37" spans="1:6" x14ac:dyDescent="0.25">
      <c r="A37" t="e">
        <f>IF(AND(Planilha2!#REF!=3,Planilha2!#REF!=1),TEXT(Planilha2!#REF!,"DD/MM/AAAA"),"")</f>
        <v>#REF!</v>
      </c>
      <c r="B37" t="e">
        <f>IF(AND(Planilha2!#REF!=3,Planilha2!#REF!=2),TEXT(Planilha2!#REF!,"DD/MM/AAAA"),"")</f>
        <v>#REF!</v>
      </c>
    </row>
    <row r="38" spans="1:6" x14ac:dyDescent="0.25">
      <c r="A38" t="e">
        <f>IF(AND(Planilha2!#REF!=3,Planilha2!#REF!=1),TEXT(Planilha2!#REF!,"DD/MM/AAAA"),"")</f>
        <v>#REF!</v>
      </c>
      <c r="B38" t="e">
        <f>IF(AND(Planilha2!#REF!=3,Planilha2!#REF!=2),TEXT(Planilha2!#REF!,"DD/MM/AAAA"),"")</f>
        <v>#REF!</v>
      </c>
    </row>
    <row r="39" spans="1:6" x14ac:dyDescent="0.25">
      <c r="A39" t="e">
        <f>IF(AND(Planilha2!#REF!=3,Planilha2!#REF!=1),TEXT(Planilha2!#REF!,"DD/MM/AAAA"),"")</f>
        <v>#REF!</v>
      </c>
      <c r="B39" t="e">
        <f>IF(AND(Planilha2!#REF!=3,Planilha2!#REF!=2),TEXT(Planilha2!#REF!,"DD/MM/AAAA"),"")</f>
        <v>#REF!</v>
      </c>
    </row>
    <row r="40" spans="1:6" x14ac:dyDescent="0.25">
      <c r="A40" t="e">
        <f>IF(AND(Planilha2!#REF!=3,Planilha2!#REF!=1),TEXT(Planilha2!#REF!,"DD/MM/AAAA"),"")</f>
        <v>#REF!</v>
      </c>
      <c r="B40" t="e">
        <f>IF(AND(Planilha2!#REF!=3,Planilha2!#REF!=2),TEXT(Planilha2!#REF!,"DD/MM/AAAA"),"")</f>
        <v>#REF!</v>
      </c>
    </row>
    <row r="41" spans="1:6" x14ac:dyDescent="0.25">
      <c r="A41" t="e">
        <f>IF(AND(Planilha2!#REF!=3,Planilha2!#REF!=1),TEXT(Planilha2!#REF!,"DD/MM/AAAA"),"")</f>
        <v>#REF!</v>
      </c>
      <c r="B41" t="e">
        <f>IF(AND(Planilha2!#REF!=3,Planilha2!#REF!=2),TEXT(Planilha2!#REF!,"DD/MM/AAAA"),"")</f>
        <v>#REF!</v>
      </c>
    </row>
    <row r="42" spans="1:6" x14ac:dyDescent="0.25">
      <c r="A42" t="e">
        <f>IF(AND(Planilha2!#REF!=3,Planilha2!#REF!=1),TEXT(Planilha2!#REF!,"DD/MM/AAAA"),"")</f>
        <v>#REF!</v>
      </c>
      <c r="B42" t="e">
        <f>IF(AND(Planilha2!#REF!=3,Planilha2!#REF!=2),TEXT(Planilha2!#REF!,"DD/MM/AAAA"),"")</f>
        <v>#REF!</v>
      </c>
    </row>
    <row r="43" spans="1:6" x14ac:dyDescent="0.25">
      <c r="A43" t="e">
        <f>IF(AND(Planilha2!#REF!=3,Planilha2!#REF!=1),TEXT(Planilha2!#REF!,"DD/MM/AAAA"),"")</f>
        <v>#REF!</v>
      </c>
      <c r="B43" t="e">
        <f>IF(AND(Planilha2!#REF!=3,Planilha2!#REF!=2),TEXT(Planilha2!#REF!,"DD/MM/AAAA"),"")</f>
        <v>#REF!</v>
      </c>
    </row>
    <row r="44" spans="1:6" x14ac:dyDescent="0.25">
      <c r="A44" t="e">
        <f>IF(AND(Planilha2!#REF!=3,Planilha2!#REF!=1),TEXT(Planilha2!#REF!,"DD/MM/AAAA"),"")</f>
        <v>#REF!</v>
      </c>
      <c r="B44" t="e">
        <f>IF(AND(Planilha2!#REF!=3,Planilha2!#REF!=2),TEXT(Planilha2!#REF!,"DD/MM/AAAA"),"")</f>
        <v>#REF!</v>
      </c>
    </row>
    <row r="45" spans="1:6" x14ac:dyDescent="0.25">
      <c r="A45" t="e">
        <f>IF(AND(Planilha2!#REF!=3,Planilha2!#REF!=1),TEXT(Planilha2!#REF!,"DD/MM/AAAA"),"")</f>
        <v>#REF!</v>
      </c>
      <c r="B45" t="e">
        <f>IF(AND(Planilha2!#REF!=3,Planilha2!#REF!=2),TEXT(Planilha2!#REF!,"DD/MM/AAAA"),"")</f>
        <v>#REF!</v>
      </c>
    </row>
    <row r="46" spans="1:6" x14ac:dyDescent="0.25">
      <c r="A46" t="e">
        <f>IF(AND(Planilha2!#REF!=3,Planilha2!#REF!=1),TEXT(Planilha2!#REF!,"DD/MM/AAAA"),"")</f>
        <v>#REF!</v>
      </c>
      <c r="B46" t="e">
        <f>IF(AND(Planilha2!#REF!=3,Planilha2!#REF!=2),TEXT(Planilha2!#REF!,"DD/MM/AAAA"),"")</f>
        <v>#REF!</v>
      </c>
    </row>
    <row r="47" spans="1:6" x14ac:dyDescent="0.25">
      <c r="A47" t="e">
        <f>IF(AND(Planilha2!#REF!=3,Planilha2!#REF!=1),TEXT(Planilha2!#REF!,"DD/MM/AAAA"),"")</f>
        <v>#REF!</v>
      </c>
      <c r="B47" t="e">
        <f>IF(AND(Planilha2!#REF!=3,Planilha2!#REF!=2),TEXT(Planilha2!#REF!,"DD/MM/AAAA"),"")</f>
        <v>#REF!</v>
      </c>
    </row>
    <row r="48" spans="1:6" x14ac:dyDescent="0.25">
      <c r="A48" t="e">
        <f>IF(AND(Planilha2!#REF!=3,Planilha2!#REF!=1),TEXT(Planilha2!#REF!,"DD/MM/AAAA"),"")</f>
        <v>#REF!</v>
      </c>
      <c r="B48" t="e">
        <f>IF(AND(Planilha2!#REF!=3,Planilha2!#REF!=2),TEXT(Planilha2!#REF!,"DD/MM/AAAA"),"")</f>
        <v>#REF!</v>
      </c>
    </row>
    <row r="49" spans="1:2" x14ac:dyDescent="0.25">
      <c r="A49" t="e">
        <f>IF(AND(Planilha2!#REF!=3,Planilha2!#REF!=1),TEXT(Planilha2!#REF!,"DD/MM/AAAA"),"")</f>
        <v>#REF!</v>
      </c>
      <c r="B49" t="e">
        <f>IF(AND(Planilha2!#REF!=3,Planilha2!#REF!=2),TEXT(Planilha2!#REF!,"DD/MM/AAAA"),"")</f>
        <v>#REF!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95A8D-70FC-46E2-A89F-2442BEA93D74}">
  <sheetPr codeName="Planilha5"/>
  <dimension ref="A1:F49"/>
  <sheetViews>
    <sheetView topLeftCell="A13" workbookViewId="0">
      <selection activeCell="F29" sqref="F29:F33"/>
    </sheetView>
  </sheetViews>
  <sheetFormatPr defaultRowHeight="15" x14ac:dyDescent="0.25"/>
  <cols>
    <col min="1" max="2" width="20.42578125" bestFit="1" customWidth="1"/>
    <col min="3" max="5" width="13.5703125" bestFit="1" customWidth="1"/>
    <col min="6" max="6" width="14.85546875" bestFit="1" customWidth="1"/>
  </cols>
  <sheetData>
    <row r="1" spans="1:6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61</v>
      </c>
    </row>
    <row r="2" spans="1:6" x14ac:dyDescent="0.25">
      <c r="A2" t="str">
        <f>IF(AND(Planilha2!B2=4,Planilha2!C2=1),TEXT(Planilha2!A2,"DD/MM/AAAA"),"")</f>
        <v/>
      </c>
      <c r="B2" t="str">
        <f>IF(AND(Planilha2!B2=4,Planilha2!C2=2),TEXT(Planilha2!A2,"DD/MM/AAAA"),"")</f>
        <v/>
      </c>
      <c r="C2" t="str">
        <f>IF(AND(Planilha2!B2=4,Planilha2!C2=3),TEXT(Planilha2!A2,"DD/MM/AAAA"),"")</f>
        <v/>
      </c>
      <c r="D2" t="str">
        <f>IF(AND(Planilha2!B2=4,Planilha2!C2=4),TEXT(Planilha2!A2,"DD/MM/AAAA"),"")</f>
        <v/>
      </c>
      <c r="E2" t="str">
        <f>IF(AND(Planilha2!B2=4,Planilha2!C2=5),TEXT(Planilha2!A2,"DD/MM/AAAA"),"")</f>
        <v/>
      </c>
      <c r="F2" t="str">
        <f>IF(AND(Planilha2!B2=4,Planilha2!C2=6),TEXT(Planilha2!A2,"DD/MM/AAAA"),"")</f>
        <v/>
      </c>
    </row>
    <row r="3" spans="1:6" x14ac:dyDescent="0.25">
      <c r="A3" t="str">
        <f>IF(AND(Planilha2!B3=4,Planilha2!C3=1),TEXT(Planilha2!A3,"DD/MM/AAAA"),"")</f>
        <v/>
      </c>
      <c r="B3" t="str">
        <f>IF(AND(Planilha2!B3=4,Planilha2!C3=2),TEXT(Planilha2!A3,"DD/MM/AAAA"),"")</f>
        <v/>
      </c>
      <c r="C3" t="str">
        <f>IF(AND(Planilha2!B3=4,Planilha2!C3=3),TEXT(Planilha2!A3,"DD/MM/AAAA"),"")</f>
        <v/>
      </c>
      <c r="D3" t="str">
        <f>IF(AND(Planilha2!B3=4,Planilha2!C3=4),TEXT(Planilha2!A3,"DD/MM/AAAA"),"")</f>
        <v/>
      </c>
      <c r="E3" t="str">
        <f>IF(AND(Planilha2!B3=4,Planilha2!C3=5),TEXT(Planilha2!A3,"DD/MM/AAAA"),"")</f>
        <v/>
      </c>
      <c r="F3" t="str">
        <f>IF(AND(Planilha2!B3=4,Planilha2!C3=6),TEXT(Planilha2!A3,"DD/MM/AAAA"),"")</f>
        <v/>
      </c>
    </row>
    <row r="4" spans="1:6" x14ac:dyDescent="0.25">
      <c r="A4" t="str">
        <f>IF(AND(Planilha2!B4=4,Planilha2!C4=1),TEXT(Planilha2!A4,"DD/MM/AAAA"),"")</f>
        <v/>
      </c>
      <c r="B4" t="str">
        <f>IF(AND(Planilha2!B4=4,Planilha2!C4=2),TEXT(Planilha2!A4,"DD/MM/AAAA"),"")</f>
        <v/>
      </c>
      <c r="C4" t="str">
        <f>IF(AND(Planilha2!B4=4,Planilha2!C4=3),TEXT(Planilha2!A4,"DD/MM/AAAA"),"")</f>
        <v/>
      </c>
      <c r="D4" t="str">
        <f>IF(AND(Planilha2!B4=4,Planilha2!C4=4),TEXT(Planilha2!A4,"DD/MM/AAAA"),"")</f>
        <v/>
      </c>
      <c r="E4" t="str">
        <f>IF(AND(Planilha2!B4=4,Planilha2!C4=5),TEXT(Planilha2!A4,"DD/MM/AAAA"),"")</f>
        <v/>
      </c>
      <c r="F4" t="str">
        <f>IF(AND(Planilha2!B4=4,Planilha2!C4=6),TEXT(Planilha2!A4,"DD/MM/AAAA"),"")</f>
        <v/>
      </c>
    </row>
    <row r="5" spans="1:6" x14ac:dyDescent="0.25">
      <c r="A5" t="str">
        <f>IF(AND(Planilha2!B5=4,Planilha2!C5=1),TEXT(Planilha2!A5,"DD/MM/AAAA"),"")</f>
        <v>04/05/2022</v>
      </c>
      <c r="B5" t="str">
        <f>IF(AND(Planilha2!B5=4,Planilha2!C5=2),TEXT(Planilha2!A5,"DD/MM/AAAA"),"")</f>
        <v/>
      </c>
      <c r="C5" t="str">
        <f>IF(AND(Planilha2!B5=4,Planilha2!C5=3),TEXT(Planilha2!A5,"DD/MM/AAAA"),"")</f>
        <v/>
      </c>
      <c r="D5" t="str">
        <f>IF(AND(Planilha2!B5=4,Planilha2!C5=4),TEXT(Planilha2!A5,"DD/MM/AAAA"),"")</f>
        <v/>
      </c>
      <c r="E5" t="str">
        <f>IF(AND(Planilha2!B5=4,Planilha2!C5=5),TEXT(Planilha2!A5,"DD/MM/AAAA"),"")</f>
        <v/>
      </c>
      <c r="F5" t="str">
        <f>IF(AND(Planilha2!B5=4,Planilha2!C5=6),TEXT(Planilha2!A5,"DD/MM/AAAA"),"")</f>
        <v/>
      </c>
    </row>
    <row r="6" spans="1:6" x14ac:dyDescent="0.25">
      <c r="A6" t="str">
        <f>IF(AND(Planilha2!B6=4,Planilha2!C6=1),TEXT(Planilha2!A6,"DD/MM/AAAA"),"")</f>
        <v/>
      </c>
      <c r="B6" t="str">
        <f>IF(AND(Planilha2!B6=4,Planilha2!C6=2),TEXT(Planilha2!A6,"DD/MM/AAAA"),"")</f>
        <v/>
      </c>
      <c r="C6" t="str">
        <f>IF(AND(Planilha2!B6=4,Planilha2!C6=3),TEXT(Planilha2!A6,"DD/MM/AAAA"),"")</f>
        <v/>
      </c>
      <c r="D6" t="str">
        <f>IF(AND(Planilha2!B6=4,Planilha2!C6=4),TEXT(Planilha2!A6,"DD/MM/AAAA"),"")</f>
        <v/>
      </c>
      <c r="E6" t="str">
        <f>IF(AND(Planilha2!B6=4,Planilha2!C6=5),TEXT(Planilha2!A6,"DD/MM/AAAA"),"")</f>
        <v/>
      </c>
      <c r="F6" t="str">
        <f>IF(AND(Planilha2!B6=4,Planilha2!C6=6),TEXT(Planilha2!A6,"DD/MM/AAAA"),"")</f>
        <v/>
      </c>
    </row>
    <row r="7" spans="1:6" x14ac:dyDescent="0.25">
      <c r="A7" t="str">
        <f>IF(AND(Planilha2!B7=4,Planilha2!C7=1),TEXT(Planilha2!A7,"DD/MM/AAAA"),"")</f>
        <v/>
      </c>
      <c r="B7" t="str">
        <f>IF(AND(Planilha2!B7=4,Planilha2!C7=2),TEXT(Planilha2!A7,"DD/MM/AAAA"),"")</f>
        <v/>
      </c>
      <c r="C7" t="str">
        <f>IF(AND(Planilha2!B7=4,Planilha2!C7=3),TEXT(Planilha2!A7,"DD/MM/AAAA"),"")</f>
        <v/>
      </c>
      <c r="D7" t="str">
        <f>IF(AND(Planilha2!B7=4,Planilha2!C7=4),TEXT(Planilha2!A7,"DD/MM/AAAA"),"")</f>
        <v/>
      </c>
      <c r="E7" t="str">
        <f>IF(AND(Planilha2!B7=4,Planilha2!C7=5),TEXT(Planilha2!A7,"DD/MM/AAAA"),"")</f>
        <v/>
      </c>
      <c r="F7" t="str">
        <f>IF(AND(Planilha2!B7=4,Planilha2!C7=6),TEXT(Planilha2!A7,"DD/MM/AAAA"),"")</f>
        <v/>
      </c>
    </row>
    <row r="8" spans="1:6" x14ac:dyDescent="0.25">
      <c r="A8" t="str">
        <f>IF(AND(Planilha2!B8=4,Planilha2!C8=1),TEXT(Planilha2!A8,"DD/MM/AAAA"),"")</f>
        <v/>
      </c>
      <c r="B8" t="str">
        <f>IF(AND(Planilha2!B8=4,Planilha2!C8=2),TEXT(Planilha2!A8,"DD/MM/AAAA"),"")</f>
        <v/>
      </c>
      <c r="C8" t="str">
        <f>IF(AND(Planilha2!B8=4,Planilha2!C8=3),TEXT(Planilha2!A8,"DD/MM/AAAA"),"")</f>
        <v/>
      </c>
      <c r="D8" t="str">
        <f>IF(AND(Planilha2!B8=4,Planilha2!C8=4),TEXT(Planilha2!A8,"DD/MM/AAAA"),"")</f>
        <v/>
      </c>
      <c r="E8" t="str">
        <f>IF(AND(Planilha2!B8=4,Planilha2!C8=5),TEXT(Planilha2!A8,"DD/MM/AAAA"),"")</f>
        <v/>
      </c>
      <c r="F8" t="str">
        <f>IF(AND(Planilha2!B8=4,Planilha2!C8=6),TEXT(Planilha2!A8,"DD/MM/AAAA"),"")</f>
        <v/>
      </c>
    </row>
    <row r="9" spans="1:6" x14ac:dyDescent="0.25">
      <c r="A9" t="str">
        <f>IF(AND(Planilha2!B9=4,Planilha2!C9=1),TEXT(Planilha2!A9,"DD/MM/AAAA"),"")</f>
        <v/>
      </c>
      <c r="B9" t="str">
        <f>IF(AND(Planilha2!B9=4,Planilha2!C9=2),TEXT(Planilha2!A9,"DD/MM/AAAA"),"")</f>
        <v/>
      </c>
      <c r="C9" t="str">
        <f>IF(AND(Planilha2!B9=4,Planilha2!C9=3),TEXT(Planilha2!A9,"DD/MM/AAAA"),"")</f>
        <v/>
      </c>
      <c r="D9" t="str">
        <f>IF(AND(Planilha2!B9=4,Planilha2!C9=4),TEXT(Planilha2!A9,"DD/MM/AAAA"),"")</f>
        <v/>
      </c>
      <c r="E9" t="str">
        <f>IF(AND(Planilha2!B9=4,Planilha2!C9=5),TEXT(Planilha2!A9,"DD/MM/AAAA"),"")</f>
        <v/>
      </c>
      <c r="F9" t="str">
        <f>IF(AND(Planilha2!B9=4,Planilha2!C9=6),TEXT(Planilha2!A9,"DD/MM/AAAA"),"")</f>
        <v/>
      </c>
    </row>
    <row r="10" spans="1:6" x14ac:dyDescent="0.25">
      <c r="A10" t="str">
        <f>IF(AND(Planilha2!B10=4,Planilha2!C10=1),TEXT(Planilha2!A10,"DD/MM/AAAA"),"")</f>
        <v/>
      </c>
      <c r="B10" t="str">
        <f>IF(AND(Planilha2!B10=4,Planilha2!C10=2),TEXT(Planilha2!A10,"DD/MM/AAAA"),"")</f>
        <v/>
      </c>
      <c r="C10" t="str">
        <f>IF(AND(Planilha2!B10=4,Planilha2!C10=3),TEXT(Planilha2!A10,"DD/MM/AAAA"),"")</f>
        <v/>
      </c>
      <c r="D10" t="str">
        <f>IF(AND(Planilha2!B10=4,Planilha2!C10=4),TEXT(Planilha2!A10,"DD/MM/AAAA"),"")</f>
        <v/>
      </c>
      <c r="E10" t="str">
        <f>IF(AND(Planilha2!B10=4,Planilha2!C10=5),TEXT(Planilha2!A10,"DD/MM/AAAA"),"")</f>
        <v/>
      </c>
      <c r="F10" t="str">
        <f>IF(AND(Planilha2!B10=4,Planilha2!C10=6),TEXT(Planilha2!A10,"DD/MM/AAAA"),"")</f>
        <v/>
      </c>
    </row>
    <row r="11" spans="1:6" x14ac:dyDescent="0.25">
      <c r="A11" t="str">
        <f>IF(AND(Planilha2!B11=4,Planilha2!C11=1),TEXT(Planilha2!A11,"DD/MM/AAAA"),"")</f>
        <v/>
      </c>
      <c r="B11" t="str">
        <f>IF(AND(Planilha2!B11=4,Planilha2!C11=2),TEXT(Planilha2!A11,"DD/MM/AAAA"),"")</f>
        <v/>
      </c>
      <c r="C11" t="str">
        <f>IF(AND(Planilha2!B11=4,Planilha2!C11=3),TEXT(Planilha2!A11,"DD/MM/AAAA"),"")</f>
        <v/>
      </c>
      <c r="D11" t="str">
        <f>IF(AND(Planilha2!B11=4,Planilha2!C11=4),TEXT(Planilha2!A11,"DD/MM/AAAA"),"")</f>
        <v/>
      </c>
      <c r="E11" t="str">
        <f>IF(AND(Planilha2!B11=4,Planilha2!C11=5),TEXT(Planilha2!A11,"DD/MM/AAAA"),"")</f>
        <v/>
      </c>
      <c r="F11" t="str">
        <f>IF(AND(Planilha2!B11=4,Planilha2!C11=6),TEXT(Planilha2!A11,"DD/MM/AAAA"),"")</f>
        <v/>
      </c>
    </row>
    <row r="12" spans="1:6" x14ac:dyDescent="0.25">
      <c r="A12" t="str">
        <f>IF(AND(Planilha2!B12=4,Planilha2!C12=1),TEXT(Planilha2!A12,"DD/MM/AAAA"),"")</f>
        <v/>
      </c>
      <c r="B12" t="str">
        <f>IF(AND(Planilha2!B12=4,Planilha2!C12=2),TEXT(Planilha2!A12,"DD/MM/AAAA"),"")</f>
        <v>11/05/2022</v>
      </c>
      <c r="C12" t="str">
        <f>IF(AND(Planilha2!B12=4,Planilha2!C12=3),TEXT(Planilha2!A12,"DD/MM/AAAA"),"")</f>
        <v/>
      </c>
      <c r="D12" t="str">
        <f>IF(AND(Planilha2!B12=4,Planilha2!C12=4),TEXT(Planilha2!A12,"DD/MM/AAAA"),"")</f>
        <v/>
      </c>
      <c r="E12" t="str">
        <f>IF(AND(Planilha2!B12=4,Planilha2!C12=5),TEXT(Planilha2!A12,"DD/MM/AAAA"),"")</f>
        <v/>
      </c>
      <c r="F12" t="str">
        <f>IF(AND(Planilha2!B12=4,Planilha2!C12=6),TEXT(Planilha2!A12,"DD/MM/AAAA"),"")</f>
        <v/>
      </c>
    </row>
    <row r="13" spans="1:6" x14ac:dyDescent="0.25">
      <c r="A13" t="str">
        <f>IF(AND(Planilha2!B13=4,Planilha2!C13=1),TEXT(Planilha2!A13,"DD/MM/AAAA"),"")</f>
        <v/>
      </c>
      <c r="B13" t="str">
        <f>IF(AND(Planilha2!B13=4,Planilha2!C13=2),TEXT(Planilha2!A13,"DD/MM/AAAA"),"")</f>
        <v/>
      </c>
      <c r="C13" t="str">
        <f>IF(AND(Planilha2!B13=4,Planilha2!C13=3),TEXT(Planilha2!A13,"DD/MM/AAAA"),"")</f>
        <v/>
      </c>
      <c r="D13" t="str">
        <f>IF(AND(Planilha2!B13=4,Planilha2!C13=4),TEXT(Planilha2!A13,"DD/MM/AAAA"),"")</f>
        <v/>
      </c>
      <c r="E13" t="str">
        <f>IF(AND(Planilha2!B13=4,Planilha2!C13=5),TEXT(Planilha2!A13,"DD/MM/AAAA"),"")</f>
        <v/>
      </c>
      <c r="F13" t="str">
        <f>IF(AND(Planilha2!B13=4,Planilha2!C13=6),TEXT(Planilha2!A13,"DD/MM/AAAA"),"")</f>
        <v/>
      </c>
    </row>
    <row r="14" spans="1:6" x14ac:dyDescent="0.25">
      <c r="A14" t="str">
        <f>IF(AND(Planilha2!B14=4,Planilha2!C14=1),TEXT(Planilha2!A14,"DD/MM/AAAA"),"")</f>
        <v/>
      </c>
      <c r="B14" t="str">
        <f>IF(AND(Planilha2!B14=4,Planilha2!C14=2),TEXT(Planilha2!A14,"DD/MM/AAAA"),"")</f>
        <v/>
      </c>
      <c r="C14" t="str">
        <f>IF(AND(Planilha2!B14=4,Planilha2!C14=3),TEXT(Planilha2!A14,"DD/MM/AAAA"),"")</f>
        <v/>
      </c>
      <c r="D14" t="str">
        <f>IF(AND(Planilha2!B14=4,Planilha2!C14=4),TEXT(Planilha2!A14,"DD/MM/AAAA"),"")</f>
        <v/>
      </c>
      <c r="E14" t="str">
        <f>IF(AND(Planilha2!B14=4,Planilha2!C14=5),TEXT(Planilha2!A14,"DD/MM/AAAA"),"")</f>
        <v/>
      </c>
      <c r="F14" t="str">
        <f>IF(AND(Planilha2!B14=4,Planilha2!C14=6),TEXT(Planilha2!A14,"DD/MM/AAAA"),"")</f>
        <v/>
      </c>
    </row>
    <row r="15" spans="1:6" x14ac:dyDescent="0.25">
      <c r="A15" t="str">
        <f>IF(AND(Planilha2!B15=4,Planilha2!C15=1),TEXT(Planilha2!A15,"DD/MM/AAAA"),"")</f>
        <v/>
      </c>
      <c r="B15" t="str">
        <f>IF(AND(Planilha2!B15=4,Planilha2!C15=2),TEXT(Planilha2!A15,"DD/MM/AAAA"),"")</f>
        <v/>
      </c>
      <c r="C15" t="str">
        <f>IF(AND(Planilha2!B15=4,Planilha2!C15=3),TEXT(Planilha2!A15,"DD/MM/AAAA"),"")</f>
        <v/>
      </c>
      <c r="D15" t="str">
        <f>IF(AND(Planilha2!B15=4,Planilha2!C15=4),TEXT(Planilha2!A15,"DD/MM/AAAA"),"")</f>
        <v/>
      </c>
      <c r="E15" t="str">
        <f>IF(AND(Planilha2!B15=4,Planilha2!C15=5),TEXT(Planilha2!A15,"DD/MM/AAAA"),"")</f>
        <v/>
      </c>
      <c r="F15" t="str">
        <f>IF(AND(Planilha2!B15=4,Planilha2!C15=6),TEXT(Planilha2!A15,"DD/MM/AAAA"),"")</f>
        <v/>
      </c>
    </row>
    <row r="16" spans="1:6" x14ac:dyDescent="0.25">
      <c r="A16" t="str">
        <f>IF(AND(Planilha2!B16=4,Planilha2!C16=1),TEXT(Planilha2!A16,"DD/MM/AAAA"),"")</f>
        <v/>
      </c>
      <c r="B16" t="str">
        <f>IF(AND(Planilha2!B16=4,Planilha2!C16=2),TEXT(Planilha2!A16,"DD/MM/AAAA"),"")</f>
        <v/>
      </c>
      <c r="C16" t="str">
        <f>IF(AND(Planilha2!B16=4,Planilha2!C16=3),TEXT(Planilha2!A16,"DD/MM/AAAA"),"")</f>
        <v/>
      </c>
      <c r="D16" t="str">
        <f>IF(AND(Planilha2!B16=4,Planilha2!C16=4),TEXT(Planilha2!A16,"DD/MM/AAAA"),"")</f>
        <v/>
      </c>
      <c r="E16" t="str">
        <f>IF(AND(Planilha2!B16=4,Planilha2!C16=5),TEXT(Planilha2!A16,"DD/MM/AAAA"),"")</f>
        <v/>
      </c>
      <c r="F16" t="str">
        <f>IF(AND(Planilha2!B16=4,Planilha2!C16=6),TEXT(Planilha2!A16,"DD/MM/AAAA"),"")</f>
        <v/>
      </c>
    </row>
    <row r="17" spans="1:6" x14ac:dyDescent="0.25">
      <c r="A17" t="str">
        <f>IF(AND(Planilha2!B17=4,Planilha2!C17=1),TEXT(Planilha2!A17,"DD/MM/AAAA"),"")</f>
        <v/>
      </c>
      <c r="B17" t="str">
        <f>IF(AND(Planilha2!B17=4,Planilha2!C17=2),TEXT(Planilha2!A17,"DD/MM/AAAA"),"")</f>
        <v/>
      </c>
      <c r="C17" t="str">
        <f>IF(AND(Planilha2!B17=4,Planilha2!C17=3),TEXT(Planilha2!A17,"DD/MM/AAAA"),"")</f>
        <v/>
      </c>
      <c r="D17" t="str">
        <f>IF(AND(Planilha2!B17=4,Planilha2!C17=4),TEXT(Planilha2!A17,"DD/MM/AAAA"),"")</f>
        <v/>
      </c>
      <c r="E17" t="str">
        <f>IF(AND(Planilha2!B17=4,Planilha2!C17=5),TEXT(Planilha2!A17,"DD/MM/AAAA"),"")</f>
        <v/>
      </c>
      <c r="F17" t="str">
        <f>IF(AND(Planilha2!B17=4,Planilha2!C17=6),TEXT(Planilha2!A17,"DD/MM/AAAA"),"")</f>
        <v/>
      </c>
    </row>
    <row r="18" spans="1:6" x14ac:dyDescent="0.25">
      <c r="A18" t="str">
        <f>IF(AND(Planilha2!B18=4,Planilha2!C18=1),TEXT(Planilha2!A18,"DD/MM/AAAA"),"")</f>
        <v/>
      </c>
      <c r="B18" t="str">
        <f>IF(AND(Planilha2!B18=4,Planilha2!C18=2),TEXT(Planilha2!A18,"DD/MM/AAAA"),"")</f>
        <v/>
      </c>
      <c r="C18" t="str">
        <f>IF(AND(Planilha2!B18=4,Planilha2!C18=3),TEXT(Planilha2!A18,"DD/MM/AAAA"),"")</f>
        <v/>
      </c>
      <c r="D18" t="str">
        <f>IF(AND(Planilha2!B18=4,Planilha2!C18=4),TEXT(Planilha2!A18,"DD/MM/AAAA"),"")</f>
        <v/>
      </c>
      <c r="E18" t="str">
        <f>IF(AND(Planilha2!B18=4,Planilha2!C18=5),TEXT(Planilha2!A18,"DD/MM/AAAA"),"")</f>
        <v/>
      </c>
      <c r="F18" t="str">
        <f>IF(AND(Planilha2!B18=4,Planilha2!C18=6),TEXT(Planilha2!A18,"DD/MM/AAAA"),"")</f>
        <v/>
      </c>
    </row>
    <row r="19" spans="1:6" x14ac:dyDescent="0.25">
      <c r="A19" t="str">
        <f>IF(AND(Planilha2!B19=4,Planilha2!C19=1),TEXT(Planilha2!A19,"DD/MM/AAAA"),"")</f>
        <v/>
      </c>
      <c r="B19" t="str">
        <f>IF(AND(Planilha2!B19=4,Planilha2!C19=2),TEXT(Planilha2!A19,"DD/MM/AAAA"),"")</f>
        <v/>
      </c>
      <c r="C19" t="str">
        <f>IF(AND(Planilha2!B19=4,Planilha2!C19=3),TEXT(Planilha2!A19,"DD/MM/AAAA"),"")</f>
        <v>18/05/2022</v>
      </c>
      <c r="D19" t="str">
        <f>IF(AND(Planilha2!B19=4,Planilha2!C19=4),TEXT(Planilha2!A19,"DD/MM/AAAA"),"")</f>
        <v/>
      </c>
      <c r="E19" t="str">
        <f>IF(AND(Planilha2!B19=4,Planilha2!C19=5),TEXT(Planilha2!A19,"DD/MM/AAAA"),"")</f>
        <v/>
      </c>
      <c r="F19" t="str">
        <f>IF(AND(Planilha2!B19=4,Planilha2!C19=6),TEXT(Planilha2!A19,"DD/MM/AAAA"),"")</f>
        <v/>
      </c>
    </row>
    <row r="20" spans="1:6" x14ac:dyDescent="0.25">
      <c r="A20" t="str">
        <f>IF(AND(Planilha2!B20=4,Planilha2!C20=1),TEXT(Planilha2!A20,"DD/MM/AAAA"),"")</f>
        <v/>
      </c>
      <c r="B20" t="str">
        <f>IF(AND(Planilha2!B20=4,Planilha2!C20=2),TEXT(Planilha2!A20,"DD/MM/AAAA"),"")</f>
        <v/>
      </c>
      <c r="C20" t="str">
        <f>IF(AND(Planilha2!B20=4,Planilha2!C20=3),TEXT(Planilha2!A20,"DD/MM/AAAA"),"")</f>
        <v/>
      </c>
      <c r="D20" t="str">
        <f>IF(AND(Planilha2!B20=4,Planilha2!C20=4),TEXT(Planilha2!A20,"DD/MM/AAAA"),"")</f>
        <v/>
      </c>
      <c r="E20" t="str">
        <f>IF(AND(Planilha2!B20=4,Planilha2!C20=5),TEXT(Planilha2!A20,"DD/MM/AAAA"),"")</f>
        <v/>
      </c>
      <c r="F20" t="str">
        <f>IF(AND(Planilha2!B20=4,Planilha2!C20=6),TEXT(Planilha2!A20,"DD/MM/AAAA"),"")</f>
        <v/>
      </c>
    </row>
    <row r="21" spans="1:6" x14ac:dyDescent="0.25">
      <c r="A21" t="str">
        <f>IF(AND(Planilha2!B21=4,Planilha2!C21=1),TEXT(Planilha2!A21,"DD/MM/AAAA"),"")</f>
        <v/>
      </c>
      <c r="B21" t="str">
        <f>IF(AND(Planilha2!B21=4,Planilha2!C21=2),TEXT(Planilha2!A21,"DD/MM/AAAA"),"")</f>
        <v/>
      </c>
      <c r="C21" t="str">
        <f>IF(AND(Planilha2!B21=4,Planilha2!C21=3),TEXT(Planilha2!A21,"DD/MM/AAAA"),"")</f>
        <v/>
      </c>
      <c r="D21" t="str">
        <f>IF(AND(Planilha2!B21=4,Planilha2!C21=4),TEXT(Planilha2!A21,"DD/MM/AAAA"),"")</f>
        <v/>
      </c>
      <c r="E21" t="str">
        <f>IF(AND(Planilha2!B21=4,Planilha2!C21=5),TEXT(Planilha2!A21,"DD/MM/AAAA"),"")</f>
        <v/>
      </c>
      <c r="F21" t="str">
        <f>IF(AND(Planilha2!B21=4,Planilha2!C21=6),TEXT(Planilha2!A21,"DD/MM/AAAA"),"")</f>
        <v/>
      </c>
    </row>
    <row r="22" spans="1:6" x14ac:dyDescent="0.25">
      <c r="A22" t="str">
        <f>IF(AND(Planilha2!B22=4,Planilha2!C22=1),TEXT(Planilha2!A22,"DD/MM/AAAA"),"")</f>
        <v/>
      </c>
      <c r="B22" t="str">
        <f>IF(AND(Planilha2!B22=4,Planilha2!C22=2),TEXT(Planilha2!A22,"DD/MM/AAAA"),"")</f>
        <v/>
      </c>
      <c r="C22" t="str">
        <f>IF(AND(Planilha2!B22=4,Planilha2!C22=3),TEXT(Planilha2!A22,"DD/MM/AAAA"),"")</f>
        <v/>
      </c>
      <c r="D22" t="str">
        <f>IF(AND(Planilha2!B22=4,Planilha2!C22=4),TEXT(Planilha2!A22,"DD/MM/AAAA"),"")</f>
        <v/>
      </c>
      <c r="E22" t="str">
        <f>IF(AND(Planilha2!B22=4,Planilha2!C22=5),TEXT(Planilha2!A22,"DD/MM/AAAA"),"")</f>
        <v/>
      </c>
      <c r="F22" t="str">
        <f>IF(AND(Planilha2!B22=4,Planilha2!C22=6),TEXT(Planilha2!A22,"DD/MM/AAAA"),"")</f>
        <v/>
      </c>
    </row>
    <row r="23" spans="1:6" x14ac:dyDescent="0.25">
      <c r="A23" t="str">
        <f>IF(AND(Planilha2!B23=4,Planilha2!C23=1),TEXT(Planilha2!A23,"DD/MM/AAAA"),"")</f>
        <v/>
      </c>
      <c r="B23" t="str">
        <f>IF(AND(Planilha2!B23=4,Planilha2!C23=2),TEXT(Planilha2!A23,"DD/MM/AAAA"),"")</f>
        <v/>
      </c>
      <c r="C23" t="str">
        <f>IF(AND(Planilha2!B23=4,Planilha2!C23=3),TEXT(Planilha2!A23,"DD/MM/AAAA"),"")</f>
        <v/>
      </c>
      <c r="D23" t="str">
        <f>IF(AND(Planilha2!B23=4,Planilha2!C23=4),TEXT(Planilha2!A23,"DD/MM/AAAA"),"")</f>
        <v/>
      </c>
      <c r="E23" t="str">
        <f>IF(AND(Planilha2!B23=4,Planilha2!C23=5),TEXT(Planilha2!A23,"DD/MM/AAAA"),"")</f>
        <v/>
      </c>
      <c r="F23" t="str">
        <f>IF(AND(Planilha2!B23=4,Planilha2!C23=6),TEXT(Planilha2!A23,"DD/MM/AAAA"),"")</f>
        <v/>
      </c>
    </row>
    <row r="24" spans="1:6" x14ac:dyDescent="0.25">
      <c r="A24" t="str">
        <f>IF(AND(Planilha2!B24=4,Planilha2!C24=1),TEXT(Planilha2!A24,"DD/MM/AAAA"),"")</f>
        <v/>
      </c>
      <c r="B24" t="str">
        <f>IF(AND(Planilha2!B24=4,Planilha2!C24=2),TEXT(Planilha2!A24,"DD/MM/AAAA"),"")</f>
        <v/>
      </c>
      <c r="C24" t="str">
        <f>IF(AND(Planilha2!B24=4,Planilha2!C24=3),TEXT(Planilha2!A24,"DD/MM/AAAA"),"")</f>
        <v/>
      </c>
      <c r="D24" t="str">
        <f>IF(AND(Planilha2!B24=4,Planilha2!C24=4),TEXT(Planilha2!A24,"DD/MM/AAAA"),"")</f>
        <v/>
      </c>
      <c r="E24" t="str">
        <f>IF(AND(Planilha2!B24=4,Planilha2!C24=5),TEXT(Planilha2!A24,"DD/MM/AAAA"),"")</f>
        <v/>
      </c>
      <c r="F24" t="str">
        <f>IF(AND(Planilha2!B24=4,Planilha2!C24=6),TEXT(Planilha2!A24,"DD/MM/AAAA"),"")</f>
        <v/>
      </c>
    </row>
    <row r="25" spans="1:6" x14ac:dyDescent="0.25">
      <c r="A25" t="str">
        <f>IF(AND(Planilha2!B25=4,Planilha2!C25=1),TEXT(Planilha2!A25,"DD/MM/AAAA"),"")</f>
        <v/>
      </c>
      <c r="B25" t="str">
        <f>IF(AND(Planilha2!B25=4,Planilha2!C25=2),TEXT(Planilha2!A25,"DD/MM/AAAA"),"")</f>
        <v/>
      </c>
      <c r="C25" t="str">
        <f>IF(AND(Planilha2!B25=4,Planilha2!C25=3),TEXT(Planilha2!A25,"DD/MM/AAAA"),"")</f>
        <v/>
      </c>
      <c r="D25" t="str">
        <f>IF(AND(Planilha2!B25=4,Planilha2!C25=4),TEXT(Planilha2!A25,"DD/MM/AAAA"),"")</f>
        <v/>
      </c>
      <c r="E25" t="str">
        <f>IF(AND(Planilha2!B25=4,Planilha2!C25=5),TEXT(Planilha2!A25,"DD/MM/AAAA"),"")</f>
        <v/>
      </c>
      <c r="F25" t="str">
        <f>IF(AND(Planilha2!B25=4,Planilha2!C25=6),TEXT(Planilha2!A25,"DD/MM/AAAA"),"")</f>
        <v/>
      </c>
    </row>
    <row r="26" spans="1:6" x14ac:dyDescent="0.25">
      <c r="A26" t="str">
        <f>IF(AND(Planilha2!B26=4,Planilha2!C26=1),TEXT(Planilha2!A26,"DD/MM/AAAA"),"")</f>
        <v/>
      </c>
      <c r="B26" t="str">
        <f>IF(AND(Planilha2!B26=4,Planilha2!C26=2),TEXT(Planilha2!A26,"DD/MM/AAAA"),"")</f>
        <v/>
      </c>
      <c r="C26" t="str">
        <f>IF(AND(Planilha2!B26=4,Planilha2!C26=3),TEXT(Planilha2!A26,"DD/MM/AAAA"),"")</f>
        <v/>
      </c>
      <c r="D26" t="str">
        <f>IF(AND(Planilha2!B26=4,Planilha2!C26=4),TEXT(Planilha2!A26,"DD/MM/AAAA"),"")</f>
        <v>25/05/2022</v>
      </c>
      <c r="E26" t="str">
        <f>IF(AND(Planilha2!B26=4,Planilha2!C26=5),TEXT(Planilha2!A26,"DD/MM/AAAA"),"")</f>
        <v/>
      </c>
      <c r="F26" t="str">
        <f>IF(AND(Planilha2!B26=4,Planilha2!C26=6),TEXT(Planilha2!A26,"DD/MM/AAAA"),"")</f>
        <v/>
      </c>
    </row>
    <row r="27" spans="1:6" x14ac:dyDescent="0.25">
      <c r="A27" t="str">
        <f>IF(AND(Planilha2!B27=4,Planilha2!C27=1),TEXT(Planilha2!A27,"DD/MM/AAAA"),"")</f>
        <v/>
      </c>
      <c r="B27" t="str">
        <f>IF(AND(Planilha2!B27=4,Planilha2!C27=2),TEXT(Planilha2!A27,"DD/MM/AAAA"),"")</f>
        <v/>
      </c>
      <c r="C27" t="str">
        <f>IF(AND(Planilha2!B27=4,Planilha2!C27=3),TEXT(Planilha2!A27,"DD/MM/AAAA"),"")</f>
        <v/>
      </c>
      <c r="D27" t="str">
        <f>IF(AND(Planilha2!B27=4,Planilha2!C27=4),TEXT(Planilha2!A27,"DD/MM/AAAA"),"")</f>
        <v/>
      </c>
      <c r="E27" t="str">
        <f>IF(AND(Planilha2!B27=4,Planilha2!C27=5),TEXT(Planilha2!A27,"DD/MM/AAAA"),"")</f>
        <v/>
      </c>
      <c r="F27" t="str">
        <f>IF(AND(Planilha2!B27=4,Planilha2!C27=6),TEXT(Planilha2!A27,"DD/MM/AAAA"),"")</f>
        <v/>
      </c>
    </row>
    <row r="28" spans="1:6" x14ac:dyDescent="0.25">
      <c r="A28" t="str">
        <f>IF(AND(Planilha2!B28=4,Planilha2!C28=1),TEXT(Planilha2!A28,"DD/MM/AAAA"),"")</f>
        <v/>
      </c>
      <c r="B28" t="str">
        <f>IF(AND(Planilha2!B28=4,Planilha2!C28=2),TEXT(Planilha2!A28,"DD/MM/AAAA"),"")</f>
        <v/>
      </c>
      <c r="C28" t="str">
        <f>IF(AND(Planilha2!B28=4,Planilha2!C28=3),TEXT(Planilha2!A28,"DD/MM/AAAA"),"")</f>
        <v/>
      </c>
      <c r="D28" t="str">
        <f>IF(AND(Planilha2!B28=4,Planilha2!C28=4),TEXT(Planilha2!A28,"DD/MM/AAAA"),"")</f>
        <v/>
      </c>
      <c r="E28" t="str">
        <f>IF(AND(Planilha2!B28=4,Planilha2!C28=5),TEXT(Planilha2!A28,"DD/MM/AAAA"),"")</f>
        <v/>
      </c>
      <c r="F28" t="str">
        <f>IF(AND(Planilha2!B28=4,Planilha2!C28=6),TEXT(Planilha2!A28,"DD/MM/AAAA"),"")</f>
        <v/>
      </c>
    </row>
    <row r="29" spans="1:6" x14ac:dyDescent="0.25">
      <c r="A29" t="str">
        <f>IF(AND(Planilha2!B29=4,Planilha2!C29=1),TEXT(Planilha2!A29,"DD/MM/AAAA"),"")</f>
        <v/>
      </c>
      <c r="B29" t="str">
        <f>IF(AND(Planilha2!B29=4,Planilha2!C29=2),TEXT(Planilha2!A29,"DD/MM/AAAA"),"")</f>
        <v/>
      </c>
      <c r="C29" t="str">
        <f>IF(AND(Planilha2!B29=4,Planilha2!C29=3),TEXT(Planilha2!A29,"DD/MM/AAAA"),"")</f>
        <v/>
      </c>
      <c r="D29" t="str">
        <f>IF(AND(Planilha2!B29=4,Planilha2!C29=4),TEXT(Planilha2!A29,"DD/MM/AAAA"),"")</f>
        <v/>
      </c>
      <c r="E29" t="str">
        <f>IF(AND(Planilha2!B29=4,Planilha2!C29=5),TEXT(Planilha2!A29,"DD/MM/AAAA"),"")</f>
        <v/>
      </c>
      <c r="F29" t="str">
        <f>IF(AND(Planilha2!B29=4,Planilha2!C29=6),TEXT(Planilha2!A29,"DD/MM/AAAA"),"")</f>
        <v/>
      </c>
    </row>
    <row r="30" spans="1:6" x14ac:dyDescent="0.25">
      <c r="A30" t="str">
        <f>IF(AND(Planilha2!B30=4,Planilha2!C30=1),TEXT(Planilha2!A30,"DD/MM/AAAA"),"")</f>
        <v/>
      </c>
      <c r="B30" t="str">
        <f>IF(AND(Planilha2!B30=4,Planilha2!C30=2),TEXT(Planilha2!A30,"DD/MM/AAAA"),"")</f>
        <v/>
      </c>
      <c r="C30" t="str">
        <f>IF(AND(Planilha2!B30=4,Planilha2!C30=3),TEXT(Planilha2!A30,"DD/MM/AAAA"),"")</f>
        <v/>
      </c>
      <c r="D30" t="str">
        <f>IF(AND(Planilha2!B30=4,Planilha2!C30=4),TEXT(Planilha2!A30,"DD/MM/AAAA"),"")</f>
        <v/>
      </c>
      <c r="E30" t="str">
        <f>IF(AND(Planilha2!B30=4,Planilha2!C30=5),TEXT(Planilha2!A30,"DD/MM/AAAA"),"")</f>
        <v/>
      </c>
      <c r="F30" t="str">
        <f>IF(AND(Planilha2!B30=4,Planilha2!C30=6),TEXT(Planilha2!A30,"DD/MM/AAAA"),"")</f>
        <v/>
      </c>
    </row>
    <row r="31" spans="1:6" x14ac:dyDescent="0.25">
      <c r="A31" t="str">
        <f>IF(AND(Planilha2!B31=4,Planilha2!C31=1),TEXT(Planilha2!A31,"DD/MM/AAAA"),"")</f>
        <v/>
      </c>
      <c r="B31" t="str">
        <f>IF(AND(Planilha2!B31=4,Planilha2!C31=2),TEXT(Planilha2!A31,"DD/MM/AAAA"),"")</f>
        <v/>
      </c>
      <c r="C31" t="str">
        <f>IF(AND(Planilha2!B31=4,Planilha2!C31=3),TEXT(Planilha2!A31,"DD/MM/AAAA"),"")</f>
        <v/>
      </c>
      <c r="D31" t="str">
        <f>IF(AND(Planilha2!B31=4,Planilha2!C31=4),TEXT(Planilha2!A31,"DD/MM/AAAA"),"")</f>
        <v/>
      </c>
      <c r="E31" t="str">
        <f>IF(AND(Planilha2!B31=4,Planilha2!C31=5),TEXT(Planilha2!A31,"DD/MM/AAAA"),"")</f>
        <v/>
      </c>
      <c r="F31" t="str">
        <f>IF(AND(Planilha2!B31=4,Planilha2!C31=6),TEXT(Planilha2!A31,"DD/MM/AAAA"),"")</f>
        <v/>
      </c>
    </row>
    <row r="32" spans="1:6" x14ac:dyDescent="0.25">
      <c r="A32" t="str">
        <f>IF(AND(Planilha2!B32=4,Planilha2!C32=1),TEXT(Planilha2!A32,"DD/MM/AAAA"),"")</f>
        <v/>
      </c>
      <c r="B32" t="str">
        <f>IF(AND(Planilha2!B32=4,Planilha2!C32=2),TEXT(Planilha2!A32,"DD/MM/AAAA"),"")</f>
        <v/>
      </c>
      <c r="C32" t="str">
        <f>IF(AND(Planilha2!B32=4,Planilha2!C32=3),TEXT(Planilha2!A32,"DD/MM/AAAA"),"")</f>
        <v/>
      </c>
      <c r="D32" t="str">
        <f>IF(AND(Planilha2!B32=4,Planilha2!C32=4),TEXT(Planilha2!A32,"DD/MM/AAAA"),"")</f>
        <v/>
      </c>
      <c r="E32" t="str">
        <f>IF(AND(Planilha2!B32=4,Planilha2!C32=5),TEXT(Planilha2!A32,"DD/MM/AAAA"),"")</f>
        <v/>
      </c>
      <c r="F32" t="str">
        <f>IF(AND(Planilha2!B32=4,Planilha2!C32=6),TEXT(Planilha2!A32,"DD/MM/AAAA"),"")</f>
        <v/>
      </c>
    </row>
    <row r="33" spans="1:6" x14ac:dyDescent="0.25">
      <c r="F33" t="str">
        <f>IF(AND(Planilha2!B33=4,Planilha2!C33=6),TEXT(Planilha2!A33,"DD/MM/AAAA"),"")</f>
        <v/>
      </c>
    </row>
    <row r="34" spans="1:6" x14ac:dyDescent="0.25">
      <c r="A34" t="s">
        <v>55</v>
      </c>
      <c r="B34" t="s">
        <v>56</v>
      </c>
      <c r="C34" t="e">
        <f>IF(AND(Planilha2!#REF!=4,Planilha2!#REF!=3),TEXT(Planilha2!#REF!,"DD/MM/AAAA"),"")</f>
        <v>#REF!</v>
      </c>
      <c r="D34" t="e">
        <f>IF(AND(Planilha2!#REF!=4,Planilha2!#REF!=4),TEXT(Planilha2!#REF!,"DD/MM/AAAA"),"")</f>
        <v>#REF!</v>
      </c>
      <c r="E34" t="e">
        <f>IF(AND(Planilha2!#REF!=4,Planilha2!#REF!=5),TEXT(Planilha2!#REF!,"DD/MM/AAAA"),"")</f>
        <v>#REF!</v>
      </c>
    </row>
    <row r="35" spans="1:6" x14ac:dyDescent="0.25">
      <c r="A35" t="e">
        <f>IF(AND(Planilha2!#REF!=4,Planilha2!#REF!=1),TEXT(Planilha2!#REF!,"DD/MM/AAAA"),"")</f>
        <v>#REF!</v>
      </c>
      <c r="B35" t="e">
        <f>IF(AND(Planilha2!#REF!=4,Planilha2!#REF!=2),TEXT(Planilha2!#REF!,"DD/MM/AAAA"),"")</f>
        <v>#REF!</v>
      </c>
      <c r="C35" t="e">
        <f>IF(AND(Planilha2!#REF!=3,Planilha2!#REF!=3),TEXT(Planilha2!#REF!,"DD/MM/AAAA"),"")</f>
        <v>#REF!</v>
      </c>
      <c r="D35" t="e">
        <f>IF(AND(Planilha2!#REF!=4,Planilha2!#REF!=4),TEXT(Planilha2!#REF!,"DD/MM/AAAA"),"")</f>
        <v>#REF!</v>
      </c>
    </row>
    <row r="36" spans="1:6" x14ac:dyDescent="0.25">
      <c r="A36" t="e">
        <f>IF(AND(Planilha2!#REF!=4,Planilha2!#REF!=1),TEXT(Planilha2!#REF!,"DD/MM/AAAA"),"")</f>
        <v>#REF!</v>
      </c>
      <c r="B36" t="e">
        <f>IF(AND(Planilha2!#REF!=4,Planilha2!#REF!=2),TEXT(Planilha2!#REF!,"DD/MM/AAAA"),"")</f>
        <v>#REF!</v>
      </c>
      <c r="C36" t="e">
        <f>IF(AND(Planilha2!#REF!=3,Planilha2!#REF!=3),TEXT(Planilha2!#REF!,"DD/MM/AAAA"),"")</f>
        <v>#REF!</v>
      </c>
      <c r="D36" t="e">
        <f>IF(AND(Planilha2!#REF!=4,Planilha2!#REF!=4),TEXT(Planilha2!#REF!,"DD/MM/AAAA"),"")</f>
        <v>#REF!</v>
      </c>
    </row>
    <row r="37" spans="1:6" x14ac:dyDescent="0.25">
      <c r="A37" t="e">
        <f>IF(AND(Planilha2!#REF!=4,Planilha2!#REF!=1),TEXT(Planilha2!#REF!,"DD/MM/AAAA"),"")</f>
        <v>#REF!</v>
      </c>
      <c r="B37" t="e">
        <f>IF(AND(Planilha2!#REF!=4,Planilha2!#REF!=2),TEXT(Planilha2!#REF!,"DD/MM/AAAA"),"")</f>
        <v>#REF!</v>
      </c>
    </row>
    <row r="38" spans="1:6" x14ac:dyDescent="0.25">
      <c r="A38" t="e">
        <f>IF(AND(Planilha2!#REF!=4,Planilha2!#REF!=1),TEXT(Planilha2!#REF!,"DD/MM/AAAA"),"")</f>
        <v>#REF!</v>
      </c>
      <c r="B38" t="e">
        <f>IF(AND(Planilha2!#REF!=4,Planilha2!#REF!=2),TEXT(Planilha2!#REF!,"DD/MM/AAAA"),"")</f>
        <v>#REF!</v>
      </c>
    </row>
    <row r="39" spans="1:6" x14ac:dyDescent="0.25">
      <c r="A39" t="e">
        <f>IF(AND(Planilha2!#REF!=4,Planilha2!#REF!=1),TEXT(Planilha2!#REF!,"DD/MM/AAAA"),"")</f>
        <v>#REF!</v>
      </c>
      <c r="B39" t="e">
        <f>IF(AND(Planilha2!#REF!=4,Planilha2!#REF!=2),TEXT(Planilha2!#REF!,"DD/MM/AAAA"),"")</f>
        <v>#REF!</v>
      </c>
    </row>
    <row r="40" spans="1:6" x14ac:dyDescent="0.25">
      <c r="A40" t="e">
        <f>IF(AND(Planilha2!#REF!=4,Planilha2!#REF!=1),TEXT(Planilha2!#REF!,"DD/MM/AAAA"),"")</f>
        <v>#REF!</v>
      </c>
      <c r="B40" t="e">
        <f>IF(AND(Planilha2!#REF!=4,Planilha2!#REF!=2),TEXT(Planilha2!#REF!,"DD/MM/AAAA"),"")</f>
        <v>#REF!</v>
      </c>
    </row>
    <row r="41" spans="1:6" x14ac:dyDescent="0.25">
      <c r="A41" t="e">
        <f>IF(AND(Planilha2!#REF!=4,Planilha2!#REF!=1),TEXT(Planilha2!#REF!,"DD/MM/AAAA"),"")</f>
        <v>#REF!</v>
      </c>
      <c r="B41" t="e">
        <f>IF(AND(Planilha2!#REF!=4,Planilha2!#REF!=2),TEXT(Planilha2!#REF!,"DD/MM/AAAA"),"")</f>
        <v>#REF!</v>
      </c>
    </row>
    <row r="42" spans="1:6" x14ac:dyDescent="0.25">
      <c r="A42" t="e">
        <f>IF(AND(Planilha2!#REF!=4,Planilha2!#REF!=1),TEXT(Planilha2!#REF!,"DD/MM/AAAA"),"")</f>
        <v>#REF!</v>
      </c>
      <c r="B42" t="e">
        <f>IF(AND(Planilha2!#REF!=4,Planilha2!#REF!=2),TEXT(Planilha2!#REF!,"DD/MM/AAAA"),"")</f>
        <v>#REF!</v>
      </c>
    </row>
    <row r="43" spans="1:6" x14ac:dyDescent="0.25">
      <c r="A43" t="e">
        <f>IF(AND(Planilha2!#REF!=4,Planilha2!#REF!=1),TEXT(Planilha2!#REF!,"DD/MM/AAAA"),"")</f>
        <v>#REF!</v>
      </c>
      <c r="B43" t="e">
        <f>IF(AND(Planilha2!#REF!=4,Planilha2!#REF!=2),TEXT(Planilha2!#REF!,"DD/MM/AAAA"),"")</f>
        <v>#REF!</v>
      </c>
    </row>
    <row r="44" spans="1:6" x14ac:dyDescent="0.25">
      <c r="A44" t="e">
        <f>IF(AND(Planilha2!#REF!=4,Planilha2!#REF!=1),TEXT(Planilha2!#REF!,"DD/MM/AAAA"),"")</f>
        <v>#REF!</v>
      </c>
      <c r="B44" t="e">
        <f>IF(AND(Planilha2!#REF!=4,Planilha2!#REF!=2),TEXT(Planilha2!#REF!,"DD/MM/AAAA"),"")</f>
        <v>#REF!</v>
      </c>
    </row>
    <row r="45" spans="1:6" x14ac:dyDescent="0.25">
      <c r="A45" t="e">
        <f>IF(AND(Planilha2!#REF!=4,Planilha2!#REF!=1),TEXT(Planilha2!#REF!,"DD/MM/AAAA"),"")</f>
        <v>#REF!</v>
      </c>
      <c r="B45" t="e">
        <f>IF(AND(Planilha2!#REF!=4,Planilha2!#REF!=2),TEXT(Planilha2!#REF!,"DD/MM/AAAA"),"")</f>
        <v>#REF!</v>
      </c>
    </row>
    <row r="46" spans="1:6" x14ac:dyDescent="0.25">
      <c r="A46" t="e">
        <f>IF(AND(Planilha2!#REF!=4,Planilha2!#REF!=1),TEXT(Planilha2!#REF!,"DD/MM/AAAA"),"")</f>
        <v>#REF!</v>
      </c>
      <c r="B46" t="e">
        <f>IF(AND(Planilha2!#REF!=4,Planilha2!#REF!=2),TEXT(Planilha2!#REF!,"DD/MM/AAAA"),"")</f>
        <v>#REF!</v>
      </c>
    </row>
    <row r="47" spans="1:6" x14ac:dyDescent="0.25">
      <c r="A47" t="e">
        <f>IF(AND(Planilha2!#REF!=4,Planilha2!#REF!=1),TEXT(Planilha2!#REF!,"DD/MM/AAAA"),"")</f>
        <v>#REF!</v>
      </c>
      <c r="B47" t="e">
        <f>IF(AND(Planilha2!#REF!=4,Planilha2!#REF!=2),TEXT(Planilha2!#REF!,"DD/MM/AAAA"),"")</f>
        <v>#REF!</v>
      </c>
    </row>
    <row r="48" spans="1:6" x14ac:dyDescent="0.25">
      <c r="B48" t="e">
        <f>IF(AND(Planilha2!#REF!=4,Planilha2!#REF!=2),TEXT(Planilha2!#REF!,"DD/MM/AAAA"),"")</f>
        <v>#REF!</v>
      </c>
    </row>
    <row r="49" spans="2:2" x14ac:dyDescent="0.25">
      <c r="B49" t="e">
        <f>IF(AND(Planilha2!#REF!=4,Planilha2!#REF!=2),TEXT(Planilha2!#REF!,"DD/MM/AAAA"),"")</f>
        <v>#REF!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BA50-9D10-450F-8589-733654CA7CDA}">
  <sheetPr codeName="Planilha6"/>
  <dimension ref="A1:F49"/>
  <sheetViews>
    <sheetView topLeftCell="A13" workbookViewId="0">
      <selection activeCell="F24" sqref="F24"/>
    </sheetView>
  </sheetViews>
  <sheetFormatPr defaultRowHeight="15" x14ac:dyDescent="0.25"/>
  <cols>
    <col min="1" max="6" width="14.85546875" bestFit="1" customWidth="1"/>
  </cols>
  <sheetData>
    <row r="1" spans="1:6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62</v>
      </c>
    </row>
    <row r="2" spans="1:6" x14ac:dyDescent="0.25">
      <c r="A2" t="str">
        <f>IF(AND(Planilha2!B2=5,Planilha2!C2=1),TEXT(Planilha2!A2,"DD/MM/AAAA"),"")</f>
        <v/>
      </c>
      <c r="B2" t="str">
        <f>IF(AND(Planilha2!B2=5,Planilha2!C2=2),TEXT(Planilha2!A2,"DD/MM/AAAA"),"")</f>
        <v/>
      </c>
      <c r="C2" t="str">
        <f>IF(AND(Planilha2!B2=5,Planilha2!C2=3),TEXT(Planilha2!A2,"DD/MM/AAAA"),"")</f>
        <v/>
      </c>
      <c r="D2" t="str">
        <f>IF(AND(Planilha2!B2=5,Planilha2!C2=4),TEXT(Planilha2!A2,"DD/MM/AAAA"),"")</f>
        <v/>
      </c>
      <c r="E2" t="str">
        <f>IF(AND(Planilha2!B2=5,Planilha2!C2=5),TEXT(Planilha2!A2,"DD/MM/AAAA"),"")</f>
        <v/>
      </c>
      <c r="F2" t="str">
        <f>IF(AND(Planilha2!B2=5,Planilha2!C2=6),TEXT(Planilha2!A2,"DD/MM/AAAA"),"")</f>
        <v/>
      </c>
    </row>
    <row r="3" spans="1:6" x14ac:dyDescent="0.25">
      <c r="A3" t="str">
        <f>IF(AND(Planilha2!B3=5,Planilha2!C3=1),TEXT(Planilha2!A3,"DD/MM/AAAA"),"")</f>
        <v/>
      </c>
      <c r="B3" t="str">
        <f>IF(AND(Planilha2!B3=5,Planilha2!C3=2),TEXT(Planilha2!A3,"DD/MM/AAAA"),"")</f>
        <v/>
      </c>
      <c r="C3" t="str">
        <f>IF(AND(Planilha2!B3=5,Planilha2!C3=3),TEXT(Planilha2!A3,"DD/MM/AAAA"),"")</f>
        <v/>
      </c>
      <c r="D3" t="str">
        <f>IF(AND(Planilha2!B3=5,Planilha2!C3=4),TEXT(Planilha2!A3,"DD/MM/AAAA"),"")</f>
        <v/>
      </c>
      <c r="E3" t="str">
        <f>IF(AND(Planilha2!B3=5,Planilha2!C3=5),TEXT(Planilha2!A3,"DD/MM/AAAA"),"")</f>
        <v/>
      </c>
      <c r="F3" t="str">
        <f>IF(AND(Planilha2!B3=5,Planilha2!C3=6),TEXT(Planilha2!A3,"DD/MM/AAAA"),"")</f>
        <v/>
      </c>
    </row>
    <row r="4" spans="1:6" x14ac:dyDescent="0.25">
      <c r="A4" t="str">
        <f>IF(AND(Planilha2!B4=5,Planilha2!C4=1),TEXT(Planilha2!A4,"DD/MM/AAAA"),"")</f>
        <v/>
      </c>
      <c r="B4" t="str">
        <f>IF(AND(Planilha2!B4=5,Planilha2!C4=2),TEXT(Planilha2!A4,"DD/MM/AAAA"),"")</f>
        <v/>
      </c>
      <c r="C4" t="str">
        <f>IF(AND(Planilha2!B4=5,Planilha2!C4=3),TEXT(Planilha2!A4,"DD/MM/AAAA"),"")</f>
        <v/>
      </c>
      <c r="D4" t="str">
        <f>IF(AND(Planilha2!B4=5,Planilha2!C4=4),TEXT(Planilha2!A4,"DD/MM/AAAA"),"")</f>
        <v/>
      </c>
      <c r="E4" t="str">
        <f>IF(AND(Planilha2!B4=5,Planilha2!C4=5),TEXT(Planilha2!A4,"DD/MM/AAAA"),"")</f>
        <v/>
      </c>
      <c r="F4" t="str">
        <f>IF(AND(Planilha2!B4=5,Planilha2!C4=6),TEXT(Planilha2!A4,"DD/MM/AAAA"),"")</f>
        <v/>
      </c>
    </row>
    <row r="5" spans="1:6" x14ac:dyDescent="0.25">
      <c r="A5" t="str">
        <f>IF(AND(Planilha2!B5=5,Planilha2!C5=1),TEXT(Planilha2!A5,"DD/MM/AAAA"),"")</f>
        <v/>
      </c>
      <c r="B5" t="str">
        <f>IF(AND(Planilha2!B5=5,Planilha2!C5=2),TEXT(Planilha2!A5,"DD/MM/AAAA"),"")</f>
        <v/>
      </c>
      <c r="C5" t="str">
        <f>IF(AND(Planilha2!B5=5,Planilha2!C5=3),TEXT(Planilha2!A5,"DD/MM/AAAA"),"")</f>
        <v/>
      </c>
      <c r="D5" t="str">
        <f>IF(AND(Planilha2!B5=5,Planilha2!C5=4),TEXT(Planilha2!A5,"DD/MM/AAAA"),"")</f>
        <v/>
      </c>
      <c r="E5" t="str">
        <f>IF(AND(Planilha2!B5=5,Planilha2!C5=5),TEXT(Planilha2!A5,"DD/MM/AAAA"),"")</f>
        <v/>
      </c>
      <c r="F5" t="str">
        <f>IF(AND(Planilha2!B5=5,Planilha2!C5=6),TEXT(Planilha2!A5,"DD/MM/AAAA"),"")</f>
        <v/>
      </c>
    </row>
    <row r="6" spans="1:6" x14ac:dyDescent="0.25">
      <c r="A6" t="str">
        <f>IF(AND(Planilha2!B6=5,Planilha2!C6=1),TEXT(Planilha2!A6,"DD/MM/AAAA"),"")</f>
        <v>05/05/2022</v>
      </c>
      <c r="B6" t="str">
        <f>IF(AND(Planilha2!B6=5,Planilha2!C6=2),TEXT(Planilha2!A6,"DD/MM/AAAA"),"")</f>
        <v/>
      </c>
      <c r="C6" t="str">
        <f>IF(AND(Planilha2!B6=5,Planilha2!C6=3),TEXT(Planilha2!A6,"DD/MM/AAAA"),"")</f>
        <v/>
      </c>
      <c r="D6" t="str">
        <f>IF(AND(Planilha2!B6=5,Planilha2!C6=4),TEXT(Planilha2!A6,"DD/MM/AAAA"),"")</f>
        <v/>
      </c>
      <c r="E6" t="str">
        <f>IF(AND(Planilha2!B6=5,Planilha2!C6=5),TEXT(Planilha2!A6,"DD/MM/AAAA"),"")</f>
        <v/>
      </c>
      <c r="F6" t="str">
        <f>IF(AND(Planilha2!B6=5,Planilha2!C6=6),TEXT(Planilha2!A6,"DD/MM/AAAA"),"")</f>
        <v/>
      </c>
    </row>
    <row r="7" spans="1:6" x14ac:dyDescent="0.25">
      <c r="A7" t="str">
        <f>IF(AND(Planilha2!B7=5,Planilha2!C7=1),TEXT(Planilha2!A7,"DD/MM/AAAA"),"")</f>
        <v/>
      </c>
      <c r="B7" t="str">
        <f>IF(AND(Planilha2!B7=5,Planilha2!C7=2),TEXT(Planilha2!A7,"DD/MM/AAAA"),"")</f>
        <v/>
      </c>
      <c r="C7" t="str">
        <f>IF(AND(Planilha2!B7=5,Planilha2!C7=3),TEXT(Planilha2!A7,"DD/MM/AAAA"),"")</f>
        <v/>
      </c>
      <c r="D7" t="str">
        <f>IF(AND(Planilha2!B7=5,Planilha2!C7=4),TEXT(Planilha2!A7,"DD/MM/AAAA"),"")</f>
        <v/>
      </c>
      <c r="E7" t="str">
        <f>IF(AND(Planilha2!B7=5,Planilha2!C7=5),TEXT(Planilha2!A7,"DD/MM/AAAA"),"")</f>
        <v/>
      </c>
      <c r="F7" t="str">
        <f>IF(AND(Planilha2!B7=5,Planilha2!C7=6),TEXT(Planilha2!A7,"DD/MM/AAAA"),"")</f>
        <v/>
      </c>
    </row>
    <row r="8" spans="1:6" x14ac:dyDescent="0.25">
      <c r="A8" t="str">
        <f>IF(AND(Planilha2!B8=5,Planilha2!C8=1),TEXT(Planilha2!A8,"DD/MM/AAAA"),"")</f>
        <v/>
      </c>
      <c r="B8" t="str">
        <f>IF(AND(Planilha2!B8=5,Planilha2!C8=2),TEXT(Planilha2!A8,"DD/MM/AAAA"),"")</f>
        <v/>
      </c>
      <c r="C8" t="str">
        <f>IF(AND(Planilha2!B8=5,Planilha2!C8=3),TEXT(Planilha2!A8,"DD/MM/AAAA"),"")</f>
        <v/>
      </c>
      <c r="D8" t="str">
        <f>IF(AND(Planilha2!B8=5,Planilha2!C8=4),TEXT(Planilha2!A8,"DD/MM/AAAA"),"")</f>
        <v/>
      </c>
      <c r="E8" t="str">
        <f>IF(AND(Planilha2!B8=5,Planilha2!C8=5),TEXT(Planilha2!A8,"DD/MM/AAAA"),"")</f>
        <v/>
      </c>
      <c r="F8" t="str">
        <f>IF(AND(Planilha2!B8=5,Planilha2!C8=6),TEXT(Planilha2!A8,"DD/MM/AAAA"),"")</f>
        <v/>
      </c>
    </row>
    <row r="9" spans="1:6" x14ac:dyDescent="0.25">
      <c r="A9" t="str">
        <f>IF(AND(Planilha2!B9=5,Planilha2!C9=1),TEXT(Planilha2!A9,"DD/MM/AAAA"),"")</f>
        <v/>
      </c>
      <c r="B9" t="str">
        <f>IF(AND(Planilha2!B9=5,Planilha2!C9=2),TEXT(Planilha2!A9,"DD/MM/AAAA"),"")</f>
        <v/>
      </c>
      <c r="C9" t="str">
        <f>IF(AND(Planilha2!B9=5,Planilha2!C9=3),TEXT(Planilha2!A9,"DD/MM/AAAA"),"")</f>
        <v/>
      </c>
      <c r="D9" t="str">
        <f>IF(AND(Planilha2!B9=5,Planilha2!C9=4),TEXT(Planilha2!A9,"DD/MM/AAAA"),"")</f>
        <v/>
      </c>
      <c r="E9" t="str">
        <f>IF(AND(Planilha2!B9=5,Planilha2!C9=5),TEXT(Planilha2!A9,"DD/MM/AAAA"),"")</f>
        <v/>
      </c>
      <c r="F9" t="str">
        <f>IF(AND(Planilha2!B9=5,Planilha2!C9=6),TEXT(Planilha2!A9,"DD/MM/AAAA"),"")</f>
        <v/>
      </c>
    </row>
    <row r="10" spans="1:6" x14ac:dyDescent="0.25">
      <c r="A10" t="str">
        <f>IF(AND(Planilha2!B10=5,Planilha2!C10=1),TEXT(Planilha2!A10,"DD/MM/AAAA"),"")</f>
        <v/>
      </c>
      <c r="B10" t="str">
        <f>IF(AND(Planilha2!B10=5,Planilha2!C10=2),TEXT(Planilha2!A10,"DD/MM/AAAA"),"")</f>
        <v/>
      </c>
      <c r="C10" t="str">
        <f>IF(AND(Planilha2!B10=5,Planilha2!C10=3),TEXT(Planilha2!A10,"DD/MM/AAAA"),"")</f>
        <v/>
      </c>
      <c r="D10" t="str">
        <f>IF(AND(Planilha2!B10=5,Planilha2!C10=4),TEXT(Planilha2!A10,"DD/MM/AAAA"),"")</f>
        <v/>
      </c>
      <c r="E10" t="str">
        <f>IF(AND(Planilha2!B10=5,Planilha2!C10=5),TEXT(Planilha2!A10,"DD/MM/AAAA"),"")</f>
        <v/>
      </c>
      <c r="F10" t="str">
        <f>IF(AND(Planilha2!B10=5,Planilha2!C10=6),TEXT(Planilha2!A10,"DD/MM/AAAA"),"")</f>
        <v/>
      </c>
    </row>
    <row r="11" spans="1:6" x14ac:dyDescent="0.25">
      <c r="A11" t="str">
        <f>IF(AND(Planilha2!B11=5,Planilha2!C11=1),TEXT(Planilha2!A11,"DD/MM/AAAA"),"")</f>
        <v/>
      </c>
      <c r="B11" t="str">
        <f>IF(AND(Planilha2!B11=5,Planilha2!C11=2),TEXT(Planilha2!A11,"DD/MM/AAAA"),"")</f>
        <v/>
      </c>
      <c r="C11" t="str">
        <f>IF(AND(Planilha2!B11=5,Planilha2!C11=3),TEXT(Planilha2!A11,"DD/MM/AAAA"),"")</f>
        <v/>
      </c>
      <c r="D11" t="str">
        <f>IF(AND(Planilha2!B11=5,Planilha2!C11=4),TEXT(Planilha2!A11,"DD/MM/AAAA"),"")</f>
        <v/>
      </c>
      <c r="E11" t="str">
        <f>IF(AND(Planilha2!B11=5,Planilha2!C11=5),TEXT(Planilha2!A11,"DD/MM/AAAA"),"")</f>
        <v/>
      </c>
      <c r="F11" t="str">
        <f>IF(AND(Planilha2!B11=5,Planilha2!C11=6),TEXT(Planilha2!A11,"DD/MM/AAAA"),"")</f>
        <v/>
      </c>
    </row>
    <row r="12" spans="1:6" x14ac:dyDescent="0.25">
      <c r="A12" t="str">
        <f>IF(AND(Planilha2!B12=5,Planilha2!C12=1),TEXT(Planilha2!A12,"DD/MM/AAAA"),"")</f>
        <v/>
      </c>
      <c r="B12" t="str">
        <f>IF(AND(Planilha2!B12=5,Planilha2!C12=2),TEXT(Planilha2!A12,"DD/MM/AAAA"),"")</f>
        <v/>
      </c>
      <c r="C12" t="str">
        <f>IF(AND(Planilha2!B12=5,Planilha2!C12=3),TEXT(Planilha2!A12,"DD/MM/AAAA"),"")</f>
        <v/>
      </c>
      <c r="D12" t="str">
        <f>IF(AND(Planilha2!B12=5,Planilha2!C12=4),TEXT(Planilha2!A12,"DD/MM/AAAA"),"")</f>
        <v/>
      </c>
      <c r="E12" t="str">
        <f>IF(AND(Planilha2!B12=5,Planilha2!C12=5),TEXT(Planilha2!A12,"DD/MM/AAAA"),"")</f>
        <v/>
      </c>
      <c r="F12" t="str">
        <f>IF(AND(Planilha2!B12=5,Planilha2!C12=6),TEXT(Planilha2!A12,"DD/MM/AAAA"),"")</f>
        <v/>
      </c>
    </row>
    <row r="13" spans="1:6" x14ac:dyDescent="0.25">
      <c r="A13" t="str">
        <f>IF(AND(Planilha2!B13=5,Planilha2!C13=1),TEXT(Planilha2!A13,"DD/MM/AAAA"),"")</f>
        <v/>
      </c>
      <c r="B13" t="str">
        <f>IF(AND(Planilha2!B13=5,Planilha2!C13=2),TEXT(Planilha2!A13,"DD/MM/AAAA"),"")</f>
        <v>12/05/2022</v>
      </c>
      <c r="C13" t="str">
        <f>IF(AND(Planilha2!B13=5,Planilha2!C13=3),TEXT(Planilha2!A13,"DD/MM/AAAA"),"")</f>
        <v/>
      </c>
      <c r="D13" t="str">
        <f>IF(AND(Planilha2!B13=5,Planilha2!C13=4),TEXT(Planilha2!A13,"DD/MM/AAAA"),"")</f>
        <v/>
      </c>
      <c r="E13" t="str">
        <f>IF(AND(Planilha2!B13=5,Planilha2!C13=5),TEXT(Planilha2!A13,"DD/MM/AAAA"),"")</f>
        <v/>
      </c>
      <c r="F13" t="str">
        <f>IF(AND(Planilha2!B13=5,Planilha2!C13=6),TEXT(Planilha2!A13,"DD/MM/AAAA"),"")</f>
        <v/>
      </c>
    </row>
    <row r="14" spans="1:6" x14ac:dyDescent="0.25">
      <c r="A14" t="str">
        <f>IF(AND(Planilha2!B14=5,Planilha2!C14=1),TEXT(Planilha2!A14,"DD/MM/AAAA"),"")</f>
        <v/>
      </c>
      <c r="B14" t="str">
        <f>IF(AND(Planilha2!B14=5,Planilha2!C14=2),TEXT(Planilha2!A14,"DD/MM/AAAA"),"")</f>
        <v/>
      </c>
      <c r="C14" t="str">
        <f>IF(AND(Planilha2!B14=5,Planilha2!C14=3),TEXT(Planilha2!A14,"DD/MM/AAAA"),"")</f>
        <v/>
      </c>
      <c r="D14" t="str">
        <f>IF(AND(Planilha2!B14=5,Planilha2!C14=4),TEXT(Planilha2!A14,"DD/MM/AAAA"),"")</f>
        <v/>
      </c>
      <c r="E14" t="str">
        <f>IF(AND(Planilha2!B14=5,Planilha2!C14=5),TEXT(Planilha2!A14,"DD/MM/AAAA"),"")</f>
        <v/>
      </c>
      <c r="F14" t="str">
        <f>IF(AND(Planilha2!B14=5,Planilha2!C14=6),TEXT(Planilha2!A14,"DD/MM/AAAA"),"")</f>
        <v/>
      </c>
    </row>
    <row r="15" spans="1:6" x14ac:dyDescent="0.25">
      <c r="A15" t="str">
        <f>IF(AND(Planilha2!B15=5,Planilha2!C15=1),TEXT(Planilha2!A15,"DD/MM/AAAA"),"")</f>
        <v/>
      </c>
      <c r="B15" t="str">
        <f>IF(AND(Planilha2!B15=5,Planilha2!C15=2),TEXT(Planilha2!A15,"DD/MM/AAAA"),"")</f>
        <v/>
      </c>
      <c r="C15" t="str">
        <f>IF(AND(Planilha2!B15=5,Planilha2!C15=3),TEXT(Planilha2!A15,"DD/MM/AAAA"),"")</f>
        <v/>
      </c>
      <c r="D15" t="str">
        <f>IF(AND(Planilha2!B15=5,Planilha2!C15=4),TEXT(Planilha2!A15,"DD/MM/AAAA"),"")</f>
        <v/>
      </c>
      <c r="E15" t="str">
        <f>IF(AND(Planilha2!B15=5,Planilha2!C15=5),TEXT(Planilha2!A15,"DD/MM/AAAA"),"")</f>
        <v/>
      </c>
      <c r="F15" t="str">
        <f>IF(AND(Planilha2!B15=5,Planilha2!C15=6),TEXT(Planilha2!A15,"DD/MM/AAAA"),"")</f>
        <v/>
      </c>
    </row>
    <row r="16" spans="1:6" x14ac:dyDescent="0.25">
      <c r="A16" t="str">
        <f>IF(AND(Planilha2!B16=5,Planilha2!C16=1),TEXT(Planilha2!A16,"DD/MM/AAAA"),"")</f>
        <v/>
      </c>
      <c r="B16" t="str">
        <f>IF(AND(Planilha2!B16=5,Planilha2!C16=2),TEXT(Planilha2!A16,"DD/MM/AAAA"),"")</f>
        <v/>
      </c>
      <c r="C16" t="str">
        <f>IF(AND(Planilha2!B16=5,Planilha2!C16=3),TEXT(Planilha2!A16,"DD/MM/AAAA"),"")</f>
        <v/>
      </c>
      <c r="D16" t="str">
        <f>IF(AND(Planilha2!B16=5,Planilha2!C16=4),TEXT(Planilha2!A16,"DD/MM/AAAA"),"")</f>
        <v/>
      </c>
      <c r="E16" t="str">
        <f>IF(AND(Planilha2!B16=5,Planilha2!C16=5),TEXT(Planilha2!A16,"DD/MM/AAAA"),"")</f>
        <v/>
      </c>
      <c r="F16" t="str">
        <f>IF(AND(Planilha2!B16=5,Planilha2!C16=6),TEXT(Planilha2!A16,"DD/MM/AAAA"),"")</f>
        <v/>
      </c>
    </row>
    <row r="17" spans="1:6" x14ac:dyDescent="0.25">
      <c r="A17" t="str">
        <f>IF(AND(Planilha2!B17=5,Planilha2!C17=1),TEXT(Planilha2!A17,"DD/MM/AAAA"),"")</f>
        <v/>
      </c>
      <c r="B17" t="str">
        <f>IF(AND(Planilha2!B17=5,Planilha2!C17=2),TEXT(Planilha2!A17,"DD/MM/AAAA"),"")</f>
        <v/>
      </c>
      <c r="C17" t="str">
        <f>IF(AND(Planilha2!B17=5,Planilha2!C17=3),TEXT(Planilha2!A17,"DD/MM/AAAA"),"")</f>
        <v/>
      </c>
      <c r="D17" t="str">
        <f>IF(AND(Planilha2!B17=5,Planilha2!C17=4),TEXT(Planilha2!A17,"DD/MM/AAAA"),"")</f>
        <v/>
      </c>
      <c r="E17" t="str">
        <f>IF(AND(Planilha2!B17=5,Planilha2!C17=5),TEXT(Planilha2!A17,"DD/MM/AAAA"),"")</f>
        <v/>
      </c>
      <c r="F17" t="str">
        <f>IF(AND(Planilha2!B17=5,Planilha2!C17=6),TEXT(Planilha2!A17,"DD/MM/AAAA"),"")</f>
        <v/>
      </c>
    </row>
    <row r="18" spans="1:6" x14ac:dyDescent="0.25">
      <c r="A18" t="str">
        <f>IF(AND(Planilha2!B18=5,Planilha2!C18=1),TEXT(Planilha2!A18,"DD/MM/AAAA"),"")</f>
        <v/>
      </c>
      <c r="B18" t="str">
        <f>IF(AND(Planilha2!B18=5,Planilha2!C18=2),TEXT(Planilha2!A18,"DD/MM/AAAA"),"")</f>
        <v/>
      </c>
      <c r="C18" t="str">
        <f>IF(AND(Planilha2!B18=5,Planilha2!C18=3),TEXT(Planilha2!A18,"DD/MM/AAAA"),"")</f>
        <v/>
      </c>
      <c r="D18" t="str">
        <f>IF(AND(Planilha2!B18=5,Planilha2!C18=4),TEXT(Planilha2!A18,"DD/MM/AAAA"),"")</f>
        <v/>
      </c>
      <c r="E18" t="str">
        <f>IF(AND(Planilha2!B18=5,Planilha2!C18=5),TEXT(Planilha2!A18,"DD/MM/AAAA"),"")</f>
        <v/>
      </c>
      <c r="F18" t="str">
        <f>IF(AND(Planilha2!B18=5,Planilha2!C18=6),TEXT(Planilha2!A18,"DD/MM/AAAA"),"")</f>
        <v/>
      </c>
    </row>
    <row r="19" spans="1:6" x14ac:dyDescent="0.25">
      <c r="A19" t="str">
        <f>IF(AND(Planilha2!B19=5,Planilha2!C19=1),TEXT(Planilha2!A19,"DD/MM/AAAA"),"")</f>
        <v/>
      </c>
      <c r="B19" t="str">
        <f>IF(AND(Planilha2!B19=5,Planilha2!C19=2),TEXT(Planilha2!A19,"DD/MM/AAAA"),"")</f>
        <v/>
      </c>
      <c r="C19" t="str">
        <f>IF(AND(Planilha2!B19=5,Planilha2!C19=3),TEXT(Planilha2!A19,"DD/MM/AAAA"),"")</f>
        <v/>
      </c>
      <c r="D19" t="str">
        <f>IF(AND(Planilha2!B19=5,Planilha2!C19=4),TEXT(Planilha2!A19,"DD/MM/AAAA"),"")</f>
        <v/>
      </c>
      <c r="E19" t="str">
        <f>IF(AND(Planilha2!B19=5,Planilha2!C19=5),TEXT(Planilha2!A19,"DD/MM/AAAA"),"")</f>
        <v/>
      </c>
      <c r="F19" t="str">
        <f>IF(AND(Planilha2!B19=5,Planilha2!C19=6),TEXT(Planilha2!A19,"DD/MM/AAAA"),"")</f>
        <v/>
      </c>
    </row>
    <row r="20" spans="1:6" x14ac:dyDescent="0.25">
      <c r="A20" t="str">
        <f>IF(AND(Planilha2!B20=5,Planilha2!C20=1),TEXT(Planilha2!A20,"DD/MM/AAAA"),"")</f>
        <v/>
      </c>
      <c r="B20" t="str">
        <f>IF(AND(Planilha2!B20=5,Planilha2!C20=2),TEXT(Planilha2!A20,"DD/MM/AAAA"),"")</f>
        <v/>
      </c>
      <c r="C20" t="str">
        <f>IF(AND(Planilha2!B20=5,Planilha2!C20=3),TEXT(Planilha2!A20,"DD/MM/AAAA"),"")</f>
        <v>19/05/2022</v>
      </c>
      <c r="D20" t="str">
        <f>IF(AND(Planilha2!B20=5,Planilha2!C20=4),TEXT(Planilha2!A20,"DD/MM/AAAA"),"")</f>
        <v/>
      </c>
      <c r="E20" t="str">
        <f>IF(AND(Planilha2!B20=5,Planilha2!C20=5),TEXT(Planilha2!A20,"DD/MM/AAAA"),"")</f>
        <v/>
      </c>
      <c r="F20" t="str">
        <f>IF(AND(Planilha2!B20=5,Planilha2!C20=6),TEXT(Planilha2!A20,"DD/MM/AAAA"),"")</f>
        <v/>
      </c>
    </row>
    <row r="21" spans="1:6" x14ac:dyDescent="0.25">
      <c r="A21" t="str">
        <f>IF(AND(Planilha2!B21=5,Planilha2!C21=1),TEXT(Planilha2!A21,"DD/MM/AAAA"),"")</f>
        <v/>
      </c>
      <c r="B21" t="str">
        <f>IF(AND(Planilha2!B21=5,Planilha2!C21=2),TEXT(Planilha2!A21,"DD/MM/AAAA"),"")</f>
        <v/>
      </c>
      <c r="C21" t="str">
        <f>IF(AND(Planilha2!B21=5,Planilha2!C21=3),TEXT(Planilha2!A21,"DD/MM/AAAA"),"")</f>
        <v/>
      </c>
      <c r="D21" t="str">
        <f>IF(AND(Planilha2!B21=5,Planilha2!C21=4),TEXT(Planilha2!A21,"DD/MM/AAAA"),"")</f>
        <v/>
      </c>
      <c r="E21" t="str">
        <f>IF(AND(Planilha2!B21=5,Planilha2!C21=5),TEXT(Planilha2!A21,"DD/MM/AAAA"),"")</f>
        <v/>
      </c>
      <c r="F21" t="str">
        <f>IF(AND(Planilha2!B21=5,Planilha2!C21=6),TEXT(Planilha2!A21,"DD/MM/AAAA"),"")</f>
        <v/>
      </c>
    </row>
    <row r="22" spans="1:6" x14ac:dyDescent="0.25">
      <c r="A22" t="str">
        <f>IF(AND(Planilha2!B22=5,Planilha2!C22=1),TEXT(Planilha2!A22,"DD/MM/AAAA"),"")</f>
        <v/>
      </c>
      <c r="B22" t="str">
        <f>IF(AND(Planilha2!B22=5,Planilha2!C22=2),TEXT(Planilha2!A22,"DD/MM/AAAA"),"")</f>
        <v/>
      </c>
      <c r="C22" t="str">
        <f>IF(AND(Planilha2!B22=5,Planilha2!C22=3),TEXT(Planilha2!A22,"DD/MM/AAAA"),"")</f>
        <v/>
      </c>
      <c r="D22" t="str">
        <f>IF(AND(Planilha2!B22=5,Planilha2!C22=4),TEXT(Planilha2!A22,"DD/MM/AAAA"),"")</f>
        <v/>
      </c>
      <c r="E22" t="str">
        <f>IF(AND(Planilha2!B22=5,Planilha2!C22=5),TEXT(Planilha2!A22,"DD/MM/AAAA"),"")</f>
        <v/>
      </c>
      <c r="F22" t="str">
        <f>IF(AND(Planilha2!B22=5,Planilha2!C22=6),TEXT(Planilha2!A22,"DD/MM/AAAA"),"")</f>
        <v/>
      </c>
    </row>
    <row r="23" spans="1:6" x14ac:dyDescent="0.25">
      <c r="A23" t="str">
        <f>IF(AND(Planilha2!B23=5,Planilha2!C23=1),TEXT(Planilha2!A23,"DD/MM/AAAA"),"")</f>
        <v/>
      </c>
      <c r="B23" t="str">
        <f>IF(AND(Planilha2!B23=5,Planilha2!C23=2),TEXT(Planilha2!A23,"DD/MM/AAAA"),"")</f>
        <v/>
      </c>
      <c r="C23" t="str">
        <f>IF(AND(Planilha2!B23=5,Planilha2!C23=3),TEXT(Planilha2!A23,"DD/MM/AAAA"),"")</f>
        <v/>
      </c>
      <c r="D23" t="str">
        <f>IF(AND(Planilha2!B23=5,Planilha2!C23=4),TEXT(Planilha2!A23,"DD/MM/AAAA"),"")</f>
        <v/>
      </c>
      <c r="E23" t="str">
        <f>IF(AND(Planilha2!B23=5,Planilha2!C23=5),TEXT(Planilha2!A23,"DD/MM/AAAA"),"")</f>
        <v/>
      </c>
      <c r="F23" t="str">
        <f>IF(AND(Planilha2!B23=5,Planilha2!C23=6),TEXT(Planilha2!A23,"DD/MM/AAAA"),"")</f>
        <v/>
      </c>
    </row>
    <row r="24" spans="1:6" x14ac:dyDescent="0.25">
      <c r="A24" t="str">
        <f>IF(AND(Planilha2!B24=5,Planilha2!C24=1),TEXT(Planilha2!A24,"DD/MM/AAAA"),"")</f>
        <v/>
      </c>
      <c r="B24" t="str">
        <f>IF(AND(Planilha2!B24=5,Planilha2!C24=2),TEXT(Planilha2!A24,"DD/MM/AAAA"),"")</f>
        <v/>
      </c>
      <c r="C24" t="str">
        <f>IF(AND(Planilha2!B24=5,Planilha2!C24=3),TEXT(Planilha2!A24,"DD/MM/AAAA"),"")</f>
        <v/>
      </c>
      <c r="D24" t="str">
        <f>IF(AND(Planilha2!B24=5,Planilha2!C24=4),TEXT(Planilha2!A24,"DD/MM/AAAA"),"")</f>
        <v/>
      </c>
      <c r="E24" t="str">
        <f>IF(AND(Planilha2!B24=5,Planilha2!C24=5),TEXT(Planilha2!A24,"DD/MM/AAAA"),"")</f>
        <v/>
      </c>
      <c r="F24" t="str">
        <f>IF(AND(Planilha2!B24=5,Planilha2!C24=6),TEXT(Planilha2!A24,"DD/MM/AAAA"),"")</f>
        <v/>
      </c>
    </row>
    <row r="25" spans="1:6" x14ac:dyDescent="0.25">
      <c r="A25" t="str">
        <f>IF(AND(Planilha2!B25=5,Planilha2!C25=1),TEXT(Planilha2!A25,"DD/MM/AAAA"),"")</f>
        <v/>
      </c>
      <c r="B25" t="str">
        <f>IF(AND(Planilha2!B25=5,Planilha2!C25=2),TEXT(Planilha2!A25,"DD/MM/AAAA"),"")</f>
        <v/>
      </c>
      <c r="C25" t="str">
        <f>IF(AND(Planilha2!B25=5,Planilha2!C25=3),TEXT(Planilha2!A25,"DD/MM/AAAA"),"")</f>
        <v/>
      </c>
      <c r="D25" t="str">
        <f>IF(AND(Planilha2!B25=5,Planilha2!C25=4),TEXT(Planilha2!A25,"DD/MM/AAAA"),"")</f>
        <v/>
      </c>
      <c r="E25" t="str">
        <f>IF(AND(Planilha2!B25=5,Planilha2!C25=5),TEXT(Planilha2!A25,"DD/MM/AAAA"),"")</f>
        <v/>
      </c>
      <c r="F25" t="str">
        <f>IF(AND(Planilha2!B25=5,Planilha2!C25=6),TEXT(Planilha2!A25,"DD/MM/AAAA"),"")</f>
        <v/>
      </c>
    </row>
    <row r="26" spans="1:6" x14ac:dyDescent="0.25">
      <c r="A26" t="str">
        <f>IF(AND(Planilha2!B26=5,Planilha2!C26=1),TEXT(Planilha2!A26,"DD/MM/AAAA"),"")</f>
        <v/>
      </c>
      <c r="B26" t="str">
        <f>IF(AND(Planilha2!B26=5,Planilha2!C26=2),TEXT(Planilha2!A26,"DD/MM/AAAA"),"")</f>
        <v/>
      </c>
      <c r="C26" t="str">
        <f>IF(AND(Planilha2!B26=5,Planilha2!C26=3),TEXT(Planilha2!A26,"DD/MM/AAAA"),"")</f>
        <v/>
      </c>
      <c r="D26" t="str">
        <f>IF(AND(Planilha2!B26=5,Planilha2!C26=4),TEXT(Planilha2!A26,"DD/MM/AAAA"),"")</f>
        <v/>
      </c>
      <c r="E26" t="str">
        <f>IF(AND(Planilha2!B26=5,Planilha2!C26=5),TEXT(Planilha2!A26,"DD/MM/AAAA"),"")</f>
        <v/>
      </c>
      <c r="F26" t="str">
        <f>IF(AND(Planilha2!B26=5,Planilha2!C26=6),TEXT(Planilha2!A26,"DD/MM/AAAA"),"")</f>
        <v/>
      </c>
    </row>
    <row r="27" spans="1:6" x14ac:dyDescent="0.25">
      <c r="A27" t="str">
        <f>IF(AND(Planilha2!B27=5,Planilha2!C27=1),TEXT(Planilha2!A27,"DD/MM/AAAA"),"")</f>
        <v/>
      </c>
      <c r="B27" t="str">
        <f>IF(AND(Planilha2!B27=5,Planilha2!C27=2),TEXT(Planilha2!A27,"DD/MM/AAAA"),"")</f>
        <v/>
      </c>
      <c r="C27" t="str">
        <f>IF(AND(Planilha2!B27=5,Planilha2!C27=3),TEXT(Planilha2!A27,"DD/MM/AAAA"),"")</f>
        <v/>
      </c>
      <c r="D27" t="str">
        <f>IF(AND(Planilha2!B27=5,Planilha2!C27=4),TEXT(Planilha2!A27,"DD/MM/AAAA"),"")</f>
        <v>26/05/2022</v>
      </c>
      <c r="E27" t="str">
        <f>IF(AND(Planilha2!B27=5,Planilha2!C27=5),TEXT(Planilha2!A27,"DD/MM/AAAA"),"")</f>
        <v/>
      </c>
      <c r="F27" t="str">
        <f>IF(AND(Planilha2!B27=5,Planilha2!C27=6),TEXT(Planilha2!A27,"DD/MM/AAAA"),"")</f>
        <v/>
      </c>
    </row>
    <row r="28" spans="1:6" x14ac:dyDescent="0.25">
      <c r="A28" t="str">
        <f>IF(AND(Planilha2!B28=5,Planilha2!C28=1),TEXT(Planilha2!A28,"DD/MM/AAAA"),"")</f>
        <v/>
      </c>
      <c r="B28" t="str">
        <f>IF(AND(Planilha2!B28=5,Planilha2!C28=2),TEXT(Planilha2!A28,"DD/MM/AAAA"),"")</f>
        <v/>
      </c>
      <c r="C28" t="str">
        <f>IF(AND(Planilha2!B28=5,Planilha2!C28=3),TEXT(Planilha2!A28,"DD/MM/AAAA"),"")</f>
        <v/>
      </c>
      <c r="D28" t="str">
        <f>IF(AND(Planilha2!B28=5,Planilha2!C28=4),TEXT(Planilha2!A28,"DD/MM/AAAA"),"")</f>
        <v/>
      </c>
      <c r="E28" t="str">
        <f>IF(AND(Planilha2!B28=5,Planilha2!C28=5),TEXT(Planilha2!A28,"DD/MM/AAAA"),"")</f>
        <v/>
      </c>
      <c r="F28" t="str">
        <f>IF(AND(Planilha2!B28=5,Planilha2!C28=6),TEXT(Planilha2!A28,"DD/MM/AAAA"),"")</f>
        <v/>
      </c>
    </row>
    <row r="29" spans="1:6" x14ac:dyDescent="0.25">
      <c r="A29" t="str">
        <f>IF(AND(Planilha2!B29=5,Planilha2!C29=1),TEXT(Planilha2!A29,"DD/MM/AAAA"),"")</f>
        <v/>
      </c>
      <c r="B29" t="str">
        <f>IF(AND(Planilha2!B29=5,Planilha2!C29=2),TEXT(Planilha2!A29,"DD/MM/AAAA"),"")</f>
        <v/>
      </c>
      <c r="C29" t="str">
        <f>IF(AND(Planilha2!B29=5,Planilha2!C29=3),TEXT(Planilha2!A29,"DD/MM/AAAA"),"")</f>
        <v/>
      </c>
      <c r="D29" t="str">
        <f>IF(AND(Planilha2!B29=5,Planilha2!C29=4),TEXT(Planilha2!A29,"DD/MM/AAAA"),"")</f>
        <v/>
      </c>
      <c r="E29" t="str">
        <f>IF(AND(Planilha2!B29=5,Planilha2!C29=5),TEXT(Planilha2!A29,"DD/MM/AAAA"),"")</f>
        <v/>
      </c>
      <c r="F29" t="str">
        <f>IF(AND(Planilha2!B29=5,Planilha2!C29=6),TEXT(Planilha2!A29,"DD/MM/AAAA"),"")</f>
        <v/>
      </c>
    </row>
    <row r="30" spans="1:6" x14ac:dyDescent="0.25">
      <c r="A30" t="str">
        <f>IF(AND(Planilha2!B30=5,Planilha2!C30=1),TEXT(Planilha2!A30,"DD/MM/AAAA"),"")</f>
        <v/>
      </c>
      <c r="B30" t="str">
        <f>IF(AND(Planilha2!B30=5,Planilha2!C30=2),TEXT(Planilha2!A30,"DD/MM/AAAA"),"")</f>
        <v/>
      </c>
      <c r="C30" t="str">
        <f>IF(AND(Planilha2!B30=5,Planilha2!C30=3),TEXT(Planilha2!A30,"DD/MM/AAAA"),"")</f>
        <v/>
      </c>
      <c r="D30" t="str">
        <f>IF(AND(Planilha2!B30=5,Planilha2!C30=4),TEXT(Planilha2!A30,"DD/MM/AAAA"),"")</f>
        <v/>
      </c>
      <c r="E30" t="str">
        <f>IF(AND(Planilha2!B30=5,Planilha2!C30=5),TEXT(Planilha2!A30,"DD/MM/AAAA"),"")</f>
        <v/>
      </c>
      <c r="F30" t="str">
        <f>IF(AND(Planilha2!B30=5,Planilha2!C30=6),TEXT(Planilha2!A30,"DD/MM/AAAA"),"")</f>
        <v/>
      </c>
    </row>
    <row r="31" spans="1:6" x14ac:dyDescent="0.25">
      <c r="A31" t="str">
        <f>IF(AND(Planilha2!B31=5,Planilha2!C31=1),TEXT(Planilha2!A31,"DD/MM/AAAA"),"")</f>
        <v/>
      </c>
      <c r="B31" t="str">
        <f>IF(AND(Planilha2!B31=5,Planilha2!C31=2),TEXT(Planilha2!A31,"DD/MM/AAAA"),"")</f>
        <v/>
      </c>
      <c r="C31" t="str">
        <f>IF(AND(Planilha2!B31=5,Planilha2!C31=3),TEXT(Planilha2!A31,"DD/MM/AAAA"),"")</f>
        <v/>
      </c>
      <c r="D31" t="str">
        <f>IF(AND(Planilha2!B31=5,Planilha2!C31=4),TEXT(Planilha2!A31,"DD/MM/AAAA"),"")</f>
        <v/>
      </c>
      <c r="E31" t="str">
        <f>IF(AND(Planilha2!B31=5,Planilha2!C31=5),TEXT(Planilha2!A31,"DD/MM/AAAA"),"")</f>
        <v/>
      </c>
      <c r="F31" t="str">
        <f>IF(AND(Planilha2!B31=5,Planilha2!C31=6),TEXT(Planilha2!A31,"DD/MM/AAAA"),"")</f>
        <v/>
      </c>
    </row>
    <row r="32" spans="1:6" x14ac:dyDescent="0.25">
      <c r="A32" t="str">
        <f>IF(AND(Planilha2!B32=5,Planilha2!C32=1),TEXT(Planilha2!A32,"DD/MM/AAAA"),"")</f>
        <v/>
      </c>
      <c r="B32" t="str">
        <f>IF(AND(Planilha2!B32=5,Planilha2!C32=2),TEXT(Planilha2!A32,"DD/MM/AAAA"),"")</f>
        <v/>
      </c>
      <c r="C32" t="str">
        <f>IF(AND(Planilha2!B32=5,Planilha2!C32=3),TEXT(Planilha2!A32,"DD/MM/AAAA"),"")</f>
        <v/>
      </c>
      <c r="D32" t="str">
        <f>IF(AND(Planilha2!B32=5,Planilha2!C32=4),TEXT(Planilha2!A32,"DD/MM/AAAA"),"")</f>
        <v/>
      </c>
      <c r="E32" t="str">
        <f>IF(AND(Planilha2!B32=5,Planilha2!C32=5),TEXT(Planilha2!A32,"DD/MM/AAAA"),"")</f>
        <v/>
      </c>
      <c r="F32" t="str">
        <f>IF(AND(Planilha2!B32=5,Planilha2!C32=6),TEXT(Planilha2!A32,"DD/MM/AAAA"),"")</f>
        <v/>
      </c>
    </row>
    <row r="33" spans="1:6" x14ac:dyDescent="0.25">
      <c r="F33" t="str">
        <f>IF(AND(Planilha2!B33=5,Planilha2!C33=6),TEXT(Planilha2!A33,"DD/MM/AAAA"),"")</f>
        <v/>
      </c>
    </row>
    <row r="34" spans="1:6" x14ac:dyDescent="0.25">
      <c r="A34" t="s">
        <v>55</v>
      </c>
      <c r="B34" t="s">
        <v>56</v>
      </c>
      <c r="C34" t="e">
        <f>IF(AND(Planilha2!#REF!=5,Planilha2!#REF!=3),TEXT(Planilha2!#REF!,"DD/MM/AAAA"),"")</f>
        <v>#REF!</v>
      </c>
      <c r="D34" t="e">
        <f>IF(AND(Planilha2!#REF!=5,Planilha2!#REF!=4),TEXT(Planilha2!#REF!,"DD/MM/AAAA"),"")</f>
        <v>#REF!</v>
      </c>
      <c r="E34" t="e">
        <f>IF(AND(Planilha2!#REF!=5,Planilha2!#REF!=5),TEXT(Planilha2!#REF!,"DD/MM/AAAA"),"")</f>
        <v>#REF!</v>
      </c>
    </row>
    <row r="35" spans="1:6" x14ac:dyDescent="0.25">
      <c r="A35" t="e">
        <f>IF(AND(Planilha2!#REF!=5,Planilha2!#REF!=1),TEXT(Planilha2!#REF!,"DD/MM/AAAA"),"")</f>
        <v>#REF!</v>
      </c>
      <c r="B35" t="e">
        <f>IF(AND(Planilha2!#REF!=5,Planilha2!#REF!=2),TEXT(Planilha2!#REF!,"DD/MM/AAAA"),"")</f>
        <v>#REF!</v>
      </c>
      <c r="C35" t="e">
        <f>IF(AND(Planilha2!#REF!=5,Planilha2!#REF!=3),TEXT(Planilha2!#REF!,"DD/MM/AAAA"),"")</f>
        <v>#REF!</v>
      </c>
      <c r="D35" t="e">
        <f>IF(AND(Planilha2!#REF!=5,Planilha2!#REF!=4),TEXT(Planilha2!#REF!,"DD/MM/AAAA"),"")</f>
        <v>#REF!</v>
      </c>
      <c r="E35" t="e">
        <f>IF(AND(Planilha2!#REF!=5,Planilha2!#REF!=5),TEXT(Planilha2!#REF!,"DD/MM/AAAA"),"")</f>
        <v>#REF!</v>
      </c>
    </row>
    <row r="36" spans="1:6" x14ac:dyDescent="0.25">
      <c r="A36" t="e">
        <f>IF(AND(Planilha2!#REF!=5,Planilha2!#REF!=1),TEXT(Planilha2!#REF!,"DD/MM/AAAA"),"")</f>
        <v>#REF!</v>
      </c>
      <c r="B36" t="e">
        <f>IF(AND(Planilha2!#REF!=5,Planilha2!#REF!=2),TEXT(Planilha2!#REF!,"DD/MM/AAAA"),"")</f>
        <v>#REF!</v>
      </c>
      <c r="C36" t="e">
        <f>IF(AND(Planilha2!#REF!=5,Planilha2!#REF!=3),TEXT(Planilha2!#REF!,"DD/MM/AAAA"),"")</f>
        <v>#REF!</v>
      </c>
      <c r="D36" t="e">
        <f>IF(AND(Planilha2!#REF!=5,Planilha2!#REF!=4),TEXT(Planilha2!#REF!,"DD/MM/AAAA"),"")</f>
        <v>#REF!</v>
      </c>
      <c r="E36" t="e">
        <f>IF(AND(Planilha2!#REF!=5,Planilha2!#REF!=5),TEXT(Planilha2!#REF!,"DD/MM/AAAA"),"")</f>
        <v>#REF!</v>
      </c>
    </row>
    <row r="37" spans="1:6" x14ac:dyDescent="0.25">
      <c r="A37" t="e">
        <f>IF(AND(Planilha2!#REF!=5,Planilha2!#REF!=1),TEXT(Planilha2!#REF!,"DD/MM/AAAA"),"")</f>
        <v>#REF!</v>
      </c>
      <c r="B37" t="e">
        <f>IF(AND(Planilha2!#REF!=5,Planilha2!#REF!=2),TEXT(Planilha2!#REF!,"DD/MM/AAAA"),"")</f>
        <v>#REF!</v>
      </c>
      <c r="C37" t="e">
        <f>IF(AND(Planilha2!#REF!=5,Planilha2!#REF!=3),TEXT(Planilha2!#REF!,"DD/MM/AAAA"),"")</f>
        <v>#REF!</v>
      </c>
      <c r="D37" t="e">
        <f>IF(AND(Planilha2!#REF!=5,Planilha2!#REF!=4),TEXT(Planilha2!#REF!,"DD/MM/AAAA"),"")</f>
        <v>#REF!</v>
      </c>
    </row>
    <row r="38" spans="1:6" x14ac:dyDescent="0.25">
      <c r="A38" t="e">
        <f>IF(AND(Planilha2!#REF!=5,Planilha2!#REF!=1),TEXT(Planilha2!#REF!,"DD/MM/AAAA"),"")</f>
        <v>#REF!</v>
      </c>
      <c r="B38" t="e">
        <f>IF(AND(Planilha2!#REF!=5,Planilha2!#REF!=2),TEXT(Planilha2!#REF!,"DD/MM/AAAA"),"")</f>
        <v>#REF!</v>
      </c>
      <c r="C38" t="e">
        <f>IF(AND(Planilha2!#REF!=5,Planilha2!#REF!=3),TEXT(Planilha2!#REF!,"DD/MM/AAAA"),"")</f>
        <v>#REF!</v>
      </c>
      <c r="D38" t="e">
        <f>IF(AND(Planilha2!#REF!=5,Planilha2!#REF!=4),TEXT(Planilha2!#REF!,"DD/MM/AAAA"),"")</f>
        <v>#REF!</v>
      </c>
    </row>
    <row r="39" spans="1:6" x14ac:dyDescent="0.25">
      <c r="A39" t="e">
        <f>IF(AND(Planilha2!#REF!=5,Planilha2!#REF!=1),TEXT(Planilha2!#REF!,"DD/MM/AAAA"),"")</f>
        <v>#REF!</v>
      </c>
      <c r="B39" t="e">
        <f>IF(AND(Planilha2!#REF!=5,Planilha2!#REF!=2),TEXT(Planilha2!#REF!,"DD/MM/AAAA"),"")</f>
        <v>#REF!</v>
      </c>
    </row>
    <row r="40" spans="1:6" x14ac:dyDescent="0.25">
      <c r="A40" t="e">
        <f>IF(AND(Planilha2!#REF!=5,Planilha2!#REF!=1),TEXT(Planilha2!#REF!,"DD/MM/AAAA"),"")</f>
        <v>#REF!</v>
      </c>
      <c r="B40" t="e">
        <f>IF(AND(Planilha2!#REF!=5,Planilha2!#REF!=2),TEXT(Planilha2!#REF!,"DD/MM/AAAA"),"")</f>
        <v>#REF!</v>
      </c>
    </row>
    <row r="41" spans="1:6" x14ac:dyDescent="0.25">
      <c r="A41" t="e">
        <f>IF(AND(Planilha2!#REF!=5,Planilha2!#REF!=1),TEXT(Planilha2!#REF!,"DD/MM/AAAA"),"")</f>
        <v>#REF!</v>
      </c>
      <c r="B41" t="e">
        <f>IF(AND(Planilha2!#REF!=5,Planilha2!#REF!=2),TEXT(Planilha2!#REF!,"DD/MM/AAAA"),"")</f>
        <v>#REF!</v>
      </c>
    </row>
    <row r="42" spans="1:6" x14ac:dyDescent="0.25">
      <c r="A42" t="e">
        <f>IF(AND(Planilha2!#REF!=5,Planilha2!#REF!=1),TEXT(Planilha2!#REF!,"DD/MM/AAAA"),"")</f>
        <v>#REF!</v>
      </c>
      <c r="B42" t="e">
        <f>IF(AND(Planilha2!#REF!=5,Planilha2!#REF!=2),TEXT(Planilha2!#REF!,"DD/MM/AAAA"),"")</f>
        <v>#REF!</v>
      </c>
    </row>
    <row r="43" spans="1:6" x14ac:dyDescent="0.25">
      <c r="A43" t="e">
        <f>IF(AND(Planilha2!#REF!=5,Planilha2!#REF!=1),TEXT(Planilha2!#REF!,"DD/MM/AAAA"),"")</f>
        <v>#REF!</v>
      </c>
      <c r="B43" t="e">
        <f>IF(AND(Planilha2!#REF!=5,Planilha2!#REF!=2),TEXT(Planilha2!#REF!,"DD/MM/AAAA"),"")</f>
        <v>#REF!</v>
      </c>
    </row>
    <row r="44" spans="1:6" x14ac:dyDescent="0.25">
      <c r="A44" t="e">
        <f>IF(AND(Planilha2!#REF!=5,Planilha2!#REF!=1),TEXT(Planilha2!#REF!,"DD/MM/AAAA"),"")</f>
        <v>#REF!</v>
      </c>
      <c r="B44" t="e">
        <f>IF(AND(Planilha2!#REF!=5,Planilha2!#REF!=2),TEXT(Planilha2!#REF!,"DD/MM/AAAA"),"")</f>
        <v>#REF!</v>
      </c>
    </row>
    <row r="45" spans="1:6" x14ac:dyDescent="0.25">
      <c r="A45" t="e">
        <f>IF(AND(Planilha2!#REF!=5,Planilha2!#REF!=1),TEXT(Planilha2!#REF!,"DD/MM/AAAA"),"")</f>
        <v>#REF!</v>
      </c>
      <c r="B45" t="e">
        <f>IF(AND(Planilha2!#REF!=5,Planilha2!#REF!=2),TEXT(Planilha2!#REF!,"DD/MM/AAAA"),"")</f>
        <v>#REF!</v>
      </c>
    </row>
    <row r="46" spans="1:6" x14ac:dyDescent="0.25">
      <c r="A46" t="e">
        <f>IF(AND(Planilha2!#REF!=5,Planilha2!#REF!=1),TEXT(Planilha2!#REF!,"DD/MM/AAAA"),"")</f>
        <v>#REF!</v>
      </c>
      <c r="B46" t="e">
        <f>IF(AND(Planilha2!#REF!=5,Planilha2!#REF!=2),TEXT(Planilha2!#REF!,"DD/MM/AAAA"),"")</f>
        <v>#REF!</v>
      </c>
    </row>
    <row r="47" spans="1:6" x14ac:dyDescent="0.25">
      <c r="A47" t="e">
        <f>IF(AND(Planilha2!#REF!=5,Planilha2!#REF!=1),TEXT(Planilha2!#REF!,"DD/MM/AAAA"),"")</f>
        <v>#REF!</v>
      </c>
      <c r="B47" t="e">
        <f>IF(AND(Planilha2!#REF!=5,Planilha2!#REF!=2),TEXT(Planilha2!#REF!,"DD/MM/AAAA"),"")</f>
        <v>#REF!</v>
      </c>
    </row>
    <row r="48" spans="1:6" x14ac:dyDescent="0.25">
      <c r="A48" t="e">
        <f>IF(AND(Planilha2!#REF!=5,Planilha2!#REF!=1),TEXT(Planilha2!#REF!,"DD/MM/AAAA"),"")</f>
        <v>#REF!</v>
      </c>
      <c r="B48" t="e">
        <f>IF(AND(Planilha2!#REF!=5,Planilha2!#REF!=2),TEXT(Planilha2!#REF!,"DD/MM/AAAA"),"")</f>
        <v>#REF!</v>
      </c>
    </row>
    <row r="49" spans="1:1" x14ac:dyDescent="0.25">
      <c r="A49" t="e">
        <f>IF(AND(Planilha2!#REF!=5,Planilha2!#REF!=1),TEXT(Planilha2!#REF!,"DD/MM/AAAA"),"")</f>
        <v>#REF!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80E17-CC7C-4DFB-8568-C23470F5B343}">
  <sheetPr codeName="Planilha7"/>
  <dimension ref="A1:F49"/>
  <sheetViews>
    <sheetView topLeftCell="A14" workbookViewId="0">
      <selection activeCell="E2" sqref="E2:E33"/>
    </sheetView>
  </sheetViews>
  <sheetFormatPr defaultRowHeight="15" x14ac:dyDescent="0.25"/>
  <cols>
    <col min="1" max="5" width="14.85546875" bestFit="1" customWidth="1"/>
    <col min="6" max="6" width="13.85546875" bestFit="1" customWidth="1"/>
  </cols>
  <sheetData>
    <row r="1" spans="1:6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63</v>
      </c>
    </row>
    <row r="2" spans="1:6" x14ac:dyDescent="0.25">
      <c r="A2" t="str">
        <f>IF(AND(Planilha2!B2=6,Planilha2!C2=1),TEXT(Planilha2!A2,"DD/MM/AAAA"),"")</f>
        <v/>
      </c>
      <c r="B2" t="str">
        <f>IF(AND(Planilha2!B2=6,Planilha2!C2=2),TEXT(Planilha2!A2,"DD/MM/AAAA"),"")</f>
        <v/>
      </c>
      <c r="C2" t="str">
        <f>IF(AND(Planilha2!B2=6,Planilha2!C2=3),TEXT(Planilha2!A2,"DD/MM/AAAA"),"")</f>
        <v/>
      </c>
      <c r="D2" t="str">
        <f>IF(AND(Planilha2!B2=6,Planilha2!C2=4),TEXT(Planilha2!A2,"DD/MM/AAAA"),"")</f>
        <v/>
      </c>
      <c r="E2" t="str">
        <f>IF(AND(Planilha2!B2=6,Planilha2!C2=5),TEXT(Planilha2!A2,"DD/MM/AAAA"),"")</f>
        <v/>
      </c>
      <c r="F2" t="str">
        <f>IF(AND(Planilha2!B2=6,Planilha2!C2=6),TEXT(Planilha2!A2,"DD/MM/AAAA"),"")</f>
        <v/>
      </c>
    </row>
    <row r="3" spans="1:6" x14ac:dyDescent="0.25">
      <c r="A3" t="str">
        <f>IF(AND(Planilha2!B3=6,Planilha2!C3=1),TEXT(Planilha2!A3,"DD/MM/AAAA"),"")</f>
        <v/>
      </c>
      <c r="B3" t="str">
        <f>IF(AND(Planilha2!B3=6,Planilha2!C3=2),TEXT(Planilha2!A3,"DD/MM/AAAA"),"")</f>
        <v/>
      </c>
      <c r="C3" t="str">
        <f>IF(AND(Planilha2!B3=6,Planilha2!C3=3),TEXT(Planilha2!A3,"DD/MM/AAAA"),"")</f>
        <v/>
      </c>
      <c r="D3" t="str">
        <f>IF(AND(Planilha2!B3=6,Planilha2!C3=4),TEXT(Planilha2!A3,"DD/MM/AAAA"),"")</f>
        <v/>
      </c>
      <c r="E3" t="str">
        <f>IF(AND(Planilha2!B3=6,Planilha2!C3=5),TEXT(Planilha2!A3,"DD/MM/AAAA"),"")</f>
        <v/>
      </c>
      <c r="F3" t="str">
        <f>IF(AND(Planilha2!B3=6,Planilha2!C3=6),TEXT(Planilha2!A3,"DD/MM/AAAA"),"")</f>
        <v/>
      </c>
    </row>
    <row r="4" spans="1:6" x14ac:dyDescent="0.25">
      <c r="A4" t="str">
        <f>IF(AND(Planilha2!B4=6,Planilha2!C4=1),TEXT(Planilha2!A4,"DD/MM/AAAA"),"")</f>
        <v/>
      </c>
      <c r="B4" t="str">
        <f>IF(AND(Planilha2!B4=6,Planilha2!C4=2),TEXT(Planilha2!A4,"DD/MM/AAAA"),"")</f>
        <v/>
      </c>
      <c r="C4" t="str">
        <f>IF(AND(Planilha2!B4=6,Planilha2!C4=3),TEXT(Planilha2!A4,"DD/MM/AAAA"),"")</f>
        <v/>
      </c>
      <c r="D4" t="str">
        <f>IF(AND(Planilha2!B4=6,Planilha2!C4=4),TEXT(Planilha2!A4,"DD/MM/AAAA"),"")</f>
        <v/>
      </c>
      <c r="E4" t="str">
        <f>IF(AND(Planilha2!B4=6,Planilha2!C4=5),TEXT(Planilha2!A4,"DD/MM/AAAA"),"")</f>
        <v/>
      </c>
      <c r="F4" t="str">
        <f>IF(AND(Planilha2!B4=6,Planilha2!C4=6),TEXT(Planilha2!A4,"DD/MM/AAAA"),"")</f>
        <v/>
      </c>
    </row>
    <row r="5" spans="1:6" x14ac:dyDescent="0.25">
      <c r="A5" t="str">
        <f>IF(AND(Planilha2!B5=6,Planilha2!C5=1),TEXT(Planilha2!A5,"DD/MM/AAAA"),"")</f>
        <v/>
      </c>
      <c r="B5" t="str">
        <f>IF(AND(Planilha2!B5=6,Planilha2!C5=2),TEXT(Planilha2!A5,"DD/MM/AAAA"),"")</f>
        <v/>
      </c>
      <c r="C5" t="str">
        <f>IF(AND(Planilha2!B5=6,Planilha2!C5=3),TEXT(Planilha2!A5,"DD/MM/AAAA"),"")</f>
        <v/>
      </c>
      <c r="D5" t="str">
        <f>IF(AND(Planilha2!B5=6,Planilha2!C5=4),TEXT(Planilha2!A5,"DD/MM/AAAA"),"")</f>
        <v/>
      </c>
      <c r="E5" t="str">
        <f>IF(AND(Planilha2!B5=6,Planilha2!C5=5),TEXT(Planilha2!A5,"DD/MM/AAAA"),"")</f>
        <v/>
      </c>
      <c r="F5" t="str">
        <f>IF(AND(Planilha2!B5=6,Planilha2!C5=6),TEXT(Planilha2!A5,"DD/MM/AAAA"),"")</f>
        <v/>
      </c>
    </row>
    <row r="6" spans="1:6" x14ac:dyDescent="0.25">
      <c r="A6" t="str">
        <f>IF(AND(Planilha2!B6=6,Planilha2!C6=1),TEXT(Planilha2!A6,"DD/MM/AAAA"),"")</f>
        <v/>
      </c>
      <c r="B6" t="str">
        <f>IF(AND(Planilha2!B6=6,Planilha2!C6=2),TEXT(Planilha2!A6,"DD/MM/AAAA"),"")</f>
        <v/>
      </c>
      <c r="C6" t="str">
        <f>IF(AND(Planilha2!B6=6,Planilha2!C6=3),TEXT(Planilha2!A6,"DD/MM/AAAA"),"")</f>
        <v/>
      </c>
      <c r="D6" t="str">
        <f>IF(AND(Planilha2!B6=6,Planilha2!C6=4),TEXT(Planilha2!A6,"DD/MM/AAAA"),"")</f>
        <v/>
      </c>
      <c r="E6" t="str">
        <f>IF(AND(Planilha2!B6=6,Planilha2!C6=5),TEXT(Planilha2!A6,"DD/MM/AAAA"),"")</f>
        <v/>
      </c>
      <c r="F6" t="str">
        <f>IF(AND(Planilha2!B6=6,Planilha2!C6=6),TEXT(Planilha2!A6,"DD/MM/AAAA"),"")</f>
        <v/>
      </c>
    </row>
    <row r="7" spans="1:6" x14ac:dyDescent="0.25">
      <c r="A7" t="str">
        <f>IF(AND(Planilha2!B7=6,Planilha2!C7=1),TEXT(Planilha2!A7,"DD/MM/AAAA"),"")</f>
        <v>06/05/2022</v>
      </c>
      <c r="B7" t="str">
        <f>IF(AND(Planilha2!B7=6,Planilha2!C7=2),TEXT(Planilha2!A7,"DD/MM/AAAA"),"")</f>
        <v/>
      </c>
      <c r="C7" t="str">
        <f>IF(AND(Planilha2!B7=6,Planilha2!C7=3),TEXT(Planilha2!A7,"DD/MM/AAAA"),"")</f>
        <v/>
      </c>
      <c r="D7" t="str">
        <f>IF(AND(Planilha2!B7=6,Planilha2!C7=4),TEXT(Planilha2!A7,"DD/MM/AAAA"),"")</f>
        <v/>
      </c>
      <c r="E7" t="str">
        <f>IF(AND(Planilha2!B7=6,Planilha2!C7=5),TEXT(Planilha2!A7,"DD/MM/AAAA"),"")</f>
        <v/>
      </c>
      <c r="F7" t="str">
        <f>IF(AND(Planilha2!B7=6,Planilha2!C7=6),TEXT(Planilha2!A7,"DD/MM/AAAA"),"")</f>
        <v/>
      </c>
    </row>
    <row r="8" spans="1:6" x14ac:dyDescent="0.25">
      <c r="A8" t="str">
        <f>IF(AND(Planilha2!B8=6,Planilha2!C8=1),TEXT(Planilha2!A8,"DD/MM/AAAA"),"")</f>
        <v/>
      </c>
      <c r="B8" t="str">
        <f>IF(AND(Planilha2!B8=6,Planilha2!C8=2),TEXT(Planilha2!A8,"DD/MM/AAAA"),"")</f>
        <v/>
      </c>
      <c r="C8" t="str">
        <f>IF(AND(Planilha2!B8=6,Planilha2!C8=3),TEXT(Planilha2!A8,"DD/MM/AAAA"),"")</f>
        <v/>
      </c>
      <c r="D8" t="str">
        <f>IF(AND(Planilha2!B8=6,Planilha2!C8=4),TEXT(Planilha2!A8,"DD/MM/AAAA"),"")</f>
        <v/>
      </c>
      <c r="E8" t="str">
        <f>IF(AND(Planilha2!B8=6,Planilha2!C8=5),TEXT(Planilha2!A8,"DD/MM/AAAA"),"")</f>
        <v/>
      </c>
      <c r="F8" t="str">
        <f>IF(AND(Planilha2!B8=6,Planilha2!C8=6),TEXT(Planilha2!A8,"DD/MM/AAAA"),"")</f>
        <v/>
      </c>
    </row>
    <row r="9" spans="1:6" x14ac:dyDescent="0.25">
      <c r="A9" t="str">
        <f>IF(AND(Planilha2!B9=6,Planilha2!C9=1),TEXT(Planilha2!A9,"DD/MM/AAAA"),"")</f>
        <v/>
      </c>
      <c r="B9" t="str">
        <f>IF(AND(Planilha2!B9=6,Planilha2!C9=2),TEXT(Planilha2!A9,"DD/MM/AAAA"),"")</f>
        <v/>
      </c>
      <c r="C9" t="str">
        <f>IF(AND(Planilha2!B9=6,Planilha2!C9=3),TEXT(Planilha2!A9,"DD/MM/AAAA"),"")</f>
        <v/>
      </c>
      <c r="D9" t="str">
        <f>IF(AND(Planilha2!B9=6,Planilha2!C9=4),TEXT(Planilha2!A9,"DD/MM/AAAA"),"")</f>
        <v/>
      </c>
      <c r="E9" t="str">
        <f>IF(AND(Planilha2!B9=6,Planilha2!C9=5),TEXT(Planilha2!A9,"DD/MM/AAAA"),"")</f>
        <v/>
      </c>
      <c r="F9" t="str">
        <f>IF(AND(Planilha2!B9=6,Planilha2!C9=6),TEXT(Planilha2!A9,"DD/MM/AAAA"),"")</f>
        <v/>
      </c>
    </row>
    <row r="10" spans="1:6" x14ac:dyDescent="0.25">
      <c r="A10" t="str">
        <f>IF(AND(Planilha2!B10=6,Planilha2!C10=1),TEXT(Planilha2!A10,"DD/MM/AAAA"),"")</f>
        <v/>
      </c>
      <c r="B10" t="str">
        <f>IF(AND(Planilha2!B10=6,Planilha2!C10=2),TEXT(Planilha2!A10,"DD/MM/AAAA"),"")</f>
        <v/>
      </c>
      <c r="C10" t="str">
        <f>IF(AND(Planilha2!B10=6,Planilha2!C10=3),TEXT(Planilha2!A10,"DD/MM/AAAA"),"")</f>
        <v/>
      </c>
      <c r="D10" t="str">
        <f>IF(AND(Planilha2!B10=6,Planilha2!C10=4),TEXT(Planilha2!A10,"DD/MM/AAAA"),"")</f>
        <v/>
      </c>
      <c r="E10" t="str">
        <f>IF(AND(Planilha2!B10=6,Planilha2!C10=5),TEXT(Planilha2!A10,"DD/MM/AAAA"),"")</f>
        <v/>
      </c>
      <c r="F10" t="str">
        <f>IF(AND(Planilha2!B10=6,Planilha2!C10=6),TEXT(Planilha2!A10,"DD/MM/AAAA"),"")</f>
        <v/>
      </c>
    </row>
    <row r="11" spans="1:6" x14ac:dyDescent="0.25">
      <c r="A11" t="str">
        <f>IF(AND(Planilha2!B11=6,Planilha2!C11=1),TEXT(Planilha2!A11,"DD/MM/AAAA"),"")</f>
        <v/>
      </c>
      <c r="B11" t="str">
        <f>IF(AND(Planilha2!B11=6,Planilha2!C11=2),TEXT(Planilha2!A11,"DD/MM/AAAA"),"")</f>
        <v/>
      </c>
      <c r="C11" t="str">
        <f>IF(AND(Planilha2!B11=6,Planilha2!C11=3),TEXT(Planilha2!A11,"DD/MM/AAAA"),"")</f>
        <v/>
      </c>
      <c r="D11" t="str">
        <f>IF(AND(Planilha2!B11=6,Planilha2!C11=4),TEXT(Planilha2!A11,"DD/MM/AAAA"),"")</f>
        <v/>
      </c>
      <c r="E11" t="str">
        <f>IF(AND(Planilha2!B11=6,Planilha2!C11=5),TEXT(Planilha2!A11,"DD/MM/AAAA"),"")</f>
        <v/>
      </c>
      <c r="F11" t="str">
        <f>IF(AND(Planilha2!B11=6,Planilha2!C11=6),TEXT(Planilha2!A11,"DD/MM/AAAA"),"")</f>
        <v/>
      </c>
    </row>
    <row r="12" spans="1:6" x14ac:dyDescent="0.25">
      <c r="A12" t="str">
        <f>IF(AND(Planilha2!B12=6,Planilha2!C12=1),TEXT(Planilha2!A12,"DD/MM/AAAA"),"")</f>
        <v/>
      </c>
      <c r="B12" t="str">
        <f>IF(AND(Planilha2!B12=6,Planilha2!C12=2),TEXT(Planilha2!A12,"DD/MM/AAAA"),"")</f>
        <v/>
      </c>
      <c r="C12" t="str">
        <f>IF(AND(Planilha2!B12=6,Planilha2!C12=3),TEXT(Planilha2!A12,"DD/MM/AAAA"),"")</f>
        <v/>
      </c>
      <c r="D12" t="str">
        <f>IF(AND(Planilha2!B12=6,Planilha2!C12=4),TEXT(Planilha2!A12,"DD/MM/AAAA"),"")</f>
        <v/>
      </c>
      <c r="E12" t="str">
        <f>IF(AND(Planilha2!B12=6,Planilha2!C12=5),TEXT(Planilha2!A12,"DD/MM/AAAA"),"")</f>
        <v/>
      </c>
      <c r="F12" t="str">
        <f>IF(AND(Planilha2!B12=6,Planilha2!C12=6),TEXT(Planilha2!A12,"DD/MM/AAAA"),"")</f>
        <v/>
      </c>
    </row>
    <row r="13" spans="1:6" x14ac:dyDescent="0.25">
      <c r="A13" t="str">
        <f>IF(AND(Planilha2!B13=6,Planilha2!C13=1),TEXT(Planilha2!A13,"DD/MM/AAAA"),"")</f>
        <v/>
      </c>
      <c r="B13" t="str">
        <f>IF(AND(Planilha2!B13=6,Planilha2!C13=2),TEXT(Planilha2!A13,"DD/MM/AAAA"),"")</f>
        <v/>
      </c>
      <c r="C13" t="str">
        <f>IF(AND(Planilha2!B13=6,Planilha2!C13=3),TEXT(Planilha2!A13,"DD/MM/AAAA"),"")</f>
        <v/>
      </c>
      <c r="D13" t="str">
        <f>IF(AND(Planilha2!B13=6,Planilha2!C13=4),TEXT(Planilha2!A13,"DD/MM/AAAA"),"")</f>
        <v/>
      </c>
      <c r="E13" t="str">
        <f>IF(AND(Planilha2!B13=6,Planilha2!C13=5),TEXT(Planilha2!A13,"DD/MM/AAAA"),"")</f>
        <v/>
      </c>
      <c r="F13" t="str">
        <f>IF(AND(Planilha2!B13=6,Planilha2!C13=6),TEXT(Planilha2!A13,"DD/MM/AAAA"),"")</f>
        <v/>
      </c>
    </row>
    <row r="14" spans="1:6" x14ac:dyDescent="0.25">
      <c r="A14" t="str">
        <f>IF(AND(Planilha2!B14=6,Planilha2!C14=1),TEXT(Planilha2!A14,"DD/MM/AAAA"),"")</f>
        <v/>
      </c>
      <c r="B14" t="str">
        <f>IF(AND(Planilha2!B14=6,Planilha2!C14=2),TEXT(Planilha2!A14,"DD/MM/AAAA"),"")</f>
        <v>13/05/2022</v>
      </c>
      <c r="C14" t="str">
        <f>IF(AND(Planilha2!B14=6,Planilha2!C14=3),TEXT(Planilha2!A14,"DD/MM/AAAA"),"")</f>
        <v/>
      </c>
      <c r="D14" t="str">
        <f>IF(AND(Planilha2!B14=6,Planilha2!C14=4),TEXT(Planilha2!A14,"DD/MM/AAAA"),"")</f>
        <v/>
      </c>
      <c r="E14" t="str">
        <f>IF(AND(Planilha2!B14=6,Planilha2!C14=5),TEXT(Planilha2!A14,"DD/MM/AAAA"),"")</f>
        <v/>
      </c>
      <c r="F14" t="str">
        <f>IF(AND(Planilha2!B14=6,Planilha2!C14=6),TEXT(Planilha2!A14,"DD/MM/AAAA"),"")</f>
        <v/>
      </c>
    </row>
    <row r="15" spans="1:6" x14ac:dyDescent="0.25">
      <c r="A15" t="str">
        <f>IF(AND(Planilha2!B15=6,Planilha2!C15=1),TEXT(Planilha2!A15,"DD/MM/AAAA"),"")</f>
        <v/>
      </c>
      <c r="B15" t="str">
        <f>IF(AND(Planilha2!B15=6,Planilha2!C15=2),TEXT(Planilha2!A15,"DD/MM/AAAA"),"")</f>
        <v/>
      </c>
      <c r="C15" t="str">
        <f>IF(AND(Planilha2!B15=6,Planilha2!C15=3),TEXT(Planilha2!A15,"DD/MM/AAAA"),"")</f>
        <v/>
      </c>
      <c r="D15" t="str">
        <f>IF(AND(Planilha2!B15=6,Planilha2!C15=4),TEXT(Planilha2!A15,"DD/MM/AAAA"),"")</f>
        <v/>
      </c>
      <c r="E15" t="str">
        <f>IF(AND(Planilha2!B15=6,Planilha2!C15=5),TEXT(Planilha2!A15,"DD/MM/AAAA"),"")</f>
        <v/>
      </c>
      <c r="F15" t="str">
        <f>IF(AND(Planilha2!B15=6,Planilha2!C15=6),TEXT(Planilha2!A15,"DD/MM/AAAA"),"")</f>
        <v/>
      </c>
    </row>
    <row r="16" spans="1:6" x14ac:dyDescent="0.25">
      <c r="A16" t="str">
        <f>IF(AND(Planilha2!B16=6,Planilha2!C16=1),TEXT(Planilha2!A16,"DD/MM/AAAA"),"")</f>
        <v/>
      </c>
      <c r="B16" t="str">
        <f>IF(AND(Planilha2!B16=6,Planilha2!C16=2),TEXT(Planilha2!A16,"DD/MM/AAAA"),"")</f>
        <v/>
      </c>
      <c r="C16" t="str">
        <f>IF(AND(Planilha2!B16=6,Planilha2!C16=3),TEXT(Planilha2!A16,"DD/MM/AAAA"),"")</f>
        <v/>
      </c>
      <c r="D16" t="str">
        <f>IF(AND(Planilha2!B16=6,Planilha2!C16=4),TEXT(Planilha2!A16,"DD/MM/AAAA"),"")</f>
        <v/>
      </c>
      <c r="E16" t="str">
        <f>IF(AND(Planilha2!B16=6,Planilha2!C16=5),TEXT(Planilha2!A16,"DD/MM/AAAA"),"")</f>
        <v/>
      </c>
      <c r="F16" t="str">
        <f>IF(AND(Planilha2!B16=6,Planilha2!C16=6),TEXT(Planilha2!A16,"DD/MM/AAAA"),"")</f>
        <v/>
      </c>
    </row>
    <row r="17" spans="1:6" x14ac:dyDescent="0.25">
      <c r="A17" t="str">
        <f>IF(AND(Planilha2!B17=6,Planilha2!C17=1),TEXT(Planilha2!A17,"DD/MM/AAAA"),"")</f>
        <v/>
      </c>
      <c r="B17" t="str">
        <f>IF(AND(Planilha2!B17=6,Planilha2!C17=2),TEXT(Planilha2!A17,"DD/MM/AAAA"),"")</f>
        <v/>
      </c>
      <c r="C17" t="str">
        <f>IF(AND(Planilha2!B17=6,Planilha2!C17=3),TEXT(Planilha2!A17,"DD/MM/AAAA"),"")</f>
        <v/>
      </c>
      <c r="D17" t="str">
        <f>IF(AND(Planilha2!B17=6,Planilha2!C17=4),TEXT(Planilha2!A17,"DD/MM/AAAA"),"")</f>
        <v/>
      </c>
      <c r="E17" t="str">
        <f>IF(AND(Planilha2!B17=6,Planilha2!C17=5),TEXT(Planilha2!A17,"DD/MM/AAAA"),"")</f>
        <v/>
      </c>
      <c r="F17" t="str">
        <f>IF(AND(Planilha2!B17=6,Planilha2!C17=6),TEXT(Planilha2!A17,"DD/MM/AAAA"),"")</f>
        <v/>
      </c>
    </row>
    <row r="18" spans="1:6" x14ac:dyDescent="0.25">
      <c r="A18" t="str">
        <f>IF(AND(Planilha2!B18=6,Planilha2!C18=1),TEXT(Planilha2!A18,"DD/MM/AAAA"),"")</f>
        <v/>
      </c>
      <c r="B18" t="str">
        <f>IF(AND(Planilha2!B18=6,Planilha2!C18=2),TEXT(Planilha2!A18,"DD/MM/AAAA"),"")</f>
        <v/>
      </c>
      <c r="C18" t="str">
        <f>IF(AND(Planilha2!B18=6,Planilha2!C18=3),TEXT(Planilha2!A18,"DD/MM/AAAA"),"")</f>
        <v/>
      </c>
      <c r="D18" t="str">
        <f>IF(AND(Planilha2!B18=6,Planilha2!C18=4),TEXT(Planilha2!A18,"DD/MM/AAAA"),"")</f>
        <v/>
      </c>
      <c r="E18" t="str">
        <f>IF(AND(Planilha2!B18=6,Planilha2!C18=5),TEXT(Planilha2!A18,"DD/MM/AAAA"),"")</f>
        <v/>
      </c>
      <c r="F18" t="str">
        <f>IF(AND(Planilha2!B18=6,Planilha2!C18=6),TEXT(Planilha2!A18,"DD/MM/AAAA"),"")</f>
        <v/>
      </c>
    </row>
    <row r="19" spans="1:6" x14ac:dyDescent="0.25">
      <c r="A19" t="str">
        <f>IF(AND(Planilha2!B19=6,Planilha2!C19=1),TEXT(Planilha2!A19,"DD/MM/AAAA"),"")</f>
        <v/>
      </c>
      <c r="B19" t="str">
        <f>IF(AND(Planilha2!B19=6,Planilha2!C19=2),TEXT(Planilha2!A19,"DD/MM/AAAA"),"")</f>
        <v/>
      </c>
      <c r="C19" t="str">
        <f>IF(AND(Planilha2!B19=6,Planilha2!C19=3),TEXT(Planilha2!A19,"DD/MM/AAAA"),"")</f>
        <v/>
      </c>
      <c r="D19" t="str">
        <f>IF(AND(Planilha2!B19=6,Planilha2!C19=4),TEXT(Planilha2!A19,"DD/MM/AAAA"),"")</f>
        <v/>
      </c>
      <c r="E19" t="str">
        <f>IF(AND(Planilha2!B19=6,Planilha2!C19=5),TEXT(Planilha2!A19,"DD/MM/AAAA"),"")</f>
        <v/>
      </c>
      <c r="F19" t="str">
        <f>IF(AND(Planilha2!B19=6,Planilha2!C19=6),TEXT(Planilha2!A19,"DD/MM/AAAA"),"")</f>
        <v/>
      </c>
    </row>
    <row r="20" spans="1:6" x14ac:dyDescent="0.25">
      <c r="A20" t="str">
        <f>IF(AND(Planilha2!B20=6,Planilha2!C20=1),TEXT(Planilha2!A20,"DD/MM/AAAA"),"")</f>
        <v/>
      </c>
      <c r="B20" t="str">
        <f>IF(AND(Planilha2!B20=6,Planilha2!C20=2),TEXT(Planilha2!A20,"DD/MM/AAAA"),"")</f>
        <v/>
      </c>
      <c r="C20" t="str">
        <f>IF(AND(Planilha2!B20=6,Planilha2!C20=3),TEXT(Planilha2!A20,"DD/MM/AAAA"),"")</f>
        <v/>
      </c>
      <c r="D20" t="str">
        <f>IF(AND(Planilha2!B20=6,Planilha2!C20=4),TEXT(Planilha2!A20,"DD/MM/AAAA"),"")</f>
        <v/>
      </c>
      <c r="E20" t="str">
        <f>IF(AND(Planilha2!B20=6,Planilha2!C20=5),TEXT(Planilha2!A20,"DD/MM/AAAA"),"")</f>
        <v/>
      </c>
      <c r="F20" t="str">
        <f>IF(AND(Planilha2!B20=6,Planilha2!C20=6),TEXT(Planilha2!A20,"DD/MM/AAAA"),"")</f>
        <v/>
      </c>
    </row>
    <row r="21" spans="1:6" x14ac:dyDescent="0.25">
      <c r="A21" t="str">
        <f>IF(AND(Planilha2!B21=6,Planilha2!C21=1),TEXT(Planilha2!A21,"DD/MM/AAAA"),"")</f>
        <v/>
      </c>
      <c r="B21" t="str">
        <f>IF(AND(Planilha2!B21=6,Planilha2!C21=2),TEXT(Planilha2!A21,"DD/MM/AAAA"),"")</f>
        <v/>
      </c>
      <c r="C21" t="str">
        <f>IF(AND(Planilha2!B21=6,Planilha2!C21=3),TEXT(Planilha2!A21,"DD/MM/AAAA"),"")</f>
        <v>20/05/2022</v>
      </c>
      <c r="D21" t="str">
        <f>IF(AND(Planilha2!B21=6,Planilha2!C21=4),TEXT(Planilha2!A21,"DD/MM/AAAA"),"")</f>
        <v/>
      </c>
      <c r="E21" t="str">
        <f>IF(AND(Planilha2!B21=6,Planilha2!C21=5),TEXT(Planilha2!A21,"DD/MM/AAAA"),"")</f>
        <v/>
      </c>
      <c r="F21" t="str">
        <f>IF(AND(Planilha2!B21=6,Planilha2!C21=6),TEXT(Planilha2!A21,"DD/MM/AAAA"),"")</f>
        <v/>
      </c>
    </row>
    <row r="22" spans="1:6" x14ac:dyDescent="0.25">
      <c r="A22" t="str">
        <f>IF(AND(Planilha2!B22=6,Planilha2!C22=1),TEXT(Planilha2!A22,"DD/MM/AAAA"),"")</f>
        <v/>
      </c>
      <c r="B22" t="str">
        <f>IF(AND(Planilha2!B22=6,Planilha2!C22=2),TEXT(Planilha2!A22,"DD/MM/AAAA"),"")</f>
        <v/>
      </c>
      <c r="C22" t="str">
        <f>IF(AND(Planilha2!B22=6,Planilha2!C22=3),TEXT(Planilha2!A22,"DD/MM/AAAA"),"")</f>
        <v/>
      </c>
      <c r="D22" t="str">
        <f>IF(AND(Planilha2!B22=6,Planilha2!C22=4),TEXT(Planilha2!A22,"DD/MM/AAAA"),"")</f>
        <v/>
      </c>
      <c r="E22" t="str">
        <f>IF(AND(Planilha2!B22=6,Planilha2!C22=5),TEXT(Planilha2!A22,"DD/MM/AAAA"),"")</f>
        <v/>
      </c>
      <c r="F22" t="str">
        <f>IF(AND(Planilha2!B22=6,Planilha2!C22=6),TEXT(Planilha2!A22,"DD/MM/AAAA"),"")</f>
        <v/>
      </c>
    </row>
    <row r="23" spans="1:6" x14ac:dyDescent="0.25">
      <c r="A23" t="str">
        <f>IF(AND(Planilha2!B23=6,Planilha2!C23=1),TEXT(Planilha2!A23,"DD/MM/AAAA"),"")</f>
        <v/>
      </c>
      <c r="B23" t="str">
        <f>IF(AND(Planilha2!B23=6,Planilha2!C23=2),TEXT(Planilha2!A23,"DD/MM/AAAA"),"")</f>
        <v/>
      </c>
      <c r="C23" t="str">
        <f>IF(AND(Planilha2!B23=6,Planilha2!C23=3),TEXT(Planilha2!A23,"DD/MM/AAAA"),"")</f>
        <v/>
      </c>
      <c r="D23" t="str">
        <f>IF(AND(Planilha2!B23=6,Planilha2!C23=4),TEXT(Planilha2!A23,"DD/MM/AAAA"),"")</f>
        <v/>
      </c>
      <c r="E23" t="str">
        <f>IF(AND(Planilha2!B23=6,Planilha2!C23=5),TEXT(Planilha2!A23,"DD/MM/AAAA"),"")</f>
        <v/>
      </c>
      <c r="F23" t="str">
        <f>IF(AND(Planilha2!B23=6,Planilha2!C23=6),TEXT(Planilha2!A23,"DD/MM/AAAA"),"")</f>
        <v/>
      </c>
    </row>
    <row r="24" spans="1:6" x14ac:dyDescent="0.25">
      <c r="A24" t="str">
        <f>IF(AND(Planilha2!B24=6,Planilha2!C24=1),TEXT(Planilha2!A24,"DD/MM/AAAA"),"")</f>
        <v/>
      </c>
      <c r="B24" t="str">
        <f>IF(AND(Planilha2!B24=6,Planilha2!C24=2),TEXT(Planilha2!A24,"DD/MM/AAAA"),"")</f>
        <v/>
      </c>
      <c r="C24" t="str">
        <f>IF(AND(Planilha2!B24=6,Planilha2!C24=3),TEXT(Planilha2!A24,"DD/MM/AAAA"),"")</f>
        <v/>
      </c>
      <c r="D24" t="str">
        <f>IF(AND(Planilha2!B24=6,Planilha2!C24=4),TEXT(Planilha2!A24,"DD/MM/AAAA"),"")</f>
        <v/>
      </c>
      <c r="E24" t="str">
        <f>IF(AND(Planilha2!B24=6,Planilha2!C24=5),TEXT(Planilha2!A24,"DD/MM/AAAA"),"")</f>
        <v/>
      </c>
      <c r="F24" t="str">
        <f>IF(AND(Planilha2!B24=6,Planilha2!C24=6),TEXT(Planilha2!A24,"DD/MM/AAAA"),"")</f>
        <v/>
      </c>
    </row>
    <row r="25" spans="1:6" x14ac:dyDescent="0.25">
      <c r="A25" t="str">
        <f>IF(AND(Planilha2!B25=6,Planilha2!C25=1),TEXT(Planilha2!A25,"DD/MM/AAAA"),"")</f>
        <v/>
      </c>
      <c r="B25" t="str">
        <f>IF(AND(Planilha2!B25=6,Planilha2!C25=2),TEXT(Planilha2!A25,"DD/MM/AAAA"),"")</f>
        <v/>
      </c>
      <c r="C25" t="str">
        <f>IF(AND(Planilha2!B25=6,Planilha2!C25=3),TEXT(Planilha2!A25,"DD/MM/AAAA"),"")</f>
        <v/>
      </c>
      <c r="D25" t="str">
        <f>IF(AND(Planilha2!B25=6,Planilha2!C25=4),TEXT(Planilha2!A25,"DD/MM/AAAA"),"")</f>
        <v/>
      </c>
      <c r="E25" t="str">
        <f>IF(AND(Planilha2!B25=6,Planilha2!C25=5),TEXT(Planilha2!A25,"DD/MM/AAAA"),"")</f>
        <v/>
      </c>
      <c r="F25" t="str">
        <f>IF(AND(Planilha2!B25=6,Planilha2!C25=6),TEXT(Planilha2!A25,"DD/MM/AAAA"),"")</f>
        <v/>
      </c>
    </row>
    <row r="26" spans="1:6" x14ac:dyDescent="0.25">
      <c r="A26" t="str">
        <f>IF(AND(Planilha2!B26=6,Planilha2!C26=1),TEXT(Planilha2!A26,"DD/MM/AAAA"),"")</f>
        <v/>
      </c>
      <c r="B26" t="str">
        <f>IF(AND(Planilha2!B26=6,Planilha2!C26=2),TEXT(Planilha2!A26,"DD/MM/AAAA"),"")</f>
        <v/>
      </c>
      <c r="C26" t="str">
        <f>IF(AND(Planilha2!B26=6,Planilha2!C26=3),TEXT(Planilha2!A26,"DD/MM/AAAA"),"")</f>
        <v/>
      </c>
      <c r="D26" t="str">
        <f>IF(AND(Planilha2!B26=6,Planilha2!C26=4),TEXT(Planilha2!A26,"DD/MM/AAAA"),"")</f>
        <v/>
      </c>
      <c r="E26" t="str">
        <f>IF(AND(Planilha2!B26=6,Planilha2!C26=5),TEXT(Planilha2!A26,"DD/MM/AAAA"),"")</f>
        <v/>
      </c>
      <c r="F26" t="str">
        <f>IF(AND(Planilha2!B26=6,Planilha2!C26=6),TEXT(Planilha2!A26,"DD/MM/AAAA"),"")</f>
        <v/>
      </c>
    </row>
    <row r="27" spans="1:6" x14ac:dyDescent="0.25">
      <c r="A27" t="str">
        <f>IF(AND(Planilha2!B27=6,Planilha2!C27=1),TEXT(Planilha2!A27,"DD/MM/AAAA"),"")</f>
        <v/>
      </c>
      <c r="B27" t="str">
        <f>IF(AND(Planilha2!B27=6,Planilha2!C27=2),TEXT(Planilha2!A27,"DD/MM/AAAA"),"")</f>
        <v/>
      </c>
      <c r="C27" t="str">
        <f>IF(AND(Planilha2!B27=6,Planilha2!C27=3),TEXT(Planilha2!A27,"DD/MM/AAAA"),"")</f>
        <v/>
      </c>
      <c r="D27" t="str">
        <f>IF(AND(Planilha2!B27=6,Planilha2!C27=4),TEXT(Planilha2!A27,"DD/MM/AAAA"),"")</f>
        <v/>
      </c>
      <c r="E27" t="str">
        <f>IF(AND(Planilha2!B27=6,Planilha2!C27=5),TEXT(Planilha2!A27,"DD/MM/AAAA"),"")</f>
        <v/>
      </c>
      <c r="F27" t="str">
        <f>IF(AND(Planilha2!B27=6,Planilha2!C27=6),TEXT(Planilha2!A27,"DD/MM/AAAA"),"")</f>
        <v/>
      </c>
    </row>
    <row r="28" spans="1:6" x14ac:dyDescent="0.25">
      <c r="A28" t="str">
        <f>IF(AND(Planilha2!B28=6,Planilha2!C28=1),TEXT(Planilha2!A28,"DD/MM/AAAA"),"")</f>
        <v/>
      </c>
      <c r="B28" t="str">
        <f>IF(AND(Planilha2!B28=6,Planilha2!C28=2),TEXT(Planilha2!A28,"DD/MM/AAAA"),"")</f>
        <v/>
      </c>
      <c r="C28" t="str">
        <f>IF(AND(Planilha2!B28=6,Planilha2!C28=3),TEXT(Planilha2!A28,"DD/MM/AAAA"),"")</f>
        <v/>
      </c>
      <c r="D28" t="str">
        <f>IF(AND(Planilha2!B28=6,Planilha2!C28=4),TEXT(Planilha2!A28,"DD/MM/AAAA"),"")</f>
        <v>27/05/2022</v>
      </c>
      <c r="E28" t="str">
        <f>IF(AND(Planilha2!B28=6,Planilha2!C28=5),TEXT(Planilha2!A28,"DD/MM/AAAA"),"")</f>
        <v/>
      </c>
      <c r="F28" t="str">
        <f>IF(AND(Planilha2!B28=6,Planilha2!C28=6),TEXT(Planilha2!A28,"DD/MM/AAAA"),"")</f>
        <v/>
      </c>
    </row>
    <row r="29" spans="1:6" x14ac:dyDescent="0.25">
      <c r="A29" t="str">
        <f>IF(AND(Planilha2!B29=6,Planilha2!C29=1),TEXT(Planilha2!A29,"DD/MM/AAAA"),"")</f>
        <v/>
      </c>
      <c r="B29" t="str">
        <f>IF(AND(Planilha2!B29=6,Planilha2!C29=2),TEXT(Planilha2!A29,"DD/MM/AAAA"),"")</f>
        <v/>
      </c>
      <c r="C29" t="str">
        <f>IF(AND(Planilha2!B29=6,Planilha2!C29=3),TEXT(Planilha2!A29,"DD/MM/AAAA"),"")</f>
        <v/>
      </c>
      <c r="D29" t="str">
        <f>IF(AND(Planilha2!B29=6,Planilha2!C29=4),TEXT(Planilha2!A29,"DD/MM/AAAA"),"")</f>
        <v/>
      </c>
      <c r="E29" t="str">
        <f>IF(AND(Planilha2!B29=6,Planilha2!C29=5),TEXT(Planilha2!A29,"DD/MM/AAAA"),"")</f>
        <v/>
      </c>
      <c r="F29" t="str">
        <f>IF(AND(Planilha2!B29=6,Planilha2!C29=6),TEXT(Planilha2!A29,"DD/MM/AAAA"),"")</f>
        <v/>
      </c>
    </row>
    <row r="30" spans="1:6" x14ac:dyDescent="0.25">
      <c r="A30" t="str">
        <f>IF(AND(Planilha2!B30=6,Planilha2!C30=1),TEXT(Planilha2!A30,"DD/MM/AAAA"),"")</f>
        <v/>
      </c>
      <c r="B30" t="str">
        <f>IF(AND(Planilha2!B30=6,Planilha2!C30=2),TEXT(Planilha2!A30,"DD/MM/AAAA"),"")</f>
        <v/>
      </c>
      <c r="C30" t="str">
        <f>IF(AND(Planilha2!B30=6,Planilha2!C30=3),TEXT(Planilha2!A30,"DD/MM/AAAA"),"")</f>
        <v/>
      </c>
      <c r="D30" t="str">
        <f>IF(AND(Planilha2!B30=6,Planilha2!C30=4),TEXT(Planilha2!A30,"DD/MM/AAAA"),"")</f>
        <v/>
      </c>
      <c r="E30" t="str">
        <f>IF(AND(Planilha2!B30=6,Planilha2!C30=5),TEXT(Planilha2!A30,"DD/MM/AAAA"),"")</f>
        <v/>
      </c>
      <c r="F30" t="str">
        <f>IF(AND(Planilha2!B30=6,Planilha2!C30=6),TEXT(Planilha2!A30,"DD/MM/AAAA"),"")</f>
        <v/>
      </c>
    </row>
    <row r="31" spans="1:6" x14ac:dyDescent="0.25">
      <c r="A31" t="str">
        <f>IF(AND(Planilha2!B31=6,Planilha2!C31=1),TEXT(Planilha2!A31,"DD/MM/AAAA"),"")</f>
        <v/>
      </c>
      <c r="B31" t="str">
        <f>IF(AND(Planilha2!B31=6,Planilha2!C31=2),TEXT(Planilha2!A31,"DD/MM/AAAA"),"")</f>
        <v/>
      </c>
      <c r="C31" t="str">
        <f>IF(AND(Planilha2!B31=6,Planilha2!C31=3),TEXT(Planilha2!A31,"DD/MM/AAAA"),"")</f>
        <v/>
      </c>
      <c r="D31" t="str">
        <f>IF(AND(Planilha2!B31=6,Planilha2!C31=4),TEXT(Planilha2!A31,"DD/MM/AAAA"),"")</f>
        <v/>
      </c>
      <c r="E31" t="str">
        <f>IF(AND(Planilha2!B31=6,Planilha2!C31=5),TEXT(Planilha2!A31,"DD/MM/AAAA"),"")</f>
        <v/>
      </c>
      <c r="F31" t="str">
        <f>IF(AND(Planilha2!B31=6,Planilha2!C31=6),TEXT(Planilha2!A31,"DD/MM/AAAA"),"")</f>
        <v/>
      </c>
    </row>
    <row r="32" spans="1:6" x14ac:dyDescent="0.25">
      <c r="A32" t="e">
        <f>IF(AND(Planilha2!#REF!=3,Planilha2!#REF!=1),TEXT(Planilha2!#REF!,"DD/MM/AAAA"),"")</f>
        <v>#REF!</v>
      </c>
      <c r="B32" t="e">
        <f>IF(AND(Planilha2!#REF!=6,Planilha2!#REF!=2),TEXT(Planilha2!#REF!,"DD/MM/AAAA"),"")</f>
        <v>#REF!</v>
      </c>
      <c r="C32" t="e">
        <f>IF(AND(Planilha2!#REF!=6,Planilha2!#REF!=3),TEXT(Planilha2!#REF!,"DD/MM/AAAA"),"")</f>
        <v>#REF!</v>
      </c>
      <c r="D32" t="e">
        <f>IF(AND(Planilha2!#REF!=6,Planilha2!#REF!=4),TEXT(Planilha2!#REF!,"DD/MM/AAAA"),"")</f>
        <v>#REF!</v>
      </c>
      <c r="E32" t="str">
        <f>IF(AND(Planilha2!B32=6,Planilha2!C32=5),TEXT(Planilha2!A32,"DD/MM/AAAA"),"")</f>
        <v/>
      </c>
      <c r="F32" t="str">
        <f>IF(AND(Planilha2!B32=6,Planilha2!C32=6),TEXT(Planilha2!A32,"DD/MM/AAAA"),"")</f>
        <v/>
      </c>
    </row>
    <row r="33" spans="1:6" x14ac:dyDescent="0.25">
      <c r="E33" t="str">
        <f>IF(AND(Planilha2!B33=6,Planilha2!C33=5),TEXT(Planilha2!A33,"DD/MM/AAAA"),"")</f>
        <v/>
      </c>
      <c r="F33" t="str">
        <f>IF(AND(Planilha2!B32=6,Planilha2!C32=6),TEXT(Planilha2!A32,"DD/MM/AAAA"),"")</f>
        <v/>
      </c>
    </row>
    <row r="34" spans="1:6" x14ac:dyDescent="0.25">
      <c r="A34" t="s">
        <v>55</v>
      </c>
      <c r="B34" t="s">
        <v>56</v>
      </c>
    </row>
    <row r="35" spans="1:6" x14ac:dyDescent="0.25">
      <c r="A35" t="e">
        <f>IF(AND(Planilha2!#REF!=6,Planilha2!#REF!=1),TEXT(Planilha2!#REF!,"DD/MM/AAAA"),"")</f>
        <v>#REF!</v>
      </c>
      <c r="B35" t="e">
        <f>IF(AND(Planilha2!#REF!=6,Planilha2!#REF!=2),TEXT(Planilha2!#REF!,"DD/MM/AAAA"),"")</f>
        <v>#REF!</v>
      </c>
    </row>
    <row r="36" spans="1:6" x14ac:dyDescent="0.25">
      <c r="A36" t="e">
        <f>IF(AND(Planilha2!#REF!=6,Planilha2!#REF!=1),TEXT(Planilha2!#REF!,"DD/MM/AAAA"),"")</f>
        <v>#REF!</v>
      </c>
      <c r="B36" t="e">
        <f>IF(AND(Planilha2!#REF!=6,Planilha2!#REF!=2),TEXT(Planilha2!#REF!,"DD/MM/AAAA"),"")</f>
        <v>#REF!</v>
      </c>
    </row>
    <row r="37" spans="1:6" x14ac:dyDescent="0.25">
      <c r="A37" t="e">
        <f>IF(AND(Planilha2!#REF!=6,Planilha2!#REF!=1),TEXT(Planilha2!#REF!,"DD/MM/AAAA"),"")</f>
        <v>#REF!</v>
      </c>
      <c r="B37" t="e">
        <f>IF(AND(Planilha2!#REF!=6,Planilha2!#REF!=2),TEXT(Planilha2!#REF!,"DD/MM/AAAA"),"")</f>
        <v>#REF!</v>
      </c>
    </row>
    <row r="38" spans="1:6" x14ac:dyDescent="0.25">
      <c r="A38" t="e">
        <f>IF(AND(Planilha2!#REF!=6,Planilha2!#REF!=1),TEXT(Planilha2!#REF!,"DD/MM/AAAA"),"")</f>
        <v>#REF!</v>
      </c>
      <c r="B38" t="e">
        <f>IF(AND(Planilha2!#REF!=6,Planilha2!#REF!=2),TEXT(Planilha2!#REF!,"DD/MM/AAAA"),"")</f>
        <v>#REF!</v>
      </c>
    </row>
    <row r="39" spans="1:6" x14ac:dyDescent="0.25">
      <c r="A39" t="e">
        <f>IF(AND(Planilha2!#REF!=6,Planilha2!#REF!=1),TEXT(Planilha2!#REF!,"DD/MM/AAAA"),"")</f>
        <v>#REF!</v>
      </c>
      <c r="B39" t="e">
        <f>IF(AND(Planilha2!#REF!=6,Planilha2!#REF!=2),TEXT(Planilha2!#REF!,"DD/MM/AAAA"),"")</f>
        <v>#REF!</v>
      </c>
    </row>
    <row r="40" spans="1:6" x14ac:dyDescent="0.25">
      <c r="A40" t="e">
        <f>IF(AND(Planilha2!#REF!=6,Planilha2!#REF!=1),TEXT(Planilha2!#REF!,"DD/MM/AAAA"),"")</f>
        <v>#REF!</v>
      </c>
      <c r="B40" t="e">
        <f>IF(AND(Planilha2!#REF!=6,Planilha2!#REF!=2),TEXT(Planilha2!#REF!,"DD/MM/AAAA"),"")</f>
        <v>#REF!</v>
      </c>
    </row>
    <row r="41" spans="1:6" x14ac:dyDescent="0.25">
      <c r="A41" t="e">
        <f>IF(AND(Planilha2!#REF!=6,Planilha2!#REF!=1),TEXT(Planilha2!#REF!,"DD/MM/AAAA"),"")</f>
        <v>#REF!</v>
      </c>
      <c r="B41" t="e">
        <f>IF(AND(Planilha2!#REF!=6,Planilha2!#REF!=2),TEXT(Planilha2!#REF!,"DD/MM/AAAA"),"")</f>
        <v>#REF!</v>
      </c>
    </row>
    <row r="42" spans="1:6" x14ac:dyDescent="0.25">
      <c r="A42" t="e">
        <f>IF(AND(Planilha2!#REF!=6,Planilha2!#REF!=1),TEXT(Planilha2!#REF!,"DD/MM/AAAA"),"")</f>
        <v>#REF!</v>
      </c>
      <c r="B42" t="e">
        <f>IF(AND(Planilha2!#REF!=6,Planilha2!#REF!=2),TEXT(Planilha2!#REF!,"DD/MM/AAAA"),"")</f>
        <v>#REF!</v>
      </c>
    </row>
    <row r="43" spans="1:6" x14ac:dyDescent="0.25">
      <c r="A43" t="e">
        <f>IF(AND(Planilha2!#REF!=6,Planilha2!#REF!=1),TEXT(Planilha2!#REF!,"DD/MM/AAAA"),"")</f>
        <v>#REF!</v>
      </c>
      <c r="B43" t="e">
        <f>IF(AND(Planilha2!#REF!=6,Planilha2!#REF!=2),TEXT(Planilha2!#REF!,"DD/MM/AAAA"),"")</f>
        <v>#REF!</v>
      </c>
    </row>
    <row r="44" spans="1:6" x14ac:dyDescent="0.25">
      <c r="A44" t="e">
        <f>IF(AND(Planilha2!#REF!=6,Planilha2!#REF!=1),TEXT(Planilha2!#REF!,"DD/MM/AAAA"),"")</f>
        <v>#REF!</v>
      </c>
      <c r="B44" t="e">
        <f>IF(AND(Planilha2!#REF!=6,Planilha2!#REF!=2),TEXT(Planilha2!#REF!,"DD/MM/AAAA"),"")</f>
        <v>#REF!</v>
      </c>
    </row>
    <row r="45" spans="1:6" x14ac:dyDescent="0.25">
      <c r="A45" t="e">
        <f>IF(AND(Planilha2!#REF!=6,Planilha2!#REF!=1),TEXT(Planilha2!#REF!,"DD/MM/AAAA"),"")</f>
        <v>#REF!</v>
      </c>
      <c r="B45" t="e">
        <f>IF(AND(Planilha2!#REF!=6,Planilha2!#REF!=2),TEXT(Planilha2!#REF!,"DD/MM/AAAA"),"")</f>
        <v>#REF!</v>
      </c>
    </row>
    <row r="46" spans="1:6" x14ac:dyDescent="0.25">
      <c r="A46" t="e">
        <f>IF(AND(Planilha2!#REF!=6,Planilha2!#REF!=1),TEXT(Planilha2!#REF!,"DD/MM/AAAA"),"")</f>
        <v>#REF!</v>
      </c>
      <c r="B46" t="e">
        <f>IF(AND(Planilha2!#REF!=6,Planilha2!#REF!=2),TEXT(Planilha2!#REF!,"DD/MM/AAAA"),"")</f>
        <v>#REF!</v>
      </c>
    </row>
    <row r="47" spans="1:6" x14ac:dyDescent="0.25">
      <c r="A47" t="e">
        <f>IF(AND(Planilha2!#REF!=6,Planilha2!#REF!=1),TEXT(Planilha2!#REF!,"DD/MM/AAAA"),"")</f>
        <v>#REF!</v>
      </c>
      <c r="B47" t="e">
        <f>IF(AND(Planilha2!#REF!=6,Planilha2!#REF!=2),TEXT(Planilha2!#REF!,"DD/MM/AAAA"),"")</f>
        <v>#REF!</v>
      </c>
    </row>
    <row r="48" spans="1:6" x14ac:dyDescent="0.25">
      <c r="A48" t="e">
        <f>IF(AND(Planilha2!#REF!=6,Planilha2!#REF!=1),TEXT(Planilha2!#REF!,"DD/MM/AAAA"),"")</f>
        <v>#REF!</v>
      </c>
      <c r="B48" t="e">
        <f>IF(AND(Planilha2!#REF!=6,Planilha2!#REF!=2),TEXT(Planilha2!#REF!,"DD/MM/AAAA"),"")</f>
        <v>#REF!</v>
      </c>
    </row>
    <row r="49" spans="1:2" x14ac:dyDescent="0.25">
      <c r="A49" t="e">
        <f>IF(AND(Planilha2!#REF!=6,Planilha2!#REF!=1),TEXT(Planilha2!#REF!,"DD/MM/AAAA"),"")</f>
        <v>#REF!</v>
      </c>
      <c r="B49" t="e">
        <f>IF(AND(Planilha2!#REF!=6,Planilha2!#REF!=2),TEXT(Planilha2!#REF!,"DD/MM/AAAA"),"")</f>
        <v>#REF!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DFB74-6DE7-4415-BD53-55F773EE1401}">
  <sheetPr codeName="Planilha8"/>
  <dimension ref="A1:F31"/>
  <sheetViews>
    <sheetView workbookViewId="0">
      <selection activeCell="A32" sqref="A32:XFD52"/>
    </sheetView>
  </sheetViews>
  <sheetFormatPr defaultRowHeight="15" x14ac:dyDescent="0.25"/>
  <cols>
    <col min="1" max="6" width="15.42578125" bestFit="1" customWidth="1"/>
  </cols>
  <sheetData>
    <row r="1" spans="1:6" x14ac:dyDescent="0.25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64</v>
      </c>
    </row>
    <row r="2" spans="1:6" x14ac:dyDescent="0.25">
      <c r="A2" t="str">
        <f>IF(AND(Planilha2!B2=7,Planilha2!C2=1),TEXT(Planilha2!A2,"DD/MM/AAAA"),"")</f>
        <v/>
      </c>
      <c r="B2" t="str">
        <f>IF(AND(Planilha2!B2=7,Planilha2!C2=2),TEXT(Planilha2!A2,"DD/MM/AAAA"),"")</f>
        <v/>
      </c>
      <c r="C2" t="str">
        <f>IF(AND(Planilha2!B2=7,Planilha2!C2=3),TEXT(Planilha2!A2,"DD/MM/AAAA"),"")</f>
        <v/>
      </c>
      <c r="D2" t="str">
        <f>IF(AND(Planilha2!B2=7,Planilha2!C2=4),TEXT(Planilha2!A2,"DD/MM/AAAA"),"")</f>
        <v/>
      </c>
      <c r="E2" t="str">
        <f>IF(AND(Planilha2!B2=7,Planilha2!C2=5),TEXT(Planilha2!A2,"DD/MM/AAAA"),"")</f>
        <v/>
      </c>
      <c r="F2" t="str">
        <f>IF(AND(Planilha2!B2=7,Planilha2!C2=6),TEXT(Planilha2!A2,"DD/MM/AAAA"),"")</f>
        <v/>
      </c>
    </row>
    <row r="3" spans="1:6" x14ac:dyDescent="0.25">
      <c r="A3" t="str">
        <f>IF(AND(Planilha2!B3=7,Planilha2!C3=1),TEXT(Planilha2!A3,"DD/MM/AAAA"),"")</f>
        <v/>
      </c>
      <c r="B3" t="str">
        <f>IF(AND(Planilha2!B3=7,Planilha2!C3=2),TEXT(Planilha2!A3,"DD/MM/AAAA"),"")</f>
        <v/>
      </c>
      <c r="C3" t="str">
        <f>IF(AND(Planilha2!B3=7,Planilha2!C3=3),TEXT(Planilha2!A3,"DD/MM/AAAA"),"")</f>
        <v/>
      </c>
      <c r="D3" t="str">
        <f>IF(AND(Planilha2!B3=7,Planilha2!C3=4),TEXT(Planilha2!A3,"DD/MM/AAAA"),"")</f>
        <v/>
      </c>
      <c r="E3" t="str">
        <f>IF(AND(Planilha2!B3=7,Planilha2!C3=5),TEXT(Planilha2!A3,"DD/MM/AAAA"),"")</f>
        <v/>
      </c>
      <c r="F3" t="str">
        <f>IF(AND(Planilha2!B3=7,Planilha2!C3=6),TEXT(Planilha2!A3,"DD/MM/AAAA"),"")</f>
        <v/>
      </c>
    </row>
    <row r="4" spans="1:6" x14ac:dyDescent="0.25">
      <c r="A4" t="str">
        <f>IF(AND(Planilha2!B4=7,Planilha2!C4=1),TEXT(Planilha2!A4,"DD/MM/AAAA"),"")</f>
        <v/>
      </c>
      <c r="B4" t="str">
        <f>IF(AND(Planilha2!B4=7,Planilha2!C4=2),TEXT(Planilha2!A4,"DD/MM/AAAA"),"")</f>
        <v/>
      </c>
      <c r="C4" t="str">
        <f>IF(AND(Planilha2!B4=7,Planilha2!C4=3),TEXT(Planilha2!A4,"DD/MM/AAAA"),"")</f>
        <v/>
      </c>
      <c r="D4" t="str">
        <f>IF(AND(Planilha2!B4=7,Planilha2!C4=4),TEXT(Planilha2!A4,"DD/MM/AAAA"),"")</f>
        <v/>
      </c>
      <c r="E4" t="str">
        <f>IF(AND(Planilha2!B4=7,Planilha2!C4=5),TEXT(Planilha2!A4,"DD/MM/AAAA"),"")</f>
        <v/>
      </c>
      <c r="F4" t="str">
        <f>IF(AND(Planilha2!B4=7,Planilha2!C4=6),TEXT(Planilha2!A4,"DD/MM/AAAA"),"")</f>
        <v/>
      </c>
    </row>
    <row r="5" spans="1:6" x14ac:dyDescent="0.25">
      <c r="A5" t="str">
        <f>IF(AND(Planilha2!B5=7,Planilha2!C5=1),TEXT(Planilha2!A5,"DD/MM/AAAA"),"")</f>
        <v/>
      </c>
      <c r="B5" t="str">
        <f>IF(AND(Planilha2!B5=7,Planilha2!C5=2),TEXT(Planilha2!A5,"DD/MM/AAAA"),"")</f>
        <v/>
      </c>
      <c r="C5" t="str">
        <f>IF(AND(Planilha2!B5=7,Planilha2!C5=3),TEXT(Planilha2!A5,"DD/MM/AAAA"),"")</f>
        <v/>
      </c>
      <c r="D5" t="str">
        <f>IF(AND(Planilha2!B5=7,Planilha2!C5=4),TEXT(Planilha2!A5,"DD/MM/AAAA"),"")</f>
        <v/>
      </c>
      <c r="E5" t="str">
        <f>IF(AND(Planilha2!B5=7,Planilha2!C5=5),TEXT(Planilha2!A5,"DD/MM/AAAA"),"")</f>
        <v/>
      </c>
      <c r="F5" t="str">
        <f>IF(AND(Planilha2!B5=7,Planilha2!C5=6),TEXT(Planilha2!A5,"DD/MM/AAAA"),"")</f>
        <v/>
      </c>
    </row>
    <row r="6" spans="1:6" x14ac:dyDescent="0.25">
      <c r="A6" t="str">
        <f>IF(AND(Planilha2!B6=7,Planilha2!C6=1),TEXT(Planilha2!A6,"DD/MM/AAAA"),"")</f>
        <v/>
      </c>
      <c r="B6" t="str">
        <f>IF(AND(Planilha2!B6=7,Planilha2!C6=2),TEXT(Planilha2!A6,"DD/MM/AAAA"),"")</f>
        <v/>
      </c>
      <c r="C6" t="str">
        <f>IF(AND(Planilha2!B6=7,Planilha2!C6=3),TEXT(Planilha2!A6,"DD/MM/AAAA"),"")</f>
        <v/>
      </c>
      <c r="D6" t="str">
        <f>IF(AND(Planilha2!B6=7,Planilha2!C6=4),TEXT(Planilha2!A6,"DD/MM/AAAA"),"")</f>
        <v/>
      </c>
      <c r="E6" t="str">
        <f>IF(AND(Planilha2!B6=7,Planilha2!C6=5),TEXT(Planilha2!A6,"DD/MM/AAAA"),"")</f>
        <v/>
      </c>
      <c r="F6" t="str">
        <f>IF(AND(Planilha2!B6=7,Planilha2!C6=6),TEXT(Planilha2!A6,"DD/MM/AAAA"),"")</f>
        <v/>
      </c>
    </row>
    <row r="7" spans="1:6" x14ac:dyDescent="0.25">
      <c r="A7" t="str">
        <f>IF(AND(Planilha2!B7=7,Planilha2!C7=1),TEXT(Planilha2!A7,"DD/MM/AAAA"),"")</f>
        <v/>
      </c>
      <c r="B7" t="str">
        <f>IF(AND(Planilha2!B7=7,Planilha2!C7=2),TEXT(Planilha2!A7,"DD/MM/AAAA"),"")</f>
        <v/>
      </c>
      <c r="C7" t="str">
        <f>IF(AND(Planilha2!B7=7,Planilha2!C7=3),TEXT(Planilha2!A7,"DD/MM/AAAA"),"")</f>
        <v/>
      </c>
      <c r="D7" t="str">
        <f>IF(AND(Planilha2!B7=7,Planilha2!C7=4),TEXT(Planilha2!A7,"DD/MM/AAAA"),"")</f>
        <v/>
      </c>
      <c r="E7" t="str">
        <f>IF(AND(Planilha2!B7=7,Planilha2!C7=5),TEXT(Planilha2!A7,"DD/MM/AAAA"),"")</f>
        <v/>
      </c>
      <c r="F7" t="str">
        <f>IF(AND(Planilha2!B7=7,Planilha2!C7=6),TEXT(Planilha2!A7,"DD/MM/AAAA"),"")</f>
        <v/>
      </c>
    </row>
    <row r="8" spans="1:6" x14ac:dyDescent="0.25">
      <c r="A8" t="str">
        <f>IF(AND(Planilha2!B8=7,Planilha2!C8=1),TEXT(Planilha2!A8,"DD/MM/AAAA"),"")</f>
        <v>07/05/2022</v>
      </c>
      <c r="B8" t="str">
        <f>IF(AND(Planilha2!B8=7,Planilha2!C8=2),TEXT(Planilha2!A8,"DD/MM/AAAA"),"")</f>
        <v/>
      </c>
      <c r="C8" t="str">
        <f>IF(AND(Planilha2!B8=7,Planilha2!C8=3),TEXT(Planilha2!A8,"DD/MM/AAAA"),"")</f>
        <v/>
      </c>
      <c r="D8" t="str">
        <f>IF(AND(Planilha2!B8=7,Planilha2!C8=4),TEXT(Planilha2!A8,"DD/MM/AAAA"),"")</f>
        <v/>
      </c>
      <c r="E8" t="str">
        <f>IF(AND(Planilha2!B8=7,Planilha2!C8=5),TEXT(Planilha2!A8,"DD/MM/AAAA"),"")</f>
        <v/>
      </c>
      <c r="F8" t="str">
        <f>IF(AND(Planilha2!B8=7,Planilha2!C8=6),TEXT(Planilha2!A8,"DD/MM/AAAA"),"")</f>
        <v/>
      </c>
    </row>
    <row r="9" spans="1:6" x14ac:dyDescent="0.25">
      <c r="A9" t="str">
        <f>IF(AND(Planilha2!B9=7,Planilha2!C9=1),TEXT(Planilha2!A9,"DD/MM/AAAA"),"")</f>
        <v/>
      </c>
      <c r="B9" t="str">
        <f>IF(AND(Planilha2!B9=7,Planilha2!C9=2),TEXT(Planilha2!A9,"DD/MM/AAAA"),"")</f>
        <v/>
      </c>
      <c r="C9" t="str">
        <f>IF(AND(Planilha2!B9=7,Planilha2!C9=3),TEXT(Planilha2!A9,"DD/MM/AAAA"),"")</f>
        <v/>
      </c>
      <c r="D9" t="str">
        <f>IF(AND(Planilha2!B9=7,Planilha2!C9=4),TEXT(Planilha2!A9,"DD/MM/AAAA"),"")</f>
        <v/>
      </c>
      <c r="E9" t="str">
        <f>IF(AND(Planilha2!B9=7,Planilha2!C9=5),TEXT(Planilha2!A9,"DD/MM/AAAA"),"")</f>
        <v/>
      </c>
      <c r="F9" t="str">
        <f>IF(AND(Planilha2!B9=7,Planilha2!C9=6),TEXT(Planilha2!A9,"DD/MM/AAAA"),"")</f>
        <v/>
      </c>
    </row>
    <row r="10" spans="1:6" x14ac:dyDescent="0.25">
      <c r="A10" t="str">
        <f>IF(AND(Planilha2!B10=7,Planilha2!C10=1),TEXT(Planilha2!A10,"DD/MM/AAAA"),"")</f>
        <v/>
      </c>
      <c r="B10" t="str">
        <f>IF(AND(Planilha2!B10=7,Planilha2!C10=2),TEXT(Planilha2!A10,"DD/MM/AAAA"),"")</f>
        <v/>
      </c>
      <c r="C10" t="str">
        <f>IF(AND(Planilha2!B10=7,Planilha2!C10=3),TEXT(Planilha2!A10,"DD/MM/AAAA"),"")</f>
        <v/>
      </c>
      <c r="D10" t="str">
        <f>IF(AND(Planilha2!B10=7,Planilha2!C10=4),TEXT(Planilha2!A10,"DD/MM/AAAA"),"")</f>
        <v/>
      </c>
      <c r="E10" t="str">
        <f>IF(AND(Planilha2!B10=7,Planilha2!C10=5),TEXT(Planilha2!A10,"DD/MM/AAAA"),"")</f>
        <v/>
      </c>
      <c r="F10" t="str">
        <f>IF(AND(Planilha2!B10=7,Planilha2!C10=6),TEXT(Planilha2!A10,"DD/MM/AAAA"),"")</f>
        <v/>
      </c>
    </row>
    <row r="11" spans="1:6" x14ac:dyDescent="0.25">
      <c r="A11" t="str">
        <f>IF(AND(Planilha2!B11=7,Planilha2!C11=1),TEXT(Planilha2!A11,"DD/MM/AAAA"),"")</f>
        <v/>
      </c>
      <c r="B11" t="str">
        <f>IF(AND(Planilha2!B11=7,Planilha2!C11=2),TEXT(Planilha2!A11,"DD/MM/AAAA"),"")</f>
        <v/>
      </c>
      <c r="C11" t="str">
        <f>IF(AND(Planilha2!B11=7,Planilha2!C11=3),TEXT(Planilha2!A11,"DD/MM/AAAA"),"")</f>
        <v/>
      </c>
      <c r="D11" t="str">
        <f>IF(AND(Planilha2!B11=7,Planilha2!C11=4),TEXT(Planilha2!A11,"DD/MM/AAAA"),"")</f>
        <v/>
      </c>
      <c r="E11" t="str">
        <f>IF(AND(Planilha2!B11=7,Planilha2!C11=5),TEXT(Planilha2!A11,"DD/MM/AAAA"),"")</f>
        <v/>
      </c>
      <c r="F11" t="str">
        <f>IF(AND(Planilha2!B11=7,Planilha2!C11=6),TEXT(Planilha2!A11,"DD/MM/AAAA"),"")</f>
        <v/>
      </c>
    </row>
    <row r="12" spans="1:6" x14ac:dyDescent="0.25">
      <c r="A12" t="str">
        <f>IF(AND(Planilha2!B12=7,Planilha2!C12=1),TEXT(Planilha2!A12,"DD/MM/AAAA"),"")</f>
        <v/>
      </c>
      <c r="B12" t="str">
        <f>IF(AND(Planilha2!B12=7,Planilha2!C12=2),TEXT(Planilha2!A12,"DD/MM/AAAA"),"")</f>
        <v/>
      </c>
      <c r="C12" t="str">
        <f>IF(AND(Planilha2!B12=7,Planilha2!C12=3),TEXT(Planilha2!A12,"DD/MM/AAAA"),"")</f>
        <v/>
      </c>
      <c r="D12" t="str">
        <f>IF(AND(Planilha2!B12=7,Planilha2!C12=4),TEXT(Planilha2!A12,"DD/MM/AAAA"),"")</f>
        <v/>
      </c>
      <c r="E12" t="str">
        <f>IF(AND(Planilha2!B12=7,Planilha2!C12=5),TEXT(Planilha2!A12,"DD/MM/AAAA"),"")</f>
        <v/>
      </c>
      <c r="F12" t="str">
        <f>IF(AND(Planilha2!B12=7,Planilha2!C12=6),TEXT(Planilha2!A12,"DD/MM/AAAA"),"")</f>
        <v/>
      </c>
    </row>
    <row r="13" spans="1:6" x14ac:dyDescent="0.25">
      <c r="A13" t="str">
        <f>IF(AND(Planilha2!B13=7,Planilha2!C13=1),TEXT(Planilha2!A13,"DD/MM/AAAA"),"")</f>
        <v/>
      </c>
      <c r="B13" t="str">
        <f>IF(AND(Planilha2!B13=7,Planilha2!C13=2),TEXT(Planilha2!A13,"DD/MM/AAAA"),"")</f>
        <v/>
      </c>
      <c r="C13" t="str">
        <f>IF(AND(Planilha2!B13=7,Planilha2!C13=3),TEXT(Planilha2!A13,"DD/MM/AAAA"),"")</f>
        <v/>
      </c>
      <c r="D13" t="str">
        <f>IF(AND(Planilha2!B13=7,Planilha2!C13=4),TEXT(Planilha2!A13,"DD/MM/AAAA"),"")</f>
        <v/>
      </c>
      <c r="E13" t="str">
        <f>IF(AND(Planilha2!B13=7,Planilha2!C13=5),TEXT(Planilha2!A13,"DD/MM/AAAA"),"")</f>
        <v/>
      </c>
      <c r="F13" t="str">
        <f>IF(AND(Planilha2!B13=7,Planilha2!C13=6),TEXT(Planilha2!A13,"DD/MM/AAAA"),"")</f>
        <v/>
      </c>
    </row>
    <row r="14" spans="1:6" x14ac:dyDescent="0.25">
      <c r="A14" t="str">
        <f>IF(AND(Planilha2!B14=7,Planilha2!C14=1),TEXT(Planilha2!A14,"DD/MM/AAAA"),"")</f>
        <v/>
      </c>
      <c r="B14" t="str">
        <f>IF(AND(Planilha2!B14=7,Planilha2!C14=2),TEXT(Planilha2!A14,"DD/MM/AAAA"),"")</f>
        <v/>
      </c>
      <c r="C14" t="str">
        <f>IF(AND(Planilha2!B14=7,Planilha2!C14=3),TEXT(Planilha2!A14,"DD/MM/AAAA"),"")</f>
        <v/>
      </c>
      <c r="D14" t="str">
        <f>IF(AND(Planilha2!B14=7,Planilha2!C14=4),TEXT(Planilha2!A14,"DD/MM/AAAA"),"")</f>
        <v/>
      </c>
      <c r="E14" t="str">
        <f>IF(AND(Planilha2!B14=7,Planilha2!C14=5),TEXT(Planilha2!A14,"DD/MM/AAAA"),"")</f>
        <v/>
      </c>
      <c r="F14" t="str">
        <f>IF(AND(Planilha2!B14=7,Planilha2!C14=6),TEXT(Planilha2!A14,"DD/MM/AAAA"),"")</f>
        <v/>
      </c>
    </row>
    <row r="15" spans="1:6" x14ac:dyDescent="0.25">
      <c r="A15" t="str">
        <f>IF(AND(Planilha2!B15=7,Planilha2!C15=1),TEXT(Planilha2!A15,"DD/MM/AAAA"),"")</f>
        <v/>
      </c>
      <c r="B15" t="str">
        <f>IF(AND(Planilha2!B15=7,Planilha2!C15=2),TEXT(Planilha2!A15,"DD/MM/AAAA"),"")</f>
        <v>14/05/2022</v>
      </c>
      <c r="C15" t="str">
        <f>IF(AND(Planilha2!B15=7,Planilha2!C15=3),TEXT(Planilha2!A15,"DD/MM/AAAA"),"")</f>
        <v/>
      </c>
      <c r="D15" t="str">
        <f>IF(AND(Planilha2!B15=7,Planilha2!C15=4),TEXT(Planilha2!A15,"DD/MM/AAAA"),"")</f>
        <v/>
      </c>
      <c r="E15" t="str">
        <f>IF(AND(Planilha2!B15=7,Planilha2!C15=5),TEXT(Planilha2!A15,"DD/MM/AAAA"),"")</f>
        <v/>
      </c>
      <c r="F15" t="str">
        <f>IF(AND(Planilha2!B15=7,Planilha2!C15=6),TEXT(Planilha2!A15,"DD/MM/AAAA"),"")</f>
        <v/>
      </c>
    </row>
    <row r="16" spans="1:6" x14ac:dyDescent="0.25">
      <c r="A16" t="str">
        <f>IF(AND(Planilha2!B16=7,Planilha2!C16=1),TEXT(Planilha2!A16,"DD/MM/AAAA"),"")</f>
        <v/>
      </c>
      <c r="B16" t="str">
        <f>IF(AND(Planilha2!B16=7,Planilha2!C16=2),TEXT(Planilha2!A16,"DD/MM/AAAA"),"")</f>
        <v/>
      </c>
      <c r="C16" t="str">
        <f>IF(AND(Planilha2!B16=7,Planilha2!C16=3),TEXT(Planilha2!A16,"DD/MM/AAAA"),"")</f>
        <v/>
      </c>
      <c r="D16" t="str">
        <f>IF(AND(Planilha2!B16=7,Planilha2!C16=4),TEXT(Planilha2!A16,"DD/MM/AAAA"),"")</f>
        <v/>
      </c>
      <c r="E16" t="str">
        <f>IF(AND(Planilha2!B16=7,Planilha2!C16=5),TEXT(Planilha2!A16,"DD/MM/AAAA"),"")</f>
        <v/>
      </c>
      <c r="F16" t="str">
        <f>IF(AND(Planilha2!B16=7,Planilha2!C16=6),TEXT(Planilha2!A16,"DD/MM/AAAA"),"")</f>
        <v/>
      </c>
    </row>
    <row r="17" spans="1:6" x14ac:dyDescent="0.25">
      <c r="A17" t="str">
        <f>IF(AND(Planilha2!B17=7,Planilha2!C17=1),TEXT(Planilha2!A17,"DD/MM/AAAA"),"")</f>
        <v/>
      </c>
      <c r="B17" t="str">
        <f>IF(AND(Planilha2!B17=7,Planilha2!C17=2),TEXT(Planilha2!A17,"DD/MM/AAAA"),"")</f>
        <v/>
      </c>
      <c r="C17" t="str">
        <f>IF(AND(Planilha2!B17=7,Planilha2!C17=3),TEXT(Planilha2!A17,"DD/MM/AAAA"),"")</f>
        <v/>
      </c>
      <c r="D17" t="str">
        <f>IF(AND(Planilha2!B17=7,Planilha2!C17=4),TEXT(Planilha2!A17,"DD/MM/AAAA"),"")</f>
        <v/>
      </c>
      <c r="E17" t="str">
        <f>IF(AND(Planilha2!B17=7,Planilha2!C17=5),TEXT(Planilha2!A17,"DD/MM/AAAA"),"")</f>
        <v/>
      </c>
      <c r="F17" t="str">
        <f>IF(AND(Planilha2!B17=7,Planilha2!C17=6),TEXT(Planilha2!A17,"DD/MM/AAAA"),"")</f>
        <v/>
      </c>
    </row>
    <row r="18" spans="1:6" x14ac:dyDescent="0.25">
      <c r="A18" t="str">
        <f>IF(AND(Planilha2!B18=7,Planilha2!C18=1),TEXT(Planilha2!A18,"DD/MM/AAAA"),"")</f>
        <v/>
      </c>
      <c r="B18" t="str">
        <f>IF(AND(Planilha2!B18=7,Planilha2!C18=2),TEXT(Planilha2!A18,"DD/MM/AAAA"),"")</f>
        <v/>
      </c>
      <c r="C18" t="str">
        <f>IF(AND(Planilha2!B18=7,Planilha2!C18=3),TEXT(Planilha2!A18,"DD/MM/AAAA"),"")</f>
        <v/>
      </c>
      <c r="D18" t="str">
        <f>IF(AND(Planilha2!B18=7,Planilha2!C18=4),TEXT(Planilha2!A18,"DD/MM/AAAA"),"")</f>
        <v/>
      </c>
      <c r="E18" t="str">
        <f>IF(AND(Planilha2!B18=7,Planilha2!C18=5),TEXT(Planilha2!A18,"DD/MM/AAAA"),"")</f>
        <v/>
      </c>
      <c r="F18" t="str">
        <f>IF(AND(Planilha2!B18=7,Planilha2!C18=6),TEXT(Planilha2!A18,"DD/MM/AAAA"),"")</f>
        <v/>
      </c>
    </row>
    <row r="19" spans="1:6" x14ac:dyDescent="0.25">
      <c r="A19" t="str">
        <f>IF(AND(Planilha2!B19=7,Planilha2!C19=1),TEXT(Planilha2!A19,"DD/MM/AAAA"),"")</f>
        <v/>
      </c>
      <c r="B19" t="str">
        <f>IF(AND(Planilha2!B19=7,Planilha2!C19=2),TEXT(Planilha2!A19,"DD/MM/AAAA"),"")</f>
        <v/>
      </c>
      <c r="C19" t="str">
        <f>IF(AND(Planilha2!B19=7,Planilha2!C19=3),TEXT(Planilha2!A19,"DD/MM/AAAA"),"")</f>
        <v/>
      </c>
      <c r="D19" t="str">
        <f>IF(AND(Planilha2!B19=7,Planilha2!C19=4),TEXT(Planilha2!A19,"DD/MM/AAAA"),"")</f>
        <v/>
      </c>
      <c r="E19" t="str">
        <f>IF(AND(Planilha2!B19=7,Planilha2!C19=5),TEXT(Planilha2!A19,"DD/MM/AAAA"),"")</f>
        <v/>
      </c>
      <c r="F19" t="str">
        <f>IF(AND(Planilha2!B19=7,Planilha2!C19=6),TEXT(Planilha2!A19,"DD/MM/AAAA"),"")</f>
        <v/>
      </c>
    </row>
    <row r="20" spans="1:6" x14ac:dyDescent="0.25">
      <c r="A20" t="str">
        <f>IF(AND(Planilha2!B20=7,Planilha2!C20=1),TEXT(Planilha2!A20,"DD/MM/AAAA"),"")</f>
        <v/>
      </c>
      <c r="B20" t="str">
        <f>IF(AND(Planilha2!B20=7,Planilha2!C20=2),TEXT(Planilha2!A20,"DD/MM/AAAA"),"")</f>
        <v/>
      </c>
      <c r="C20" t="str">
        <f>IF(AND(Planilha2!B20=7,Planilha2!C20=3),TEXT(Planilha2!A20,"DD/MM/AAAA"),"")</f>
        <v/>
      </c>
      <c r="D20" t="str">
        <f>IF(AND(Planilha2!B20=7,Planilha2!C20=4),TEXT(Planilha2!A20,"DD/MM/AAAA"),"")</f>
        <v/>
      </c>
      <c r="E20" t="str">
        <f>IF(AND(Planilha2!B20=7,Planilha2!C20=5),TEXT(Planilha2!A20,"DD/MM/AAAA"),"")</f>
        <v/>
      </c>
      <c r="F20" t="str">
        <f>IF(AND(Planilha2!B20=7,Planilha2!C20=6),TEXT(Planilha2!A20,"DD/MM/AAAA"),"")</f>
        <v/>
      </c>
    </row>
    <row r="21" spans="1:6" x14ac:dyDescent="0.25">
      <c r="A21" t="str">
        <f>IF(AND(Planilha2!B21=7,Planilha2!C21=1),TEXT(Planilha2!A21,"DD/MM/AAAA"),"")</f>
        <v/>
      </c>
      <c r="B21" t="str">
        <f>IF(AND(Planilha2!B21=7,Planilha2!C21=2),TEXT(Planilha2!A21,"DD/MM/AAAA"),"")</f>
        <v/>
      </c>
      <c r="C21" t="str">
        <f>IF(AND(Planilha2!B21=7,Planilha2!C21=3),TEXT(Planilha2!A21,"DD/MM/AAAA"),"")</f>
        <v/>
      </c>
      <c r="D21" t="str">
        <f>IF(AND(Planilha2!B21=7,Planilha2!C21=4),TEXT(Planilha2!A21,"DD/MM/AAAA"),"")</f>
        <v/>
      </c>
      <c r="E21" t="str">
        <f>IF(AND(Planilha2!B21=7,Planilha2!C21=5),TEXT(Planilha2!A21,"DD/MM/AAAA"),"")</f>
        <v/>
      </c>
      <c r="F21" t="str">
        <f>IF(AND(Planilha2!B21=7,Planilha2!C21=6),TEXT(Planilha2!A21,"DD/MM/AAAA"),"")</f>
        <v/>
      </c>
    </row>
    <row r="22" spans="1:6" x14ac:dyDescent="0.25">
      <c r="A22" t="str">
        <f>IF(AND(Planilha2!B22=7,Planilha2!C22=1),TEXT(Planilha2!A22,"DD/MM/AAAA"),"")</f>
        <v/>
      </c>
      <c r="B22" t="str">
        <f>IF(AND(Planilha2!B22=7,Planilha2!C22=2),TEXT(Planilha2!A22,"DD/MM/AAAA"),"")</f>
        <v/>
      </c>
      <c r="C22" t="str">
        <f>IF(AND(Planilha2!B22=7,Planilha2!C22=3),TEXT(Planilha2!A22,"DD/MM/AAAA"),"")</f>
        <v>21/05/2022</v>
      </c>
      <c r="D22" t="str">
        <f>IF(AND(Planilha2!B22=7,Planilha2!C22=4),TEXT(Planilha2!A22,"DD/MM/AAAA"),"")</f>
        <v/>
      </c>
      <c r="E22" t="str">
        <f>IF(AND(Planilha2!B22=7,Planilha2!C22=5),TEXT(Planilha2!A22,"DD/MM/AAAA"),"")</f>
        <v/>
      </c>
      <c r="F22" t="str">
        <f>IF(AND(Planilha2!B22=7,Planilha2!C22=6),TEXT(Planilha2!A22,"DD/MM/AAAA"),"")</f>
        <v/>
      </c>
    </row>
    <row r="23" spans="1:6" x14ac:dyDescent="0.25">
      <c r="A23" t="str">
        <f>IF(AND(Planilha2!B23=7,Planilha2!C23=1),TEXT(Planilha2!A23,"DD/MM/AAAA"),"")</f>
        <v/>
      </c>
      <c r="B23" t="str">
        <f>IF(AND(Planilha2!B23=7,Planilha2!C23=2),TEXT(Planilha2!A23,"DD/MM/AAAA"),"")</f>
        <v/>
      </c>
      <c r="C23" t="str">
        <f>IF(AND(Planilha2!B23=7,Planilha2!C23=3),TEXT(Planilha2!A23,"DD/MM/AAAA"),"")</f>
        <v/>
      </c>
      <c r="D23" t="str">
        <f>IF(AND(Planilha2!B23=7,Planilha2!C23=4),TEXT(Planilha2!A23,"DD/MM/AAAA"),"")</f>
        <v/>
      </c>
      <c r="E23" t="str">
        <f>IF(AND(Planilha2!B23=7,Planilha2!C23=5),TEXT(Planilha2!A23,"DD/MM/AAAA"),"")</f>
        <v/>
      </c>
      <c r="F23" t="str">
        <f>IF(AND(Planilha2!B23=7,Planilha2!C23=6),TEXT(Planilha2!A23,"DD/MM/AAAA"),"")</f>
        <v/>
      </c>
    </row>
    <row r="24" spans="1:6" x14ac:dyDescent="0.25">
      <c r="A24" t="str">
        <f>IF(AND(Planilha2!B24=7,Planilha2!C24=1),TEXT(Planilha2!A24,"DD/MM/AAAA"),"")</f>
        <v/>
      </c>
      <c r="B24" t="str">
        <f>IF(AND(Planilha2!B24=7,Planilha2!C24=2),TEXT(Planilha2!A24,"DD/MM/AAAA"),"")</f>
        <v/>
      </c>
      <c r="C24" t="str">
        <f>IF(AND(Planilha2!B24=7,Planilha2!C24=3),TEXT(Planilha2!A24,"DD/MM/AAAA"),"")</f>
        <v/>
      </c>
      <c r="D24" t="str">
        <f>IF(AND(Planilha2!B24=7,Planilha2!C24=4),TEXT(Planilha2!A24,"DD/MM/AAAA"),"")</f>
        <v/>
      </c>
      <c r="E24" t="str">
        <f>IF(AND(Planilha2!B24=7,Planilha2!C24=5),TEXT(Planilha2!A24,"DD/MM/AAAA"),"")</f>
        <v/>
      </c>
      <c r="F24" t="str">
        <f>IF(AND(Planilha2!B24=7,Planilha2!C24=6),TEXT(Planilha2!A24,"DD/MM/AAAA"),"")</f>
        <v/>
      </c>
    </row>
    <row r="25" spans="1:6" x14ac:dyDescent="0.25">
      <c r="A25" t="str">
        <f>IF(AND(Planilha2!B25=7,Planilha2!C25=1),TEXT(Planilha2!A25,"DD/MM/AAAA"),"")</f>
        <v/>
      </c>
      <c r="B25" t="str">
        <f>IF(AND(Planilha2!B25=7,Planilha2!C25=2),TEXT(Planilha2!A25,"DD/MM/AAAA"),"")</f>
        <v/>
      </c>
      <c r="C25" t="str">
        <f>IF(AND(Planilha2!B25=7,Planilha2!C25=3),TEXT(Planilha2!A25,"DD/MM/AAAA"),"")</f>
        <v/>
      </c>
      <c r="D25" t="str">
        <f>IF(AND(Planilha2!B25=7,Planilha2!C25=4),TEXT(Planilha2!A25,"DD/MM/AAAA"),"")</f>
        <v/>
      </c>
      <c r="E25" t="str">
        <f>IF(AND(Planilha2!B25=7,Planilha2!C25=5),TEXT(Planilha2!A25,"DD/MM/AAAA"),"")</f>
        <v/>
      </c>
      <c r="F25" t="str">
        <f>IF(AND(Planilha2!B25=7,Planilha2!C25=6),TEXT(Planilha2!A25,"DD/MM/AAAA"),"")</f>
        <v/>
      </c>
    </row>
    <row r="26" spans="1:6" x14ac:dyDescent="0.25">
      <c r="A26" t="str">
        <f>IF(AND(Planilha2!B26=7,Planilha2!C26=1),TEXT(Planilha2!A26,"DD/MM/AAAA"),"")</f>
        <v/>
      </c>
      <c r="B26" t="str">
        <f>IF(AND(Planilha2!B26=7,Planilha2!C26=2),TEXT(Planilha2!A26,"DD/MM/AAAA"),"")</f>
        <v/>
      </c>
      <c r="C26" t="str">
        <f>IF(AND(Planilha2!B26=7,Planilha2!C26=3),TEXT(Planilha2!A26,"DD/MM/AAAA"),"")</f>
        <v/>
      </c>
      <c r="D26" t="str">
        <f>IF(AND(Planilha2!B26=7,Planilha2!C26=4),TEXT(Planilha2!A26,"DD/MM/AAAA"),"")</f>
        <v/>
      </c>
      <c r="E26" t="str">
        <f>IF(AND(Planilha2!B26=7,Planilha2!C26=5),TEXT(Planilha2!A26,"DD/MM/AAAA"),"")</f>
        <v/>
      </c>
      <c r="F26" t="str">
        <f>IF(AND(Planilha2!B26=7,Planilha2!C26=6),TEXT(Planilha2!A26,"DD/MM/AAAA"),"")</f>
        <v/>
      </c>
    </row>
    <row r="27" spans="1:6" x14ac:dyDescent="0.25">
      <c r="A27" t="str">
        <f>IF(AND(Planilha2!B27=7,Planilha2!C27=1),TEXT(Planilha2!A27,"DD/MM/AAAA"),"")</f>
        <v/>
      </c>
      <c r="B27" t="str">
        <f>IF(AND(Planilha2!B27=7,Planilha2!C27=2),TEXT(Planilha2!A27,"DD/MM/AAAA"),"")</f>
        <v/>
      </c>
      <c r="C27" t="str">
        <f>IF(AND(Planilha2!B27=7,Planilha2!C27=3),TEXT(Planilha2!A27,"DD/MM/AAAA"),"")</f>
        <v/>
      </c>
      <c r="D27" t="str">
        <f>IF(AND(Planilha2!B27=7,Planilha2!C27=4),TEXT(Planilha2!A27,"DD/MM/AAAA"),"")</f>
        <v/>
      </c>
      <c r="E27" t="str">
        <f>IF(AND(Planilha2!B27=7,Planilha2!C27=5),TEXT(Planilha2!A27,"DD/MM/AAAA"),"")</f>
        <v/>
      </c>
      <c r="F27" t="str">
        <f>IF(AND(Planilha2!B27=7,Planilha2!C27=6),TEXT(Planilha2!A27,"DD/MM/AAAA"),"")</f>
        <v/>
      </c>
    </row>
    <row r="28" spans="1:6" x14ac:dyDescent="0.25">
      <c r="A28" t="str">
        <f>IF(AND(Planilha2!B28=7,Planilha2!C28=1),TEXT(Planilha2!A28,"DD/MM/AAAA"),"")</f>
        <v/>
      </c>
      <c r="B28" t="str">
        <f>IF(AND(Planilha2!B28=7,Planilha2!C28=2),TEXT(Planilha2!A28,"DD/MM/AAAA"),"")</f>
        <v/>
      </c>
      <c r="C28" t="str">
        <f>IF(AND(Planilha2!B28=7,Planilha2!C28=3),TEXT(Planilha2!A28,"DD/MM/AAAA"),"")</f>
        <v/>
      </c>
      <c r="D28" t="str">
        <f>IF(AND(Planilha2!B28=7,Planilha2!C28=4),TEXT(Planilha2!A28,"DD/MM/AAAA"),"")</f>
        <v/>
      </c>
      <c r="E28" t="str">
        <f>IF(AND(Planilha2!B28=7,Planilha2!C28=5),TEXT(Planilha2!A28,"DD/MM/AAAA"),"")</f>
        <v/>
      </c>
      <c r="F28" t="str">
        <f>IF(AND(Planilha2!B28=7,Planilha2!C28=6),TEXT(Planilha2!A28,"DD/MM/AAAA"),"")</f>
        <v/>
      </c>
    </row>
    <row r="29" spans="1:6" x14ac:dyDescent="0.25">
      <c r="A29" t="str">
        <f>IF(AND(Planilha2!B29=7,Planilha2!C29=1),TEXT(Planilha2!A29,"DD/MM/AAAA"),"")</f>
        <v/>
      </c>
      <c r="B29" t="str">
        <f>IF(AND(Planilha2!B29=7,Planilha2!C29=2),TEXT(Planilha2!A29,"DD/MM/AAAA"),"")</f>
        <v/>
      </c>
      <c r="C29" t="str">
        <f>IF(AND(Planilha2!B29=7,Planilha2!C29=3),TEXT(Planilha2!A29,"DD/MM/AAAA"),"")</f>
        <v/>
      </c>
      <c r="D29" t="str">
        <f>IF(AND(Planilha2!B29=7,Planilha2!C29=4),TEXT(Planilha2!A29,"DD/MM/AAAA"),"")</f>
        <v>28/05/2022</v>
      </c>
      <c r="E29" t="str">
        <f>IF(AND(Planilha2!B29=7,Planilha2!C29=5),TEXT(Planilha2!A29,"DD/MM/AAAA"),"")</f>
        <v/>
      </c>
      <c r="F29" t="str">
        <f>IF(AND(Planilha2!B29=7,Planilha2!C29=6),TEXT(Planilha2!A29,"DD/MM/AAAA"),"")</f>
        <v/>
      </c>
    </row>
    <row r="30" spans="1:6" x14ac:dyDescent="0.25">
      <c r="A30" t="str">
        <f>IF(AND(Planilha2!B30=7,Planilha2!C30=1),TEXT(Planilha2!A30,"DD/MM/AAAA"),"")</f>
        <v/>
      </c>
      <c r="B30" t="str">
        <f>IF(AND(Planilha2!B30=7,Planilha2!C30=2),TEXT(Planilha2!A30,"DD/MM/AAAA"),"")</f>
        <v/>
      </c>
      <c r="C30" t="str">
        <f>IF(AND(Planilha2!B30=7,Planilha2!C30=3),TEXT(Planilha2!A30,"DD/MM/AAAA"),"")</f>
        <v/>
      </c>
      <c r="D30" t="str">
        <f>IF(AND(Planilha2!B30=7,Planilha2!C30=4),TEXT(Planilha2!A30,"DD/MM/AAAA"),"")</f>
        <v/>
      </c>
      <c r="E30" t="str">
        <f>IF(AND(Planilha2!B30=7,Planilha2!C30=5),TEXT(Planilha2!A30,"DD/MM/AAAA"),"")</f>
        <v/>
      </c>
      <c r="F30" t="str">
        <f>IF(AND(Planilha2!B30=7,Planilha2!C30=6),TEXT(Planilha2!A30,"DD/MM/AAAA"),"")</f>
        <v/>
      </c>
    </row>
    <row r="31" spans="1:6" x14ac:dyDescent="0.25">
      <c r="A31" t="str">
        <f>IF(AND(Planilha2!B31=7,Planilha2!C31=1),TEXT(Planilha2!A31,"DD/MM/AAAA"),"")</f>
        <v/>
      </c>
      <c r="B31" t="str">
        <f>IF(AND(Planilha2!B31=7,Planilha2!C31=2),TEXT(Planilha2!A31,"DD/MM/AAAA"),"")</f>
        <v/>
      </c>
      <c r="C31" t="str">
        <f>IF(AND(Planilha2!B31=7,Planilha2!C31=3),TEXT(Planilha2!A31,"DD/MM/AAAA"),"")</f>
        <v/>
      </c>
      <c r="D31" t="str">
        <f>IF(AND(Planilha2!B31=7,Planilha2!C31=4),TEXT(Planilha2!A31,"DD/MM/AAAA"),"")</f>
        <v/>
      </c>
      <c r="E31" t="str">
        <f>IF(AND(Planilha2!B31=7,Planilha2!C31=5),TEXT(Planilha2!A31,"DD/MM/AAAA"),"")</f>
        <v/>
      </c>
      <c r="F31" t="str">
        <f>IF(AND(Planilha2!B31=7,Planilha2!C31=6),TEXT(Planilha2!A31,"DD/MM/AAAA"),"")</f>
        <v/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Planilha2</vt:lpstr>
      <vt:lpstr>Domingo</vt:lpstr>
      <vt:lpstr>Segunda</vt:lpstr>
      <vt:lpstr>Terca</vt:lpstr>
      <vt:lpstr>Quarta</vt:lpstr>
      <vt:lpstr>Quinta</vt:lpstr>
      <vt:lpstr>Sexta</vt:lpstr>
      <vt:lpstr>Sabado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Rh5</dc:creator>
  <cp:lastModifiedBy>Rh5</cp:lastModifiedBy>
  <dcterms:created xsi:type="dcterms:W3CDTF">2021-05-27T13:36:12Z</dcterms:created>
  <dcterms:modified xsi:type="dcterms:W3CDTF">2022-01-07T19:28:52Z</dcterms:modified>
</cp:coreProperties>
</file>