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gorj\Desktop\matura-informatyka\2022-czerwiec\"/>
    </mc:Choice>
  </mc:AlternateContent>
  <xr:revisionPtr revIDLastSave="0" documentId="13_ncr:1_{4C4A27D7-141C-46CA-90DC-9E058E4518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51" sheetId="1" r:id="rId1"/>
    <sheet name="52 wyk" sheetId="2" r:id="rId2"/>
    <sheet name="53" sheetId="3" r:id="rId3"/>
    <sheet name="54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4" l="1"/>
  <c r="J11" i="4" s="1"/>
  <c r="R2" i="4"/>
  <c r="I3" i="4" s="1"/>
  <c r="Q2" i="4"/>
  <c r="H3" i="4" s="1"/>
  <c r="H10" i="4"/>
  <c r="H11" i="4"/>
  <c r="H13" i="4"/>
  <c r="H17" i="4"/>
  <c r="H30" i="4"/>
  <c r="H35" i="4"/>
  <c r="H36" i="4"/>
  <c r="H38" i="4"/>
  <c r="H41" i="4"/>
  <c r="H42" i="4"/>
  <c r="H54" i="4"/>
  <c r="J55" i="4"/>
  <c r="H57" i="4"/>
  <c r="H59" i="4"/>
  <c r="H60" i="4"/>
  <c r="H61" i="4"/>
  <c r="J66" i="4"/>
  <c r="H68" i="4"/>
  <c r="H69" i="4"/>
  <c r="H70" i="4"/>
  <c r="H72" i="4"/>
  <c r="H74" i="4"/>
  <c r="H75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E2" i="4"/>
  <c r="F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2" i="4"/>
  <c r="B4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3" i="4"/>
  <c r="I4" i="3"/>
  <c r="I5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3" i="3"/>
  <c r="I2" i="3"/>
  <c r="E3" i="3"/>
  <c r="H3" i="3" s="1"/>
  <c r="F3" i="3"/>
  <c r="G3" i="3"/>
  <c r="E4" i="3"/>
  <c r="H4" i="3" s="1"/>
  <c r="F4" i="3"/>
  <c r="G4" i="3"/>
  <c r="E5" i="3"/>
  <c r="H5" i="3" s="1"/>
  <c r="F5" i="3"/>
  <c r="G5" i="3"/>
  <c r="E6" i="3"/>
  <c r="H6" i="3" s="1"/>
  <c r="F6" i="3"/>
  <c r="G6" i="3"/>
  <c r="E7" i="3"/>
  <c r="H7" i="3" s="1"/>
  <c r="F7" i="3"/>
  <c r="G7" i="3"/>
  <c r="E8" i="3"/>
  <c r="H8" i="3" s="1"/>
  <c r="F8" i="3"/>
  <c r="G8" i="3"/>
  <c r="E9" i="3"/>
  <c r="H9" i="3" s="1"/>
  <c r="F9" i="3"/>
  <c r="G9" i="3"/>
  <c r="E10" i="3"/>
  <c r="H10" i="3" s="1"/>
  <c r="F10" i="3"/>
  <c r="G10" i="3"/>
  <c r="E11" i="3"/>
  <c r="H11" i="3" s="1"/>
  <c r="F11" i="3"/>
  <c r="G11" i="3"/>
  <c r="E12" i="3"/>
  <c r="H12" i="3" s="1"/>
  <c r="F12" i="3"/>
  <c r="G12" i="3"/>
  <c r="E13" i="3"/>
  <c r="H13" i="3" s="1"/>
  <c r="F13" i="3"/>
  <c r="G13" i="3"/>
  <c r="E14" i="3"/>
  <c r="H14" i="3" s="1"/>
  <c r="F14" i="3"/>
  <c r="G14" i="3"/>
  <c r="E15" i="3"/>
  <c r="H15" i="3" s="1"/>
  <c r="F15" i="3"/>
  <c r="G15" i="3"/>
  <c r="E16" i="3"/>
  <c r="H16" i="3" s="1"/>
  <c r="F16" i="3"/>
  <c r="G16" i="3"/>
  <c r="E17" i="3"/>
  <c r="H17" i="3" s="1"/>
  <c r="F17" i="3"/>
  <c r="G17" i="3"/>
  <c r="E18" i="3"/>
  <c r="H18" i="3" s="1"/>
  <c r="F18" i="3"/>
  <c r="G18" i="3"/>
  <c r="E19" i="3"/>
  <c r="H19" i="3" s="1"/>
  <c r="F19" i="3"/>
  <c r="G19" i="3"/>
  <c r="E20" i="3"/>
  <c r="H20" i="3" s="1"/>
  <c r="F20" i="3"/>
  <c r="G20" i="3"/>
  <c r="E21" i="3"/>
  <c r="H21" i="3" s="1"/>
  <c r="F21" i="3"/>
  <c r="G21" i="3"/>
  <c r="E22" i="3"/>
  <c r="H22" i="3" s="1"/>
  <c r="F22" i="3"/>
  <c r="G22" i="3"/>
  <c r="E23" i="3"/>
  <c r="H23" i="3" s="1"/>
  <c r="F23" i="3"/>
  <c r="G23" i="3"/>
  <c r="E24" i="3"/>
  <c r="H24" i="3" s="1"/>
  <c r="F24" i="3"/>
  <c r="G24" i="3"/>
  <c r="E25" i="3"/>
  <c r="H25" i="3" s="1"/>
  <c r="F25" i="3"/>
  <c r="G25" i="3"/>
  <c r="E26" i="3"/>
  <c r="H26" i="3" s="1"/>
  <c r="F26" i="3"/>
  <c r="G26" i="3"/>
  <c r="E27" i="3"/>
  <c r="H27" i="3" s="1"/>
  <c r="F27" i="3"/>
  <c r="G27" i="3"/>
  <c r="E28" i="3"/>
  <c r="H28" i="3" s="1"/>
  <c r="F28" i="3"/>
  <c r="G28" i="3"/>
  <c r="E29" i="3"/>
  <c r="H29" i="3" s="1"/>
  <c r="F29" i="3"/>
  <c r="G29" i="3"/>
  <c r="E30" i="3"/>
  <c r="H30" i="3" s="1"/>
  <c r="F30" i="3"/>
  <c r="G30" i="3"/>
  <c r="E31" i="3"/>
  <c r="H31" i="3" s="1"/>
  <c r="F31" i="3"/>
  <c r="G31" i="3"/>
  <c r="E32" i="3"/>
  <c r="H32" i="3" s="1"/>
  <c r="F32" i="3"/>
  <c r="G32" i="3"/>
  <c r="E33" i="3"/>
  <c r="H33" i="3" s="1"/>
  <c r="F33" i="3"/>
  <c r="G33" i="3"/>
  <c r="E34" i="3"/>
  <c r="H34" i="3" s="1"/>
  <c r="F34" i="3"/>
  <c r="G34" i="3"/>
  <c r="E35" i="3"/>
  <c r="H35" i="3" s="1"/>
  <c r="F35" i="3"/>
  <c r="G35" i="3"/>
  <c r="E36" i="3"/>
  <c r="H36" i="3" s="1"/>
  <c r="F36" i="3"/>
  <c r="G36" i="3"/>
  <c r="E37" i="3"/>
  <c r="H37" i="3" s="1"/>
  <c r="F37" i="3"/>
  <c r="G37" i="3"/>
  <c r="E38" i="3"/>
  <c r="H38" i="3" s="1"/>
  <c r="F38" i="3"/>
  <c r="G38" i="3"/>
  <c r="E39" i="3"/>
  <c r="H39" i="3" s="1"/>
  <c r="F39" i="3"/>
  <c r="G39" i="3"/>
  <c r="E40" i="3"/>
  <c r="H40" i="3" s="1"/>
  <c r="F40" i="3"/>
  <c r="G40" i="3"/>
  <c r="E41" i="3"/>
  <c r="H41" i="3" s="1"/>
  <c r="F41" i="3"/>
  <c r="G41" i="3"/>
  <c r="E42" i="3"/>
  <c r="H42" i="3" s="1"/>
  <c r="F42" i="3"/>
  <c r="G42" i="3"/>
  <c r="E43" i="3"/>
  <c r="H43" i="3" s="1"/>
  <c r="F43" i="3"/>
  <c r="G43" i="3"/>
  <c r="E44" i="3"/>
  <c r="H44" i="3" s="1"/>
  <c r="F44" i="3"/>
  <c r="G44" i="3"/>
  <c r="E45" i="3"/>
  <c r="H45" i="3" s="1"/>
  <c r="F45" i="3"/>
  <c r="G45" i="3"/>
  <c r="E46" i="3"/>
  <c r="H46" i="3" s="1"/>
  <c r="F46" i="3"/>
  <c r="G46" i="3"/>
  <c r="E47" i="3"/>
  <c r="H47" i="3" s="1"/>
  <c r="F47" i="3"/>
  <c r="G47" i="3"/>
  <c r="E48" i="3"/>
  <c r="H48" i="3" s="1"/>
  <c r="F48" i="3"/>
  <c r="G48" i="3"/>
  <c r="E49" i="3"/>
  <c r="H49" i="3" s="1"/>
  <c r="F49" i="3"/>
  <c r="G49" i="3"/>
  <c r="E50" i="3"/>
  <c r="H50" i="3" s="1"/>
  <c r="F50" i="3"/>
  <c r="G50" i="3"/>
  <c r="E51" i="3"/>
  <c r="H51" i="3" s="1"/>
  <c r="F51" i="3"/>
  <c r="G51" i="3"/>
  <c r="E52" i="3"/>
  <c r="H52" i="3" s="1"/>
  <c r="F52" i="3"/>
  <c r="G52" i="3"/>
  <c r="E53" i="3"/>
  <c r="H53" i="3" s="1"/>
  <c r="F53" i="3"/>
  <c r="G53" i="3"/>
  <c r="E54" i="3"/>
  <c r="H54" i="3" s="1"/>
  <c r="F54" i="3"/>
  <c r="G54" i="3"/>
  <c r="E55" i="3"/>
  <c r="H55" i="3" s="1"/>
  <c r="F55" i="3"/>
  <c r="G55" i="3"/>
  <c r="E56" i="3"/>
  <c r="H56" i="3" s="1"/>
  <c r="F56" i="3"/>
  <c r="G56" i="3"/>
  <c r="E57" i="3"/>
  <c r="H57" i="3" s="1"/>
  <c r="F57" i="3"/>
  <c r="G57" i="3"/>
  <c r="E58" i="3"/>
  <c r="H58" i="3" s="1"/>
  <c r="F58" i="3"/>
  <c r="G58" i="3"/>
  <c r="E59" i="3"/>
  <c r="H59" i="3" s="1"/>
  <c r="F59" i="3"/>
  <c r="G59" i="3"/>
  <c r="E60" i="3"/>
  <c r="H60" i="3" s="1"/>
  <c r="F60" i="3"/>
  <c r="G60" i="3"/>
  <c r="E61" i="3"/>
  <c r="H61" i="3" s="1"/>
  <c r="F61" i="3"/>
  <c r="G61" i="3"/>
  <c r="E62" i="3"/>
  <c r="H62" i="3" s="1"/>
  <c r="F62" i="3"/>
  <c r="G62" i="3"/>
  <c r="E63" i="3"/>
  <c r="H63" i="3" s="1"/>
  <c r="F63" i="3"/>
  <c r="G63" i="3"/>
  <c r="E64" i="3"/>
  <c r="H64" i="3" s="1"/>
  <c r="F64" i="3"/>
  <c r="G64" i="3"/>
  <c r="E65" i="3"/>
  <c r="H65" i="3" s="1"/>
  <c r="F65" i="3"/>
  <c r="G65" i="3"/>
  <c r="E66" i="3"/>
  <c r="H66" i="3" s="1"/>
  <c r="F66" i="3"/>
  <c r="G66" i="3"/>
  <c r="E67" i="3"/>
  <c r="H67" i="3" s="1"/>
  <c r="F67" i="3"/>
  <c r="G67" i="3"/>
  <c r="E68" i="3"/>
  <c r="H68" i="3" s="1"/>
  <c r="F68" i="3"/>
  <c r="G68" i="3"/>
  <c r="E69" i="3"/>
  <c r="H69" i="3" s="1"/>
  <c r="F69" i="3"/>
  <c r="G69" i="3"/>
  <c r="E70" i="3"/>
  <c r="H70" i="3" s="1"/>
  <c r="F70" i="3"/>
  <c r="G70" i="3"/>
  <c r="E71" i="3"/>
  <c r="H71" i="3" s="1"/>
  <c r="F71" i="3"/>
  <c r="G71" i="3"/>
  <c r="E72" i="3"/>
  <c r="H72" i="3" s="1"/>
  <c r="F72" i="3"/>
  <c r="G72" i="3"/>
  <c r="E73" i="3"/>
  <c r="H73" i="3" s="1"/>
  <c r="F73" i="3"/>
  <c r="G73" i="3"/>
  <c r="E74" i="3"/>
  <c r="H74" i="3" s="1"/>
  <c r="F74" i="3"/>
  <c r="G74" i="3"/>
  <c r="E75" i="3"/>
  <c r="H75" i="3" s="1"/>
  <c r="F75" i="3"/>
  <c r="G75" i="3"/>
  <c r="E76" i="3"/>
  <c r="H76" i="3" s="1"/>
  <c r="F76" i="3"/>
  <c r="G76" i="3"/>
  <c r="E77" i="3"/>
  <c r="H77" i="3" s="1"/>
  <c r="F77" i="3"/>
  <c r="G77" i="3"/>
  <c r="E78" i="3"/>
  <c r="H78" i="3" s="1"/>
  <c r="F78" i="3"/>
  <c r="G78" i="3"/>
  <c r="E79" i="3"/>
  <c r="H79" i="3" s="1"/>
  <c r="F79" i="3"/>
  <c r="G79" i="3"/>
  <c r="E80" i="3"/>
  <c r="H80" i="3" s="1"/>
  <c r="F80" i="3"/>
  <c r="G80" i="3"/>
  <c r="E81" i="3"/>
  <c r="H81" i="3" s="1"/>
  <c r="F81" i="3"/>
  <c r="G81" i="3"/>
  <c r="E82" i="3"/>
  <c r="H82" i="3" s="1"/>
  <c r="F82" i="3"/>
  <c r="G82" i="3"/>
  <c r="E83" i="3"/>
  <c r="H83" i="3" s="1"/>
  <c r="F83" i="3"/>
  <c r="G83" i="3"/>
  <c r="E84" i="3"/>
  <c r="H84" i="3" s="1"/>
  <c r="F84" i="3"/>
  <c r="G84" i="3"/>
  <c r="E85" i="3"/>
  <c r="H85" i="3" s="1"/>
  <c r="F85" i="3"/>
  <c r="G85" i="3"/>
  <c r="E86" i="3"/>
  <c r="H86" i="3" s="1"/>
  <c r="F86" i="3"/>
  <c r="G86" i="3"/>
  <c r="E87" i="3"/>
  <c r="H87" i="3" s="1"/>
  <c r="F87" i="3"/>
  <c r="G87" i="3"/>
  <c r="E88" i="3"/>
  <c r="H88" i="3" s="1"/>
  <c r="F88" i="3"/>
  <c r="G88" i="3"/>
  <c r="E89" i="3"/>
  <c r="H89" i="3" s="1"/>
  <c r="F89" i="3"/>
  <c r="G89" i="3"/>
  <c r="E90" i="3"/>
  <c r="H90" i="3" s="1"/>
  <c r="F90" i="3"/>
  <c r="G90" i="3"/>
  <c r="E91" i="3"/>
  <c r="H91" i="3" s="1"/>
  <c r="F91" i="3"/>
  <c r="G91" i="3"/>
  <c r="E92" i="3"/>
  <c r="H92" i="3" s="1"/>
  <c r="F92" i="3"/>
  <c r="G92" i="3"/>
  <c r="E93" i="3"/>
  <c r="H93" i="3" s="1"/>
  <c r="F93" i="3"/>
  <c r="G93" i="3"/>
  <c r="F2" i="3"/>
  <c r="G2" i="3"/>
  <c r="E2" i="3"/>
  <c r="H2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C3" i="1"/>
  <c r="C4" i="1"/>
  <c r="C5" i="1"/>
  <c r="C6" i="1"/>
  <c r="C7" i="1"/>
  <c r="C8" i="1"/>
  <c r="C9" i="1"/>
  <c r="C10" i="1"/>
  <c r="C11" i="1"/>
  <c r="C12" i="1"/>
  <c r="D12" i="1" s="1"/>
  <c r="C13" i="1"/>
  <c r="D13" i="1" s="1"/>
  <c r="C14" i="1"/>
  <c r="D14" i="1" s="1"/>
  <c r="C15" i="1"/>
  <c r="C16" i="1"/>
  <c r="C17" i="1"/>
  <c r="C18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C19" i="1"/>
  <c r="C20" i="1"/>
  <c r="C21" i="1"/>
  <c r="C22" i="1"/>
  <c r="C23" i="1"/>
  <c r="C24" i="1"/>
  <c r="C25" i="1"/>
  <c r="C26" i="1"/>
  <c r="C27" i="1"/>
  <c r="C28" i="1"/>
  <c r="C29" i="1"/>
  <c r="D29" i="1" s="1"/>
  <c r="D30" i="1" s="1"/>
  <c r="D31" i="1" s="1"/>
  <c r="D32" i="1" s="1"/>
  <c r="D33" i="1" s="1"/>
  <c r="D34" i="1" s="1"/>
  <c r="D35" i="1" s="1"/>
  <c r="D36" i="1" s="1"/>
  <c r="C30" i="1"/>
  <c r="C31" i="1"/>
  <c r="C32" i="1"/>
  <c r="C33" i="1"/>
  <c r="C34" i="1"/>
  <c r="C35" i="1"/>
  <c r="C36" i="1"/>
  <c r="C37" i="1"/>
  <c r="D37" i="1" s="1"/>
  <c r="D38" i="1" s="1"/>
  <c r="D39" i="1" s="1"/>
  <c r="C38" i="1"/>
  <c r="C39" i="1"/>
  <c r="C40" i="1"/>
  <c r="D40" i="1" s="1"/>
  <c r="C41" i="1"/>
  <c r="D41" i="1" s="1"/>
  <c r="D42" i="1" s="1"/>
  <c r="D43" i="1" s="1"/>
  <c r="D44" i="1" s="1"/>
  <c r="C42" i="1"/>
  <c r="C43" i="1"/>
  <c r="C44" i="1"/>
  <c r="C45" i="1"/>
  <c r="D45" i="1" s="1"/>
  <c r="C46" i="1"/>
  <c r="D46" i="1" s="1"/>
  <c r="C47" i="1"/>
  <c r="D47" i="1" s="1"/>
  <c r="D48" i="1" s="1"/>
  <c r="C48" i="1"/>
  <c r="C49" i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D64" i="1" s="1"/>
  <c r="C65" i="1"/>
  <c r="D65" i="1" s="1"/>
  <c r="D66" i="1" s="1"/>
  <c r="C66" i="1"/>
  <c r="C67" i="1"/>
  <c r="D67" i="1" s="1"/>
  <c r="C68" i="1"/>
  <c r="C69" i="1"/>
  <c r="C70" i="1"/>
  <c r="C71" i="1"/>
  <c r="D71" i="1" s="1"/>
  <c r="C72" i="1"/>
  <c r="D72" i="1" s="1"/>
  <c r="C73" i="1"/>
  <c r="D73" i="1" s="1"/>
  <c r="C74" i="1"/>
  <c r="D74" i="1" s="1"/>
  <c r="C75" i="1"/>
  <c r="C76" i="1"/>
  <c r="C77" i="1"/>
  <c r="D77" i="1" s="1"/>
  <c r="C78" i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  <c r="D2" i="1" s="1"/>
  <c r="H2" i="4" l="1"/>
  <c r="H65" i="4"/>
  <c r="H49" i="4"/>
  <c r="H25" i="4"/>
  <c r="H79" i="4"/>
  <c r="H64" i="4"/>
  <c r="H48" i="4"/>
  <c r="H24" i="4"/>
  <c r="H76" i="4"/>
  <c r="H63" i="4"/>
  <c r="H47" i="4"/>
  <c r="H23" i="4"/>
  <c r="H18" i="4"/>
  <c r="H71" i="4"/>
  <c r="H58" i="4"/>
  <c r="H37" i="4"/>
  <c r="H12" i="4"/>
  <c r="H67" i="4"/>
  <c r="H53" i="4"/>
  <c r="H29" i="4"/>
  <c r="H50" i="4"/>
  <c r="H26" i="4"/>
  <c r="H46" i="4"/>
  <c r="H34" i="4"/>
  <c r="H22" i="4"/>
  <c r="H9" i="4"/>
  <c r="H56" i="4"/>
  <c r="H45" i="4"/>
  <c r="H33" i="4"/>
  <c r="H21" i="4"/>
  <c r="H8" i="4"/>
  <c r="H78" i="4"/>
  <c r="H44" i="4"/>
  <c r="H32" i="4"/>
  <c r="H20" i="4"/>
  <c r="H7" i="4"/>
  <c r="H77" i="4"/>
  <c r="H66" i="4"/>
  <c r="H55" i="4"/>
  <c r="H43" i="4"/>
  <c r="H31" i="4"/>
  <c r="H19" i="4"/>
  <c r="H6" i="4"/>
  <c r="H5" i="4"/>
  <c r="H52" i="4"/>
  <c r="H40" i="4"/>
  <c r="H28" i="4"/>
  <c r="H16" i="4"/>
  <c r="H73" i="4"/>
  <c r="H62" i="4"/>
  <c r="H51" i="4"/>
  <c r="H39" i="4"/>
  <c r="H27" i="4"/>
  <c r="H15" i="4"/>
  <c r="H14" i="4"/>
  <c r="H4" i="4"/>
  <c r="J26" i="4"/>
  <c r="I75" i="4"/>
  <c r="J19" i="4"/>
  <c r="J71" i="4"/>
  <c r="J50" i="4"/>
  <c r="J78" i="4"/>
  <c r="I30" i="4"/>
  <c r="I70" i="4"/>
  <c r="J67" i="4"/>
  <c r="I76" i="4"/>
  <c r="I53" i="4"/>
  <c r="I46" i="4"/>
  <c r="I60" i="4"/>
  <c r="I36" i="4"/>
  <c r="I9" i="4"/>
  <c r="J59" i="4"/>
  <c r="J51" i="4"/>
  <c r="I35" i="4"/>
  <c r="J27" i="4"/>
  <c r="J74" i="4"/>
  <c r="J43" i="4"/>
  <c r="I58" i="4"/>
  <c r="I2" i="4"/>
  <c r="I42" i="4"/>
  <c r="J79" i="4"/>
  <c r="I32" i="4"/>
  <c r="I48" i="4"/>
  <c r="I31" i="4"/>
  <c r="J13" i="4"/>
  <c r="J70" i="4"/>
  <c r="J62" i="4"/>
  <c r="I47" i="4"/>
  <c r="J22" i="4"/>
  <c r="I71" i="4"/>
  <c r="I61" i="4"/>
  <c r="I56" i="4"/>
  <c r="I20" i="4"/>
  <c r="I14" i="4"/>
  <c r="J75" i="4"/>
  <c r="I66" i="4"/>
  <c r="K66" i="4" s="1"/>
  <c r="I51" i="4"/>
  <c r="J46" i="4"/>
  <c r="I41" i="4"/>
  <c r="J35" i="4"/>
  <c r="J30" i="4"/>
  <c r="K30" i="4" s="1"/>
  <c r="I25" i="4"/>
  <c r="I8" i="4"/>
  <c r="I65" i="4"/>
  <c r="I55" i="4"/>
  <c r="K55" i="4" s="1"/>
  <c r="I24" i="4"/>
  <c r="I79" i="4"/>
  <c r="I50" i="4"/>
  <c r="K50" i="4" s="1"/>
  <c r="I45" i="4"/>
  <c r="J39" i="4"/>
  <c r="I34" i="4"/>
  <c r="I29" i="4"/>
  <c r="I18" i="4"/>
  <c r="I12" i="4"/>
  <c r="J6" i="4"/>
  <c r="I74" i="4"/>
  <c r="I69" i="4"/>
  <c r="I64" i="4"/>
  <c r="I59" i="4"/>
  <c r="J54" i="4"/>
  <c r="J23" i="4"/>
  <c r="I6" i="4"/>
  <c r="I54" i="4"/>
  <c r="I49" i="4"/>
  <c r="I44" i="4"/>
  <c r="J38" i="4"/>
  <c r="I33" i="4"/>
  <c r="I28" i="4"/>
  <c r="I23" i="4"/>
  <c r="I17" i="4"/>
  <c r="I78" i="4"/>
  <c r="I73" i="4"/>
  <c r="I68" i="4"/>
  <c r="J63" i="4"/>
  <c r="J58" i="4"/>
  <c r="I38" i="4"/>
  <c r="J10" i="4"/>
  <c r="I16" i="4"/>
  <c r="I10" i="4"/>
  <c r="I77" i="4"/>
  <c r="I72" i="4"/>
  <c r="I37" i="4"/>
  <c r="I27" i="4"/>
  <c r="I22" i="4"/>
  <c r="I67" i="4"/>
  <c r="I62" i="4"/>
  <c r="I57" i="4"/>
  <c r="I52" i="4"/>
  <c r="J47" i="4"/>
  <c r="K47" i="4" s="1"/>
  <c r="J42" i="4"/>
  <c r="J31" i="4"/>
  <c r="J15" i="4"/>
  <c r="J9" i="4"/>
  <c r="K9" i="4" s="1"/>
  <c r="I5" i="4"/>
  <c r="I40" i="4"/>
  <c r="I26" i="4"/>
  <c r="I21" i="4"/>
  <c r="I4" i="4"/>
  <c r="I63" i="4"/>
  <c r="I39" i="4"/>
  <c r="J34" i="4"/>
  <c r="I43" i="4"/>
  <c r="I13" i="4"/>
  <c r="J14" i="4"/>
  <c r="J18" i="4"/>
  <c r="J5" i="4"/>
  <c r="J4" i="4"/>
  <c r="J77" i="4"/>
  <c r="J69" i="4"/>
  <c r="J65" i="4"/>
  <c r="J57" i="4"/>
  <c r="J49" i="4"/>
  <c r="J41" i="4"/>
  <c r="K41" i="4" s="1"/>
  <c r="J33" i="4"/>
  <c r="K33" i="4" s="1"/>
  <c r="J25" i="4"/>
  <c r="J12" i="4"/>
  <c r="J73" i="4"/>
  <c r="J61" i="4"/>
  <c r="J53" i="4"/>
  <c r="J45" i="4"/>
  <c r="J37" i="4"/>
  <c r="J29" i="4"/>
  <c r="J21" i="4"/>
  <c r="J8" i="4"/>
  <c r="J16" i="4"/>
  <c r="J3" i="4"/>
  <c r="K3" i="4" s="1"/>
  <c r="J17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7" i="4"/>
  <c r="J2" i="4"/>
  <c r="I19" i="4"/>
  <c r="I15" i="4"/>
  <c r="I11" i="4"/>
  <c r="K11" i="4" s="1"/>
  <c r="I7" i="4"/>
  <c r="D68" i="1"/>
  <c r="D69" i="1" s="1"/>
  <c r="D70" i="1" s="1"/>
  <c r="D75" i="1"/>
  <c r="D76" i="1" s="1"/>
  <c r="D15" i="1"/>
  <c r="D16" i="1" s="1"/>
  <c r="D17" i="1" s="1"/>
  <c r="D3" i="1"/>
  <c r="D4" i="1" s="1"/>
  <c r="D5" i="1" s="1"/>
  <c r="D6" i="1" s="1"/>
  <c r="D7" i="1" s="1"/>
  <c r="D8" i="1" s="1"/>
  <c r="D9" i="1" s="1"/>
  <c r="D10" i="1" s="1"/>
  <c r="D11" i="1" s="1"/>
  <c r="K75" i="4" l="1"/>
  <c r="K71" i="4"/>
  <c r="K34" i="4"/>
  <c r="K19" i="4"/>
  <c r="K62" i="4"/>
  <c r="K51" i="4"/>
  <c r="K26" i="4"/>
  <c r="K31" i="4"/>
  <c r="K2" i="4"/>
  <c r="K16" i="4"/>
  <c r="K59" i="4"/>
  <c r="K25" i="4"/>
  <c r="K42" i="4"/>
  <c r="K8" i="4"/>
  <c r="K78" i="4"/>
  <c r="K79" i="4"/>
  <c r="K27" i="4"/>
  <c r="K67" i="4"/>
  <c r="K36" i="4"/>
  <c r="K15" i="4"/>
  <c r="K56" i="4"/>
  <c r="K53" i="4"/>
  <c r="K60" i="4"/>
  <c r="K76" i="4"/>
  <c r="K65" i="4"/>
  <c r="K10" i="4"/>
  <c r="K69" i="4"/>
  <c r="K38" i="4"/>
  <c r="K77" i="4"/>
  <c r="K58" i="4"/>
  <c r="K64" i="4"/>
  <c r="K20" i="4"/>
  <c r="K61" i="4"/>
  <c r="K6" i="4"/>
  <c r="K46" i="4"/>
  <c r="K70" i="4"/>
  <c r="K37" i="4"/>
  <c r="K24" i="4"/>
  <c r="K5" i="4"/>
  <c r="K23" i="4"/>
  <c r="K72" i="4"/>
  <c r="K28" i="4"/>
  <c r="K32" i="4"/>
  <c r="K12" i="4"/>
  <c r="K73" i="4"/>
  <c r="K14" i="4"/>
  <c r="K13" i="4"/>
  <c r="K68" i="4"/>
  <c r="K7" i="4"/>
  <c r="K17" i="4"/>
  <c r="K18" i="4"/>
  <c r="K39" i="4"/>
  <c r="K52" i="4"/>
  <c r="K29" i="4"/>
  <c r="K35" i="4"/>
  <c r="K74" i="4"/>
  <c r="K40" i="4"/>
  <c r="K48" i="4"/>
  <c r="K63" i="4"/>
  <c r="K54" i="4"/>
  <c r="K22" i="4"/>
  <c r="K21" i="4"/>
  <c r="K43" i="4"/>
  <c r="K49" i="4"/>
  <c r="K57" i="4"/>
  <c r="K44" i="4"/>
  <c r="K4" i="4"/>
  <c r="K45" i="4"/>
</calcChain>
</file>

<file path=xl/sharedStrings.xml><?xml version="1.0" encoding="utf-8"?>
<sst xmlns="http://schemas.openxmlformats.org/spreadsheetml/2006/main" count="58" uniqueCount="33">
  <si>
    <t>p</t>
  </si>
  <si>
    <t>hotdog</t>
  </si>
  <si>
    <t>lody</t>
  </si>
  <si>
    <t>kukurydza</t>
  </si>
  <si>
    <t>w</t>
  </si>
  <si>
    <t>czy cieply</t>
  </si>
  <si>
    <t>ciag cieplych</t>
  </si>
  <si>
    <t>data</t>
  </si>
  <si>
    <t>temp</t>
  </si>
  <si>
    <t>ile hotdogow</t>
  </si>
  <si>
    <t>ile lodow</t>
  </si>
  <si>
    <t>ile kukurydzy</t>
  </si>
  <si>
    <t>Etykiety wierszy</t>
  </si>
  <si>
    <t>Suma końcowa</t>
  </si>
  <si>
    <t>cze</t>
  </si>
  <si>
    <t>lip</t>
  </si>
  <si>
    <t>sie</t>
  </si>
  <si>
    <t>Suma z hotdog</t>
  </si>
  <si>
    <t>Suma z lody</t>
  </si>
  <si>
    <t>Suma z kukurydza</t>
  </si>
  <si>
    <t>Produkt</t>
  </si>
  <si>
    <t>cena za 1 szt</t>
  </si>
  <si>
    <t>hot-dog</t>
  </si>
  <si>
    <t>$ na kukurydzy</t>
  </si>
  <si>
    <t>$ na hotdogu</t>
  </si>
  <si>
    <t>$ na lodach</t>
  </si>
  <si>
    <t>dzienny utarg</t>
  </si>
  <si>
    <t>utarg do dnia (włącznie z tym dniem)</t>
  </si>
  <si>
    <t>temp pomocnicza</t>
  </si>
  <si>
    <t>$ hotdog</t>
  </si>
  <si>
    <t>$ lody</t>
  </si>
  <si>
    <t>$ kukurydza</t>
  </si>
  <si>
    <t>o ile podnieść 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</si>
</sst>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8" formatCode="#,##0.00\ &quot;zł&quot;;[Red]\-#,##0.00\ &quot;zł&quot;"/>
    <numFmt numFmtId="164" formatCode="#&quot; &quot;???/???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  <xf numFmtId="14" fontId="7" fillId="3" borderId="0" xfId="7" applyNumberFormat="1"/>
    <xf numFmtId="8" fontId="0" fillId="0" borderId="0" xfId="0" applyNumberFormat="1"/>
    <xf numFmtId="14" fontId="0" fillId="33" borderId="0" xfId="0" applyNumberFormat="1" applyFill="1"/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  <xf numFmtId="6" fontId="0" fillId="33" borderId="0" xfId="0" applyNumberFormat="1" applyFill="1"/>
    <xf numFmtId="8" fontId="0" fillId="33" borderId="0" xfId="0" applyNumberForma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[temperatury.xlsx]52 wyk!Tabela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Sprzedaż lodów, kukurydzy i hot-dogów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'52 wyk'!$F$1</c:f>
              <c:strCache>
                <c:ptCount val="1"/>
                <c:pt idx="0">
                  <c:v>Suma z hotdog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 wyk'!$E$2:$E$5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'52 wyk'!$F$2:$F$5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A-4567-8C59-8938A5C3DC6D}"/>
            </c:ext>
          </c:extLst>
        </c:ser>
        <c:ser>
          <c:idx val="1"/>
          <c:order val="1"/>
          <c:tx>
            <c:strRef>
              <c:f>'52 wyk'!$G$1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 wyk'!$E$2:$E$5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'52 wyk'!$G$2:$G$5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A-4567-8C59-8938A5C3DC6D}"/>
            </c:ext>
          </c:extLst>
        </c:ser>
        <c:ser>
          <c:idx val="2"/>
          <c:order val="2"/>
          <c:tx>
            <c:strRef>
              <c:f>'52 wyk'!$H$1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'52 wyk'!$E$2:$E$5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'52 wyk'!$H$2:$H$5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A-4567-8C59-8938A5C3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746416"/>
        <c:axId val="1226742576"/>
      </c:barChart>
      <c:catAx>
        <c:axId val="12267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6742576"/>
        <c:crosses val="autoZero"/>
        <c:auto val="1"/>
        <c:lblAlgn val="ctr"/>
        <c:lblOffset val="100"/>
        <c:noMultiLvlLbl val="0"/>
      </c:catAx>
      <c:valAx>
        <c:axId val="12267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sprzedanych produktów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67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176212</xdr:rowOff>
    </xdr:from>
    <xdr:to>
      <xdr:col>11</xdr:col>
      <xdr:colOff>381000</xdr:colOff>
      <xdr:row>24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91B79-75FC-4E10-998A-3A41D006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akus" refreshedDate="45036.917578009263" createdVersion="8" refreshedVersion="8" minRefreshableVersion="3" recordCount="92" xr:uid="{BEFCE673-5C51-49C3-8E98-158C23150F5C}">
  <cacheSource type="worksheet">
    <worksheetSource ref="A1:D93" sheet="52 wyk"/>
  </cacheSource>
  <cacheFields count="5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4"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hotdog" numFmtId="1">
      <sharedItems containsSemiMixedTypes="0" containsString="0" containsNumber="1" containsInteger="1" minValue="58" maxValue="121"/>
    </cacheField>
    <cacheField name="lody" numFmtId="1">
      <sharedItems containsSemiMixedTypes="0" containsString="0" containsNumber="1" containsInteger="1" minValue="82" maxValue="157"/>
    </cacheField>
    <cacheField name="kukurydza" numFmtId="1">
      <sharedItems containsSemiMixedTypes="0" containsString="0" containsNumber="1" containsInteger="1" minValue="58" maxValue="101"/>
    </cacheField>
    <cacheField name="Miesiące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90"/>
    <n v="120"/>
    <n v="80"/>
  </r>
  <r>
    <x v="1"/>
    <n v="93"/>
    <n v="124"/>
    <n v="82"/>
  </r>
  <r>
    <x v="2"/>
    <n v="100"/>
    <n v="132"/>
    <n v="87"/>
  </r>
  <r>
    <x v="3"/>
    <n v="100"/>
    <n v="132"/>
    <n v="87"/>
  </r>
  <r>
    <x v="4"/>
    <n v="100"/>
    <n v="132"/>
    <n v="87"/>
  </r>
  <r>
    <x v="5"/>
    <n v="83"/>
    <n v="111"/>
    <n v="75"/>
  </r>
  <r>
    <x v="6"/>
    <n v="93"/>
    <n v="124"/>
    <n v="82"/>
  </r>
  <r>
    <x v="7"/>
    <n v="93"/>
    <n v="124"/>
    <n v="82"/>
  </r>
  <r>
    <x v="8"/>
    <n v="79"/>
    <n v="107"/>
    <n v="72"/>
  </r>
  <r>
    <x v="9"/>
    <n v="79"/>
    <n v="107"/>
    <n v="72"/>
  </r>
  <r>
    <x v="10"/>
    <n v="72"/>
    <n v="99"/>
    <n v="68"/>
  </r>
  <r>
    <x v="11"/>
    <n v="72"/>
    <n v="99"/>
    <n v="68"/>
  </r>
  <r>
    <x v="12"/>
    <n v="58"/>
    <n v="82"/>
    <n v="58"/>
  </r>
  <r>
    <x v="13"/>
    <n v="79"/>
    <n v="107"/>
    <n v="72"/>
  </r>
  <r>
    <x v="14"/>
    <n v="86"/>
    <n v="115"/>
    <n v="77"/>
  </r>
  <r>
    <x v="15"/>
    <n v="86"/>
    <n v="115"/>
    <n v="77"/>
  </r>
  <r>
    <x v="16"/>
    <n v="62"/>
    <n v="86"/>
    <n v="61"/>
  </r>
  <r>
    <x v="17"/>
    <n v="79"/>
    <n v="107"/>
    <n v="72"/>
  </r>
  <r>
    <x v="18"/>
    <n v="83"/>
    <n v="111"/>
    <n v="75"/>
  </r>
  <r>
    <x v="19"/>
    <n v="83"/>
    <n v="111"/>
    <n v="75"/>
  </r>
  <r>
    <x v="20"/>
    <n v="83"/>
    <n v="111"/>
    <n v="75"/>
  </r>
  <r>
    <x v="21"/>
    <n v="103"/>
    <n v="136"/>
    <n v="89"/>
  </r>
  <r>
    <x v="22"/>
    <n v="114"/>
    <n v="148"/>
    <n v="96"/>
  </r>
  <r>
    <x v="23"/>
    <n v="121"/>
    <n v="157"/>
    <n v="101"/>
  </r>
  <r>
    <x v="24"/>
    <n v="121"/>
    <n v="157"/>
    <n v="101"/>
  </r>
  <r>
    <x v="25"/>
    <n v="86"/>
    <n v="115"/>
    <n v="77"/>
  </r>
  <r>
    <x v="26"/>
    <n v="86"/>
    <n v="115"/>
    <n v="77"/>
  </r>
  <r>
    <x v="27"/>
    <n v="72"/>
    <n v="99"/>
    <n v="68"/>
  </r>
  <r>
    <x v="28"/>
    <n v="90"/>
    <n v="120"/>
    <n v="80"/>
  </r>
  <r>
    <x v="29"/>
    <n v="93"/>
    <n v="124"/>
    <n v="82"/>
  </r>
  <r>
    <x v="30"/>
    <n v="100"/>
    <n v="132"/>
    <n v="87"/>
  </r>
  <r>
    <x v="31"/>
    <n v="100"/>
    <n v="132"/>
    <n v="87"/>
  </r>
  <r>
    <x v="32"/>
    <n v="79"/>
    <n v="107"/>
    <n v="72"/>
  </r>
  <r>
    <x v="33"/>
    <n v="79"/>
    <n v="107"/>
    <n v="72"/>
  </r>
  <r>
    <x v="34"/>
    <n v="93"/>
    <n v="124"/>
    <n v="82"/>
  </r>
  <r>
    <x v="35"/>
    <n v="72"/>
    <n v="99"/>
    <n v="68"/>
  </r>
  <r>
    <x v="36"/>
    <n v="79"/>
    <n v="107"/>
    <n v="72"/>
  </r>
  <r>
    <x v="37"/>
    <n v="90"/>
    <n v="120"/>
    <n v="80"/>
  </r>
  <r>
    <x v="38"/>
    <n v="72"/>
    <n v="99"/>
    <n v="68"/>
  </r>
  <r>
    <x v="39"/>
    <n v="103"/>
    <n v="136"/>
    <n v="89"/>
  </r>
  <r>
    <x v="40"/>
    <n v="100"/>
    <n v="132"/>
    <n v="87"/>
  </r>
  <r>
    <x v="41"/>
    <n v="90"/>
    <n v="120"/>
    <n v="80"/>
  </r>
  <r>
    <x v="42"/>
    <n v="83"/>
    <n v="111"/>
    <n v="75"/>
  </r>
  <r>
    <x v="43"/>
    <n v="65"/>
    <n v="91"/>
    <n v="63"/>
  </r>
  <r>
    <x v="44"/>
    <n v="69"/>
    <n v="95"/>
    <n v="65"/>
  </r>
  <r>
    <x v="45"/>
    <n v="86"/>
    <n v="115"/>
    <n v="77"/>
  </r>
  <r>
    <x v="46"/>
    <n v="86"/>
    <n v="115"/>
    <n v="77"/>
  </r>
  <r>
    <x v="47"/>
    <n v="72"/>
    <n v="99"/>
    <n v="68"/>
  </r>
  <r>
    <x v="48"/>
    <n v="79"/>
    <n v="107"/>
    <n v="72"/>
  </r>
  <r>
    <x v="49"/>
    <n v="93"/>
    <n v="124"/>
    <n v="82"/>
  </r>
  <r>
    <x v="50"/>
    <n v="103"/>
    <n v="136"/>
    <n v="89"/>
  </r>
  <r>
    <x v="51"/>
    <n v="100"/>
    <n v="132"/>
    <n v="87"/>
  </r>
  <r>
    <x v="52"/>
    <n v="86"/>
    <n v="115"/>
    <n v="77"/>
  </r>
  <r>
    <x v="53"/>
    <n v="96"/>
    <n v="128"/>
    <n v="84"/>
  </r>
  <r>
    <x v="54"/>
    <n v="107"/>
    <n v="140"/>
    <n v="91"/>
  </r>
  <r>
    <x v="55"/>
    <n v="96"/>
    <n v="128"/>
    <n v="84"/>
  </r>
  <r>
    <x v="56"/>
    <n v="100"/>
    <n v="132"/>
    <n v="87"/>
  </r>
  <r>
    <x v="57"/>
    <n v="90"/>
    <n v="120"/>
    <n v="80"/>
  </r>
  <r>
    <x v="58"/>
    <n v="96"/>
    <n v="128"/>
    <n v="84"/>
  </r>
  <r>
    <x v="59"/>
    <n v="93"/>
    <n v="124"/>
    <n v="82"/>
  </r>
  <r>
    <x v="60"/>
    <n v="90"/>
    <n v="120"/>
    <n v="80"/>
  </r>
  <r>
    <x v="61"/>
    <n v="83"/>
    <n v="111"/>
    <n v="75"/>
  </r>
  <r>
    <x v="62"/>
    <n v="72"/>
    <n v="99"/>
    <n v="68"/>
  </r>
  <r>
    <x v="63"/>
    <n v="79"/>
    <n v="107"/>
    <n v="72"/>
  </r>
  <r>
    <x v="64"/>
    <n v="96"/>
    <n v="128"/>
    <n v="84"/>
  </r>
  <r>
    <x v="65"/>
    <n v="72"/>
    <n v="99"/>
    <n v="68"/>
  </r>
  <r>
    <x v="66"/>
    <n v="79"/>
    <n v="107"/>
    <n v="72"/>
  </r>
  <r>
    <x v="67"/>
    <n v="86"/>
    <n v="115"/>
    <n v="77"/>
  </r>
  <r>
    <x v="68"/>
    <n v="100"/>
    <n v="132"/>
    <n v="87"/>
  </r>
  <r>
    <x v="69"/>
    <n v="76"/>
    <n v="103"/>
    <n v="70"/>
  </r>
  <r>
    <x v="70"/>
    <n v="69"/>
    <n v="95"/>
    <n v="65"/>
  </r>
  <r>
    <x v="71"/>
    <n v="65"/>
    <n v="91"/>
    <n v="63"/>
  </r>
  <r>
    <x v="72"/>
    <n v="72"/>
    <n v="99"/>
    <n v="68"/>
  </r>
  <r>
    <x v="73"/>
    <n v="96"/>
    <n v="128"/>
    <n v="84"/>
  </r>
  <r>
    <x v="74"/>
    <n v="79"/>
    <n v="107"/>
    <n v="72"/>
  </r>
  <r>
    <x v="75"/>
    <n v="72"/>
    <n v="99"/>
    <n v="68"/>
  </r>
  <r>
    <x v="76"/>
    <n v="72"/>
    <n v="99"/>
    <n v="68"/>
  </r>
  <r>
    <x v="77"/>
    <n v="79"/>
    <n v="107"/>
    <n v="72"/>
  </r>
  <r>
    <x v="78"/>
    <n v="79"/>
    <n v="107"/>
    <n v="72"/>
  </r>
  <r>
    <x v="79"/>
    <n v="90"/>
    <n v="120"/>
    <n v="80"/>
  </r>
  <r>
    <x v="80"/>
    <n v="96"/>
    <n v="128"/>
    <n v="84"/>
  </r>
  <r>
    <x v="81"/>
    <n v="86"/>
    <n v="115"/>
    <n v="77"/>
  </r>
  <r>
    <x v="82"/>
    <n v="86"/>
    <n v="115"/>
    <n v="77"/>
  </r>
  <r>
    <x v="83"/>
    <n v="90"/>
    <n v="120"/>
    <n v="80"/>
  </r>
  <r>
    <x v="84"/>
    <n v="96"/>
    <n v="128"/>
    <n v="84"/>
  </r>
  <r>
    <x v="85"/>
    <n v="103"/>
    <n v="136"/>
    <n v="89"/>
  </r>
  <r>
    <x v="86"/>
    <n v="117"/>
    <n v="153"/>
    <n v="98"/>
  </r>
  <r>
    <x v="87"/>
    <n v="96"/>
    <n v="128"/>
    <n v="84"/>
  </r>
  <r>
    <x v="88"/>
    <n v="117"/>
    <n v="153"/>
    <n v="98"/>
  </r>
  <r>
    <x v="89"/>
    <n v="86"/>
    <n v="115"/>
    <n v="77"/>
  </r>
  <r>
    <x v="90"/>
    <n v="83"/>
    <n v="111"/>
    <n v="75"/>
  </r>
  <r>
    <x v="91"/>
    <n v="93"/>
    <n v="124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A3A93-9E45-4EE3-B487-B25E175BE552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E1:H5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" showAll="0"/>
    <pivotField dataField="1" numFmtId="1" showAll="0"/>
    <pivotField dataField="1"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dog" fld="1" baseField="0" baseItem="0"/>
    <dataField name="Suma z lody" fld="2" baseField="0" baseItem="0"/>
    <dataField name="Suma z kukurydza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opLeftCell="A19" workbookViewId="0">
      <selection activeCell="I45" sqref="I45:K45"/>
    </sheetView>
  </sheetViews>
  <sheetFormatPr defaultRowHeight="15" x14ac:dyDescent="0.25"/>
  <cols>
    <col min="1" max="1" width="10.140625" bestFit="1" customWidth="1"/>
    <col min="4" max="4" width="12" customWidth="1"/>
    <col min="5" max="5" width="12.7109375" bestFit="1" customWidth="1"/>
    <col min="6" max="6" width="9.28515625" bestFit="1" customWidth="1"/>
    <col min="7" max="7" width="14.140625" customWidth="1"/>
    <col min="8" max="8" width="5.85546875" customWidth="1"/>
    <col min="9" max="9" width="10.28515625" bestFit="1" customWidth="1"/>
    <col min="10" max="11" width="11.28515625" bestFit="1" customWidth="1"/>
    <col min="12" max="12" width="10.28515625" bestFit="1" customWidth="1"/>
    <col min="17" max="17" width="11.28515625" bestFit="1" customWidth="1"/>
  </cols>
  <sheetData>
    <row r="1" spans="1:18" x14ac:dyDescent="0.25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11</v>
      </c>
      <c r="I1" t="s">
        <v>1</v>
      </c>
      <c r="J1" t="s">
        <v>2</v>
      </c>
      <c r="K1" t="s">
        <v>3</v>
      </c>
      <c r="P1" t="s">
        <v>1</v>
      </c>
      <c r="Q1" t="s">
        <v>2</v>
      </c>
      <c r="R1" t="s">
        <v>3</v>
      </c>
    </row>
    <row r="2" spans="1:18" x14ac:dyDescent="0.25">
      <c r="A2" s="1">
        <v>44713</v>
      </c>
      <c r="B2">
        <v>24</v>
      </c>
      <c r="C2">
        <f>IF(B2&gt;20,1,0)</f>
        <v>1</v>
      </c>
      <c r="D2">
        <f>C2</f>
        <v>1</v>
      </c>
      <c r="E2" s="3">
        <f t="shared" ref="E2:E33" si="0">P$2*(1+P$3*($B2-24)/2)</f>
        <v>90</v>
      </c>
      <c r="F2" s="3">
        <f t="shared" ref="F2:F33" si="1">Q$2*(1+Q$3*($B2-24)/2)</f>
        <v>120</v>
      </c>
      <c r="G2" s="3">
        <f t="shared" ref="G2:G33" si="2">R$2*(1+R$3*($B2-24)/2)</f>
        <v>80</v>
      </c>
      <c r="I2" s="4">
        <f>_xlfn.FLOOR.MATH(E2)</f>
        <v>90</v>
      </c>
      <c r="J2" s="4">
        <f t="shared" ref="J2:K17" si="3">_xlfn.FLOOR.MATH(F2)</f>
        <v>120</v>
      </c>
      <c r="K2" s="4">
        <f t="shared" si="3"/>
        <v>80</v>
      </c>
      <c r="O2" t="s">
        <v>0</v>
      </c>
      <c r="P2" s="3">
        <v>90</v>
      </c>
      <c r="Q2" s="3">
        <v>120</v>
      </c>
      <c r="R2" s="3">
        <v>80</v>
      </c>
    </row>
    <row r="3" spans="1:18" x14ac:dyDescent="0.25">
      <c r="A3" s="1">
        <v>44714</v>
      </c>
      <c r="B3">
        <v>25</v>
      </c>
      <c r="C3">
        <f t="shared" ref="C3:C66" si="4">IF(B3&gt;20,1,0)</f>
        <v>1</v>
      </c>
      <c r="D3">
        <f>IF(C3=0,0,D2+1)</f>
        <v>2</v>
      </c>
      <c r="E3" s="3">
        <f t="shared" si="0"/>
        <v>93.461538461538467</v>
      </c>
      <c r="F3" s="3">
        <f t="shared" si="1"/>
        <v>124.13793103448276</v>
      </c>
      <c r="G3" s="3">
        <f t="shared" si="2"/>
        <v>82.35294117647058</v>
      </c>
      <c r="I3" s="4">
        <f t="shared" ref="I3:J66" si="5">_xlfn.FLOOR.MATH(E3)</f>
        <v>93</v>
      </c>
      <c r="J3" s="4">
        <f t="shared" si="3"/>
        <v>124</v>
      </c>
      <c r="K3" s="4">
        <f t="shared" si="3"/>
        <v>82</v>
      </c>
      <c r="O3" t="s">
        <v>4</v>
      </c>
      <c r="P3" s="2">
        <v>7.6923076923076927E-2</v>
      </c>
      <c r="Q3" s="2">
        <v>6.8965517241379309E-2</v>
      </c>
      <c r="R3" s="2">
        <v>5.8823529411764705E-2</v>
      </c>
    </row>
    <row r="4" spans="1:18" x14ac:dyDescent="0.25">
      <c r="A4" s="1">
        <v>44715</v>
      </c>
      <c r="B4">
        <v>27</v>
      </c>
      <c r="C4">
        <f t="shared" si="4"/>
        <v>1</v>
      </c>
      <c r="D4">
        <f t="shared" ref="D4:D67" si="6">IF(C4=0,0,D3+1)</f>
        <v>3</v>
      </c>
      <c r="E4" s="3">
        <f t="shared" si="0"/>
        <v>100.38461538461539</v>
      </c>
      <c r="F4" s="3">
        <f t="shared" si="1"/>
        <v>132.41379310344828</v>
      </c>
      <c r="G4" s="3">
        <f t="shared" si="2"/>
        <v>87.058823529411754</v>
      </c>
      <c r="I4" s="4">
        <f t="shared" si="5"/>
        <v>100</v>
      </c>
      <c r="J4" s="4">
        <f t="shared" si="3"/>
        <v>132</v>
      </c>
      <c r="K4" s="4">
        <f t="shared" si="3"/>
        <v>87</v>
      </c>
    </row>
    <row r="5" spans="1:18" x14ac:dyDescent="0.25">
      <c r="A5" s="1">
        <v>44716</v>
      </c>
      <c r="B5">
        <v>27</v>
      </c>
      <c r="C5">
        <f t="shared" si="4"/>
        <v>1</v>
      </c>
      <c r="D5">
        <f t="shared" si="6"/>
        <v>4</v>
      </c>
      <c r="E5" s="3">
        <f t="shared" si="0"/>
        <v>100.38461538461539</v>
      </c>
      <c r="F5" s="3">
        <f t="shared" si="1"/>
        <v>132.41379310344828</v>
      </c>
      <c r="G5" s="3">
        <f t="shared" si="2"/>
        <v>87.058823529411754</v>
      </c>
      <c r="I5" s="4">
        <f t="shared" si="5"/>
        <v>100</v>
      </c>
      <c r="J5" s="4">
        <f t="shared" si="3"/>
        <v>132</v>
      </c>
      <c r="K5" s="4">
        <f t="shared" si="3"/>
        <v>87</v>
      </c>
    </row>
    <row r="6" spans="1:18" x14ac:dyDescent="0.25">
      <c r="A6" s="1">
        <v>44717</v>
      </c>
      <c r="B6">
        <v>27</v>
      </c>
      <c r="C6">
        <f t="shared" si="4"/>
        <v>1</v>
      </c>
      <c r="D6">
        <f t="shared" si="6"/>
        <v>5</v>
      </c>
      <c r="E6" s="3">
        <f t="shared" si="0"/>
        <v>100.38461538461539</v>
      </c>
      <c r="F6" s="3">
        <f t="shared" si="1"/>
        <v>132.41379310344828</v>
      </c>
      <c r="G6" s="3">
        <f t="shared" si="2"/>
        <v>87.058823529411754</v>
      </c>
      <c r="I6" s="4">
        <f t="shared" si="5"/>
        <v>100</v>
      </c>
      <c r="J6" s="4">
        <f t="shared" si="3"/>
        <v>132</v>
      </c>
      <c r="K6" s="4">
        <f t="shared" si="3"/>
        <v>87</v>
      </c>
    </row>
    <row r="7" spans="1:18" x14ac:dyDescent="0.25">
      <c r="A7" s="1">
        <v>44718</v>
      </c>
      <c r="B7">
        <v>22</v>
      </c>
      <c r="C7">
        <f t="shared" si="4"/>
        <v>1</v>
      </c>
      <c r="D7">
        <f t="shared" si="6"/>
        <v>6</v>
      </c>
      <c r="E7" s="3">
        <f t="shared" si="0"/>
        <v>83.07692307692308</v>
      </c>
      <c r="F7" s="3">
        <f t="shared" si="1"/>
        <v>111.72413793103448</v>
      </c>
      <c r="G7" s="3">
        <f t="shared" si="2"/>
        <v>75.294117647058826</v>
      </c>
      <c r="I7" s="4">
        <f t="shared" si="5"/>
        <v>83</v>
      </c>
      <c r="J7" s="4">
        <f t="shared" si="3"/>
        <v>111</v>
      </c>
      <c r="K7" s="4">
        <f t="shared" si="3"/>
        <v>75</v>
      </c>
    </row>
    <row r="8" spans="1:18" x14ac:dyDescent="0.25">
      <c r="A8" s="1">
        <v>44719</v>
      </c>
      <c r="B8">
        <v>25</v>
      </c>
      <c r="C8">
        <f t="shared" si="4"/>
        <v>1</v>
      </c>
      <c r="D8">
        <f t="shared" si="6"/>
        <v>7</v>
      </c>
      <c r="E8" s="3">
        <f t="shared" si="0"/>
        <v>93.461538461538467</v>
      </c>
      <c r="F8" s="3">
        <f t="shared" si="1"/>
        <v>124.13793103448276</v>
      </c>
      <c r="G8" s="3">
        <f t="shared" si="2"/>
        <v>82.35294117647058</v>
      </c>
      <c r="I8" s="4">
        <f t="shared" si="5"/>
        <v>93</v>
      </c>
      <c r="J8" s="4">
        <f t="shared" si="3"/>
        <v>124</v>
      </c>
      <c r="K8" s="4">
        <f t="shared" si="3"/>
        <v>82</v>
      </c>
    </row>
    <row r="9" spans="1:18" x14ac:dyDescent="0.25">
      <c r="A9" s="1">
        <v>44720</v>
      </c>
      <c r="B9">
        <v>25</v>
      </c>
      <c r="C9">
        <f t="shared" si="4"/>
        <v>1</v>
      </c>
      <c r="D9">
        <f t="shared" si="6"/>
        <v>8</v>
      </c>
      <c r="E9" s="3">
        <f t="shared" si="0"/>
        <v>93.461538461538467</v>
      </c>
      <c r="F9" s="3">
        <f t="shared" si="1"/>
        <v>124.13793103448276</v>
      </c>
      <c r="G9" s="3">
        <f t="shared" si="2"/>
        <v>82.35294117647058</v>
      </c>
      <c r="I9" s="4">
        <f t="shared" si="5"/>
        <v>93</v>
      </c>
      <c r="J9" s="4">
        <f t="shared" si="3"/>
        <v>124</v>
      </c>
      <c r="K9" s="4">
        <f t="shared" si="3"/>
        <v>82</v>
      </c>
    </row>
    <row r="10" spans="1:18" x14ac:dyDescent="0.25">
      <c r="A10" s="1">
        <v>44721</v>
      </c>
      <c r="B10">
        <v>21</v>
      </c>
      <c r="C10">
        <f t="shared" si="4"/>
        <v>1</v>
      </c>
      <c r="D10">
        <f t="shared" si="6"/>
        <v>9</v>
      </c>
      <c r="E10" s="3">
        <f t="shared" si="0"/>
        <v>79.615384615384613</v>
      </c>
      <c r="F10" s="3">
        <f t="shared" si="1"/>
        <v>107.58620689655173</v>
      </c>
      <c r="G10" s="3">
        <f t="shared" si="2"/>
        <v>72.941176470588232</v>
      </c>
      <c r="I10" s="4">
        <f t="shared" si="5"/>
        <v>79</v>
      </c>
      <c r="J10" s="4">
        <f t="shared" si="3"/>
        <v>107</v>
      </c>
      <c r="K10" s="4">
        <f t="shared" si="3"/>
        <v>72</v>
      </c>
    </row>
    <row r="11" spans="1:18" x14ac:dyDescent="0.25">
      <c r="A11" s="1">
        <v>44722</v>
      </c>
      <c r="B11">
        <v>21</v>
      </c>
      <c r="C11">
        <f t="shared" si="4"/>
        <v>1</v>
      </c>
      <c r="D11">
        <f t="shared" si="6"/>
        <v>10</v>
      </c>
      <c r="E11" s="3">
        <f t="shared" si="0"/>
        <v>79.615384615384613</v>
      </c>
      <c r="F11" s="3">
        <f t="shared" si="1"/>
        <v>107.58620689655173</v>
      </c>
      <c r="G11" s="3">
        <f t="shared" si="2"/>
        <v>72.941176470588232</v>
      </c>
      <c r="I11" s="4">
        <f t="shared" si="5"/>
        <v>79</v>
      </c>
      <c r="J11" s="4">
        <f t="shared" si="3"/>
        <v>107</v>
      </c>
      <c r="K11" s="4">
        <f t="shared" si="3"/>
        <v>72</v>
      </c>
    </row>
    <row r="12" spans="1:18" x14ac:dyDescent="0.25">
      <c r="A12" s="1">
        <v>44723</v>
      </c>
      <c r="B12">
        <v>19</v>
      </c>
      <c r="C12">
        <f t="shared" si="4"/>
        <v>0</v>
      </c>
      <c r="D12">
        <f t="shared" si="6"/>
        <v>0</v>
      </c>
      <c r="E12" s="3">
        <f t="shared" si="0"/>
        <v>72.692307692307693</v>
      </c>
      <c r="F12" s="3">
        <f t="shared" si="1"/>
        <v>99.310344827586206</v>
      </c>
      <c r="G12" s="3">
        <f t="shared" si="2"/>
        <v>68.235294117647058</v>
      </c>
      <c r="I12" s="4">
        <f t="shared" si="5"/>
        <v>72</v>
      </c>
      <c r="J12" s="4">
        <f t="shared" si="3"/>
        <v>99</v>
      </c>
      <c r="K12" s="4">
        <f t="shared" si="3"/>
        <v>68</v>
      </c>
    </row>
    <row r="13" spans="1:18" x14ac:dyDescent="0.25">
      <c r="A13" s="1">
        <v>44724</v>
      </c>
      <c r="B13">
        <v>19</v>
      </c>
      <c r="C13">
        <f t="shared" si="4"/>
        <v>0</v>
      </c>
      <c r="D13">
        <f t="shared" si="6"/>
        <v>0</v>
      </c>
      <c r="E13" s="3">
        <f t="shared" si="0"/>
        <v>72.692307692307693</v>
      </c>
      <c r="F13" s="3">
        <f t="shared" si="1"/>
        <v>99.310344827586206</v>
      </c>
      <c r="G13" s="3">
        <f t="shared" si="2"/>
        <v>68.235294117647058</v>
      </c>
      <c r="I13" s="4">
        <f t="shared" si="5"/>
        <v>72</v>
      </c>
      <c r="J13" s="4">
        <f t="shared" si="3"/>
        <v>99</v>
      </c>
      <c r="K13" s="4">
        <f t="shared" si="3"/>
        <v>68</v>
      </c>
    </row>
    <row r="14" spans="1:18" x14ac:dyDescent="0.25">
      <c r="A14" s="1">
        <v>44725</v>
      </c>
      <c r="B14">
        <v>15</v>
      </c>
      <c r="C14">
        <f t="shared" si="4"/>
        <v>0</v>
      </c>
      <c r="D14">
        <f t="shared" si="6"/>
        <v>0</v>
      </c>
      <c r="E14" s="3">
        <f t="shared" si="0"/>
        <v>58.846153846153847</v>
      </c>
      <c r="F14" s="3">
        <f t="shared" si="1"/>
        <v>82.758620689655174</v>
      </c>
      <c r="G14" s="3">
        <f t="shared" si="2"/>
        <v>58.82352941176471</v>
      </c>
      <c r="I14" s="4">
        <f t="shared" si="5"/>
        <v>58</v>
      </c>
      <c r="J14" s="4">
        <f t="shared" si="3"/>
        <v>82</v>
      </c>
      <c r="K14" s="4">
        <f t="shared" si="3"/>
        <v>58</v>
      </c>
    </row>
    <row r="15" spans="1:18" x14ac:dyDescent="0.25">
      <c r="A15" s="1">
        <v>44726</v>
      </c>
      <c r="B15">
        <v>21</v>
      </c>
      <c r="C15">
        <f t="shared" si="4"/>
        <v>1</v>
      </c>
      <c r="D15">
        <f t="shared" si="6"/>
        <v>1</v>
      </c>
      <c r="E15" s="3">
        <f t="shared" si="0"/>
        <v>79.615384615384613</v>
      </c>
      <c r="F15" s="3">
        <f t="shared" si="1"/>
        <v>107.58620689655173</v>
      </c>
      <c r="G15" s="3">
        <f t="shared" si="2"/>
        <v>72.941176470588232</v>
      </c>
      <c r="I15" s="4">
        <f t="shared" si="5"/>
        <v>79</v>
      </c>
      <c r="J15" s="4">
        <f t="shared" si="3"/>
        <v>107</v>
      </c>
      <c r="K15" s="4">
        <f t="shared" si="3"/>
        <v>72</v>
      </c>
    </row>
    <row r="16" spans="1:18" x14ac:dyDescent="0.25">
      <c r="A16" s="1">
        <v>44727</v>
      </c>
      <c r="B16">
        <v>23</v>
      </c>
      <c r="C16">
        <f t="shared" si="4"/>
        <v>1</v>
      </c>
      <c r="D16">
        <f t="shared" si="6"/>
        <v>2</v>
      </c>
      <c r="E16" s="3">
        <f t="shared" si="0"/>
        <v>86.538461538461547</v>
      </c>
      <c r="F16" s="3">
        <f t="shared" si="1"/>
        <v>115.86206896551725</v>
      </c>
      <c r="G16" s="3">
        <f t="shared" si="2"/>
        <v>77.647058823529406</v>
      </c>
      <c r="I16" s="4">
        <f t="shared" si="5"/>
        <v>86</v>
      </c>
      <c r="J16" s="4">
        <f t="shared" si="3"/>
        <v>115</v>
      </c>
      <c r="K16" s="4">
        <f t="shared" si="3"/>
        <v>77</v>
      </c>
    </row>
    <row r="17" spans="1:11" x14ac:dyDescent="0.25">
      <c r="A17" s="1">
        <v>44728</v>
      </c>
      <c r="B17">
        <v>23</v>
      </c>
      <c r="C17">
        <f t="shared" si="4"/>
        <v>1</v>
      </c>
      <c r="D17">
        <f t="shared" si="6"/>
        <v>3</v>
      </c>
      <c r="E17" s="3">
        <f t="shared" si="0"/>
        <v>86.538461538461547</v>
      </c>
      <c r="F17" s="3">
        <f t="shared" si="1"/>
        <v>115.86206896551725</v>
      </c>
      <c r="G17" s="3">
        <f t="shared" si="2"/>
        <v>77.647058823529406</v>
      </c>
      <c r="I17" s="4">
        <f t="shared" si="5"/>
        <v>86</v>
      </c>
      <c r="J17" s="4">
        <f t="shared" si="3"/>
        <v>115</v>
      </c>
      <c r="K17" s="4">
        <f t="shared" si="3"/>
        <v>77</v>
      </c>
    </row>
    <row r="18" spans="1:11" x14ac:dyDescent="0.25">
      <c r="A18" s="1">
        <v>44729</v>
      </c>
      <c r="B18">
        <v>16</v>
      </c>
      <c r="C18">
        <f t="shared" si="4"/>
        <v>0</v>
      </c>
      <c r="D18">
        <f t="shared" si="6"/>
        <v>0</v>
      </c>
      <c r="E18" s="3">
        <f t="shared" si="0"/>
        <v>62.307692307692307</v>
      </c>
      <c r="F18" s="3">
        <f t="shared" si="1"/>
        <v>86.896551724137936</v>
      </c>
      <c r="G18" s="3">
        <f t="shared" si="2"/>
        <v>61.17647058823529</v>
      </c>
      <c r="I18" s="4">
        <f t="shared" si="5"/>
        <v>62</v>
      </c>
      <c r="J18" s="4">
        <f t="shared" si="5"/>
        <v>86</v>
      </c>
      <c r="K18" s="4">
        <f t="shared" ref="K18:K81" si="7">_xlfn.FLOOR.MATH(G18)</f>
        <v>61</v>
      </c>
    </row>
    <row r="19" spans="1:11" x14ac:dyDescent="0.25">
      <c r="A19" s="1">
        <v>44730</v>
      </c>
      <c r="B19">
        <v>21</v>
      </c>
      <c r="C19">
        <f t="shared" si="4"/>
        <v>1</v>
      </c>
      <c r="D19">
        <f t="shared" si="6"/>
        <v>1</v>
      </c>
      <c r="E19" s="3">
        <f t="shared" si="0"/>
        <v>79.615384615384613</v>
      </c>
      <c r="F19" s="3">
        <f t="shared" si="1"/>
        <v>107.58620689655173</v>
      </c>
      <c r="G19" s="3">
        <f t="shared" si="2"/>
        <v>72.941176470588232</v>
      </c>
      <c r="I19" s="4">
        <f t="shared" si="5"/>
        <v>79</v>
      </c>
      <c r="J19" s="4">
        <f t="shared" si="5"/>
        <v>107</v>
      </c>
      <c r="K19" s="4">
        <f t="shared" si="7"/>
        <v>72</v>
      </c>
    </row>
    <row r="20" spans="1:11" x14ac:dyDescent="0.25">
      <c r="A20" s="1">
        <v>44731</v>
      </c>
      <c r="B20">
        <v>22</v>
      </c>
      <c r="C20">
        <f t="shared" si="4"/>
        <v>1</v>
      </c>
      <c r="D20">
        <f t="shared" si="6"/>
        <v>2</v>
      </c>
      <c r="E20" s="3">
        <f t="shared" si="0"/>
        <v>83.07692307692308</v>
      </c>
      <c r="F20" s="3">
        <f t="shared" si="1"/>
        <v>111.72413793103448</v>
      </c>
      <c r="G20" s="3">
        <f t="shared" si="2"/>
        <v>75.294117647058826</v>
      </c>
      <c r="I20" s="4">
        <f t="shared" si="5"/>
        <v>83</v>
      </c>
      <c r="J20" s="4">
        <f t="shared" si="5"/>
        <v>111</v>
      </c>
      <c r="K20" s="4">
        <f t="shared" si="7"/>
        <v>75</v>
      </c>
    </row>
    <row r="21" spans="1:11" x14ac:dyDescent="0.25">
      <c r="A21" s="1">
        <v>44732</v>
      </c>
      <c r="B21">
        <v>22</v>
      </c>
      <c r="C21">
        <f t="shared" si="4"/>
        <v>1</v>
      </c>
      <c r="D21">
        <f t="shared" si="6"/>
        <v>3</v>
      </c>
      <c r="E21" s="3">
        <f t="shared" si="0"/>
        <v>83.07692307692308</v>
      </c>
      <c r="F21" s="3">
        <f t="shared" si="1"/>
        <v>111.72413793103448</v>
      </c>
      <c r="G21" s="3">
        <f t="shared" si="2"/>
        <v>75.294117647058826</v>
      </c>
      <c r="I21" s="4">
        <f t="shared" si="5"/>
        <v>83</v>
      </c>
      <c r="J21" s="4">
        <f t="shared" si="5"/>
        <v>111</v>
      </c>
      <c r="K21" s="4">
        <f t="shared" si="7"/>
        <v>75</v>
      </c>
    </row>
    <row r="22" spans="1:11" x14ac:dyDescent="0.25">
      <c r="A22" s="1">
        <v>44733</v>
      </c>
      <c r="B22">
        <v>22</v>
      </c>
      <c r="C22">
        <f t="shared" si="4"/>
        <v>1</v>
      </c>
      <c r="D22">
        <f t="shared" si="6"/>
        <v>4</v>
      </c>
      <c r="E22" s="3">
        <f t="shared" si="0"/>
        <v>83.07692307692308</v>
      </c>
      <c r="F22" s="3">
        <f t="shared" si="1"/>
        <v>111.72413793103448</v>
      </c>
      <c r="G22" s="3">
        <f t="shared" si="2"/>
        <v>75.294117647058826</v>
      </c>
      <c r="I22" s="4">
        <f t="shared" si="5"/>
        <v>83</v>
      </c>
      <c r="J22" s="4">
        <f t="shared" si="5"/>
        <v>111</v>
      </c>
      <c r="K22" s="4">
        <f t="shared" si="7"/>
        <v>75</v>
      </c>
    </row>
    <row r="23" spans="1:11" x14ac:dyDescent="0.25">
      <c r="A23" s="1">
        <v>44734</v>
      </c>
      <c r="B23">
        <v>28</v>
      </c>
      <c r="C23">
        <f t="shared" si="4"/>
        <v>1</v>
      </c>
      <c r="D23">
        <f t="shared" si="6"/>
        <v>5</v>
      </c>
      <c r="E23" s="3">
        <f t="shared" si="0"/>
        <v>103.84615384615384</v>
      </c>
      <c r="F23" s="3">
        <f t="shared" si="1"/>
        <v>136.55172413793105</v>
      </c>
      <c r="G23" s="3">
        <f t="shared" si="2"/>
        <v>89.411764705882348</v>
      </c>
      <c r="I23" s="4">
        <f t="shared" si="5"/>
        <v>103</v>
      </c>
      <c r="J23" s="4">
        <f t="shared" si="5"/>
        <v>136</v>
      </c>
      <c r="K23" s="4">
        <f t="shared" si="7"/>
        <v>89</v>
      </c>
    </row>
    <row r="24" spans="1:11" x14ac:dyDescent="0.25">
      <c r="A24" s="1">
        <v>44735</v>
      </c>
      <c r="B24">
        <v>31</v>
      </c>
      <c r="C24">
        <f t="shared" si="4"/>
        <v>1</v>
      </c>
      <c r="D24">
        <f t="shared" si="6"/>
        <v>6</v>
      </c>
      <c r="E24" s="3">
        <f t="shared" si="0"/>
        <v>114.23076923076923</v>
      </c>
      <c r="F24" s="3">
        <f t="shared" si="1"/>
        <v>148.9655172413793</v>
      </c>
      <c r="G24" s="3">
        <f t="shared" si="2"/>
        <v>96.470588235294116</v>
      </c>
      <c r="I24" s="4">
        <f t="shared" si="5"/>
        <v>114</v>
      </c>
      <c r="J24" s="4">
        <f t="shared" si="5"/>
        <v>148</v>
      </c>
      <c r="K24" s="4">
        <f t="shared" si="7"/>
        <v>96</v>
      </c>
    </row>
    <row r="25" spans="1:11" x14ac:dyDescent="0.25">
      <c r="A25" s="1">
        <v>44736</v>
      </c>
      <c r="B25">
        <v>33</v>
      </c>
      <c r="C25">
        <f t="shared" si="4"/>
        <v>1</v>
      </c>
      <c r="D25">
        <f t="shared" si="6"/>
        <v>7</v>
      </c>
      <c r="E25" s="3">
        <f t="shared" si="0"/>
        <v>121.15384615384616</v>
      </c>
      <c r="F25" s="3">
        <f t="shared" si="1"/>
        <v>157.24137931034483</v>
      </c>
      <c r="G25" s="3">
        <f t="shared" si="2"/>
        <v>101.17647058823529</v>
      </c>
      <c r="I25" s="4">
        <f t="shared" si="5"/>
        <v>121</v>
      </c>
      <c r="J25" s="4">
        <f t="shared" si="5"/>
        <v>157</v>
      </c>
      <c r="K25" s="4">
        <f t="shared" si="7"/>
        <v>101</v>
      </c>
    </row>
    <row r="26" spans="1:11" x14ac:dyDescent="0.25">
      <c r="A26" s="1">
        <v>44737</v>
      </c>
      <c r="B26">
        <v>33</v>
      </c>
      <c r="C26">
        <f t="shared" si="4"/>
        <v>1</v>
      </c>
      <c r="D26">
        <f t="shared" si="6"/>
        <v>8</v>
      </c>
      <c r="E26" s="3">
        <f t="shared" si="0"/>
        <v>121.15384615384616</v>
      </c>
      <c r="F26" s="3">
        <f t="shared" si="1"/>
        <v>157.24137931034483</v>
      </c>
      <c r="G26" s="3">
        <f t="shared" si="2"/>
        <v>101.17647058823529</v>
      </c>
      <c r="I26" s="4">
        <f t="shared" si="5"/>
        <v>121</v>
      </c>
      <c r="J26" s="4">
        <f t="shared" si="5"/>
        <v>157</v>
      </c>
      <c r="K26" s="4">
        <f t="shared" si="7"/>
        <v>101</v>
      </c>
    </row>
    <row r="27" spans="1:11" x14ac:dyDescent="0.25">
      <c r="A27" s="1">
        <v>44738</v>
      </c>
      <c r="B27">
        <v>23</v>
      </c>
      <c r="C27">
        <f t="shared" si="4"/>
        <v>1</v>
      </c>
      <c r="D27">
        <f t="shared" si="6"/>
        <v>9</v>
      </c>
      <c r="E27" s="3">
        <f t="shared" si="0"/>
        <v>86.538461538461547</v>
      </c>
      <c r="F27" s="3">
        <f t="shared" si="1"/>
        <v>115.86206896551725</v>
      </c>
      <c r="G27" s="3">
        <f t="shared" si="2"/>
        <v>77.647058823529406</v>
      </c>
      <c r="I27" s="4">
        <f t="shared" si="5"/>
        <v>86</v>
      </c>
      <c r="J27" s="4">
        <f t="shared" si="5"/>
        <v>115</v>
      </c>
      <c r="K27" s="4">
        <f t="shared" si="7"/>
        <v>77</v>
      </c>
    </row>
    <row r="28" spans="1:11" x14ac:dyDescent="0.25">
      <c r="A28" s="1">
        <v>44739</v>
      </c>
      <c r="B28">
        <v>23</v>
      </c>
      <c r="C28">
        <f t="shared" si="4"/>
        <v>1</v>
      </c>
      <c r="D28">
        <f t="shared" si="6"/>
        <v>10</v>
      </c>
      <c r="E28" s="3">
        <f t="shared" si="0"/>
        <v>86.538461538461547</v>
      </c>
      <c r="F28" s="3">
        <f t="shared" si="1"/>
        <v>115.86206896551725</v>
      </c>
      <c r="G28" s="3">
        <f t="shared" si="2"/>
        <v>77.647058823529406</v>
      </c>
      <c r="I28" s="4">
        <f t="shared" si="5"/>
        <v>86</v>
      </c>
      <c r="J28" s="4">
        <f t="shared" si="5"/>
        <v>115</v>
      </c>
      <c r="K28" s="4">
        <f t="shared" si="7"/>
        <v>77</v>
      </c>
    </row>
    <row r="29" spans="1:11" x14ac:dyDescent="0.25">
      <c r="A29" s="1">
        <v>44740</v>
      </c>
      <c r="B29">
        <v>19</v>
      </c>
      <c r="C29">
        <f t="shared" si="4"/>
        <v>0</v>
      </c>
      <c r="D29">
        <f t="shared" si="6"/>
        <v>0</v>
      </c>
      <c r="E29" s="3">
        <f t="shared" si="0"/>
        <v>72.692307692307693</v>
      </c>
      <c r="F29" s="3">
        <f t="shared" si="1"/>
        <v>99.310344827586206</v>
      </c>
      <c r="G29" s="3">
        <f t="shared" si="2"/>
        <v>68.235294117647058</v>
      </c>
      <c r="I29" s="4">
        <f t="shared" si="5"/>
        <v>72</v>
      </c>
      <c r="J29" s="4">
        <f t="shared" si="5"/>
        <v>99</v>
      </c>
      <c r="K29" s="4">
        <f t="shared" si="7"/>
        <v>68</v>
      </c>
    </row>
    <row r="30" spans="1:11" x14ac:dyDescent="0.25">
      <c r="A30" s="1">
        <v>44741</v>
      </c>
      <c r="B30">
        <v>24</v>
      </c>
      <c r="C30">
        <f t="shared" si="4"/>
        <v>1</v>
      </c>
      <c r="D30">
        <f t="shared" si="6"/>
        <v>1</v>
      </c>
      <c r="E30" s="3">
        <f t="shared" si="0"/>
        <v>90</v>
      </c>
      <c r="F30" s="3">
        <f t="shared" si="1"/>
        <v>120</v>
      </c>
      <c r="G30" s="3">
        <f t="shared" si="2"/>
        <v>80</v>
      </c>
      <c r="I30" s="4">
        <f t="shared" si="5"/>
        <v>90</v>
      </c>
      <c r="J30" s="4">
        <f t="shared" si="5"/>
        <v>120</v>
      </c>
      <c r="K30" s="4">
        <f t="shared" si="7"/>
        <v>80</v>
      </c>
    </row>
    <row r="31" spans="1:11" x14ac:dyDescent="0.25">
      <c r="A31" s="1">
        <v>44742</v>
      </c>
      <c r="B31">
        <v>25</v>
      </c>
      <c r="C31">
        <f t="shared" si="4"/>
        <v>1</v>
      </c>
      <c r="D31">
        <f t="shared" si="6"/>
        <v>2</v>
      </c>
      <c r="E31" s="3">
        <f t="shared" si="0"/>
        <v>93.461538461538467</v>
      </c>
      <c r="F31" s="3">
        <f t="shared" si="1"/>
        <v>124.13793103448276</v>
      </c>
      <c r="G31" s="3">
        <f t="shared" si="2"/>
        <v>82.35294117647058</v>
      </c>
      <c r="I31" s="4">
        <f t="shared" si="5"/>
        <v>93</v>
      </c>
      <c r="J31" s="4">
        <f t="shared" si="5"/>
        <v>124</v>
      </c>
      <c r="K31" s="4">
        <f t="shared" si="7"/>
        <v>82</v>
      </c>
    </row>
    <row r="32" spans="1:11" x14ac:dyDescent="0.25">
      <c r="A32" s="1">
        <v>44743</v>
      </c>
      <c r="B32">
        <v>27</v>
      </c>
      <c r="C32">
        <f t="shared" si="4"/>
        <v>1</v>
      </c>
      <c r="D32">
        <f t="shared" si="6"/>
        <v>3</v>
      </c>
      <c r="E32" s="3">
        <f t="shared" si="0"/>
        <v>100.38461538461539</v>
      </c>
      <c r="F32" s="3">
        <f t="shared" si="1"/>
        <v>132.41379310344828</v>
      </c>
      <c r="G32" s="3">
        <f t="shared" si="2"/>
        <v>87.058823529411754</v>
      </c>
      <c r="I32" s="4">
        <f t="shared" si="5"/>
        <v>100</v>
      </c>
      <c r="J32" s="4">
        <f t="shared" si="5"/>
        <v>132</v>
      </c>
      <c r="K32" s="4">
        <f t="shared" si="7"/>
        <v>87</v>
      </c>
    </row>
    <row r="33" spans="1:11" x14ac:dyDescent="0.25">
      <c r="A33" s="1">
        <v>44744</v>
      </c>
      <c r="B33">
        <v>27</v>
      </c>
      <c r="C33">
        <f t="shared" si="4"/>
        <v>1</v>
      </c>
      <c r="D33">
        <f t="shared" si="6"/>
        <v>4</v>
      </c>
      <c r="E33" s="3">
        <f t="shared" si="0"/>
        <v>100.38461538461539</v>
      </c>
      <c r="F33" s="3">
        <f t="shared" si="1"/>
        <v>132.41379310344828</v>
      </c>
      <c r="G33" s="3">
        <f t="shared" si="2"/>
        <v>87.058823529411754</v>
      </c>
      <c r="I33" s="4">
        <f t="shared" si="5"/>
        <v>100</v>
      </c>
      <c r="J33" s="4">
        <f t="shared" si="5"/>
        <v>132</v>
      </c>
      <c r="K33" s="4">
        <f t="shared" si="7"/>
        <v>87</v>
      </c>
    </row>
    <row r="34" spans="1:11" x14ac:dyDescent="0.25">
      <c r="A34" s="1">
        <v>44745</v>
      </c>
      <c r="B34">
        <v>21</v>
      </c>
      <c r="C34">
        <f t="shared" si="4"/>
        <v>1</v>
      </c>
      <c r="D34">
        <f t="shared" si="6"/>
        <v>5</v>
      </c>
      <c r="E34" s="3">
        <f t="shared" ref="E34:E65" si="8">P$2*(1+P$3*($B34-24)/2)</f>
        <v>79.615384615384613</v>
      </c>
      <c r="F34" s="3">
        <f t="shared" ref="F34:F65" si="9">Q$2*(1+Q$3*($B34-24)/2)</f>
        <v>107.58620689655173</v>
      </c>
      <c r="G34" s="3">
        <f t="shared" ref="G34:G65" si="10">R$2*(1+R$3*($B34-24)/2)</f>
        <v>72.941176470588232</v>
      </c>
      <c r="I34" s="4">
        <f t="shared" si="5"/>
        <v>79</v>
      </c>
      <c r="J34" s="4">
        <f t="shared" si="5"/>
        <v>107</v>
      </c>
      <c r="K34" s="4">
        <f t="shared" si="7"/>
        <v>72</v>
      </c>
    </row>
    <row r="35" spans="1:11" x14ac:dyDescent="0.25">
      <c r="A35" s="1">
        <v>44746</v>
      </c>
      <c r="B35">
        <v>21</v>
      </c>
      <c r="C35">
        <f t="shared" si="4"/>
        <v>1</v>
      </c>
      <c r="D35">
        <f t="shared" si="6"/>
        <v>6</v>
      </c>
      <c r="E35" s="3">
        <f t="shared" si="8"/>
        <v>79.615384615384613</v>
      </c>
      <c r="F35" s="3">
        <f t="shared" si="9"/>
        <v>107.58620689655173</v>
      </c>
      <c r="G35" s="3">
        <f t="shared" si="10"/>
        <v>72.941176470588232</v>
      </c>
      <c r="I35" s="4">
        <f t="shared" si="5"/>
        <v>79</v>
      </c>
      <c r="J35" s="4">
        <f t="shared" si="5"/>
        <v>107</v>
      </c>
      <c r="K35" s="4">
        <f t="shared" si="7"/>
        <v>72</v>
      </c>
    </row>
    <row r="36" spans="1:11" x14ac:dyDescent="0.25">
      <c r="A36" s="1">
        <v>44747</v>
      </c>
      <c r="B36">
        <v>25</v>
      </c>
      <c r="C36">
        <f t="shared" si="4"/>
        <v>1</v>
      </c>
      <c r="D36">
        <f t="shared" si="6"/>
        <v>7</v>
      </c>
      <c r="E36" s="3">
        <f t="shared" si="8"/>
        <v>93.461538461538467</v>
      </c>
      <c r="F36" s="3">
        <f t="shared" si="9"/>
        <v>124.13793103448276</v>
      </c>
      <c r="G36" s="3">
        <f t="shared" si="10"/>
        <v>82.35294117647058</v>
      </c>
      <c r="I36" s="4">
        <f t="shared" si="5"/>
        <v>93</v>
      </c>
      <c r="J36" s="4">
        <f t="shared" si="5"/>
        <v>124</v>
      </c>
      <c r="K36" s="4">
        <f t="shared" si="7"/>
        <v>82</v>
      </c>
    </row>
    <row r="37" spans="1:11" x14ac:dyDescent="0.25">
      <c r="A37" s="1">
        <v>44748</v>
      </c>
      <c r="B37">
        <v>19</v>
      </c>
      <c r="C37">
        <f t="shared" si="4"/>
        <v>0</v>
      </c>
      <c r="D37">
        <f t="shared" si="6"/>
        <v>0</v>
      </c>
      <c r="E37" s="3">
        <f t="shared" si="8"/>
        <v>72.692307692307693</v>
      </c>
      <c r="F37" s="3">
        <f t="shared" si="9"/>
        <v>99.310344827586206</v>
      </c>
      <c r="G37" s="3">
        <f t="shared" si="10"/>
        <v>68.235294117647058</v>
      </c>
      <c r="I37" s="4">
        <f t="shared" si="5"/>
        <v>72</v>
      </c>
      <c r="J37" s="4">
        <f t="shared" si="5"/>
        <v>99</v>
      </c>
      <c r="K37" s="4">
        <f t="shared" si="7"/>
        <v>68</v>
      </c>
    </row>
    <row r="38" spans="1:11" x14ac:dyDescent="0.25">
      <c r="A38" s="1">
        <v>44749</v>
      </c>
      <c r="B38">
        <v>21</v>
      </c>
      <c r="C38">
        <f t="shared" si="4"/>
        <v>1</v>
      </c>
      <c r="D38">
        <f t="shared" si="6"/>
        <v>1</v>
      </c>
      <c r="E38" s="3">
        <f t="shared" si="8"/>
        <v>79.615384615384613</v>
      </c>
      <c r="F38" s="3">
        <f t="shared" si="9"/>
        <v>107.58620689655173</v>
      </c>
      <c r="G38" s="3">
        <f t="shared" si="10"/>
        <v>72.941176470588232</v>
      </c>
      <c r="I38" s="4">
        <f t="shared" si="5"/>
        <v>79</v>
      </c>
      <c r="J38" s="4">
        <f t="shared" si="5"/>
        <v>107</v>
      </c>
      <c r="K38" s="4">
        <f t="shared" si="7"/>
        <v>72</v>
      </c>
    </row>
    <row r="39" spans="1:11" x14ac:dyDescent="0.25">
      <c r="A39" s="1">
        <v>44750</v>
      </c>
      <c r="B39">
        <v>24</v>
      </c>
      <c r="C39">
        <f t="shared" si="4"/>
        <v>1</v>
      </c>
      <c r="D39">
        <f t="shared" si="6"/>
        <v>2</v>
      </c>
      <c r="E39" s="3">
        <f t="shared" si="8"/>
        <v>90</v>
      </c>
      <c r="F39" s="3">
        <f t="shared" si="9"/>
        <v>120</v>
      </c>
      <c r="G39" s="3">
        <f t="shared" si="10"/>
        <v>80</v>
      </c>
      <c r="I39" s="4">
        <f t="shared" si="5"/>
        <v>90</v>
      </c>
      <c r="J39" s="4">
        <f t="shared" si="5"/>
        <v>120</v>
      </c>
      <c r="K39" s="4">
        <f t="shared" si="7"/>
        <v>80</v>
      </c>
    </row>
    <row r="40" spans="1:11" x14ac:dyDescent="0.25">
      <c r="A40" s="1">
        <v>44751</v>
      </c>
      <c r="B40">
        <v>19</v>
      </c>
      <c r="C40">
        <f t="shared" si="4"/>
        <v>0</v>
      </c>
      <c r="D40">
        <f t="shared" si="6"/>
        <v>0</v>
      </c>
      <c r="E40" s="3">
        <f t="shared" si="8"/>
        <v>72.692307692307693</v>
      </c>
      <c r="F40" s="3">
        <f t="shared" si="9"/>
        <v>99.310344827586206</v>
      </c>
      <c r="G40" s="3">
        <f t="shared" si="10"/>
        <v>68.235294117647058</v>
      </c>
      <c r="I40" s="4">
        <f t="shared" si="5"/>
        <v>72</v>
      </c>
      <c r="J40" s="4">
        <f t="shared" si="5"/>
        <v>99</v>
      </c>
      <c r="K40" s="4">
        <f t="shared" si="7"/>
        <v>68</v>
      </c>
    </row>
    <row r="41" spans="1:11" x14ac:dyDescent="0.25">
      <c r="A41" s="1">
        <v>44752</v>
      </c>
      <c r="B41">
        <v>28</v>
      </c>
      <c r="C41">
        <f t="shared" si="4"/>
        <v>1</v>
      </c>
      <c r="D41">
        <f t="shared" si="6"/>
        <v>1</v>
      </c>
      <c r="E41" s="3">
        <f t="shared" si="8"/>
        <v>103.84615384615384</v>
      </c>
      <c r="F41" s="3">
        <f t="shared" si="9"/>
        <v>136.55172413793105</v>
      </c>
      <c r="G41" s="3">
        <f t="shared" si="10"/>
        <v>89.411764705882348</v>
      </c>
      <c r="I41" s="4">
        <f t="shared" si="5"/>
        <v>103</v>
      </c>
      <c r="J41" s="4">
        <f t="shared" si="5"/>
        <v>136</v>
      </c>
      <c r="K41" s="4">
        <f t="shared" si="7"/>
        <v>89</v>
      </c>
    </row>
    <row r="42" spans="1:11" x14ac:dyDescent="0.25">
      <c r="A42" s="1">
        <v>44753</v>
      </c>
      <c r="B42">
        <v>27</v>
      </c>
      <c r="C42">
        <f t="shared" si="4"/>
        <v>1</v>
      </c>
      <c r="D42">
        <f t="shared" si="6"/>
        <v>2</v>
      </c>
      <c r="E42" s="3">
        <f t="shared" si="8"/>
        <v>100.38461538461539</v>
      </c>
      <c r="F42" s="3">
        <f t="shared" si="9"/>
        <v>132.41379310344828</v>
      </c>
      <c r="G42" s="3">
        <f t="shared" si="10"/>
        <v>87.058823529411754</v>
      </c>
      <c r="I42" s="4">
        <f t="shared" si="5"/>
        <v>100</v>
      </c>
      <c r="J42" s="4">
        <f t="shared" si="5"/>
        <v>132</v>
      </c>
      <c r="K42" s="4">
        <f t="shared" si="7"/>
        <v>87</v>
      </c>
    </row>
    <row r="43" spans="1:11" x14ac:dyDescent="0.25">
      <c r="A43" s="1">
        <v>44754</v>
      </c>
      <c r="B43">
        <v>24</v>
      </c>
      <c r="C43">
        <f t="shared" si="4"/>
        <v>1</v>
      </c>
      <c r="D43">
        <f t="shared" si="6"/>
        <v>3</v>
      </c>
      <c r="E43" s="3">
        <f t="shared" si="8"/>
        <v>90</v>
      </c>
      <c r="F43" s="3">
        <f t="shared" si="9"/>
        <v>120</v>
      </c>
      <c r="G43" s="3">
        <f t="shared" si="10"/>
        <v>80</v>
      </c>
      <c r="I43" s="4">
        <f t="shared" si="5"/>
        <v>90</v>
      </c>
      <c r="J43" s="4">
        <f t="shared" si="5"/>
        <v>120</v>
      </c>
      <c r="K43" s="4">
        <f t="shared" si="7"/>
        <v>80</v>
      </c>
    </row>
    <row r="44" spans="1:11" x14ac:dyDescent="0.25">
      <c r="A44" s="1">
        <v>44755</v>
      </c>
      <c r="B44">
        <v>22</v>
      </c>
      <c r="C44">
        <f t="shared" si="4"/>
        <v>1</v>
      </c>
      <c r="D44">
        <f t="shared" si="6"/>
        <v>4</v>
      </c>
      <c r="E44" s="3">
        <f t="shared" si="8"/>
        <v>83.07692307692308</v>
      </c>
      <c r="F44" s="3">
        <f t="shared" si="9"/>
        <v>111.72413793103448</v>
      </c>
      <c r="G44" s="3">
        <f t="shared" si="10"/>
        <v>75.294117647058826</v>
      </c>
      <c r="I44" s="4">
        <f t="shared" si="5"/>
        <v>83</v>
      </c>
      <c r="J44" s="4">
        <f t="shared" si="5"/>
        <v>111</v>
      </c>
      <c r="K44" s="4">
        <f t="shared" si="7"/>
        <v>75</v>
      </c>
    </row>
    <row r="45" spans="1:11" x14ac:dyDescent="0.25">
      <c r="A45" s="1">
        <v>44756</v>
      </c>
      <c r="B45">
        <v>17</v>
      </c>
      <c r="C45">
        <f t="shared" si="4"/>
        <v>0</v>
      </c>
      <c r="D45">
        <f t="shared" si="6"/>
        <v>0</v>
      </c>
      <c r="E45" s="3">
        <f t="shared" si="8"/>
        <v>65.769230769230759</v>
      </c>
      <c r="F45" s="3">
        <f t="shared" si="9"/>
        <v>91.034482758620683</v>
      </c>
      <c r="G45" s="3">
        <f t="shared" si="10"/>
        <v>63.529411764705884</v>
      </c>
      <c r="I45" s="4">
        <f t="shared" si="5"/>
        <v>65</v>
      </c>
      <c r="J45" s="4">
        <f t="shared" si="5"/>
        <v>91</v>
      </c>
      <c r="K45" s="4">
        <f t="shared" si="7"/>
        <v>63</v>
      </c>
    </row>
    <row r="46" spans="1:11" x14ac:dyDescent="0.25">
      <c r="A46" s="1">
        <v>44757</v>
      </c>
      <c r="B46">
        <v>18</v>
      </c>
      <c r="C46">
        <f t="shared" si="4"/>
        <v>0</v>
      </c>
      <c r="D46">
        <f t="shared" si="6"/>
        <v>0</v>
      </c>
      <c r="E46" s="3">
        <f t="shared" si="8"/>
        <v>69.230769230769226</v>
      </c>
      <c r="F46" s="3">
        <f t="shared" si="9"/>
        <v>95.172413793103459</v>
      </c>
      <c r="G46" s="3">
        <f t="shared" si="10"/>
        <v>65.882352941176464</v>
      </c>
      <c r="I46" s="4">
        <f t="shared" si="5"/>
        <v>69</v>
      </c>
      <c r="J46" s="4">
        <f t="shared" si="5"/>
        <v>95</v>
      </c>
      <c r="K46" s="4">
        <f t="shared" si="7"/>
        <v>65</v>
      </c>
    </row>
    <row r="47" spans="1:11" x14ac:dyDescent="0.25">
      <c r="A47" s="1">
        <v>44758</v>
      </c>
      <c r="B47">
        <v>23</v>
      </c>
      <c r="C47">
        <f t="shared" si="4"/>
        <v>1</v>
      </c>
      <c r="D47">
        <f t="shared" si="6"/>
        <v>1</v>
      </c>
      <c r="E47" s="3">
        <f t="shared" si="8"/>
        <v>86.538461538461547</v>
      </c>
      <c r="F47" s="3">
        <f t="shared" si="9"/>
        <v>115.86206896551725</v>
      </c>
      <c r="G47" s="3">
        <f t="shared" si="10"/>
        <v>77.647058823529406</v>
      </c>
      <c r="I47" s="4">
        <f t="shared" si="5"/>
        <v>86</v>
      </c>
      <c r="J47" s="4">
        <f t="shared" si="5"/>
        <v>115</v>
      </c>
      <c r="K47" s="4">
        <f t="shared" si="7"/>
        <v>77</v>
      </c>
    </row>
    <row r="48" spans="1:11" x14ac:dyDescent="0.25">
      <c r="A48" s="1">
        <v>44759</v>
      </c>
      <c r="B48">
        <v>23</v>
      </c>
      <c r="C48">
        <f t="shared" si="4"/>
        <v>1</v>
      </c>
      <c r="D48">
        <f t="shared" si="6"/>
        <v>2</v>
      </c>
      <c r="E48" s="3">
        <f t="shared" si="8"/>
        <v>86.538461538461547</v>
      </c>
      <c r="F48" s="3">
        <f t="shared" si="9"/>
        <v>115.86206896551725</v>
      </c>
      <c r="G48" s="3">
        <f t="shared" si="10"/>
        <v>77.647058823529406</v>
      </c>
      <c r="I48" s="4">
        <f t="shared" si="5"/>
        <v>86</v>
      </c>
      <c r="J48" s="4">
        <f t="shared" si="5"/>
        <v>115</v>
      </c>
      <c r="K48" s="4">
        <f t="shared" si="7"/>
        <v>77</v>
      </c>
    </row>
    <row r="49" spans="1:11" x14ac:dyDescent="0.25">
      <c r="A49" s="1">
        <v>44760</v>
      </c>
      <c r="B49">
        <v>19</v>
      </c>
      <c r="C49">
        <f t="shared" si="4"/>
        <v>0</v>
      </c>
      <c r="D49">
        <f t="shared" si="6"/>
        <v>0</v>
      </c>
      <c r="E49" s="3">
        <f t="shared" si="8"/>
        <v>72.692307692307693</v>
      </c>
      <c r="F49" s="3">
        <f t="shared" si="9"/>
        <v>99.310344827586206</v>
      </c>
      <c r="G49" s="3">
        <f t="shared" si="10"/>
        <v>68.235294117647058</v>
      </c>
      <c r="I49" s="4">
        <f t="shared" si="5"/>
        <v>72</v>
      </c>
      <c r="J49" s="4">
        <f t="shared" si="5"/>
        <v>99</v>
      </c>
      <c r="K49" s="4">
        <f t="shared" si="7"/>
        <v>68</v>
      </c>
    </row>
    <row r="50" spans="1:11" x14ac:dyDescent="0.25">
      <c r="A50" s="1">
        <v>44761</v>
      </c>
      <c r="B50">
        <v>21</v>
      </c>
      <c r="C50">
        <f t="shared" si="4"/>
        <v>1</v>
      </c>
      <c r="D50">
        <f t="shared" si="6"/>
        <v>1</v>
      </c>
      <c r="E50" s="3">
        <f t="shared" si="8"/>
        <v>79.615384615384613</v>
      </c>
      <c r="F50" s="3">
        <f t="shared" si="9"/>
        <v>107.58620689655173</v>
      </c>
      <c r="G50" s="3">
        <f t="shared" si="10"/>
        <v>72.941176470588232</v>
      </c>
      <c r="I50" s="4">
        <f t="shared" si="5"/>
        <v>79</v>
      </c>
      <c r="J50" s="4">
        <f t="shared" si="5"/>
        <v>107</v>
      </c>
      <c r="K50" s="4">
        <f t="shared" si="7"/>
        <v>72</v>
      </c>
    </row>
    <row r="51" spans="1:11" x14ac:dyDescent="0.25">
      <c r="A51" s="1">
        <v>44762</v>
      </c>
      <c r="B51">
        <v>25</v>
      </c>
      <c r="C51">
        <f t="shared" si="4"/>
        <v>1</v>
      </c>
      <c r="D51">
        <f t="shared" si="6"/>
        <v>2</v>
      </c>
      <c r="E51" s="3">
        <f t="shared" si="8"/>
        <v>93.461538461538467</v>
      </c>
      <c r="F51" s="3">
        <f t="shared" si="9"/>
        <v>124.13793103448276</v>
      </c>
      <c r="G51" s="3">
        <f t="shared" si="10"/>
        <v>82.35294117647058</v>
      </c>
      <c r="I51" s="4">
        <f t="shared" si="5"/>
        <v>93</v>
      </c>
      <c r="J51" s="4">
        <f t="shared" si="5"/>
        <v>124</v>
      </c>
      <c r="K51" s="4">
        <f t="shared" si="7"/>
        <v>82</v>
      </c>
    </row>
    <row r="52" spans="1:11" x14ac:dyDescent="0.25">
      <c r="A52" s="1">
        <v>44763</v>
      </c>
      <c r="B52">
        <v>28</v>
      </c>
      <c r="C52">
        <f t="shared" si="4"/>
        <v>1</v>
      </c>
      <c r="D52">
        <f t="shared" si="6"/>
        <v>3</v>
      </c>
      <c r="E52" s="3">
        <f t="shared" si="8"/>
        <v>103.84615384615384</v>
      </c>
      <c r="F52" s="3">
        <f t="shared" si="9"/>
        <v>136.55172413793105</v>
      </c>
      <c r="G52" s="3">
        <f t="shared" si="10"/>
        <v>89.411764705882348</v>
      </c>
      <c r="I52" s="4">
        <f t="shared" si="5"/>
        <v>103</v>
      </c>
      <c r="J52" s="4">
        <f t="shared" si="5"/>
        <v>136</v>
      </c>
      <c r="K52" s="4">
        <f t="shared" si="7"/>
        <v>89</v>
      </c>
    </row>
    <row r="53" spans="1:11" x14ac:dyDescent="0.25">
      <c r="A53" s="1">
        <v>44764</v>
      </c>
      <c r="B53">
        <v>27</v>
      </c>
      <c r="C53">
        <f t="shared" si="4"/>
        <v>1</v>
      </c>
      <c r="D53">
        <f t="shared" si="6"/>
        <v>4</v>
      </c>
      <c r="E53" s="3">
        <f t="shared" si="8"/>
        <v>100.38461538461539</v>
      </c>
      <c r="F53" s="3">
        <f t="shared" si="9"/>
        <v>132.41379310344828</v>
      </c>
      <c r="G53" s="3">
        <f t="shared" si="10"/>
        <v>87.058823529411754</v>
      </c>
      <c r="I53" s="4">
        <f t="shared" si="5"/>
        <v>100</v>
      </c>
      <c r="J53" s="4">
        <f t="shared" si="5"/>
        <v>132</v>
      </c>
      <c r="K53" s="4">
        <f t="shared" si="7"/>
        <v>87</v>
      </c>
    </row>
    <row r="54" spans="1:11" x14ac:dyDescent="0.25">
      <c r="A54" s="1">
        <v>44765</v>
      </c>
      <c r="B54">
        <v>23</v>
      </c>
      <c r="C54">
        <f t="shared" si="4"/>
        <v>1</v>
      </c>
      <c r="D54">
        <f t="shared" si="6"/>
        <v>5</v>
      </c>
      <c r="E54" s="3">
        <f t="shared" si="8"/>
        <v>86.538461538461547</v>
      </c>
      <c r="F54" s="3">
        <f t="shared" si="9"/>
        <v>115.86206896551725</v>
      </c>
      <c r="G54" s="3">
        <f t="shared" si="10"/>
        <v>77.647058823529406</v>
      </c>
      <c r="I54" s="4">
        <f t="shared" si="5"/>
        <v>86</v>
      </c>
      <c r="J54" s="4">
        <f t="shared" si="5"/>
        <v>115</v>
      </c>
      <c r="K54" s="4">
        <f t="shared" si="7"/>
        <v>77</v>
      </c>
    </row>
    <row r="55" spans="1:11" x14ac:dyDescent="0.25">
      <c r="A55" s="1">
        <v>44766</v>
      </c>
      <c r="B55">
        <v>26</v>
      </c>
      <c r="C55">
        <f t="shared" si="4"/>
        <v>1</v>
      </c>
      <c r="D55">
        <f t="shared" si="6"/>
        <v>6</v>
      </c>
      <c r="E55" s="3">
        <f t="shared" si="8"/>
        <v>96.92307692307692</v>
      </c>
      <c r="F55" s="3">
        <f t="shared" si="9"/>
        <v>128.27586206896549</v>
      </c>
      <c r="G55" s="3">
        <f t="shared" si="10"/>
        <v>84.705882352941174</v>
      </c>
      <c r="I55" s="4">
        <f t="shared" si="5"/>
        <v>96</v>
      </c>
      <c r="J55" s="4">
        <f t="shared" si="5"/>
        <v>128</v>
      </c>
      <c r="K55" s="4">
        <f t="shared" si="7"/>
        <v>84</v>
      </c>
    </row>
    <row r="56" spans="1:11" x14ac:dyDescent="0.25">
      <c r="A56" s="1">
        <v>44767</v>
      </c>
      <c r="B56">
        <v>29</v>
      </c>
      <c r="C56">
        <f t="shared" si="4"/>
        <v>1</v>
      </c>
      <c r="D56">
        <f t="shared" si="6"/>
        <v>7</v>
      </c>
      <c r="E56" s="3">
        <f t="shared" si="8"/>
        <v>107.30769230769231</v>
      </c>
      <c r="F56" s="3">
        <f t="shared" si="9"/>
        <v>140.68965517241381</v>
      </c>
      <c r="G56" s="3">
        <f t="shared" si="10"/>
        <v>91.764705882352928</v>
      </c>
      <c r="I56" s="4">
        <f t="shared" si="5"/>
        <v>107</v>
      </c>
      <c r="J56" s="4">
        <f t="shared" si="5"/>
        <v>140</v>
      </c>
      <c r="K56" s="4">
        <f t="shared" si="7"/>
        <v>91</v>
      </c>
    </row>
    <row r="57" spans="1:11" x14ac:dyDescent="0.25">
      <c r="A57" s="1">
        <v>44768</v>
      </c>
      <c r="B57">
        <v>26</v>
      </c>
      <c r="C57">
        <f t="shared" si="4"/>
        <v>1</v>
      </c>
      <c r="D57">
        <f t="shared" si="6"/>
        <v>8</v>
      </c>
      <c r="E57" s="3">
        <f t="shared" si="8"/>
        <v>96.92307692307692</v>
      </c>
      <c r="F57" s="3">
        <f t="shared" si="9"/>
        <v>128.27586206896549</v>
      </c>
      <c r="G57" s="3">
        <f t="shared" si="10"/>
        <v>84.705882352941174</v>
      </c>
      <c r="I57" s="4">
        <f t="shared" si="5"/>
        <v>96</v>
      </c>
      <c r="J57" s="4">
        <f t="shared" si="5"/>
        <v>128</v>
      </c>
      <c r="K57" s="4">
        <f t="shared" si="7"/>
        <v>84</v>
      </c>
    </row>
    <row r="58" spans="1:11" x14ac:dyDescent="0.25">
      <c r="A58" s="1">
        <v>44769</v>
      </c>
      <c r="B58">
        <v>27</v>
      </c>
      <c r="C58">
        <f t="shared" si="4"/>
        <v>1</v>
      </c>
      <c r="D58">
        <f t="shared" si="6"/>
        <v>9</v>
      </c>
      <c r="E58" s="3">
        <f t="shared" si="8"/>
        <v>100.38461538461539</v>
      </c>
      <c r="F58" s="3">
        <f t="shared" si="9"/>
        <v>132.41379310344828</v>
      </c>
      <c r="G58" s="3">
        <f t="shared" si="10"/>
        <v>87.058823529411754</v>
      </c>
      <c r="I58" s="4">
        <f t="shared" si="5"/>
        <v>100</v>
      </c>
      <c r="J58" s="4">
        <f t="shared" si="5"/>
        <v>132</v>
      </c>
      <c r="K58" s="4">
        <f t="shared" si="7"/>
        <v>87</v>
      </c>
    </row>
    <row r="59" spans="1:11" x14ac:dyDescent="0.25">
      <c r="A59" s="1">
        <v>44770</v>
      </c>
      <c r="B59">
        <v>24</v>
      </c>
      <c r="C59">
        <f t="shared" si="4"/>
        <v>1</v>
      </c>
      <c r="D59">
        <f t="shared" si="6"/>
        <v>10</v>
      </c>
      <c r="E59" s="3">
        <f t="shared" si="8"/>
        <v>90</v>
      </c>
      <c r="F59" s="3">
        <f t="shared" si="9"/>
        <v>120</v>
      </c>
      <c r="G59" s="3">
        <f t="shared" si="10"/>
        <v>80</v>
      </c>
      <c r="I59" s="4">
        <f t="shared" si="5"/>
        <v>90</v>
      </c>
      <c r="J59" s="4">
        <f t="shared" si="5"/>
        <v>120</v>
      </c>
      <c r="K59" s="4">
        <f t="shared" si="7"/>
        <v>80</v>
      </c>
    </row>
    <row r="60" spans="1:11" x14ac:dyDescent="0.25">
      <c r="A60" s="1">
        <v>44771</v>
      </c>
      <c r="B60">
        <v>26</v>
      </c>
      <c r="C60">
        <f t="shared" si="4"/>
        <v>1</v>
      </c>
      <c r="D60">
        <f t="shared" si="6"/>
        <v>11</v>
      </c>
      <c r="E60" s="3">
        <f t="shared" si="8"/>
        <v>96.92307692307692</v>
      </c>
      <c r="F60" s="3">
        <f t="shared" si="9"/>
        <v>128.27586206896549</v>
      </c>
      <c r="G60" s="3">
        <f t="shared" si="10"/>
        <v>84.705882352941174</v>
      </c>
      <c r="I60" s="4">
        <f t="shared" si="5"/>
        <v>96</v>
      </c>
      <c r="J60" s="4">
        <f t="shared" si="5"/>
        <v>128</v>
      </c>
      <c r="K60" s="4">
        <f t="shared" si="7"/>
        <v>84</v>
      </c>
    </row>
    <row r="61" spans="1:11" x14ac:dyDescent="0.25">
      <c r="A61" s="1">
        <v>44772</v>
      </c>
      <c r="B61">
        <v>25</v>
      </c>
      <c r="C61">
        <f t="shared" si="4"/>
        <v>1</v>
      </c>
      <c r="D61">
        <f t="shared" si="6"/>
        <v>12</v>
      </c>
      <c r="E61" s="3">
        <f t="shared" si="8"/>
        <v>93.461538461538467</v>
      </c>
      <c r="F61" s="3">
        <f t="shared" si="9"/>
        <v>124.13793103448276</v>
      </c>
      <c r="G61" s="3">
        <f t="shared" si="10"/>
        <v>82.35294117647058</v>
      </c>
      <c r="I61" s="4">
        <f t="shared" si="5"/>
        <v>93</v>
      </c>
      <c r="J61" s="4">
        <f t="shared" si="5"/>
        <v>124</v>
      </c>
      <c r="K61" s="4">
        <f t="shared" si="7"/>
        <v>82</v>
      </c>
    </row>
    <row r="62" spans="1:11" x14ac:dyDescent="0.25">
      <c r="A62" s="1">
        <v>44773</v>
      </c>
      <c r="B62">
        <v>24</v>
      </c>
      <c r="C62">
        <f t="shared" si="4"/>
        <v>1</v>
      </c>
      <c r="D62">
        <f t="shared" si="6"/>
        <v>13</v>
      </c>
      <c r="E62" s="3">
        <f t="shared" si="8"/>
        <v>90</v>
      </c>
      <c r="F62" s="3">
        <f t="shared" si="9"/>
        <v>120</v>
      </c>
      <c r="G62" s="3">
        <f t="shared" si="10"/>
        <v>80</v>
      </c>
      <c r="I62" s="4">
        <f t="shared" si="5"/>
        <v>90</v>
      </c>
      <c r="J62" s="4">
        <f t="shared" si="5"/>
        <v>120</v>
      </c>
      <c r="K62" s="4">
        <f t="shared" si="7"/>
        <v>80</v>
      </c>
    </row>
    <row r="63" spans="1:11" x14ac:dyDescent="0.25">
      <c r="A63" s="1">
        <v>44774</v>
      </c>
      <c r="B63">
        <v>22</v>
      </c>
      <c r="C63">
        <f t="shared" si="4"/>
        <v>1</v>
      </c>
      <c r="D63">
        <f t="shared" si="6"/>
        <v>14</v>
      </c>
      <c r="E63" s="3">
        <f t="shared" si="8"/>
        <v>83.07692307692308</v>
      </c>
      <c r="F63" s="3">
        <f t="shared" si="9"/>
        <v>111.72413793103448</v>
      </c>
      <c r="G63" s="3">
        <f t="shared" si="10"/>
        <v>75.294117647058826</v>
      </c>
      <c r="I63" s="4">
        <f t="shared" si="5"/>
        <v>83</v>
      </c>
      <c r="J63" s="4">
        <f t="shared" si="5"/>
        <v>111</v>
      </c>
      <c r="K63" s="4">
        <f t="shared" si="7"/>
        <v>75</v>
      </c>
    </row>
    <row r="64" spans="1:11" x14ac:dyDescent="0.25">
      <c r="A64" s="1">
        <v>44775</v>
      </c>
      <c r="B64">
        <v>19</v>
      </c>
      <c r="C64">
        <f t="shared" si="4"/>
        <v>0</v>
      </c>
      <c r="D64">
        <f t="shared" si="6"/>
        <v>0</v>
      </c>
      <c r="E64" s="3">
        <f t="shared" si="8"/>
        <v>72.692307692307693</v>
      </c>
      <c r="F64" s="3">
        <f t="shared" si="9"/>
        <v>99.310344827586206</v>
      </c>
      <c r="G64" s="3">
        <f t="shared" si="10"/>
        <v>68.235294117647058</v>
      </c>
      <c r="I64" s="4">
        <f t="shared" si="5"/>
        <v>72</v>
      </c>
      <c r="J64" s="4">
        <f t="shared" si="5"/>
        <v>99</v>
      </c>
      <c r="K64" s="4">
        <f t="shared" si="7"/>
        <v>68</v>
      </c>
    </row>
    <row r="65" spans="1:11" x14ac:dyDescent="0.25">
      <c r="A65" s="1">
        <v>44776</v>
      </c>
      <c r="B65">
        <v>21</v>
      </c>
      <c r="C65">
        <f t="shared" si="4"/>
        <v>1</v>
      </c>
      <c r="D65">
        <f t="shared" si="6"/>
        <v>1</v>
      </c>
      <c r="E65" s="3">
        <f t="shared" si="8"/>
        <v>79.615384615384613</v>
      </c>
      <c r="F65" s="3">
        <f t="shared" si="9"/>
        <v>107.58620689655173</v>
      </c>
      <c r="G65" s="3">
        <f t="shared" si="10"/>
        <v>72.941176470588232</v>
      </c>
      <c r="I65" s="4">
        <f t="shared" si="5"/>
        <v>79</v>
      </c>
      <c r="J65" s="4">
        <f t="shared" si="5"/>
        <v>107</v>
      </c>
      <c r="K65" s="4">
        <f t="shared" si="7"/>
        <v>72</v>
      </c>
    </row>
    <row r="66" spans="1:11" x14ac:dyDescent="0.25">
      <c r="A66" s="1">
        <v>44777</v>
      </c>
      <c r="B66">
        <v>26</v>
      </c>
      <c r="C66">
        <f t="shared" si="4"/>
        <v>1</v>
      </c>
      <c r="D66">
        <f t="shared" si="6"/>
        <v>2</v>
      </c>
      <c r="E66" s="3">
        <f t="shared" ref="E66:E93" si="11">P$2*(1+P$3*($B66-24)/2)</f>
        <v>96.92307692307692</v>
      </c>
      <c r="F66" s="3">
        <f t="shared" ref="F66:F93" si="12">Q$2*(1+Q$3*($B66-24)/2)</f>
        <v>128.27586206896549</v>
      </c>
      <c r="G66" s="3">
        <f t="shared" ref="G66:G93" si="13">R$2*(1+R$3*($B66-24)/2)</f>
        <v>84.705882352941174</v>
      </c>
      <c r="I66" s="4">
        <f t="shared" si="5"/>
        <v>96</v>
      </c>
      <c r="J66" s="4">
        <f t="shared" si="5"/>
        <v>128</v>
      </c>
      <c r="K66" s="4">
        <f t="shared" si="7"/>
        <v>84</v>
      </c>
    </row>
    <row r="67" spans="1:11" x14ac:dyDescent="0.25">
      <c r="A67" s="1">
        <v>44778</v>
      </c>
      <c r="B67">
        <v>19</v>
      </c>
      <c r="C67">
        <f t="shared" ref="C67:C93" si="14">IF(B67&gt;20,1,0)</f>
        <v>0</v>
      </c>
      <c r="D67">
        <f t="shared" si="6"/>
        <v>0</v>
      </c>
      <c r="E67" s="3">
        <f t="shared" si="11"/>
        <v>72.692307692307693</v>
      </c>
      <c r="F67" s="3">
        <f t="shared" si="12"/>
        <v>99.310344827586206</v>
      </c>
      <c r="G67" s="3">
        <f t="shared" si="13"/>
        <v>68.235294117647058</v>
      </c>
      <c r="I67" s="4">
        <f t="shared" ref="I67:J93" si="15">_xlfn.FLOOR.MATH(E67)</f>
        <v>72</v>
      </c>
      <c r="J67" s="4">
        <f t="shared" si="15"/>
        <v>99</v>
      </c>
      <c r="K67" s="4">
        <f t="shared" si="7"/>
        <v>68</v>
      </c>
    </row>
    <row r="68" spans="1:11" x14ac:dyDescent="0.25">
      <c r="A68" s="1">
        <v>44779</v>
      </c>
      <c r="B68">
        <v>21</v>
      </c>
      <c r="C68">
        <f t="shared" si="14"/>
        <v>1</v>
      </c>
      <c r="D68">
        <f t="shared" ref="D68:D93" si="16">IF(C68=0,0,D67+1)</f>
        <v>1</v>
      </c>
      <c r="E68" s="3">
        <f t="shared" si="11"/>
        <v>79.615384615384613</v>
      </c>
      <c r="F68" s="3">
        <f t="shared" si="12"/>
        <v>107.58620689655173</v>
      </c>
      <c r="G68" s="3">
        <f t="shared" si="13"/>
        <v>72.941176470588232</v>
      </c>
      <c r="I68" s="4">
        <f t="shared" si="15"/>
        <v>79</v>
      </c>
      <c r="J68" s="4">
        <f t="shared" si="15"/>
        <v>107</v>
      </c>
      <c r="K68" s="4">
        <f t="shared" si="7"/>
        <v>72</v>
      </c>
    </row>
    <row r="69" spans="1:11" x14ac:dyDescent="0.25">
      <c r="A69" s="1">
        <v>44780</v>
      </c>
      <c r="B69">
        <v>23</v>
      </c>
      <c r="C69">
        <f t="shared" si="14"/>
        <v>1</v>
      </c>
      <c r="D69">
        <f t="shared" si="16"/>
        <v>2</v>
      </c>
      <c r="E69" s="3">
        <f t="shared" si="11"/>
        <v>86.538461538461547</v>
      </c>
      <c r="F69" s="3">
        <f t="shared" si="12"/>
        <v>115.86206896551725</v>
      </c>
      <c r="G69" s="3">
        <f t="shared" si="13"/>
        <v>77.647058823529406</v>
      </c>
      <c r="I69" s="4">
        <f t="shared" si="15"/>
        <v>86</v>
      </c>
      <c r="J69" s="4">
        <f t="shared" si="15"/>
        <v>115</v>
      </c>
      <c r="K69" s="4">
        <f t="shared" si="7"/>
        <v>77</v>
      </c>
    </row>
    <row r="70" spans="1:11" x14ac:dyDescent="0.25">
      <c r="A70" s="1">
        <v>44781</v>
      </c>
      <c r="B70">
        <v>27</v>
      </c>
      <c r="C70">
        <f t="shared" si="14"/>
        <v>1</v>
      </c>
      <c r="D70">
        <f t="shared" si="16"/>
        <v>3</v>
      </c>
      <c r="E70" s="3">
        <f t="shared" si="11"/>
        <v>100.38461538461539</v>
      </c>
      <c r="F70" s="3">
        <f t="shared" si="12"/>
        <v>132.41379310344828</v>
      </c>
      <c r="G70" s="3">
        <f t="shared" si="13"/>
        <v>87.058823529411754</v>
      </c>
      <c r="I70" s="4">
        <f t="shared" si="15"/>
        <v>100</v>
      </c>
      <c r="J70" s="4">
        <f t="shared" si="15"/>
        <v>132</v>
      </c>
      <c r="K70" s="4">
        <f t="shared" si="7"/>
        <v>87</v>
      </c>
    </row>
    <row r="71" spans="1:11" x14ac:dyDescent="0.25">
      <c r="A71" s="1">
        <v>44782</v>
      </c>
      <c r="B71">
        <v>20</v>
      </c>
      <c r="C71">
        <f t="shared" si="14"/>
        <v>0</v>
      </c>
      <c r="D71">
        <f t="shared" si="16"/>
        <v>0</v>
      </c>
      <c r="E71" s="3">
        <f t="shared" si="11"/>
        <v>76.153846153846146</v>
      </c>
      <c r="F71" s="3">
        <f t="shared" si="12"/>
        <v>103.44827586206895</v>
      </c>
      <c r="G71" s="3">
        <f t="shared" si="13"/>
        <v>70.588235294117652</v>
      </c>
      <c r="I71" s="4">
        <f t="shared" si="15"/>
        <v>76</v>
      </c>
      <c r="J71" s="4">
        <f t="shared" si="15"/>
        <v>103</v>
      </c>
      <c r="K71" s="4">
        <f t="shared" si="7"/>
        <v>70</v>
      </c>
    </row>
    <row r="72" spans="1:11" x14ac:dyDescent="0.25">
      <c r="A72" s="1">
        <v>44783</v>
      </c>
      <c r="B72">
        <v>18</v>
      </c>
      <c r="C72">
        <f t="shared" si="14"/>
        <v>0</v>
      </c>
      <c r="D72">
        <f t="shared" si="16"/>
        <v>0</v>
      </c>
      <c r="E72" s="3">
        <f t="shared" si="11"/>
        <v>69.230769230769226</v>
      </c>
      <c r="F72" s="3">
        <f t="shared" si="12"/>
        <v>95.172413793103459</v>
      </c>
      <c r="G72" s="3">
        <f t="shared" si="13"/>
        <v>65.882352941176464</v>
      </c>
      <c r="I72" s="4">
        <f t="shared" si="15"/>
        <v>69</v>
      </c>
      <c r="J72" s="4">
        <f t="shared" si="15"/>
        <v>95</v>
      </c>
      <c r="K72" s="4">
        <f t="shared" si="7"/>
        <v>65</v>
      </c>
    </row>
    <row r="73" spans="1:11" x14ac:dyDescent="0.25">
      <c r="A73" s="1">
        <v>44784</v>
      </c>
      <c r="B73">
        <v>17</v>
      </c>
      <c r="C73">
        <f t="shared" si="14"/>
        <v>0</v>
      </c>
      <c r="D73">
        <f t="shared" si="16"/>
        <v>0</v>
      </c>
      <c r="E73" s="3">
        <f t="shared" si="11"/>
        <v>65.769230769230759</v>
      </c>
      <c r="F73" s="3">
        <f t="shared" si="12"/>
        <v>91.034482758620683</v>
      </c>
      <c r="G73" s="3">
        <f t="shared" si="13"/>
        <v>63.529411764705884</v>
      </c>
      <c r="I73" s="4">
        <f t="shared" si="15"/>
        <v>65</v>
      </c>
      <c r="J73" s="4">
        <f t="shared" si="15"/>
        <v>91</v>
      </c>
      <c r="K73" s="4">
        <f t="shared" si="7"/>
        <v>63</v>
      </c>
    </row>
    <row r="74" spans="1:11" x14ac:dyDescent="0.25">
      <c r="A74" s="1">
        <v>44785</v>
      </c>
      <c r="B74">
        <v>19</v>
      </c>
      <c r="C74">
        <f t="shared" si="14"/>
        <v>0</v>
      </c>
      <c r="D74">
        <f t="shared" si="16"/>
        <v>0</v>
      </c>
      <c r="E74" s="3">
        <f t="shared" si="11"/>
        <v>72.692307692307693</v>
      </c>
      <c r="F74" s="3">
        <f t="shared" si="12"/>
        <v>99.310344827586206</v>
      </c>
      <c r="G74" s="3">
        <f t="shared" si="13"/>
        <v>68.235294117647058</v>
      </c>
      <c r="I74" s="4">
        <f t="shared" si="15"/>
        <v>72</v>
      </c>
      <c r="J74" s="4">
        <f t="shared" si="15"/>
        <v>99</v>
      </c>
      <c r="K74" s="4">
        <f t="shared" si="7"/>
        <v>68</v>
      </c>
    </row>
    <row r="75" spans="1:11" x14ac:dyDescent="0.25">
      <c r="A75" s="1">
        <v>44786</v>
      </c>
      <c r="B75">
        <v>26</v>
      </c>
      <c r="C75">
        <f t="shared" si="14"/>
        <v>1</v>
      </c>
      <c r="D75">
        <f t="shared" si="16"/>
        <v>1</v>
      </c>
      <c r="E75" s="3">
        <f t="shared" si="11"/>
        <v>96.92307692307692</v>
      </c>
      <c r="F75" s="3">
        <f t="shared" si="12"/>
        <v>128.27586206896549</v>
      </c>
      <c r="G75" s="3">
        <f t="shared" si="13"/>
        <v>84.705882352941174</v>
      </c>
      <c r="I75" s="4">
        <f t="shared" si="15"/>
        <v>96</v>
      </c>
      <c r="J75" s="4">
        <f t="shared" si="15"/>
        <v>128</v>
      </c>
      <c r="K75" s="4">
        <f t="shared" si="7"/>
        <v>84</v>
      </c>
    </row>
    <row r="76" spans="1:11" x14ac:dyDescent="0.25">
      <c r="A76" s="1">
        <v>44787</v>
      </c>
      <c r="B76">
        <v>21</v>
      </c>
      <c r="C76">
        <f t="shared" si="14"/>
        <v>1</v>
      </c>
      <c r="D76">
        <f t="shared" si="16"/>
        <v>2</v>
      </c>
      <c r="E76" s="3">
        <f t="shared" si="11"/>
        <v>79.615384615384613</v>
      </c>
      <c r="F76" s="3">
        <f t="shared" si="12"/>
        <v>107.58620689655173</v>
      </c>
      <c r="G76" s="3">
        <f t="shared" si="13"/>
        <v>72.941176470588232</v>
      </c>
      <c r="I76" s="4">
        <f t="shared" si="15"/>
        <v>79</v>
      </c>
      <c r="J76" s="4">
        <f t="shared" si="15"/>
        <v>107</v>
      </c>
      <c r="K76" s="4">
        <f t="shared" si="7"/>
        <v>72</v>
      </c>
    </row>
    <row r="77" spans="1:11" x14ac:dyDescent="0.25">
      <c r="A77" s="1">
        <v>44788</v>
      </c>
      <c r="B77">
        <v>19</v>
      </c>
      <c r="C77">
        <f t="shared" si="14"/>
        <v>0</v>
      </c>
      <c r="D77">
        <f t="shared" si="16"/>
        <v>0</v>
      </c>
      <c r="E77" s="3">
        <f t="shared" si="11"/>
        <v>72.692307692307693</v>
      </c>
      <c r="F77" s="3">
        <f t="shared" si="12"/>
        <v>99.310344827586206</v>
      </c>
      <c r="G77" s="3">
        <f t="shared" si="13"/>
        <v>68.235294117647058</v>
      </c>
      <c r="I77" s="4">
        <f t="shared" si="15"/>
        <v>72</v>
      </c>
      <c r="J77" s="4">
        <f t="shared" si="15"/>
        <v>99</v>
      </c>
      <c r="K77" s="4">
        <f t="shared" si="7"/>
        <v>68</v>
      </c>
    </row>
    <row r="78" spans="1:11" x14ac:dyDescent="0.25">
      <c r="A78" s="1">
        <v>44789</v>
      </c>
      <c r="B78">
        <v>19</v>
      </c>
      <c r="C78">
        <f t="shared" si="14"/>
        <v>0</v>
      </c>
      <c r="D78">
        <f t="shared" si="16"/>
        <v>0</v>
      </c>
      <c r="E78" s="3">
        <f t="shared" si="11"/>
        <v>72.692307692307693</v>
      </c>
      <c r="F78" s="3">
        <f t="shared" si="12"/>
        <v>99.310344827586206</v>
      </c>
      <c r="G78" s="3">
        <f t="shared" si="13"/>
        <v>68.235294117647058</v>
      </c>
      <c r="I78" s="4">
        <f t="shared" si="15"/>
        <v>72</v>
      </c>
      <c r="J78" s="4">
        <f t="shared" si="15"/>
        <v>99</v>
      </c>
      <c r="K78" s="4">
        <f t="shared" si="7"/>
        <v>68</v>
      </c>
    </row>
    <row r="79" spans="1:11" x14ac:dyDescent="0.25">
      <c r="A79" s="1">
        <v>44790</v>
      </c>
      <c r="B79">
        <v>21</v>
      </c>
      <c r="C79">
        <f t="shared" si="14"/>
        <v>1</v>
      </c>
      <c r="D79">
        <f t="shared" si="16"/>
        <v>1</v>
      </c>
      <c r="E79" s="3">
        <f t="shared" si="11"/>
        <v>79.615384615384613</v>
      </c>
      <c r="F79" s="3">
        <f t="shared" si="12"/>
        <v>107.58620689655173</v>
      </c>
      <c r="G79" s="3">
        <f t="shared" si="13"/>
        <v>72.941176470588232</v>
      </c>
      <c r="I79" s="4">
        <f t="shared" si="15"/>
        <v>79</v>
      </c>
      <c r="J79" s="4">
        <f t="shared" si="15"/>
        <v>107</v>
      </c>
      <c r="K79" s="4">
        <f t="shared" si="7"/>
        <v>72</v>
      </c>
    </row>
    <row r="80" spans="1:11" x14ac:dyDescent="0.25">
      <c r="A80" s="1">
        <v>44791</v>
      </c>
      <c r="B80">
        <v>21</v>
      </c>
      <c r="C80">
        <f t="shared" si="14"/>
        <v>1</v>
      </c>
      <c r="D80">
        <f t="shared" si="16"/>
        <v>2</v>
      </c>
      <c r="E80" s="3">
        <f t="shared" si="11"/>
        <v>79.615384615384613</v>
      </c>
      <c r="F80" s="3">
        <f t="shared" si="12"/>
        <v>107.58620689655173</v>
      </c>
      <c r="G80" s="3">
        <f t="shared" si="13"/>
        <v>72.941176470588232</v>
      </c>
      <c r="I80" s="4">
        <f t="shared" si="15"/>
        <v>79</v>
      </c>
      <c r="J80" s="4">
        <f t="shared" si="15"/>
        <v>107</v>
      </c>
      <c r="K80" s="4">
        <f t="shared" si="7"/>
        <v>72</v>
      </c>
    </row>
    <row r="81" spans="1:11" x14ac:dyDescent="0.25">
      <c r="A81" s="1">
        <v>44792</v>
      </c>
      <c r="B81">
        <v>24</v>
      </c>
      <c r="C81">
        <f t="shared" si="14"/>
        <v>1</v>
      </c>
      <c r="D81">
        <f t="shared" si="16"/>
        <v>3</v>
      </c>
      <c r="E81" s="3">
        <f t="shared" si="11"/>
        <v>90</v>
      </c>
      <c r="F81" s="3">
        <f t="shared" si="12"/>
        <v>120</v>
      </c>
      <c r="G81" s="3">
        <f t="shared" si="13"/>
        <v>80</v>
      </c>
      <c r="I81" s="4">
        <f t="shared" si="15"/>
        <v>90</v>
      </c>
      <c r="J81" s="4">
        <f t="shared" si="15"/>
        <v>120</v>
      </c>
      <c r="K81" s="4">
        <f t="shared" si="7"/>
        <v>80</v>
      </c>
    </row>
    <row r="82" spans="1:11" x14ac:dyDescent="0.25">
      <c r="A82" s="1">
        <v>44793</v>
      </c>
      <c r="B82">
        <v>26</v>
      </c>
      <c r="C82">
        <f t="shared" si="14"/>
        <v>1</v>
      </c>
      <c r="D82">
        <f t="shared" si="16"/>
        <v>4</v>
      </c>
      <c r="E82" s="3">
        <f t="shared" si="11"/>
        <v>96.92307692307692</v>
      </c>
      <c r="F82" s="3">
        <f t="shared" si="12"/>
        <v>128.27586206896549</v>
      </c>
      <c r="G82" s="3">
        <f t="shared" si="13"/>
        <v>84.705882352941174</v>
      </c>
      <c r="I82" s="4">
        <f t="shared" si="15"/>
        <v>96</v>
      </c>
      <c r="J82" s="4">
        <f t="shared" si="15"/>
        <v>128</v>
      </c>
      <c r="K82" s="4">
        <f t="shared" ref="K82:K93" si="17">_xlfn.FLOOR.MATH(G82)</f>
        <v>84</v>
      </c>
    </row>
    <row r="83" spans="1:11" x14ac:dyDescent="0.25">
      <c r="A83" s="1">
        <v>44794</v>
      </c>
      <c r="B83">
        <v>23</v>
      </c>
      <c r="C83">
        <f t="shared" si="14"/>
        <v>1</v>
      </c>
      <c r="D83">
        <f t="shared" si="16"/>
        <v>5</v>
      </c>
      <c r="E83" s="3">
        <f t="shared" si="11"/>
        <v>86.538461538461547</v>
      </c>
      <c r="F83" s="3">
        <f t="shared" si="12"/>
        <v>115.86206896551725</v>
      </c>
      <c r="G83" s="3">
        <f t="shared" si="13"/>
        <v>77.647058823529406</v>
      </c>
      <c r="I83" s="4">
        <f t="shared" si="15"/>
        <v>86</v>
      </c>
      <c r="J83" s="4">
        <f t="shared" si="15"/>
        <v>115</v>
      </c>
      <c r="K83" s="4">
        <f t="shared" si="17"/>
        <v>77</v>
      </c>
    </row>
    <row r="84" spans="1:11" x14ac:dyDescent="0.25">
      <c r="A84" s="1">
        <v>44795</v>
      </c>
      <c r="B84">
        <v>23</v>
      </c>
      <c r="C84">
        <f t="shared" si="14"/>
        <v>1</v>
      </c>
      <c r="D84">
        <f t="shared" si="16"/>
        <v>6</v>
      </c>
      <c r="E84" s="3">
        <f t="shared" si="11"/>
        <v>86.538461538461547</v>
      </c>
      <c r="F84" s="3">
        <f t="shared" si="12"/>
        <v>115.86206896551725</v>
      </c>
      <c r="G84" s="3">
        <f t="shared" si="13"/>
        <v>77.647058823529406</v>
      </c>
      <c r="I84" s="4">
        <f t="shared" si="15"/>
        <v>86</v>
      </c>
      <c r="J84" s="4">
        <f t="shared" si="15"/>
        <v>115</v>
      </c>
      <c r="K84" s="4">
        <f t="shared" si="17"/>
        <v>77</v>
      </c>
    </row>
    <row r="85" spans="1:11" x14ac:dyDescent="0.25">
      <c r="A85" s="1">
        <v>44796</v>
      </c>
      <c r="B85">
        <v>24</v>
      </c>
      <c r="C85">
        <f t="shared" si="14"/>
        <v>1</v>
      </c>
      <c r="D85">
        <f t="shared" si="16"/>
        <v>7</v>
      </c>
      <c r="E85" s="3">
        <f t="shared" si="11"/>
        <v>90</v>
      </c>
      <c r="F85" s="3">
        <f t="shared" si="12"/>
        <v>120</v>
      </c>
      <c r="G85" s="3">
        <f t="shared" si="13"/>
        <v>80</v>
      </c>
      <c r="I85" s="4">
        <f t="shared" si="15"/>
        <v>90</v>
      </c>
      <c r="J85" s="4">
        <f t="shared" si="15"/>
        <v>120</v>
      </c>
      <c r="K85" s="4">
        <f t="shared" si="17"/>
        <v>80</v>
      </c>
    </row>
    <row r="86" spans="1:11" x14ac:dyDescent="0.25">
      <c r="A86" s="1">
        <v>44797</v>
      </c>
      <c r="B86">
        <v>26</v>
      </c>
      <c r="C86">
        <f t="shared" si="14"/>
        <v>1</v>
      </c>
      <c r="D86">
        <f t="shared" si="16"/>
        <v>8</v>
      </c>
      <c r="E86" s="3">
        <f t="shared" si="11"/>
        <v>96.92307692307692</v>
      </c>
      <c r="F86" s="3">
        <f t="shared" si="12"/>
        <v>128.27586206896549</v>
      </c>
      <c r="G86" s="3">
        <f t="shared" si="13"/>
        <v>84.705882352941174</v>
      </c>
      <c r="I86" s="4">
        <f t="shared" si="15"/>
        <v>96</v>
      </c>
      <c r="J86" s="4">
        <f t="shared" si="15"/>
        <v>128</v>
      </c>
      <c r="K86" s="4">
        <f t="shared" si="17"/>
        <v>84</v>
      </c>
    </row>
    <row r="87" spans="1:11" x14ac:dyDescent="0.25">
      <c r="A87" s="1">
        <v>44798</v>
      </c>
      <c r="B87">
        <v>28</v>
      </c>
      <c r="C87">
        <f t="shared" si="14"/>
        <v>1</v>
      </c>
      <c r="D87">
        <f t="shared" si="16"/>
        <v>9</v>
      </c>
      <c r="E87" s="3">
        <f t="shared" si="11"/>
        <v>103.84615384615384</v>
      </c>
      <c r="F87" s="3">
        <f t="shared" si="12"/>
        <v>136.55172413793105</v>
      </c>
      <c r="G87" s="3">
        <f t="shared" si="13"/>
        <v>89.411764705882348</v>
      </c>
      <c r="I87" s="4">
        <f t="shared" si="15"/>
        <v>103</v>
      </c>
      <c r="J87" s="4">
        <f t="shared" si="15"/>
        <v>136</v>
      </c>
      <c r="K87" s="4">
        <f t="shared" si="17"/>
        <v>89</v>
      </c>
    </row>
    <row r="88" spans="1:11" x14ac:dyDescent="0.25">
      <c r="A88" s="1">
        <v>44799</v>
      </c>
      <c r="B88">
        <v>32</v>
      </c>
      <c r="C88">
        <f t="shared" si="14"/>
        <v>1</v>
      </c>
      <c r="D88">
        <f t="shared" si="16"/>
        <v>10</v>
      </c>
      <c r="E88" s="3">
        <f t="shared" si="11"/>
        <v>117.69230769230769</v>
      </c>
      <c r="F88" s="3">
        <f t="shared" si="12"/>
        <v>153.10344827586209</v>
      </c>
      <c r="G88" s="3">
        <f t="shared" si="13"/>
        <v>98.82352941176471</v>
      </c>
      <c r="I88" s="4">
        <f t="shared" si="15"/>
        <v>117</v>
      </c>
      <c r="J88" s="4">
        <f t="shared" si="15"/>
        <v>153</v>
      </c>
      <c r="K88" s="4">
        <f t="shared" si="17"/>
        <v>98</v>
      </c>
    </row>
    <row r="89" spans="1:11" x14ac:dyDescent="0.25">
      <c r="A89" s="1">
        <v>44800</v>
      </c>
      <c r="B89">
        <v>26</v>
      </c>
      <c r="C89">
        <f t="shared" si="14"/>
        <v>1</v>
      </c>
      <c r="D89">
        <f t="shared" si="16"/>
        <v>11</v>
      </c>
      <c r="E89" s="3">
        <f t="shared" si="11"/>
        <v>96.92307692307692</v>
      </c>
      <c r="F89" s="3">
        <f t="shared" si="12"/>
        <v>128.27586206896549</v>
      </c>
      <c r="G89" s="3">
        <f t="shared" si="13"/>
        <v>84.705882352941174</v>
      </c>
      <c r="I89" s="4">
        <f t="shared" si="15"/>
        <v>96</v>
      </c>
      <c r="J89" s="4">
        <f t="shared" si="15"/>
        <v>128</v>
      </c>
      <c r="K89" s="4">
        <f t="shared" si="17"/>
        <v>84</v>
      </c>
    </row>
    <row r="90" spans="1:11" x14ac:dyDescent="0.25">
      <c r="A90" s="1">
        <v>44801</v>
      </c>
      <c r="B90">
        <v>32</v>
      </c>
      <c r="C90">
        <f t="shared" si="14"/>
        <v>1</v>
      </c>
      <c r="D90">
        <f t="shared" si="16"/>
        <v>12</v>
      </c>
      <c r="E90" s="3">
        <f t="shared" si="11"/>
        <v>117.69230769230769</v>
      </c>
      <c r="F90" s="3">
        <f t="shared" si="12"/>
        <v>153.10344827586209</v>
      </c>
      <c r="G90" s="3">
        <f t="shared" si="13"/>
        <v>98.82352941176471</v>
      </c>
      <c r="I90" s="4">
        <f t="shared" si="15"/>
        <v>117</v>
      </c>
      <c r="J90" s="4">
        <f t="shared" si="15"/>
        <v>153</v>
      </c>
      <c r="K90" s="4">
        <f t="shared" si="17"/>
        <v>98</v>
      </c>
    </row>
    <row r="91" spans="1:11" x14ac:dyDescent="0.25">
      <c r="A91" s="1">
        <v>44802</v>
      </c>
      <c r="B91">
        <v>23</v>
      </c>
      <c r="C91">
        <f t="shared" si="14"/>
        <v>1</v>
      </c>
      <c r="D91">
        <f t="shared" si="16"/>
        <v>13</v>
      </c>
      <c r="E91" s="3">
        <f t="shared" si="11"/>
        <v>86.538461538461547</v>
      </c>
      <c r="F91" s="3">
        <f t="shared" si="12"/>
        <v>115.86206896551725</v>
      </c>
      <c r="G91" s="3">
        <f t="shared" si="13"/>
        <v>77.647058823529406</v>
      </c>
      <c r="I91" s="4">
        <f t="shared" si="15"/>
        <v>86</v>
      </c>
      <c r="J91" s="4">
        <f t="shared" si="15"/>
        <v>115</v>
      </c>
      <c r="K91" s="4">
        <f t="shared" si="17"/>
        <v>77</v>
      </c>
    </row>
    <row r="92" spans="1:11" x14ac:dyDescent="0.25">
      <c r="A92" s="1">
        <v>44803</v>
      </c>
      <c r="B92">
        <v>22</v>
      </c>
      <c r="C92">
        <f t="shared" si="14"/>
        <v>1</v>
      </c>
      <c r="D92">
        <f t="shared" si="16"/>
        <v>14</v>
      </c>
      <c r="E92" s="3">
        <f t="shared" si="11"/>
        <v>83.07692307692308</v>
      </c>
      <c r="F92" s="3">
        <f t="shared" si="12"/>
        <v>111.72413793103448</v>
      </c>
      <c r="G92" s="3">
        <f t="shared" si="13"/>
        <v>75.294117647058826</v>
      </c>
      <c r="I92" s="4">
        <f t="shared" si="15"/>
        <v>83</v>
      </c>
      <c r="J92" s="4">
        <f t="shared" si="15"/>
        <v>111</v>
      </c>
      <c r="K92" s="4">
        <f t="shared" si="17"/>
        <v>75</v>
      </c>
    </row>
    <row r="93" spans="1:11" x14ac:dyDescent="0.25">
      <c r="A93" s="1">
        <v>44804</v>
      </c>
      <c r="B93">
        <v>25</v>
      </c>
      <c r="C93">
        <f t="shared" si="14"/>
        <v>1</v>
      </c>
      <c r="D93">
        <f t="shared" si="16"/>
        <v>15</v>
      </c>
      <c r="E93" s="3">
        <f t="shared" si="11"/>
        <v>93.461538461538467</v>
      </c>
      <c r="F93" s="3">
        <f t="shared" si="12"/>
        <v>124.13793103448276</v>
      </c>
      <c r="G93" s="3">
        <f t="shared" si="13"/>
        <v>82.35294117647058</v>
      </c>
      <c r="I93" s="4">
        <f t="shared" si="15"/>
        <v>93</v>
      </c>
      <c r="J93" s="4">
        <f t="shared" si="15"/>
        <v>124</v>
      </c>
      <c r="K93" s="4">
        <f t="shared" si="17"/>
        <v>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4328-7394-46A9-A0BA-991779522BEC}">
  <dimension ref="A1:H93"/>
  <sheetViews>
    <sheetView tabSelected="1" workbookViewId="0">
      <selection activeCell="Q12" sqref="Q12"/>
    </sheetView>
  </sheetViews>
  <sheetFormatPr defaultRowHeight="15" x14ac:dyDescent="0.25"/>
  <cols>
    <col min="1" max="1" width="10.140625" bestFit="1" customWidth="1"/>
    <col min="5" max="5" width="17.7109375" bestFit="1" customWidth="1"/>
    <col min="6" max="6" width="14" bestFit="1" customWidth="1"/>
    <col min="7" max="7" width="11.42578125" bestFit="1" customWidth="1"/>
    <col min="8" max="8" width="16.7109375" bestFit="1" customWidth="1"/>
  </cols>
  <sheetData>
    <row r="1" spans="1:8" x14ac:dyDescent="0.25">
      <c r="A1" t="s">
        <v>7</v>
      </c>
      <c r="B1" t="s">
        <v>1</v>
      </c>
      <c r="C1" t="s">
        <v>2</v>
      </c>
      <c r="D1" t="s">
        <v>3</v>
      </c>
      <c r="E1" s="5" t="s">
        <v>12</v>
      </c>
      <c r="F1" t="s">
        <v>17</v>
      </c>
      <c r="G1" t="s">
        <v>18</v>
      </c>
      <c r="H1" t="s">
        <v>19</v>
      </c>
    </row>
    <row r="2" spans="1:8" x14ac:dyDescent="0.25">
      <c r="A2" s="1">
        <v>44713</v>
      </c>
      <c r="B2" s="4">
        <v>90</v>
      </c>
      <c r="C2" s="4">
        <v>120</v>
      </c>
      <c r="D2" s="4">
        <v>80</v>
      </c>
      <c r="E2" s="6" t="s">
        <v>14</v>
      </c>
      <c r="F2">
        <v>2639</v>
      </c>
      <c r="G2">
        <v>3527</v>
      </c>
      <c r="H2">
        <v>2355</v>
      </c>
    </row>
    <row r="3" spans="1:8" x14ac:dyDescent="0.25">
      <c r="A3" s="1">
        <v>44714</v>
      </c>
      <c r="B3" s="4">
        <v>93</v>
      </c>
      <c r="C3" s="4">
        <v>124</v>
      </c>
      <c r="D3" s="4">
        <v>82</v>
      </c>
      <c r="E3" s="6" t="s">
        <v>15</v>
      </c>
      <c r="F3">
        <v>2747</v>
      </c>
      <c r="G3">
        <v>3675</v>
      </c>
      <c r="H3">
        <v>2448</v>
      </c>
    </row>
    <row r="4" spans="1:8" x14ac:dyDescent="0.25">
      <c r="A4" s="1">
        <v>44715</v>
      </c>
      <c r="B4" s="4">
        <v>100</v>
      </c>
      <c r="C4" s="4">
        <v>132</v>
      </c>
      <c r="D4" s="4">
        <v>87</v>
      </c>
      <c r="E4" s="6" t="s">
        <v>16</v>
      </c>
      <c r="F4">
        <v>2665</v>
      </c>
      <c r="G4">
        <v>3579</v>
      </c>
      <c r="H4">
        <v>2390</v>
      </c>
    </row>
    <row r="5" spans="1:8" x14ac:dyDescent="0.25">
      <c r="A5" s="1">
        <v>44716</v>
      </c>
      <c r="B5" s="4">
        <v>100</v>
      </c>
      <c r="C5" s="4">
        <v>132</v>
      </c>
      <c r="D5" s="4">
        <v>87</v>
      </c>
      <c r="E5" s="6" t="s">
        <v>13</v>
      </c>
      <c r="F5">
        <v>8051</v>
      </c>
      <c r="G5">
        <v>10781</v>
      </c>
      <c r="H5">
        <v>7193</v>
      </c>
    </row>
    <row r="6" spans="1:8" x14ac:dyDescent="0.25">
      <c r="A6" s="1">
        <v>44717</v>
      </c>
      <c r="B6" s="4">
        <v>100</v>
      </c>
      <c r="C6" s="4">
        <v>132</v>
      </c>
      <c r="D6" s="4">
        <v>87</v>
      </c>
    </row>
    <row r="7" spans="1:8" x14ac:dyDescent="0.25">
      <c r="A7" s="1">
        <v>44718</v>
      </c>
      <c r="B7" s="4">
        <v>83</v>
      </c>
      <c r="C7" s="4">
        <v>111</v>
      </c>
      <c r="D7" s="4">
        <v>75</v>
      </c>
    </row>
    <row r="8" spans="1:8" x14ac:dyDescent="0.25">
      <c r="A8" s="1">
        <v>44719</v>
      </c>
      <c r="B8" s="4">
        <v>93</v>
      </c>
      <c r="C8" s="4">
        <v>124</v>
      </c>
      <c r="D8" s="4">
        <v>82</v>
      </c>
    </row>
    <row r="9" spans="1:8" x14ac:dyDescent="0.25">
      <c r="A9" s="1">
        <v>44720</v>
      </c>
      <c r="B9" s="4">
        <v>93</v>
      </c>
      <c r="C9" s="4">
        <v>124</v>
      </c>
      <c r="D9" s="4">
        <v>82</v>
      </c>
    </row>
    <row r="10" spans="1:8" x14ac:dyDescent="0.25">
      <c r="A10" s="1">
        <v>44721</v>
      </c>
      <c r="B10" s="4">
        <v>79</v>
      </c>
      <c r="C10" s="4">
        <v>107</v>
      </c>
      <c r="D10" s="4">
        <v>72</v>
      </c>
    </row>
    <row r="11" spans="1:8" x14ac:dyDescent="0.25">
      <c r="A11" s="1">
        <v>44722</v>
      </c>
      <c r="B11" s="4">
        <v>79</v>
      </c>
      <c r="C11" s="4">
        <v>107</v>
      </c>
      <c r="D11" s="4">
        <v>72</v>
      </c>
    </row>
    <row r="12" spans="1:8" x14ac:dyDescent="0.25">
      <c r="A12" s="1">
        <v>44723</v>
      </c>
      <c r="B12" s="4">
        <v>72</v>
      </c>
      <c r="C12" s="4">
        <v>99</v>
      </c>
      <c r="D12" s="4">
        <v>68</v>
      </c>
    </row>
    <row r="13" spans="1:8" x14ac:dyDescent="0.25">
      <c r="A13" s="1">
        <v>44724</v>
      </c>
      <c r="B13" s="4">
        <v>72</v>
      </c>
      <c r="C13" s="4">
        <v>99</v>
      </c>
      <c r="D13" s="4">
        <v>68</v>
      </c>
    </row>
    <row r="14" spans="1:8" x14ac:dyDescent="0.25">
      <c r="A14" s="1">
        <v>44725</v>
      </c>
      <c r="B14" s="4">
        <v>58</v>
      </c>
      <c r="C14" s="4">
        <v>82</v>
      </c>
      <c r="D14" s="4">
        <v>58</v>
      </c>
    </row>
    <row r="15" spans="1:8" x14ac:dyDescent="0.25">
      <c r="A15" s="1">
        <v>44726</v>
      </c>
      <c r="B15" s="4">
        <v>79</v>
      </c>
      <c r="C15" s="4">
        <v>107</v>
      </c>
      <c r="D15" s="4">
        <v>72</v>
      </c>
    </row>
    <row r="16" spans="1:8" x14ac:dyDescent="0.25">
      <c r="A16" s="1">
        <v>44727</v>
      </c>
      <c r="B16" s="4">
        <v>86</v>
      </c>
      <c r="C16" s="4">
        <v>115</v>
      </c>
      <c r="D16" s="4">
        <v>77</v>
      </c>
    </row>
    <row r="17" spans="1:4" x14ac:dyDescent="0.25">
      <c r="A17" s="1">
        <v>44728</v>
      </c>
      <c r="B17" s="4">
        <v>86</v>
      </c>
      <c r="C17" s="4">
        <v>115</v>
      </c>
      <c r="D17" s="4">
        <v>77</v>
      </c>
    </row>
    <row r="18" spans="1:4" x14ac:dyDescent="0.25">
      <c r="A18" s="1">
        <v>44729</v>
      </c>
      <c r="B18" s="4">
        <v>62</v>
      </c>
      <c r="C18" s="4">
        <v>86</v>
      </c>
      <c r="D18" s="4">
        <v>61</v>
      </c>
    </row>
    <row r="19" spans="1:4" x14ac:dyDescent="0.25">
      <c r="A19" s="1">
        <v>44730</v>
      </c>
      <c r="B19" s="4">
        <v>79</v>
      </c>
      <c r="C19" s="4">
        <v>107</v>
      </c>
      <c r="D19" s="4">
        <v>72</v>
      </c>
    </row>
    <row r="20" spans="1:4" x14ac:dyDescent="0.25">
      <c r="A20" s="1">
        <v>44731</v>
      </c>
      <c r="B20" s="4">
        <v>83</v>
      </c>
      <c r="C20" s="4">
        <v>111</v>
      </c>
      <c r="D20" s="4">
        <v>75</v>
      </c>
    </row>
    <row r="21" spans="1:4" x14ac:dyDescent="0.25">
      <c r="A21" s="1">
        <v>44732</v>
      </c>
      <c r="B21" s="4">
        <v>83</v>
      </c>
      <c r="C21" s="4">
        <v>111</v>
      </c>
      <c r="D21" s="4">
        <v>75</v>
      </c>
    </row>
    <row r="22" spans="1:4" x14ac:dyDescent="0.25">
      <c r="A22" s="1">
        <v>44733</v>
      </c>
      <c r="B22" s="4">
        <v>83</v>
      </c>
      <c r="C22" s="4">
        <v>111</v>
      </c>
      <c r="D22" s="4">
        <v>75</v>
      </c>
    </row>
    <row r="23" spans="1:4" x14ac:dyDescent="0.25">
      <c r="A23" s="1">
        <v>44734</v>
      </c>
      <c r="B23" s="4">
        <v>103</v>
      </c>
      <c r="C23" s="4">
        <v>136</v>
      </c>
      <c r="D23" s="4">
        <v>89</v>
      </c>
    </row>
    <row r="24" spans="1:4" x14ac:dyDescent="0.25">
      <c r="A24" s="1">
        <v>44735</v>
      </c>
      <c r="B24" s="4">
        <v>114</v>
      </c>
      <c r="C24" s="4">
        <v>148</v>
      </c>
      <c r="D24" s="4">
        <v>96</v>
      </c>
    </row>
    <row r="25" spans="1:4" x14ac:dyDescent="0.25">
      <c r="A25" s="1">
        <v>44736</v>
      </c>
      <c r="B25" s="4">
        <v>121</v>
      </c>
      <c r="C25" s="4">
        <v>157</v>
      </c>
      <c r="D25" s="4">
        <v>101</v>
      </c>
    </row>
    <row r="26" spans="1:4" x14ac:dyDescent="0.25">
      <c r="A26" s="1">
        <v>44737</v>
      </c>
      <c r="B26" s="4">
        <v>121</v>
      </c>
      <c r="C26" s="4">
        <v>157</v>
      </c>
      <c r="D26" s="4">
        <v>101</v>
      </c>
    </row>
    <row r="27" spans="1:4" x14ac:dyDescent="0.25">
      <c r="A27" s="1">
        <v>44738</v>
      </c>
      <c r="B27" s="4">
        <v>86</v>
      </c>
      <c r="C27" s="4">
        <v>115</v>
      </c>
      <c r="D27" s="4">
        <v>77</v>
      </c>
    </row>
    <row r="28" spans="1:4" x14ac:dyDescent="0.25">
      <c r="A28" s="1">
        <v>44739</v>
      </c>
      <c r="B28" s="4">
        <v>86</v>
      </c>
      <c r="C28" s="4">
        <v>115</v>
      </c>
      <c r="D28" s="4">
        <v>77</v>
      </c>
    </row>
    <row r="29" spans="1:4" x14ac:dyDescent="0.25">
      <c r="A29" s="1">
        <v>44740</v>
      </c>
      <c r="B29" s="4">
        <v>72</v>
      </c>
      <c r="C29" s="4">
        <v>99</v>
      </c>
      <c r="D29" s="4">
        <v>68</v>
      </c>
    </row>
    <row r="30" spans="1:4" x14ac:dyDescent="0.25">
      <c r="A30" s="1">
        <v>44741</v>
      </c>
      <c r="B30" s="4">
        <v>90</v>
      </c>
      <c r="C30" s="4">
        <v>120</v>
      </c>
      <c r="D30" s="4">
        <v>80</v>
      </c>
    </row>
    <row r="31" spans="1:4" x14ac:dyDescent="0.25">
      <c r="A31" s="1">
        <v>44742</v>
      </c>
      <c r="B31" s="4">
        <v>93</v>
      </c>
      <c r="C31" s="4">
        <v>124</v>
      </c>
      <c r="D31" s="4">
        <v>82</v>
      </c>
    </row>
    <row r="32" spans="1:4" x14ac:dyDescent="0.25">
      <c r="A32" s="1">
        <v>44743</v>
      </c>
      <c r="B32" s="4">
        <v>100</v>
      </c>
      <c r="C32" s="4">
        <v>132</v>
      </c>
      <c r="D32" s="4">
        <v>87</v>
      </c>
    </row>
    <row r="33" spans="1:4" x14ac:dyDescent="0.25">
      <c r="A33" s="1">
        <v>44744</v>
      </c>
      <c r="B33" s="4">
        <v>100</v>
      </c>
      <c r="C33" s="4">
        <v>132</v>
      </c>
      <c r="D33" s="4">
        <v>87</v>
      </c>
    </row>
    <row r="34" spans="1:4" x14ac:dyDescent="0.25">
      <c r="A34" s="1">
        <v>44745</v>
      </c>
      <c r="B34" s="4">
        <v>79</v>
      </c>
      <c r="C34" s="4">
        <v>107</v>
      </c>
      <c r="D34" s="4">
        <v>72</v>
      </c>
    </row>
    <row r="35" spans="1:4" x14ac:dyDescent="0.25">
      <c r="A35" s="1">
        <v>44746</v>
      </c>
      <c r="B35" s="4">
        <v>79</v>
      </c>
      <c r="C35" s="4">
        <v>107</v>
      </c>
      <c r="D35" s="4">
        <v>72</v>
      </c>
    </row>
    <row r="36" spans="1:4" x14ac:dyDescent="0.25">
      <c r="A36" s="1">
        <v>44747</v>
      </c>
      <c r="B36" s="4">
        <v>93</v>
      </c>
      <c r="C36" s="4">
        <v>124</v>
      </c>
      <c r="D36" s="4">
        <v>82</v>
      </c>
    </row>
    <row r="37" spans="1:4" x14ac:dyDescent="0.25">
      <c r="A37" s="1">
        <v>44748</v>
      </c>
      <c r="B37" s="4">
        <v>72</v>
      </c>
      <c r="C37" s="4">
        <v>99</v>
      </c>
      <c r="D37" s="4">
        <v>68</v>
      </c>
    </row>
    <row r="38" spans="1:4" x14ac:dyDescent="0.25">
      <c r="A38" s="1">
        <v>44749</v>
      </c>
      <c r="B38" s="4">
        <v>79</v>
      </c>
      <c r="C38" s="4">
        <v>107</v>
      </c>
      <c r="D38" s="4">
        <v>72</v>
      </c>
    </row>
    <row r="39" spans="1:4" x14ac:dyDescent="0.25">
      <c r="A39" s="1">
        <v>44750</v>
      </c>
      <c r="B39" s="4">
        <v>90</v>
      </c>
      <c r="C39" s="4">
        <v>120</v>
      </c>
      <c r="D39" s="4">
        <v>80</v>
      </c>
    </row>
    <row r="40" spans="1:4" x14ac:dyDescent="0.25">
      <c r="A40" s="1">
        <v>44751</v>
      </c>
      <c r="B40" s="4">
        <v>72</v>
      </c>
      <c r="C40" s="4">
        <v>99</v>
      </c>
      <c r="D40" s="4">
        <v>68</v>
      </c>
    </row>
    <row r="41" spans="1:4" x14ac:dyDescent="0.25">
      <c r="A41" s="1">
        <v>44752</v>
      </c>
      <c r="B41" s="4">
        <v>103</v>
      </c>
      <c r="C41" s="4">
        <v>136</v>
      </c>
      <c r="D41" s="4">
        <v>89</v>
      </c>
    </row>
    <row r="42" spans="1:4" x14ac:dyDescent="0.25">
      <c r="A42" s="1">
        <v>44753</v>
      </c>
      <c r="B42" s="4">
        <v>100</v>
      </c>
      <c r="C42" s="4">
        <v>132</v>
      </c>
      <c r="D42" s="4">
        <v>87</v>
      </c>
    </row>
    <row r="43" spans="1:4" x14ac:dyDescent="0.25">
      <c r="A43" s="1">
        <v>44754</v>
      </c>
      <c r="B43" s="4">
        <v>90</v>
      </c>
      <c r="C43" s="4">
        <v>120</v>
      </c>
      <c r="D43" s="4">
        <v>80</v>
      </c>
    </row>
    <row r="44" spans="1:4" x14ac:dyDescent="0.25">
      <c r="A44" s="1">
        <v>44755</v>
      </c>
      <c r="B44" s="4">
        <v>83</v>
      </c>
      <c r="C44" s="4">
        <v>111</v>
      </c>
      <c r="D44" s="4">
        <v>75</v>
      </c>
    </row>
    <row r="45" spans="1:4" x14ac:dyDescent="0.25">
      <c r="A45" s="1">
        <v>44756</v>
      </c>
      <c r="B45" s="4">
        <v>65</v>
      </c>
      <c r="C45" s="4">
        <v>91</v>
      </c>
      <c r="D45" s="4">
        <v>63</v>
      </c>
    </row>
    <row r="46" spans="1:4" x14ac:dyDescent="0.25">
      <c r="A46" s="1">
        <v>44757</v>
      </c>
      <c r="B46" s="4">
        <v>69</v>
      </c>
      <c r="C46" s="4">
        <v>95</v>
      </c>
      <c r="D46" s="4">
        <v>65</v>
      </c>
    </row>
    <row r="47" spans="1:4" x14ac:dyDescent="0.25">
      <c r="A47" s="1">
        <v>44758</v>
      </c>
      <c r="B47" s="4">
        <v>86</v>
      </c>
      <c r="C47" s="4">
        <v>115</v>
      </c>
      <c r="D47" s="4">
        <v>77</v>
      </c>
    </row>
    <row r="48" spans="1:4" x14ac:dyDescent="0.25">
      <c r="A48" s="1">
        <v>44759</v>
      </c>
      <c r="B48" s="4">
        <v>86</v>
      </c>
      <c r="C48" s="4">
        <v>115</v>
      </c>
      <c r="D48" s="4">
        <v>77</v>
      </c>
    </row>
    <row r="49" spans="1:4" x14ac:dyDescent="0.25">
      <c r="A49" s="1">
        <v>44760</v>
      </c>
      <c r="B49" s="4">
        <v>72</v>
      </c>
      <c r="C49" s="4">
        <v>99</v>
      </c>
      <c r="D49" s="4">
        <v>68</v>
      </c>
    </row>
    <row r="50" spans="1:4" x14ac:dyDescent="0.25">
      <c r="A50" s="1">
        <v>44761</v>
      </c>
      <c r="B50" s="4">
        <v>79</v>
      </c>
      <c r="C50" s="4">
        <v>107</v>
      </c>
      <c r="D50" s="4">
        <v>72</v>
      </c>
    </row>
    <row r="51" spans="1:4" x14ac:dyDescent="0.25">
      <c r="A51" s="1">
        <v>44762</v>
      </c>
      <c r="B51" s="4">
        <v>93</v>
      </c>
      <c r="C51" s="4">
        <v>124</v>
      </c>
      <c r="D51" s="4">
        <v>82</v>
      </c>
    </row>
    <row r="52" spans="1:4" x14ac:dyDescent="0.25">
      <c r="A52" s="1">
        <v>44763</v>
      </c>
      <c r="B52" s="4">
        <v>103</v>
      </c>
      <c r="C52" s="4">
        <v>136</v>
      </c>
      <c r="D52" s="4">
        <v>89</v>
      </c>
    </row>
    <row r="53" spans="1:4" x14ac:dyDescent="0.25">
      <c r="A53" s="1">
        <v>44764</v>
      </c>
      <c r="B53" s="4">
        <v>100</v>
      </c>
      <c r="C53" s="4">
        <v>132</v>
      </c>
      <c r="D53" s="4">
        <v>87</v>
      </c>
    </row>
    <row r="54" spans="1:4" x14ac:dyDescent="0.25">
      <c r="A54" s="1">
        <v>44765</v>
      </c>
      <c r="B54" s="4">
        <v>86</v>
      </c>
      <c r="C54" s="4">
        <v>115</v>
      </c>
      <c r="D54" s="4">
        <v>77</v>
      </c>
    </row>
    <row r="55" spans="1:4" x14ac:dyDescent="0.25">
      <c r="A55" s="1">
        <v>44766</v>
      </c>
      <c r="B55" s="4">
        <v>96</v>
      </c>
      <c r="C55" s="4">
        <v>128</v>
      </c>
      <c r="D55" s="4">
        <v>84</v>
      </c>
    </row>
    <row r="56" spans="1:4" x14ac:dyDescent="0.25">
      <c r="A56" s="1">
        <v>44767</v>
      </c>
      <c r="B56" s="4">
        <v>107</v>
      </c>
      <c r="C56" s="4">
        <v>140</v>
      </c>
      <c r="D56" s="4">
        <v>91</v>
      </c>
    </row>
    <row r="57" spans="1:4" x14ac:dyDescent="0.25">
      <c r="A57" s="1">
        <v>44768</v>
      </c>
      <c r="B57" s="4">
        <v>96</v>
      </c>
      <c r="C57" s="4">
        <v>128</v>
      </c>
      <c r="D57" s="4">
        <v>84</v>
      </c>
    </row>
    <row r="58" spans="1:4" x14ac:dyDescent="0.25">
      <c r="A58" s="1">
        <v>44769</v>
      </c>
      <c r="B58" s="4">
        <v>100</v>
      </c>
      <c r="C58" s="4">
        <v>132</v>
      </c>
      <c r="D58" s="4">
        <v>87</v>
      </c>
    </row>
    <row r="59" spans="1:4" x14ac:dyDescent="0.25">
      <c r="A59" s="1">
        <v>44770</v>
      </c>
      <c r="B59" s="4">
        <v>90</v>
      </c>
      <c r="C59" s="4">
        <v>120</v>
      </c>
      <c r="D59" s="4">
        <v>80</v>
      </c>
    </row>
    <row r="60" spans="1:4" x14ac:dyDescent="0.25">
      <c r="A60" s="1">
        <v>44771</v>
      </c>
      <c r="B60" s="4">
        <v>96</v>
      </c>
      <c r="C60" s="4">
        <v>128</v>
      </c>
      <c r="D60" s="4">
        <v>84</v>
      </c>
    </row>
    <row r="61" spans="1:4" x14ac:dyDescent="0.25">
      <c r="A61" s="1">
        <v>44772</v>
      </c>
      <c r="B61" s="4">
        <v>93</v>
      </c>
      <c r="C61" s="4">
        <v>124</v>
      </c>
      <c r="D61" s="4">
        <v>82</v>
      </c>
    </row>
    <row r="62" spans="1:4" x14ac:dyDescent="0.25">
      <c r="A62" s="1">
        <v>44773</v>
      </c>
      <c r="B62" s="4">
        <v>90</v>
      </c>
      <c r="C62" s="4">
        <v>120</v>
      </c>
      <c r="D62" s="4">
        <v>80</v>
      </c>
    </row>
    <row r="63" spans="1:4" x14ac:dyDescent="0.25">
      <c r="A63" s="1">
        <v>44774</v>
      </c>
      <c r="B63" s="4">
        <v>83</v>
      </c>
      <c r="C63" s="4">
        <v>111</v>
      </c>
      <c r="D63" s="4">
        <v>75</v>
      </c>
    </row>
    <row r="64" spans="1:4" x14ac:dyDescent="0.25">
      <c r="A64" s="1">
        <v>44775</v>
      </c>
      <c r="B64" s="4">
        <v>72</v>
      </c>
      <c r="C64" s="4">
        <v>99</v>
      </c>
      <c r="D64" s="4">
        <v>68</v>
      </c>
    </row>
    <row r="65" spans="1:4" x14ac:dyDescent="0.25">
      <c r="A65" s="1">
        <v>44776</v>
      </c>
      <c r="B65" s="4">
        <v>79</v>
      </c>
      <c r="C65" s="4">
        <v>107</v>
      </c>
      <c r="D65" s="4">
        <v>72</v>
      </c>
    </row>
    <row r="66" spans="1:4" x14ac:dyDescent="0.25">
      <c r="A66" s="1">
        <v>44777</v>
      </c>
      <c r="B66" s="4">
        <v>96</v>
      </c>
      <c r="C66" s="4">
        <v>128</v>
      </c>
      <c r="D66" s="4">
        <v>84</v>
      </c>
    </row>
    <row r="67" spans="1:4" x14ac:dyDescent="0.25">
      <c r="A67" s="1">
        <v>44778</v>
      </c>
      <c r="B67" s="4">
        <v>72</v>
      </c>
      <c r="C67" s="4">
        <v>99</v>
      </c>
      <c r="D67" s="4">
        <v>68</v>
      </c>
    </row>
    <row r="68" spans="1:4" x14ac:dyDescent="0.25">
      <c r="A68" s="1">
        <v>44779</v>
      </c>
      <c r="B68" s="4">
        <v>79</v>
      </c>
      <c r="C68" s="4">
        <v>107</v>
      </c>
      <c r="D68" s="4">
        <v>72</v>
      </c>
    </row>
    <row r="69" spans="1:4" x14ac:dyDescent="0.25">
      <c r="A69" s="1">
        <v>44780</v>
      </c>
      <c r="B69" s="4">
        <v>86</v>
      </c>
      <c r="C69" s="4">
        <v>115</v>
      </c>
      <c r="D69" s="4">
        <v>77</v>
      </c>
    </row>
    <row r="70" spans="1:4" x14ac:dyDescent="0.25">
      <c r="A70" s="1">
        <v>44781</v>
      </c>
      <c r="B70" s="4">
        <v>100</v>
      </c>
      <c r="C70" s="4">
        <v>132</v>
      </c>
      <c r="D70" s="4">
        <v>87</v>
      </c>
    </row>
    <row r="71" spans="1:4" x14ac:dyDescent="0.25">
      <c r="A71" s="1">
        <v>44782</v>
      </c>
      <c r="B71" s="4">
        <v>76</v>
      </c>
      <c r="C71" s="4">
        <v>103</v>
      </c>
      <c r="D71" s="4">
        <v>70</v>
      </c>
    </row>
    <row r="72" spans="1:4" x14ac:dyDescent="0.25">
      <c r="A72" s="1">
        <v>44783</v>
      </c>
      <c r="B72" s="4">
        <v>69</v>
      </c>
      <c r="C72" s="4">
        <v>95</v>
      </c>
      <c r="D72" s="4">
        <v>65</v>
      </c>
    </row>
    <row r="73" spans="1:4" x14ac:dyDescent="0.25">
      <c r="A73" s="1">
        <v>44784</v>
      </c>
      <c r="B73" s="4">
        <v>65</v>
      </c>
      <c r="C73" s="4">
        <v>91</v>
      </c>
      <c r="D73" s="4">
        <v>63</v>
      </c>
    </row>
    <row r="74" spans="1:4" x14ac:dyDescent="0.25">
      <c r="A74" s="1">
        <v>44785</v>
      </c>
      <c r="B74" s="4">
        <v>72</v>
      </c>
      <c r="C74" s="4">
        <v>99</v>
      </c>
      <c r="D74" s="4">
        <v>68</v>
      </c>
    </row>
    <row r="75" spans="1:4" x14ac:dyDescent="0.25">
      <c r="A75" s="1">
        <v>44786</v>
      </c>
      <c r="B75" s="4">
        <v>96</v>
      </c>
      <c r="C75" s="4">
        <v>128</v>
      </c>
      <c r="D75" s="4">
        <v>84</v>
      </c>
    </row>
    <row r="76" spans="1:4" x14ac:dyDescent="0.25">
      <c r="A76" s="1">
        <v>44787</v>
      </c>
      <c r="B76" s="4">
        <v>79</v>
      </c>
      <c r="C76" s="4">
        <v>107</v>
      </c>
      <c r="D76" s="4">
        <v>72</v>
      </c>
    </row>
    <row r="77" spans="1:4" x14ac:dyDescent="0.25">
      <c r="A77" s="1">
        <v>44788</v>
      </c>
      <c r="B77" s="4">
        <v>72</v>
      </c>
      <c r="C77" s="4">
        <v>99</v>
      </c>
      <c r="D77" s="4">
        <v>68</v>
      </c>
    </row>
    <row r="78" spans="1:4" x14ac:dyDescent="0.25">
      <c r="A78" s="1">
        <v>44789</v>
      </c>
      <c r="B78" s="4">
        <v>72</v>
      </c>
      <c r="C78" s="4">
        <v>99</v>
      </c>
      <c r="D78" s="4">
        <v>68</v>
      </c>
    </row>
    <row r="79" spans="1:4" x14ac:dyDescent="0.25">
      <c r="A79" s="1">
        <v>44790</v>
      </c>
      <c r="B79" s="4">
        <v>79</v>
      </c>
      <c r="C79" s="4">
        <v>107</v>
      </c>
      <c r="D79" s="4">
        <v>72</v>
      </c>
    </row>
    <row r="80" spans="1:4" x14ac:dyDescent="0.25">
      <c r="A80" s="1">
        <v>44791</v>
      </c>
      <c r="B80" s="4">
        <v>79</v>
      </c>
      <c r="C80" s="4">
        <v>107</v>
      </c>
      <c r="D80" s="4">
        <v>72</v>
      </c>
    </row>
    <row r="81" spans="1:4" x14ac:dyDescent="0.25">
      <c r="A81" s="1">
        <v>44792</v>
      </c>
      <c r="B81" s="4">
        <v>90</v>
      </c>
      <c r="C81" s="4">
        <v>120</v>
      </c>
      <c r="D81" s="4">
        <v>80</v>
      </c>
    </row>
    <row r="82" spans="1:4" x14ac:dyDescent="0.25">
      <c r="A82" s="1">
        <v>44793</v>
      </c>
      <c r="B82" s="4">
        <v>96</v>
      </c>
      <c r="C82" s="4">
        <v>128</v>
      </c>
      <c r="D82" s="4">
        <v>84</v>
      </c>
    </row>
    <row r="83" spans="1:4" x14ac:dyDescent="0.25">
      <c r="A83" s="1">
        <v>44794</v>
      </c>
      <c r="B83" s="4">
        <v>86</v>
      </c>
      <c r="C83" s="4">
        <v>115</v>
      </c>
      <c r="D83" s="4">
        <v>77</v>
      </c>
    </row>
    <row r="84" spans="1:4" x14ac:dyDescent="0.25">
      <c r="A84" s="1">
        <v>44795</v>
      </c>
      <c r="B84" s="4">
        <v>86</v>
      </c>
      <c r="C84" s="4">
        <v>115</v>
      </c>
      <c r="D84" s="4">
        <v>77</v>
      </c>
    </row>
    <row r="85" spans="1:4" x14ac:dyDescent="0.25">
      <c r="A85" s="1">
        <v>44796</v>
      </c>
      <c r="B85" s="4">
        <v>90</v>
      </c>
      <c r="C85" s="4">
        <v>120</v>
      </c>
      <c r="D85" s="4">
        <v>80</v>
      </c>
    </row>
    <row r="86" spans="1:4" x14ac:dyDescent="0.25">
      <c r="A86" s="1">
        <v>44797</v>
      </c>
      <c r="B86" s="4">
        <v>96</v>
      </c>
      <c r="C86" s="4">
        <v>128</v>
      </c>
      <c r="D86" s="4">
        <v>84</v>
      </c>
    </row>
    <row r="87" spans="1:4" x14ac:dyDescent="0.25">
      <c r="A87" s="1">
        <v>44798</v>
      </c>
      <c r="B87" s="4">
        <v>103</v>
      </c>
      <c r="C87" s="4">
        <v>136</v>
      </c>
      <c r="D87" s="4">
        <v>89</v>
      </c>
    </row>
    <row r="88" spans="1:4" x14ac:dyDescent="0.25">
      <c r="A88" s="1">
        <v>44799</v>
      </c>
      <c r="B88" s="4">
        <v>117</v>
      </c>
      <c r="C88" s="4">
        <v>153</v>
      </c>
      <c r="D88" s="4">
        <v>98</v>
      </c>
    </row>
    <row r="89" spans="1:4" x14ac:dyDescent="0.25">
      <c r="A89" s="1">
        <v>44800</v>
      </c>
      <c r="B89" s="4">
        <v>96</v>
      </c>
      <c r="C89" s="4">
        <v>128</v>
      </c>
      <c r="D89" s="4">
        <v>84</v>
      </c>
    </row>
    <row r="90" spans="1:4" x14ac:dyDescent="0.25">
      <c r="A90" s="1">
        <v>44801</v>
      </c>
      <c r="B90" s="4">
        <v>117</v>
      </c>
      <c r="C90" s="4">
        <v>153</v>
      </c>
      <c r="D90" s="4">
        <v>98</v>
      </c>
    </row>
    <row r="91" spans="1:4" x14ac:dyDescent="0.25">
      <c r="A91" s="1">
        <v>44802</v>
      </c>
      <c r="B91" s="4">
        <v>86</v>
      </c>
      <c r="C91" s="4">
        <v>115</v>
      </c>
      <c r="D91" s="4">
        <v>77</v>
      </c>
    </row>
    <row r="92" spans="1:4" x14ac:dyDescent="0.25">
      <c r="A92" s="1">
        <v>44803</v>
      </c>
      <c r="B92" s="4">
        <v>83</v>
      </c>
      <c r="C92" s="4">
        <v>111</v>
      </c>
      <c r="D92" s="4">
        <v>75</v>
      </c>
    </row>
    <row r="93" spans="1:4" x14ac:dyDescent="0.25">
      <c r="A93" s="1">
        <v>44804</v>
      </c>
      <c r="B93" s="4">
        <v>93</v>
      </c>
      <c r="C93" s="4">
        <v>124</v>
      </c>
      <c r="D93" s="4">
        <v>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FF5-A3A6-429F-9C73-B995843BF208}">
  <dimension ref="A1:N94"/>
  <sheetViews>
    <sheetView workbookViewId="0">
      <selection activeCell="E2" sqref="E2"/>
    </sheetView>
  </sheetViews>
  <sheetFormatPr defaultRowHeight="15" x14ac:dyDescent="0.25"/>
  <cols>
    <col min="1" max="1" width="10.140625" bestFit="1" customWidth="1"/>
    <col min="4" max="4" width="10.42578125" customWidth="1"/>
    <col min="5" max="5" width="12.42578125" bestFit="1" customWidth="1"/>
    <col min="6" max="6" width="10.85546875" bestFit="1" customWidth="1"/>
    <col min="7" max="7" width="14.140625" bestFit="1" customWidth="1"/>
    <col min="8" max="8" width="17.28515625" customWidth="1"/>
    <col min="9" max="9" width="34.28515625" bestFit="1" customWidth="1"/>
    <col min="11" max="11" width="11.7109375" bestFit="1" customWidth="1"/>
  </cols>
  <sheetData>
    <row r="1" spans="1:14" x14ac:dyDescent="0.25">
      <c r="A1" t="s">
        <v>7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23</v>
      </c>
      <c r="H1" t="s">
        <v>26</v>
      </c>
      <c r="I1" t="s">
        <v>27</v>
      </c>
      <c r="K1" t="s">
        <v>20</v>
      </c>
      <c r="L1" t="s">
        <v>22</v>
      </c>
      <c r="M1" t="s">
        <v>2</v>
      </c>
      <c r="N1" t="s">
        <v>3</v>
      </c>
    </row>
    <row r="2" spans="1:14" x14ac:dyDescent="0.25">
      <c r="A2" s="1">
        <v>44713</v>
      </c>
      <c r="B2" s="4">
        <v>90</v>
      </c>
      <c r="C2" s="4">
        <v>120</v>
      </c>
      <c r="D2" s="4">
        <v>80</v>
      </c>
      <c r="E2" s="7">
        <f>B2*L$2</f>
        <v>630</v>
      </c>
      <c r="F2" s="7">
        <f>C2*M$2</f>
        <v>600</v>
      </c>
      <c r="G2" s="7">
        <f>D2*N$2</f>
        <v>480</v>
      </c>
      <c r="H2" s="7">
        <f>SUM(E2:G2)</f>
        <v>1710</v>
      </c>
      <c r="I2" s="7">
        <f>H2</f>
        <v>1710</v>
      </c>
      <c r="K2" t="s">
        <v>21</v>
      </c>
      <c r="L2" s="7">
        <v>7</v>
      </c>
      <c r="M2" s="7">
        <v>5</v>
      </c>
      <c r="N2" s="7">
        <v>6</v>
      </c>
    </row>
    <row r="3" spans="1:14" x14ac:dyDescent="0.25">
      <c r="A3" s="1">
        <v>44714</v>
      </c>
      <c r="B3" s="4">
        <v>93</v>
      </c>
      <c r="C3" s="4">
        <v>124</v>
      </c>
      <c r="D3" s="4">
        <v>82</v>
      </c>
      <c r="E3" s="7">
        <f>B3*L$2</f>
        <v>651</v>
      </c>
      <c r="F3" s="7">
        <f>C3*M$2</f>
        <v>620</v>
      </c>
      <c r="G3" s="7">
        <f>D3*N$2</f>
        <v>492</v>
      </c>
      <c r="H3" s="7">
        <f t="shared" ref="H3:H66" si="0">SUM(E3:G3)</f>
        <v>1763</v>
      </c>
      <c r="I3" s="7">
        <f>H3+I2</f>
        <v>3473</v>
      </c>
      <c r="N3" s="7"/>
    </row>
    <row r="4" spans="1:14" x14ac:dyDescent="0.25">
      <c r="A4" s="1">
        <v>44715</v>
      </c>
      <c r="B4" s="4">
        <v>100</v>
      </c>
      <c r="C4" s="4">
        <v>132</v>
      </c>
      <c r="D4" s="4">
        <v>87</v>
      </c>
      <c r="E4" s="7">
        <f>B4*L$2</f>
        <v>700</v>
      </c>
      <c r="F4" s="7">
        <f>C4*M$2</f>
        <v>660</v>
      </c>
      <c r="G4" s="7">
        <f>D4*N$2</f>
        <v>522</v>
      </c>
      <c r="H4" s="7">
        <f t="shared" si="0"/>
        <v>1882</v>
      </c>
      <c r="I4" s="7">
        <f t="shared" ref="I4:I67" si="1">H4+I3</f>
        <v>5355</v>
      </c>
      <c r="N4" s="7"/>
    </row>
    <row r="5" spans="1:14" x14ac:dyDescent="0.25">
      <c r="A5" s="1">
        <v>44716</v>
      </c>
      <c r="B5" s="4">
        <v>100</v>
      </c>
      <c r="C5" s="4">
        <v>132</v>
      </c>
      <c r="D5" s="4">
        <v>87</v>
      </c>
      <c r="E5" s="7">
        <f>B5*L$2</f>
        <v>700</v>
      </c>
      <c r="F5" s="7">
        <f>C5*M$2</f>
        <v>660</v>
      </c>
      <c r="G5" s="7">
        <f>D5*N$2</f>
        <v>522</v>
      </c>
      <c r="H5" s="7">
        <f t="shared" si="0"/>
        <v>1882</v>
      </c>
      <c r="I5" s="7">
        <f t="shared" si="1"/>
        <v>7237</v>
      </c>
    </row>
    <row r="6" spans="1:14" x14ac:dyDescent="0.25">
      <c r="A6" s="1">
        <v>44717</v>
      </c>
      <c r="B6" s="4">
        <v>100</v>
      </c>
      <c r="C6" s="4">
        <v>132</v>
      </c>
      <c r="D6" s="4">
        <v>87</v>
      </c>
      <c r="E6" s="7">
        <f>B6*L$2</f>
        <v>700</v>
      </c>
      <c r="F6" s="7">
        <f>C6*M$2</f>
        <v>660</v>
      </c>
      <c r="G6" s="7">
        <f>D6*N$2</f>
        <v>522</v>
      </c>
      <c r="H6" s="7">
        <f t="shared" si="0"/>
        <v>1882</v>
      </c>
      <c r="I6" s="7">
        <f t="shared" si="1"/>
        <v>9119</v>
      </c>
    </row>
    <row r="7" spans="1:14" x14ac:dyDescent="0.25">
      <c r="A7" s="1">
        <v>44718</v>
      </c>
      <c r="B7" s="4">
        <v>83</v>
      </c>
      <c r="C7" s="4">
        <v>111</v>
      </c>
      <c r="D7" s="4">
        <v>75</v>
      </c>
      <c r="E7" s="7">
        <f>B7*L$2</f>
        <v>581</v>
      </c>
      <c r="F7" s="7">
        <f>C7*M$2</f>
        <v>555</v>
      </c>
      <c r="G7" s="7">
        <f>D7*N$2</f>
        <v>450</v>
      </c>
      <c r="H7" s="7">
        <f t="shared" si="0"/>
        <v>1586</v>
      </c>
      <c r="I7" s="7">
        <f t="shared" si="1"/>
        <v>10705</v>
      </c>
    </row>
    <row r="8" spans="1:14" x14ac:dyDescent="0.25">
      <c r="A8" s="1">
        <v>44719</v>
      </c>
      <c r="B8" s="4">
        <v>93</v>
      </c>
      <c r="C8" s="4">
        <v>124</v>
      </c>
      <c r="D8" s="4">
        <v>82</v>
      </c>
      <c r="E8" s="7">
        <f>B8*L$2</f>
        <v>651</v>
      </c>
      <c r="F8" s="7">
        <f>C8*M$2</f>
        <v>620</v>
      </c>
      <c r="G8" s="7">
        <f>D8*N$2</f>
        <v>492</v>
      </c>
      <c r="H8" s="7">
        <f t="shared" si="0"/>
        <v>1763</v>
      </c>
      <c r="I8" s="7">
        <f t="shared" si="1"/>
        <v>12468</v>
      </c>
    </row>
    <row r="9" spans="1:14" x14ac:dyDescent="0.25">
      <c r="A9" s="1">
        <v>44720</v>
      </c>
      <c r="B9" s="4">
        <v>93</v>
      </c>
      <c r="C9" s="4">
        <v>124</v>
      </c>
      <c r="D9" s="4">
        <v>82</v>
      </c>
      <c r="E9" s="7">
        <f>B9*L$2</f>
        <v>651</v>
      </c>
      <c r="F9" s="7">
        <f>C9*M$2</f>
        <v>620</v>
      </c>
      <c r="G9" s="7">
        <f>D9*N$2</f>
        <v>492</v>
      </c>
      <c r="H9" s="7">
        <f t="shared" si="0"/>
        <v>1763</v>
      </c>
      <c r="I9" s="7">
        <f t="shared" si="1"/>
        <v>14231</v>
      </c>
    </row>
    <row r="10" spans="1:14" x14ac:dyDescent="0.25">
      <c r="A10" s="1">
        <v>44721</v>
      </c>
      <c r="B10" s="4">
        <v>79</v>
      </c>
      <c r="C10" s="4">
        <v>107</v>
      </c>
      <c r="D10" s="4">
        <v>72</v>
      </c>
      <c r="E10" s="7">
        <f>B10*L$2</f>
        <v>553</v>
      </c>
      <c r="F10" s="7">
        <f>C10*M$2</f>
        <v>535</v>
      </c>
      <c r="G10" s="7">
        <f>D10*N$2</f>
        <v>432</v>
      </c>
      <c r="H10" s="7">
        <f t="shared" si="0"/>
        <v>1520</v>
      </c>
      <c r="I10" s="7">
        <f t="shared" si="1"/>
        <v>15751</v>
      </c>
    </row>
    <row r="11" spans="1:14" x14ac:dyDescent="0.25">
      <c r="A11" s="1">
        <v>44722</v>
      </c>
      <c r="B11" s="4">
        <v>79</v>
      </c>
      <c r="C11" s="4">
        <v>107</v>
      </c>
      <c r="D11" s="4">
        <v>72</v>
      </c>
      <c r="E11" s="7">
        <f>B11*L$2</f>
        <v>553</v>
      </c>
      <c r="F11" s="7">
        <f>C11*M$2</f>
        <v>535</v>
      </c>
      <c r="G11" s="7">
        <f>D11*N$2</f>
        <v>432</v>
      </c>
      <c r="H11" s="7">
        <f t="shared" si="0"/>
        <v>1520</v>
      </c>
      <c r="I11" s="7">
        <f t="shared" si="1"/>
        <v>17271</v>
      </c>
    </row>
    <row r="12" spans="1:14" x14ac:dyDescent="0.25">
      <c r="A12" s="1">
        <v>44723</v>
      </c>
      <c r="B12" s="4">
        <v>72</v>
      </c>
      <c r="C12" s="4">
        <v>99</v>
      </c>
      <c r="D12" s="4">
        <v>68</v>
      </c>
      <c r="E12" s="7">
        <f>B12*L$2</f>
        <v>504</v>
      </c>
      <c r="F12" s="7">
        <f>C12*M$2</f>
        <v>495</v>
      </c>
      <c r="G12" s="7">
        <f>D12*N$2</f>
        <v>408</v>
      </c>
      <c r="H12" s="7">
        <f t="shared" si="0"/>
        <v>1407</v>
      </c>
      <c r="I12" s="7">
        <f t="shared" si="1"/>
        <v>18678</v>
      </c>
    </row>
    <row r="13" spans="1:14" x14ac:dyDescent="0.25">
      <c r="A13" s="1">
        <v>44724</v>
      </c>
      <c r="B13" s="4">
        <v>72</v>
      </c>
      <c r="C13" s="4">
        <v>99</v>
      </c>
      <c r="D13" s="4">
        <v>68</v>
      </c>
      <c r="E13" s="7">
        <f>B13*L$2</f>
        <v>504</v>
      </c>
      <c r="F13" s="7">
        <f>C13*M$2</f>
        <v>495</v>
      </c>
      <c r="G13" s="7">
        <f>D13*N$2</f>
        <v>408</v>
      </c>
      <c r="H13" s="7">
        <f t="shared" si="0"/>
        <v>1407</v>
      </c>
      <c r="I13" s="7">
        <f t="shared" si="1"/>
        <v>20085</v>
      </c>
    </row>
    <row r="14" spans="1:14" x14ac:dyDescent="0.25">
      <c r="A14" s="1">
        <v>44725</v>
      </c>
      <c r="B14" s="4">
        <v>58</v>
      </c>
      <c r="C14" s="4">
        <v>82</v>
      </c>
      <c r="D14" s="4">
        <v>58</v>
      </c>
      <c r="E14" s="7">
        <f>B14*L$2</f>
        <v>406</v>
      </c>
      <c r="F14" s="7">
        <f>C14*M$2</f>
        <v>410</v>
      </c>
      <c r="G14" s="7">
        <f>D14*N$2</f>
        <v>348</v>
      </c>
      <c r="H14" s="7">
        <f t="shared" si="0"/>
        <v>1164</v>
      </c>
      <c r="I14" s="7">
        <f t="shared" si="1"/>
        <v>21249</v>
      </c>
    </row>
    <row r="15" spans="1:14" x14ac:dyDescent="0.25">
      <c r="A15" s="1">
        <v>44726</v>
      </c>
      <c r="B15" s="4">
        <v>79</v>
      </c>
      <c r="C15" s="4">
        <v>107</v>
      </c>
      <c r="D15" s="4">
        <v>72</v>
      </c>
      <c r="E15" s="7">
        <f>B15*L$2</f>
        <v>553</v>
      </c>
      <c r="F15" s="7">
        <f>C15*M$2</f>
        <v>535</v>
      </c>
      <c r="G15" s="7">
        <f>D15*N$2</f>
        <v>432</v>
      </c>
      <c r="H15" s="7">
        <f t="shared" si="0"/>
        <v>1520</v>
      </c>
      <c r="I15" s="7">
        <f t="shared" si="1"/>
        <v>22769</v>
      </c>
    </row>
    <row r="16" spans="1:14" x14ac:dyDescent="0.25">
      <c r="A16" s="1">
        <v>44727</v>
      </c>
      <c r="B16" s="4">
        <v>86</v>
      </c>
      <c r="C16" s="4">
        <v>115</v>
      </c>
      <c r="D16" s="4">
        <v>77</v>
      </c>
      <c r="E16" s="7">
        <f>B16*L$2</f>
        <v>602</v>
      </c>
      <c r="F16" s="7">
        <f>C16*M$2</f>
        <v>575</v>
      </c>
      <c r="G16" s="7">
        <f>D16*N$2</f>
        <v>462</v>
      </c>
      <c r="H16" s="7">
        <f t="shared" si="0"/>
        <v>1639</v>
      </c>
      <c r="I16" s="7">
        <f t="shared" si="1"/>
        <v>24408</v>
      </c>
    </row>
    <row r="17" spans="1:9" x14ac:dyDescent="0.25">
      <c r="A17" s="1">
        <v>44728</v>
      </c>
      <c r="B17" s="4">
        <v>86</v>
      </c>
      <c r="C17" s="4">
        <v>115</v>
      </c>
      <c r="D17" s="4">
        <v>77</v>
      </c>
      <c r="E17" s="7">
        <f>B17*L$2</f>
        <v>602</v>
      </c>
      <c r="F17" s="7">
        <f>C17*M$2</f>
        <v>575</v>
      </c>
      <c r="G17" s="7">
        <f>D17*N$2</f>
        <v>462</v>
      </c>
      <c r="H17" s="7">
        <f t="shared" si="0"/>
        <v>1639</v>
      </c>
      <c r="I17" s="7">
        <f t="shared" si="1"/>
        <v>26047</v>
      </c>
    </row>
    <row r="18" spans="1:9" x14ac:dyDescent="0.25">
      <c r="A18" s="1">
        <v>44729</v>
      </c>
      <c r="B18" s="4">
        <v>62</v>
      </c>
      <c r="C18" s="4">
        <v>86</v>
      </c>
      <c r="D18" s="4">
        <v>61</v>
      </c>
      <c r="E18" s="7">
        <f>B18*L$2</f>
        <v>434</v>
      </c>
      <c r="F18" s="7">
        <f>C18*M$2</f>
        <v>430</v>
      </c>
      <c r="G18" s="7">
        <f>D18*N$2</f>
        <v>366</v>
      </c>
      <c r="H18" s="7">
        <f t="shared" si="0"/>
        <v>1230</v>
      </c>
      <c r="I18" s="7">
        <f t="shared" si="1"/>
        <v>27277</v>
      </c>
    </row>
    <row r="19" spans="1:9" x14ac:dyDescent="0.25">
      <c r="A19" s="1">
        <v>44730</v>
      </c>
      <c r="B19" s="4">
        <v>79</v>
      </c>
      <c r="C19" s="4">
        <v>107</v>
      </c>
      <c r="D19" s="4">
        <v>72</v>
      </c>
      <c r="E19" s="7">
        <f>B19*L$2</f>
        <v>553</v>
      </c>
      <c r="F19" s="7">
        <f>C19*M$2</f>
        <v>535</v>
      </c>
      <c r="G19" s="7">
        <f>D19*N$2</f>
        <v>432</v>
      </c>
      <c r="H19" s="7">
        <f t="shared" si="0"/>
        <v>1520</v>
      </c>
      <c r="I19" s="7">
        <f t="shared" si="1"/>
        <v>28797</v>
      </c>
    </row>
    <row r="20" spans="1:9" x14ac:dyDescent="0.25">
      <c r="A20" s="1">
        <v>44731</v>
      </c>
      <c r="B20" s="4">
        <v>83</v>
      </c>
      <c r="C20" s="4">
        <v>111</v>
      </c>
      <c r="D20" s="4">
        <v>75</v>
      </c>
      <c r="E20" s="7">
        <f>B20*L$2</f>
        <v>581</v>
      </c>
      <c r="F20" s="7">
        <f>C20*M$2</f>
        <v>555</v>
      </c>
      <c r="G20" s="7">
        <f>D20*N$2</f>
        <v>450</v>
      </c>
      <c r="H20" s="7">
        <f t="shared" si="0"/>
        <v>1586</v>
      </c>
      <c r="I20" s="7">
        <f t="shared" si="1"/>
        <v>30383</v>
      </c>
    </row>
    <row r="21" spans="1:9" x14ac:dyDescent="0.25">
      <c r="A21" s="1">
        <v>44732</v>
      </c>
      <c r="B21" s="4">
        <v>83</v>
      </c>
      <c r="C21" s="4">
        <v>111</v>
      </c>
      <c r="D21" s="4">
        <v>75</v>
      </c>
      <c r="E21" s="7">
        <f>B21*L$2</f>
        <v>581</v>
      </c>
      <c r="F21" s="7">
        <f>C21*M$2</f>
        <v>555</v>
      </c>
      <c r="G21" s="7">
        <f>D21*N$2</f>
        <v>450</v>
      </c>
      <c r="H21" s="7">
        <f t="shared" si="0"/>
        <v>1586</v>
      </c>
      <c r="I21" s="7">
        <f t="shared" si="1"/>
        <v>31969</v>
      </c>
    </row>
    <row r="22" spans="1:9" x14ac:dyDescent="0.25">
      <c r="A22" s="1">
        <v>44733</v>
      </c>
      <c r="B22" s="4">
        <v>83</v>
      </c>
      <c r="C22" s="4">
        <v>111</v>
      </c>
      <c r="D22" s="4">
        <v>75</v>
      </c>
      <c r="E22" s="7">
        <f>B22*L$2</f>
        <v>581</v>
      </c>
      <c r="F22" s="7">
        <f>C22*M$2</f>
        <v>555</v>
      </c>
      <c r="G22" s="7">
        <f>D22*N$2</f>
        <v>450</v>
      </c>
      <c r="H22" s="7">
        <f t="shared" si="0"/>
        <v>1586</v>
      </c>
      <c r="I22" s="7">
        <f t="shared" si="1"/>
        <v>33555</v>
      </c>
    </row>
    <row r="23" spans="1:9" x14ac:dyDescent="0.25">
      <c r="A23" s="1">
        <v>44734</v>
      </c>
      <c r="B23" s="4">
        <v>103</v>
      </c>
      <c r="C23" s="4">
        <v>136</v>
      </c>
      <c r="D23" s="4">
        <v>89</v>
      </c>
      <c r="E23" s="7">
        <f>B23*L$2</f>
        <v>721</v>
      </c>
      <c r="F23" s="7">
        <f>C23*M$2</f>
        <v>680</v>
      </c>
      <c r="G23" s="7">
        <f>D23*N$2</f>
        <v>534</v>
      </c>
      <c r="H23" s="7">
        <f t="shared" si="0"/>
        <v>1935</v>
      </c>
      <c r="I23" s="7">
        <f t="shared" si="1"/>
        <v>35490</v>
      </c>
    </row>
    <row r="24" spans="1:9" x14ac:dyDescent="0.25">
      <c r="A24" s="1">
        <v>44735</v>
      </c>
      <c r="B24" s="4">
        <v>114</v>
      </c>
      <c r="C24" s="4">
        <v>148</v>
      </c>
      <c r="D24" s="4">
        <v>96</v>
      </c>
      <c r="E24" s="7">
        <f>B24*L$2</f>
        <v>798</v>
      </c>
      <c r="F24" s="7">
        <f>C24*M$2</f>
        <v>740</v>
      </c>
      <c r="G24" s="7">
        <f>D24*N$2</f>
        <v>576</v>
      </c>
      <c r="H24" s="7">
        <f t="shared" si="0"/>
        <v>2114</v>
      </c>
      <c r="I24" s="7">
        <f t="shared" si="1"/>
        <v>37604</v>
      </c>
    </row>
    <row r="25" spans="1:9" x14ac:dyDescent="0.25">
      <c r="A25" s="1">
        <v>44736</v>
      </c>
      <c r="B25" s="4">
        <v>121</v>
      </c>
      <c r="C25" s="4">
        <v>157</v>
      </c>
      <c r="D25" s="4">
        <v>101</v>
      </c>
      <c r="E25" s="7">
        <f>B25*L$2</f>
        <v>847</v>
      </c>
      <c r="F25" s="7">
        <f>C25*M$2</f>
        <v>785</v>
      </c>
      <c r="G25" s="7">
        <f>D25*N$2</f>
        <v>606</v>
      </c>
      <c r="H25" s="7">
        <f t="shared" si="0"/>
        <v>2238</v>
      </c>
      <c r="I25" s="7">
        <f t="shared" si="1"/>
        <v>39842</v>
      </c>
    </row>
    <row r="26" spans="1:9" x14ac:dyDescent="0.25">
      <c r="A26" s="1">
        <v>44737</v>
      </c>
      <c r="B26" s="4">
        <v>121</v>
      </c>
      <c r="C26" s="4">
        <v>157</v>
      </c>
      <c r="D26" s="4">
        <v>101</v>
      </c>
      <c r="E26" s="7">
        <f>B26*L$2</f>
        <v>847</v>
      </c>
      <c r="F26" s="7">
        <f>C26*M$2</f>
        <v>785</v>
      </c>
      <c r="G26" s="7">
        <f>D26*N$2</f>
        <v>606</v>
      </c>
      <c r="H26" s="7">
        <f t="shared" si="0"/>
        <v>2238</v>
      </c>
      <c r="I26" s="7">
        <f t="shared" si="1"/>
        <v>42080</v>
      </c>
    </row>
    <row r="27" spans="1:9" x14ac:dyDescent="0.25">
      <c r="A27" s="1">
        <v>44738</v>
      </c>
      <c r="B27" s="4">
        <v>86</v>
      </c>
      <c r="C27" s="4">
        <v>115</v>
      </c>
      <c r="D27" s="4">
        <v>77</v>
      </c>
      <c r="E27" s="7">
        <f>B27*L$2</f>
        <v>602</v>
      </c>
      <c r="F27" s="7">
        <f>C27*M$2</f>
        <v>575</v>
      </c>
      <c r="G27" s="7">
        <f>D27*N$2</f>
        <v>462</v>
      </c>
      <c r="H27" s="7">
        <f t="shared" si="0"/>
        <v>1639</v>
      </c>
      <c r="I27" s="7">
        <f t="shared" si="1"/>
        <v>43719</v>
      </c>
    </row>
    <row r="28" spans="1:9" x14ac:dyDescent="0.25">
      <c r="A28" s="1">
        <v>44739</v>
      </c>
      <c r="B28" s="4">
        <v>86</v>
      </c>
      <c r="C28" s="4">
        <v>115</v>
      </c>
      <c r="D28" s="4">
        <v>77</v>
      </c>
      <c r="E28" s="7">
        <f>B28*L$2</f>
        <v>602</v>
      </c>
      <c r="F28" s="7">
        <f>C28*M$2</f>
        <v>575</v>
      </c>
      <c r="G28" s="7">
        <f>D28*N$2</f>
        <v>462</v>
      </c>
      <c r="H28" s="7">
        <f t="shared" si="0"/>
        <v>1639</v>
      </c>
      <c r="I28" s="7">
        <f t="shared" si="1"/>
        <v>45358</v>
      </c>
    </row>
    <row r="29" spans="1:9" x14ac:dyDescent="0.25">
      <c r="A29" s="1">
        <v>44740</v>
      </c>
      <c r="B29" s="4">
        <v>72</v>
      </c>
      <c r="C29" s="4">
        <v>99</v>
      </c>
      <c r="D29" s="4">
        <v>68</v>
      </c>
      <c r="E29" s="7">
        <f>B29*L$2</f>
        <v>504</v>
      </c>
      <c r="F29" s="7">
        <f>C29*M$2</f>
        <v>495</v>
      </c>
      <c r="G29" s="7">
        <f>D29*N$2</f>
        <v>408</v>
      </c>
      <c r="H29" s="7">
        <f t="shared" si="0"/>
        <v>1407</v>
      </c>
      <c r="I29" s="7">
        <f t="shared" si="1"/>
        <v>46765</v>
      </c>
    </row>
    <row r="30" spans="1:9" x14ac:dyDescent="0.25">
      <c r="A30" s="1">
        <v>44741</v>
      </c>
      <c r="B30" s="4">
        <v>90</v>
      </c>
      <c r="C30" s="4">
        <v>120</v>
      </c>
      <c r="D30" s="4">
        <v>80</v>
      </c>
      <c r="E30" s="7">
        <f>B30*L$2</f>
        <v>630</v>
      </c>
      <c r="F30" s="7">
        <f>C30*M$2</f>
        <v>600</v>
      </c>
      <c r="G30" s="7">
        <f>D30*N$2</f>
        <v>480</v>
      </c>
      <c r="H30" s="7">
        <f t="shared" si="0"/>
        <v>1710</v>
      </c>
      <c r="I30" s="7">
        <f t="shared" si="1"/>
        <v>48475</v>
      </c>
    </row>
    <row r="31" spans="1:9" x14ac:dyDescent="0.25">
      <c r="A31" s="1">
        <v>44742</v>
      </c>
      <c r="B31" s="4">
        <v>93</v>
      </c>
      <c r="C31" s="4">
        <v>124</v>
      </c>
      <c r="D31" s="4">
        <v>82</v>
      </c>
      <c r="E31" s="7">
        <f>B31*L$2</f>
        <v>651</v>
      </c>
      <c r="F31" s="7">
        <f>C31*M$2</f>
        <v>620</v>
      </c>
      <c r="G31" s="7">
        <f>D31*N$2</f>
        <v>492</v>
      </c>
      <c r="H31" s="7">
        <f t="shared" si="0"/>
        <v>1763</v>
      </c>
      <c r="I31" s="7">
        <f t="shared" si="1"/>
        <v>50238</v>
      </c>
    </row>
    <row r="32" spans="1:9" x14ac:dyDescent="0.25">
      <c r="A32" s="1">
        <v>44743</v>
      </c>
      <c r="B32" s="4">
        <v>100</v>
      </c>
      <c r="C32" s="4">
        <v>132</v>
      </c>
      <c r="D32" s="4">
        <v>87</v>
      </c>
      <c r="E32" s="7">
        <f>B32*L$2</f>
        <v>700</v>
      </c>
      <c r="F32" s="7">
        <f>C32*M$2</f>
        <v>660</v>
      </c>
      <c r="G32" s="7">
        <f>D32*N$2</f>
        <v>522</v>
      </c>
      <c r="H32" s="7">
        <f t="shared" si="0"/>
        <v>1882</v>
      </c>
      <c r="I32" s="7">
        <f t="shared" si="1"/>
        <v>52120</v>
      </c>
    </row>
    <row r="33" spans="1:9" x14ac:dyDescent="0.25">
      <c r="A33" s="1">
        <v>44744</v>
      </c>
      <c r="B33" s="4">
        <v>100</v>
      </c>
      <c r="C33" s="4">
        <v>132</v>
      </c>
      <c r="D33" s="4">
        <v>87</v>
      </c>
      <c r="E33" s="7">
        <f>B33*L$2</f>
        <v>700</v>
      </c>
      <c r="F33" s="7">
        <f>C33*M$2</f>
        <v>660</v>
      </c>
      <c r="G33" s="7">
        <f>D33*N$2</f>
        <v>522</v>
      </c>
      <c r="H33" s="7">
        <f t="shared" si="0"/>
        <v>1882</v>
      </c>
      <c r="I33" s="7">
        <f t="shared" si="1"/>
        <v>54002</v>
      </c>
    </row>
    <row r="34" spans="1:9" x14ac:dyDescent="0.25">
      <c r="A34" s="1">
        <v>44745</v>
      </c>
      <c r="B34" s="4">
        <v>79</v>
      </c>
      <c r="C34" s="4">
        <v>107</v>
      </c>
      <c r="D34" s="4">
        <v>72</v>
      </c>
      <c r="E34" s="7">
        <f>B34*L$2</f>
        <v>553</v>
      </c>
      <c r="F34" s="7">
        <f>C34*M$2</f>
        <v>535</v>
      </c>
      <c r="G34" s="7">
        <f>D34*N$2</f>
        <v>432</v>
      </c>
      <c r="H34" s="7">
        <f t="shared" si="0"/>
        <v>1520</v>
      </c>
      <c r="I34" s="7">
        <f t="shared" si="1"/>
        <v>55522</v>
      </c>
    </row>
    <row r="35" spans="1:9" x14ac:dyDescent="0.25">
      <c r="A35" s="1">
        <v>44746</v>
      </c>
      <c r="B35" s="4">
        <v>79</v>
      </c>
      <c r="C35" s="4">
        <v>107</v>
      </c>
      <c r="D35" s="4">
        <v>72</v>
      </c>
      <c r="E35" s="7">
        <f>B35*L$2</f>
        <v>553</v>
      </c>
      <c r="F35" s="7">
        <f>C35*M$2</f>
        <v>535</v>
      </c>
      <c r="G35" s="7">
        <f>D35*N$2</f>
        <v>432</v>
      </c>
      <c r="H35" s="7">
        <f t="shared" si="0"/>
        <v>1520</v>
      </c>
      <c r="I35" s="7">
        <f t="shared" si="1"/>
        <v>57042</v>
      </c>
    </row>
    <row r="36" spans="1:9" x14ac:dyDescent="0.25">
      <c r="A36" s="1">
        <v>44747</v>
      </c>
      <c r="B36" s="4">
        <v>93</v>
      </c>
      <c r="C36" s="4">
        <v>124</v>
      </c>
      <c r="D36" s="4">
        <v>82</v>
      </c>
      <c r="E36" s="7">
        <f>B36*L$2</f>
        <v>651</v>
      </c>
      <c r="F36" s="7">
        <f>C36*M$2</f>
        <v>620</v>
      </c>
      <c r="G36" s="7">
        <f>D36*N$2</f>
        <v>492</v>
      </c>
      <c r="H36" s="7">
        <f t="shared" si="0"/>
        <v>1763</v>
      </c>
      <c r="I36" s="7">
        <f t="shared" si="1"/>
        <v>58805</v>
      </c>
    </row>
    <row r="37" spans="1:9" x14ac:dyDescent="0.25">
      <c r="A37" s="1">
        <v>44748</v>
      </c>
      <c r="B37" s="4">
        <v>72</v>
      </c>
      <c r="C37" s="4">
        <v>99</v>
      </c>
      <c r="D37" s="4">
        <v>68</v>
      </c>
      <c r="E37" s="7">
        <f>B37*L$2</f>
        <v>504</v>
      </c>
      <c r="F37" s="7">
        <f>C37*M$2</f>
        <v>495</v>
      </c>
      <c r="G37" s="7">
        <f>D37*N$2</f>
        <v>408</v>
      </c>
      <c r="H37" s="7">
        <f t="shared" si="0"/>
        <v>1407</v>
      </c>
      <c r="I37" s="7">
        <f t="shared" si="1"/>
        <v>60212</v>
      </c>
    </row>
    <row r="38" spans="1:9" x14ac:dyDescent="0.25">
      <c r="A38" s="1">
        <v>44749</v>
      </c>
      <c r="B38" s="4">
        <v>79</v>
      </c>
      <c r="C38" s="4">
        <v>107</v>
      </c>
      <c r="D38" s="4">
        <v>72</v>
      </c>
      <c r="E38" s="7">
        <f>B38*L$2</f>
        <v>553</v>
      </c>
      <c r="F38" s="7">
        <f>C38*M$2</f>
        <v>535</v>
      </c>
      <c r="G38" s="7">
        <f>D38*N$2</f>
        <v>432</v>
      </c>
      <c r="H38" s="7">
        <f t="shared" si="0"/>
        <v>1520</v>
      </c>
      <c r="I38" s="7">
        <f t="shared" si="1"/>
        <v>61732</v>
      </c>
    </row>
    <row r="39" spans="1:9" x14ac:dyDescent="0.25">
      <c r="A39" s="1">
        <v>44750</v>
      </c>
      <c r="B39" s="4">
        <v>90</v>
      </c>
      <c r="C39" s="4">
        <v>120</v>
      </c>
      <c r="D39" s="4">
        <v>80</v>
      </c>
      <c r="E39" s="7">
        <f>B39*L$2</f>
        <v>630</v>
      </c>
      <c r="F39" s="7">
        <f>C39*M$2</f>
        <v>600</v>
      </c>
      <c r="G39" s="7">
        <f>D39*N$2</f>
        <v>480</v>
      </c>
      <c r="H39" s="7">
        <f t="shared" si="0"/>
        <v>1710</v>
      </c>
      <c r="I39" s="7">
        <f t="shared" si="1"/>
        <v>63442</v>
      </c>
    </row>
    <row r="40" spans="1:9" x14ac:dyDescent="0.25">
      <c r="A40" s="1">
        <v>44751</v>
      </c>
      <c r="B40" s="4">
        <v>72</v>
      </c>
      <c r="C40" s="4">
        <v>99</v>
      </c>
      <c r="D40" s="4">
        <v>68</v>
      </c>
      <c r="E40" s="7">
        <f>B40*L$2</f>
        <v>504</v>
      </c>
      <c r="F40" s="7">
        <f>C40*M$2</f>
        <v>495</v>
      </c>
      <c r="G40" s="7">
        <f>D40*N$2</f>
        <v>408</v>
      </c>
      <c r="H40" s="7">
        <f t="shared" si="0"/>
        <v>1407</v>
      </c>
      <c r="I40" s="7">
        <f t="shared" si="1"/>
        <v>64849</v>
      </c>
    </row>
    <row r="41" spans="1:9" x14ac:dyDescent="0.25">
      <c r="A41" s="1">
        <v>44752</v>
      </c>
      <c r="B41" s="4">
        <v>103</v>
      </c>
      <c r="C41" s="4">
        <v>136</v>
      </c>
      <c r="D41" s="4">
        <v>89</v>
      </c>
      <c r="E41" s="7">
        <f>B41*L$2</f>
        <v>721</v>
      </c>
      <c r="F41" s="7">
        <f>C41*M$2</f>
        <v>680</v>
      </c>
      <c r="G41" s="7">
        <f>D41*N$2</f>
        <v>534</v>
      </c>
      <c r="H41" s="7">
        <f t="shared" si="0"/>
        <v>1935</v>
      </c>
      <c r="I41" s="7">
        <f t="shared" si="1"/>
        <v>66784</v>
      </c>
    </row>
    <row r="42" spans="1:9" x14ac:dyDescent="0.25">
      <c r="A42" s="1">
        <v>44753</v>
      </c>
      <c r="B42" s="4">
        <v>100</v>
      </c>
      <c r="C42" s="4">
        <v>132</v>
      </c>
      <c r="D42" s="4">
        <v>87</v>
      </c>
      <c r="E42" s="7">
        <f>B42*L$2</f>
        <v>700</v>
      </c>
      <c r="F42" s="7">
        <f>C42*M$2</f>
        <v>660</v>
      </c>
      <c r="G42" s="7">
        <f>D42*N$2</f>
        <v>522</v>
      </c>
      <c r="H42" s="7">
        <f t="shared" si="0"/>
        <v>1882</v>
      </c>
      <c r="I42" s="7">
        <f t="shared" si="1"/>
        <v>68666</v>
      </c>
    </row>
    <row r="43" spans="1:9" x14ac:dyDescent="0.25">
      <c r="A43" s="1">
        <v>44754</v>
      </c>
      <c r="B43" s="4">
        <v>90</v>
      </c>
      <c r="C43" s="4">
        <v>120</v>
      </c>
      <c r="D43" s="4">
        <v>80</v>
      </c>
      <c r="E43" s="7">
        <f>B43*L$2</f>
        <v>630</v>
      </c>
      <c r="F43" s="7">
        <f>C43*M$2</f>
        <v>600</v>
      </c>
      <c r="G43" s="7">
        <f>D43*N$2</f>
        <v>480</v>
      </c>
      <c r="H43" s="7">
        <f t="shared" si="0"/>
        <v>1710</v>
      </c>
      <c r="I43" s="7">
        <f t="shared" si="1"/>
        <v>70376</v>
      </c>
    </row>
    <row r="44" spans="1:9" x14ac:dyDescent="0.25">
      <c r="A44" s="1">
        <v>44755</v>
      </c>
      <c r="B44" s="4">
        <v>83</v>
      </c>
      <c r="C44" s="4">
        <v>111</v>
      </c>
      <c r="D44" s="4">
        <v>75</v>
      </c>
      <c r="E44" s="7">
        <f>B44*L$2</f>
        <v>581</v>
      </c>
      <c r="F44" s="7">
        <f>C44*M$2</f>
        <v>555</v>
      </c>
      <c r="G44" s="7">
        <f>D44*N$2</f>
        <v>450</v>
      </c>
      <c r="H44" s="7">
        <f t="shared" si="0"/>
        <v>1586</v>
      </c>
      <c r="I44" s="7">
        <f t="shared" si="1"/>
        <v>71962</v>
      </c>
    </row>
    <row r="45" spans="1:9" x14ac:dyDescent="0.25">
      <c r="A45" s="1">
        <v>44756</v>
      </c>
      <c r="B45" s="4">
        <v>65</v>
      </c>
      <c r="C45" s="4">
        <v>91</v>
      </c>
      <c r="D45" s="4">
        <v>63</v>
      </c>
      <c r="E45" s="7">
        <f>B45*L$2</f>
        <v>455</v>
      </c>
      <c r="F45" s="7">
        <f>C45*M$2</f>
        <v>455</v>
      </c>
      <c r="G45" s="7">
        <f>D45*N$2</f>
        <v>378</v>
      </c>
      <c r="H45" s="7">
        <f t="shared" si="0"/>
        <v>1288</v>
      </c>
      <c r="I45" s="7">
        <f t="shared" si="1"/>
        <v>73250</v>
      </c>
    </row>
    <row r="46" spans="1:9" x14ac:dyDescent="0.25">
      <c r="A46" s="1">
        <v>44757</v>
      </c>
      <c r="B46" s="4">
        <v>69</v>
      </c>
      <c r="C46" s="4">
        <v>95</v>
      </c>
      <c r="D46" s="4">
        <v>65</v>
      </c>
      <c r="E46" s="7">
        <f>B46*L$2</f>
        <v>483</v>
      </c>
      <c r="F46" s="7">
        <f>C46*M$2</f>
        <v>475</v>
      </c>
      <c r="G46" s="7">
        <f>D46*N$2</f>
        <v>390</v>
      </c>
      <c r="H46" s="7">
        <f t="shared" si="0"/>
        <v>1348</v>
      </c>
      <c r="I46" s="7">
        <f t="shared" si="1"/>
        <v>74598</v>
      </c>
    </row>
    <row r="47" spans="1:9" x14ac:dyDescent="0.25">
      <c r="A47" s="1">
        <v>44758</v>
      </c>
      <c r="B47" s="4">
        <v>86</v>
      </c>
      <c r="C47" s="4">
        <v>115</v>
      </c>
      <c r="D47" s="4">
        <v>77</v>
      </c>
      <c r="E47" s="7">
        <f>B47*L$2</f>
        <v>602</v>
      </c>
      <c r="F47" s="7">
        <f>C47*M$2</f>
        <v>575</v>
      </c>
      <c r="G47" s="7">
        <f>D47*N$2</f>
        <v>462</v>
      </c>
      <c r="H47" s="7">
        <f t="shared" si="0"/>
        <v>1639</v>
      </c>
      <c r="I47" s="7">
        <f t="shared" si="1"/>
        <v>76237</v>
      </c>
    </row>
    <row r="48" spans="1:9" x14ac:dyDescent="0.25">
      <c r="A48" s="1">
        <v>44759</v>
      </c>
      <c r="B48" s="4">
        <v>86</v>
      </c>
      <c r="C48" s="4">
        <v>115</v>
      </c>
      <c r="D48" s="4">
        <v>77</v>
      </c>
      <c r="E48" s="7">
        <f>B48*L$2</f>
        <v>602</v>
      </c>
      <c r="F48" s="7">
        <f>C48*M$2</f>
        <v>575</v>
      </c>
      <c r="G48" s="7">
        <f>D48*N$2</f>
        <v>462</v>
      </c>
      <c r="H48" s="7">
        <f t="shared" si="0"/>
        <v>1639</v>
      </c>
      <c r="I48" s="7">
        <f t="shared" si="1"/>
        <v>77876</v>
      </c>
    </row>
    <row r="49" spans="1:9" x14ac:dyDescent="0.25">
      <c r="A49" s="1">
        <v>44760</v>
      </c>
      <c r="B49" s="4">
        <v>72</v>
      </c>
      <c r="C49" s="4">
        <v>99</v>
      </c>
      <c r="D49" s="4">
        <v>68</v>
      </c>
      <c r="E49" s="7">
        <f>B49*L$2</f>
        <v>504</v>
      </c>
      <c r="F49" s="7">
        <f>C49*M$2</f>
        <v>495</v>
      </c>
      <c r="G49" s="7">
        <f>D49*N$2</f>
        <v>408</v>
      </c>
      <c r="H49" s="7">
        <f t="shared" si="0"/>
        <v>1407</v>
      </c>
      <c r="I49" s="7">
        <f t="shared" si="1"/>
        <v>79283</v>
      </c>
    </row>
    <row r="50" spans="1:9" x14ac:dyDescent="0.25">
      <c r="A50" s="1">
        <v>44761</v>
      </c>
      <c r="B50" s="4">
        <v>79</v>
      </c>
      <c r="C50" s="4">
        <v>107</v>
      </c>
      <c r="D50" s="4">
        <v>72</v>
      </c>
      <c r="E50" s="7">
        <f>B50*L$2</f>
        <v>553</v>
      </c>
      <c r="F50" s="7">
        <f>C50*M$2</f>
        <v>535</v>
      </c>
      <c r="G50" s="7">
        <f>D50*N$2</f>
        <v>432</v>
      </c>
      <c r="H50" s="7">
        <f t="shared" si="0"/>
        <v>1520</v>
      </c>
      <c r="I50" s="7">
        <f t="shared" si="1"/>
        <v>80803</v>
      </c>
    </row>
    <row r="51" spans="1:9" x14ac:dyDescent="0.25">
      <c r="A51" s="1">
        <v>44762</v>
      </c>
      <c r="B51" s="4">
        <v>93</v>
      </c>
      <c r="C51" s="4">
        <v>124</v>
      </c>
      <c r="D51" s="4">
        <v>82</v>
      </c>
      <c r="E51" s="7">
        <f>B51*L$2</f>
        <v>651</v>
      </c>
      <c r="F51" s="7">
        <f>C51*M$2</f>
        <v>620</v>
      </c>
      <c r="G51" s="7">
        <f>D51*N$2</f>
        <v>492</v>
      </c>
      <c r="H51" s="7">
        <f t="shared" si="0"/>
        <v>1763</v>
      </c>
      <c r="I51" s="7">
        <f t="shared" si="1"/>
        <v>82566</v>
      </c>
    </row>
    <row r="52" spans="1:9" x14ac:dyDescent="0.25">
      <c r="A52" s="1">
        <v>44763</v>
      </c>
      <c r="B52" s="4">
        <v>103</v>
      </c>
      <c r="C52" s="4">
        <v>136</v>
      </c>
      <c r="D52" s="4">
        <v>89</v>
      </c>
      <c r="E52" s="7">
        <f>B52*L$2</f>
        <v>721</v>
      </c>
      <c r="F52" s="7">
        <f>C52*M$2</f>
        <v>680</v>
      </c>
      <c r="G52" s="7">
        <f>D52*N$2</f>
        <v>534</v>
      </c>
      <c r="H52" s="7">
        <f t="shared" si="0"/>
        <v>1935</v>
      </c>
      <c r="I52" s="7">
        <f t="shared" si="1"/>
        <v>84501</v>
      </c>
    </row>
    <row r="53" spans="1:9" x14ac:dyDescent="0.25">
      <c r="A53" s="1">
        <v>44764</v>
      </c>
      <c r="B53" s="4">
        <v>100</v>
      </c>
      <c r="C53" s="4">
        <v>132</v>
      </c>
      <c r="D53" s="4">
        <v>87</v>
      </c>
      <c r="E53" s="7">
        <f>B53*L$2</f>
        <v>700</v>
      </c>
      <c r="F53" s="7">
        <f>C53*M$2</f>
        <v>660</v>
      </c>
      <c r="G53" s="7">
        <f>D53*N$2</f>
        <v>522</v>
      </c>
      <c r="H53" s="7">
        <f t="shared" si="0"/>
        <v>1882</v>
      </c>
      <c r="I53" s="7">
        <f t="shared" si="1"/>
        <v>86383</v>
      </c>
    </row>
    <row r="54" spans="1:9" x14ac:dyDescent="0.25">
      <c r="A54" s="1">
        <v>44765</v>
      </c>
      <c r="B54" s="4">
        <v>86</v>
      </c>
      <c r="C54" s="4">
        <v>115</v>
      </c>
      <c r="D54" s="4">
        <v>77</v>
      </c>
      <c r="E54" s="7">
        <f>B54*L$2</f>
        <v>602</v>
      </c>
      <c r="F54" s="7">
        <f>C54*M$2</f>
        <v>575</v>
      </c>
      <c r="G54" s="7">
        <f>D54*N$2</f>
        <v>462</v>
      </c>
      <c r="H54" s="7">
        <f t="shared" si="0"/>
        <v>1639</v>
      </c>
      <c r="I54" s="7">
        <f t="shared" si="1"/>
        <v>88022</v>
      </c>
    </row>
    <row r="55" spans="1:9" x14ac:dyDescent="0.25">
      <c r="A55" s="1">
        <v>44766</v>
      </c>
      <c r="B55" s="4">
        <v>96</v>
      </c>
      <c r="C55" s="4">
        <v>128</v>
      </c>
      <c r="D55" s="4">
        <v>84</v>
      </c>
      <c r="E55" s="7">
        <f>B55*L$2</f>
        <v>672</v>
      </c>
      <c r="F55" s="7">
        <f>C55*M$2</f>
        <v>640</v>
      </c>
      <c r="G55" s="7">
        <f>D55*N$2</f>
        <v>504</v>
      </c>
      <c r="H55" s="7">
        <f t="shared" si="0"/>
        <v>1816</v>
      </c>
      <c r="I55" s="7">
        <f t="shared" si="1"/>
        <v>89838</v>
      </c>
    </row>
    <row r="56" spans="1:9" x14ac:dyDescent="0.25">
      <c r="A56" s="1">
        <v>44767</v>
      </c>
      <c r="B56" s="4">
        <v>107</v>
      </c>
      <c r="C56" s="4">
        <v>140</v>
      </c>
      <c r="D56" s="4">
        <v>91</v>
      </c>
      <c r="E56" s="7">
        <f>B56*L$2</f>
        <v>749</v>
      </c>
      <c r="F56" s="7">
        <f>C56*M$2</f>
        <v>700</v>
      </c>
      <c r="G56" s="7">
        <f>D56*N$2</f>
        <v>546</v>
      </c>
      <c r="H56" s="7">
        <f t="shared" si="0"/>
        <v>1995</v>
      </c>
      <c r="I56" s="7">
        <f t="shared" si="1"/>
        <v>91833</v>
      </c>
    </row>
    <row r="57" spans="1:9" x14ac:dyDescent="0.25">
      <c r="A57" s="1">
        <v>44768</v>
      </c>
      <c r="B57" s="4">
        <v>96</v>
      </c>
      <c r="C57" s="4">
        <v>128</v>
      </c>
      <c r="D57" s="4">
        <v>84</v>
      </c>
      <c r="E57" s="7">
        <f>B57*L$2</f>
        <v>672</v>
      </c>
      <c r="F57" s="7">
        <f>C57*M$2</f>
        <v>640</v>
      </c>
      <c r="G57" s="7">
        <f>D57*N$2</f>
        <v>504</v>
      </c>
      <c r="H57" s="7">
        <f t="shared" si="0"/>
        <v>1816</v>
      </c>
      <c r="I57" s="7">
        <f t="shared" si="1"/>
        <v>93649</v>
      </c>
    </row>
    <row r="58" spans="1:9" x14ac:dyDescent="0.25">
      <c r="A58" s="1">
        <v>44769</v>
      </c>
      <c r="B58" s="4">
        <v>100</v>
      </c>
      <c r="C58" s="4">
        <v>132</v>
      </c>
      <c r="D58" s="4">
        <v>87</v>
      </c>
      <c r="E58" s="7">
        <f>B58*L$2</f>
        <v>700</v>
      </c>
      <c r="F58" s="7">
        <f>C58*M$2</f>
        <v>660</v>
      </c>
      <c r="G58" s="7">
        <f>D58*N$2</f>
        <v>522</v>
      </c>
      <c r="H58" s="7">
        <f t="shared" si="0"/>
        <v>1882</v>
      </c>
      <c r="I58" s="7">
        <f t="shared" si="1"/>
        <v>95531</v>
      </c>
    </row>
    <row r="59" spans="1:9" x14ac:dyDescent="0.25">
      <c r="A59" s="1">
        <v>44770</v>
      </c>
      <c r="B59" s="4">
        <v>90</v>
      </c>
      <c r="C59" s="4">
        <v>120</v>
      </c>
      <c r="D59" s="4">
        <v>80</v>
      </c>
      <c r="E59" s="7">
        <f>B59*L$2</f>
        <v>630</v>
      </c>
      <c r="F59" s="7">
        <f>C59*M$2</f>
        <v>600</v>
      </c>
      <c r="G59" s="7">
        <f>D59*N$2</f>
        <v>480</v>
      </c>
      <c r="H59" s="7">
        <f t="shared" si="0"/>
        <v>1710</v>
      </c>
      <c r="I59" s="7">
        <f t="shared" si="1"/>
        <v>97241</v>
      </c>
    </row>
    <row r="60" spans="1:9" x14ac:dyDescent="0.25">
      <c r="A60" s="1">
        <v>44771</v>
      </c>
      <c r="B60" s="4">
        <v>96</v>
      </c>
      <c r="C60" s="4">
        <v>128</v>
      </c>
      <c r="D60" s="4">
        <v>84</v>
      </c>
      <c r="E60" s="7">
        <f>B60*L$2</f>
        <v>672</v>
      </c>
      <c r="F60" s="7">
        <f>C60*M$2</f>
        <v>640</v>
      </c>
      <c r="G60" s="7">
        <f>D60*N$2</f>
        <v>504</v>
      </c>
      <c r="H60" s="7">
        <f t="shared" si="0"/>
        <v>1816</v>
      </c>
      <c r="I60" s="7">
        <f t="shared" si="1"/>
        <v>99057</v>
      </c>
    </row>
    <row r="61" spans="1:9" x14ac:dyDescent="0.25">
      <c r="A61" s="1">
        <v>44772</v>
      </c>
      <c r="B61" s="4">
        <v>93</v>
      </c>
      <c r="C61" s="4">
        <v>124</v>
      </c>
      <c r="D61" s="4">
        <v>82</v>
      </c>
      <c r="E61" s="7">
        <f>B61*L$2</f>
        <v>651</v>
      </c>
      <c r="F61" s="7">
        <f>C61*M$2</f>
        <v>620</v>
      </c>
      <c r="G61" s="7">
        <f>D61*N$2</f>
        <v>492</v>
      </c>
      <c r="H61" s="7">
        <f t="shared" si="0"/>
        <v>1763</v>
      </c>
      <c r="I61" s="7">
        <f t="shared" si="1"/>
        <v>100820</v>
      </c>
    </row>
    <row r="62" spans="1:9" x14ac:dyDescent="0.25">
      <c r="A62" s="1">
        <v>44773</v>
      </c>
      <c r="B62" s="4">
        <v>90</v>
      </c>
      <c r="C62" s="4">
        <v>120</v>
      </c>
      <c r="D62" s="4">
        <v>80</v>
      </c>
      <c r="E62" s="7">
        <f>B62*L$2</f>
        <v>630</v>
      </c>
      <c r="F62" s="7">
        <f>C62*M$2</f>
        <v>600</v>
      </c>
      <c r="G62" s="7">
        <f>D62*N$2</f>
        <v>480</v>
      </c>
      <c r="H62" s="7">
        <f t="shared" si="0"/>
        <v>1710</v>
      </c>
      <c r="I62" s="7">
        <f t="shared" si="1"/>
        <v>102530</v>
      </c>
    </row>
    <row r="63" spans="1:9" x14ac:dyDescent="0.25">
      <c r="A63" s="1">
        <v>44774</v>
      </c>
      <c r="B63" s="4">
        <v>83</v>
      </c>
      <c r="C63" s="4">
        <v>111</v>
      </c>
      <c r="D63" s="4">
        <v>75</v>
      </c>
      <c r="E63" s="7">
        <f>B63*L$2</f>
        <v>581</v>
      </c>
      <c r="F63" s="7">
        <f>C63*M$2</f>
        <v>555</v>
      </c>
      <c r="G63" s="7">
        <f>D63*N$2</f>
        <v>450</v>
      </c>
      <c r="H63" s="7">
        <f t="shared" si="0"/>
        <v>1586</v>
      </c>
      <c r="I63" s="7">
        <f t="shared" si="1"/>
        <v>104116</v>
      </c>
    </row>
    <row r="64" spans="1:9" x14ac:dyDescent="0.25">
      <c r="A64" s="1">
        <v>44775</v>
      </c>
      <c r="B64" s="4">
        <v>72</v>
      </c>
      <c r="C64" s="4">
        <v>99</v>
      </c>
      <c r="D64" s="4">
        <v>68</v>
      </c>
      <c r="E64" s="7">
        <f>B64*L$2</f>
        <v>504</v>
      </c>
      <c r="F64" s="7">
        <f>C64*M$2</f>
        <v>495</v>
      </c>
      <c r="G64" s="7">
        <f>D64*N$2</f>
        <v>408</v>
      </c>
      <c r="H64" s="7">
        <f t="shared" si="0"/>
        <v>1407</v>
      </c>
      <c r="I64" s="7">
        <f t="shared" si="1"/>
        <v>105523</v>
      </c>
    </row>
    <row r="65" spans="1:9" x14ac:dyDescent="0.25">
      <c r="A65" s="1">
        <v>44776</v>
      </c>
      <c r="B65" s="4">
        <v>79</v>
      </c>
      <c r="C65" s="4">
        <v>107</v>
      </c>
      <c r="D65" s="4">
        <v>72</v>
      </c>
      <c r="E65" s="7">
        <f>B65*L$2</f>
        <v>553</v>
      </c>
      <c r="F65" s="7">
        <f>C65*M$2</f>
        <v>535</v>
      </c>
      <c r="G65" s="7">
        <f>D65*N$2</f>
        <v>432</v>
      </c>
      <c r="H65" s="7">
        <f t="shared" si="0"/>
        <v>1520</v>
      </c>
      <c r="I65" s="7">
        <f t="shared" si="1"/>
        <v>107043</v>
      </c>
    </row>
    <row r="66" spans="1:9" x14ac:dyDescent="0.25">
      <c r="A66" s="1">
        <v>44777</v>
      </c>
      <c r="B66" s="4">
        <v>96</v>
      </c>
      <c r="C66" s="4">
        <v>128</v>
      </c>
      <c r="D66" s="4">
        <v>84</v>
      </c>
      <c r="E66" s="7">
        <f>B66*L$2</f>
        <v>672</v>
      </c>
      <c r="F66" s="7">
        <f>C66*M$2</f>
        <v>640</v>
      </c>
      <c r="G66" s="7">
        <f>D66*N$2</f>
        <v>504</v>
      </c>
      <c r="H66" s="7">
        <f t="shared" si="0"/>
        <v>1816</v>
      </c>
      <c r="I66" s="7">
        <f t="shared" si="1"/>
        <v>108859</v>
      </c>
    </row>
    <row r="67" spans="1:9" x14ac:dyDescent="0.25">
      <c r="A67" s="1">
        <v>44778</v>
      </c>
      <c r="B67" s="4">
        <v>72</v>
      </c>
      <c r="C67" s="4">
        <v>99</v>
      </c>
      <c r="D67" s="4">
        <v>68</v>
      </c>
      <c r="E67" s="7">
        <f>B67*L$2</f>
        <v>504</v>
      </c>
      <c r="F67" s="7">
        <f>C67*M$2</f>
        <v>495</v>
      </c>
      <c r="G67" s="7">
        <f>D67*N$2</f>
        <v>408</v>
      </c>
      <c r="H67" s="7">
        <f t="shared" ref="H67:H93" si="2">SUM(E67:G67)</f>
        <v>1407</v>
      </c>
      <c r="I67" s="7">
        <f t="shared" si="1"/>
        <v>110266</v>
      </c>
    </row>
    <row r="68" spans="1:9" x14ac:dyDescent="0.25">
      <c r="A68" s="1">
        <v>44779</v>
      </c>
      <c r="B68" s="4">
        <v>79</v>
      </c>
      <c r="C68" s="4">
        <v>107</v>
      </c>
      <c r="D68" s="4">
        <v>72</v>
      </c>
      <c r="E68" s="7">
        <f>B68*L$2</f>
        <v>553</v>
      </c>
      <c r="F68" s="7">
        <f>C68*M$2</f>
        <v>535</v>
      </c>
      <c r="G68" s="7">
        <f>D68*N$2</f>
        <v>432</v>
      </c>
      <c r="H68" s="7">
        <f t="shared" si="2"/>
        <v>1520</v>
      </c>
      <c r="I68" s="7">
        <f t="shared" ref="I68:I93" si="3">H68+I67</f>
        <v>111786</v>
      </c>
    </row>
    <row r="69" spans="1:9" x14ac:dyDescent="0.25">
      <c r="A69" s="1">
        <v>44780</v>
      </c>
      <c r="B69" s="4">
        <v>86</v>
      </c>
      <c r="C69" s="4">
        <v>115</v>
      </c>
      <c r="D69" s="4">
        <v>77</v>
      </c>
      <c r="E69" s="7">
        <f>B69*L$2</f>
        <v>602</v>
      </c>
      <c r="F69" s="7">
        <f>C69*M$2</f>
        <v>575</v>
      </c>
      <c r="G69" s="7">
        <f>D69*N$2</f>
        <v>462</v>
      </c>
      <c r="H69" s="7">
        <f t="shared" si="2"/>
        <v>1639</v>
      </c>
      <c r="I69" s="7">
        <f t="shared" si="3"/>
        <v>113425</v>
      </c>
    </row>
    <row r="70" spans="1:9" x14ac:dyDescent="0.25">
      <c r="A70" s="1">
        <v>44781</v>
      </c>
      <c r="B70" s="4">
        <v>100</v>
      </c>
      <c r="C70" s="4">
        <v>132</v>
      </c>
      <c r="D70" s="4">
        <v>87</v>
      </c>
      <c r="E70" s="7">
        <f>B70*L$2</f>
        <v>700</v>
      </c>
      <c r="F70" s="7">
        <f>C70*M$2</f>
        <v>660</v>
      </c>
      <c r="G70" s="7">
        <f>D70*N$2</f>
        <v>522</v>
      </c>
      <c r="H70" s="7">
        <f t="shared" si="2"/>
        <v>1882</v>
      </c>
      <c r="I70" s="7">
        <f t="shared" si="3"/>
        <v>115307</v>
      </c>
    </row>
    <row r="71" spans="1:9" x14ac:dyDescent="0.25">
      <c r="A71" s="1">
        <v>44782</v>
      </c>
      <c r="B71" s="4">
        <v>76</v>
      </c>
      <c r="C71" s="4">
        <v>103</v>
      </c>
      <c r="D71" s="4">
        <v>70</v>
      </c>
      <c r="E71" s="7">
        <f>B71*L$2</f>
        <v>532</v>
      </c>
      <c r="F71" s="7">
        <f>C71*M$2</f>
        <v>515</v>
      </c>
      <c r="G71" s="7">
        <f>D71*N$2</f>
        <v>420</v>
      </c>
      <c r="H71" s="7">
        <f t="shared" si="2"/>
        <v>1467</v>
      </c>
      <c r="I71" s="7">
        <f t="shared" si="3"/>
        <v>116774</v>
      </c>
    </row>
    <row r="72" spans="1:9" x14ac:dyDescent="0.25">
      <c r="A72" s="1">
        <v>44783</v>
      </c>
      <c r="B72" s="4">
        <v>69</v>
      </c>
      <c r="C72" s="4">
        <v>95</v>
      </c>
      <c r="D72" s="4">
        <v>65</v>
      </c>
      <c r="E72" s="7">
        <f>B72*L$2</f>
        <v>483</v>
      </c>
      <c r="F72" s="7">
        <f>C72*M$2</f>
        <v>475</v>
      </c>
      <c r="G72" s="7">
        <f>D72*N$2</f>
        <v>390</v>
      </c>
      <c r="H72" s="7">
        <f t="shared" si="2"/>
        <v>1348</v>
      </c>
      <c r="I72" s="7">
        <f t="shared" si="3"/>
        <v>118122</v>
      </c>
    </row>
    <row r="73" spans="1:9" x14ac:dyDescent="0.25">
      <c r="A73" s="1">
        <v>44784</v>
      </c>
      <c r="B73" s="4">
        <v>65</v>
      </c>
      <c r="C73" s="4">
        <v>91</v>
      </c>
      <c r="D73" s="4">
        <v>63</v>
      </c>
      <c r="E73" s="7">
        <f>B73*L$2</f>
        <v>455</v>
      </c>
      <c r="F73" s="7">
        <f>C73*M$2</f>
        <v>455</v>
      </c>
      <c r="G73" s="7">
        <f>D73*N$2</f>
        <v>378</v>
      </c>
      <c r="H73" s="7">
        <f t="shared" si="2"/>
        <v>1288</v>
      </c>
      <c r="I73" s="7">
        <f t="shared" si="3"/>
        <v>119410</v>
      </c>
    </row>
    <row r="74" spans="1:9" x14ac:dyDescent="0.25">
      <c r="A74" s="1">
        <v>44785</v>
      </c>
      <c r="B74" s="4">
        <v>72</v>
      </c>
      <c r="C74" s="4">
        <v>99</v>
      </c>
      <c r="D74" s="4">
        <v>68</v>
      </c>
      <c r="E74" s="7">
        <f>B74*L$2</f>
        <v>504</v>
      </c>
      <c r="F74" s="7">
        <f>C74*M$2</f>
        <v>495</v>
      </c>
      <c r="G74" s="7">
        <f>D74*N$2</f>
        <v>408</v>
      </c>
      <c r="H74" s="7">
        <f t="shared" si="2"/>
        <v>1407</v>
      </c>
      <c r="I74" s="7">
        <f t="shared" si="3"/>
        <v>120817</v>
      </c>
    </row>
    <row r="75" spans="1:9" x14ac:dyDescent="0.25">
      <c r="A75" s="1">
        <v>44786</v>
      </c>
      <c r="B75" s="4">
        <v>96</v>
      </c>
      <c r="C75" s="4">
        <v>128</v>
      </c>
      <c r="D75" s="4">
        <v>84</v>
      </c>
      <c r="E75" s="7">
        <f>B75*L$2</f>
        <v>672</v>
      </c>
      <c r="F75" s="7">
        <f>C75*M$2</f>
        <v>640</v>
      </c>
      <c r="G75" s="7">
        <f>D75*N$2</f>
        <v>504</v>
      </c>
      <c r="H75" s="7">
        <f t="shared" si="2"/>
        <v>1816</v>
      </c>
      <c r="I75" s="7">
        <f t="shared" si="3"/>
        <v>122633</v>
      </c>
    </row>
    <row r="76" spans="1:9" x14ac:dyDescent="0.25">
      <c r="A76" s="1">
        <v>44787</v>
      </c>
      <c r="B76" s="4">
        <v>79</v>
      </c>
      <c r="C76" s="4">
        <v>107</v>
      </c>
      <c r="D76" s="4">
        <v>72</v>
      </c>
      <c r="E76" s="7">
        <f>B76*L$2</f>
        <v>553</v>
      </c>
      <c r="F76" s="7">
        <f>C76*M$2</f>
        <v>535</v>
      </c>
      <c r="G76" s="7">
        <f>D76*N$2</f>
        <v>432</v>
      </c>
      <c r="H76" s="7">
        <f t="shared" si="2"/>
        <v>1520</v>
      </c>
      <c r="I76" s="7">
        <f t="shared" si="3"/>
        <v>124153</v>
      </c>
    </row>
    <row r="77" spans="1:9" x14ac:dyDescent="0.25">
      <c r="A77" s="1">
        <v>44788</v>
      </c>
      <c r="B77" s="4">
        <v>72</v>
      </c>
      <c r="C77" s="4">
        <v>99</v>
      </c>
      <c r="D77" s="4">
        <v>68</v>
      </c>
      <c r="E77" s="7">
        <f>B77*L$2</f>
        <v>504</v>
      </c>
      <c r="F77" s="7">
        <f>C77*M$2</f>
        <v>495</v>
      </c>
      <c r="G77" s="7">
        <f>D77*N$2</f>
        <v>408</v>
      </c>
      <c r="H77" s="7">
        <f t="shared" si="2"/>
        <v>1407</v>
      </c>
      <c r="I77" s="7">
        <f t="shared" si="3"/>
        <v>125560</v>
      </c>
    </row>
    <row r="78" spans="1:9" x14ac:dyDescent="0.25">
      <c r="A78" s="1">
        <v>44789</v>
      </c>
      <c r="B78" s="4">
        <v>72</v>
      </c>
      <c r="C78" s="4">
        <v>99</v>
      </c>
      <c r="D78" s="4">
        <v>68</v>
      </c>
      <c r="E78" s="7">
        <f>B78*L$2</f>
        <v>504</v>
      </c>
      <c r="F78" s="7">
        <f>C78*M$2</f>
        <v>495</v>
      </c>
      <c r="G78" s="7">
        <f>D78*N$2</f>
        <v>408</v>
      </c>
      <c r="H78" s="7">
        <f t="shared" si="2"/>
        <v>1407</v>
      </c>
      <c r="I78" s="7">
        <f t="shared" si="3"/>
        <v>126967</v>
      </c>
    </row>
    <row r="79" spans="1:9" x14ac:dyDescent="0.25">
      <c r="A79" s="1">
        <v>44790</v>
      </c>
      <c r="B79" s="4">
        <v>79</v>
      </c>
      <c r="C79" s="4">
        <v>107</v>
      </c>
      <c r="D79" s="4">
        <v>72</v>
      </c>
      <c r="E79" s="7">
        <f>B79*L$2</f>
        <v>553</v>
      </c>
      <c r="F79" s="7">
        <f>C79*M$2</f>
        <v>535</v>
      </c>
      <c r="G79" s="7">
        <f>D79*N$2</f>
        <v>432</v>
      </c>
      <c r="H79" s="7">
        <f t="shared" si="2"/>
        <v>1520</v>
      </c>
      <c r="I79" s="7">
        <f t="shared" si="3"/>
        <v>128487</v>
      </c>
    </row>
    <row r="80" spans="1:9" x14ac:dyDescent="0.25">
      <c r="A80" s="1">
        <v>44791</v>
      </c>
      <c r="B80" s="4">
        <v>79</v>
      </c>
      <c r="C80" s="4">
        <v>107</v>
      </c>
      <c r="D80" s="4">
        <v>72</v>
      </c>
      <c r="E80" s="7">
        <f>B80*L$2</f>
        <v>553</v>
      </c>
      <c r="F80" s="7">
        <f>C80*M$2</f>
        <v>535</v>
      </c>
      <c r="G80" s="7">
        <f>D80*N$2</f>
        <v>432</v>
      </c>
      <c r="H80" s="7">
        <f t="shared" si="2"/>
        <v>1520</v>
      </c>
      <c r="I80" s="7">
        <f t="shared" si="3"/>
        <v>130007</v>
      </c>
    </row>
    <row r="81" spans="1:9" x14ac:dyDescent="0.25">
      <c r="A81" s="1">
        <v>44792</v>
      </c>
      <c r="B81" s="4">
        <v>90</v>
      </c>
      <c r="C81" s="4">
        <v>120</v>
      </c>
      <c r="D81" s="4">
        <v>80</v>
      </c>
      <c r="E81" s="7">
        <f>B81*L$2</f>
        <v>630</v>
      </c>
      <c r="F81" s="7">
        <f>C81*M$2</f>
        <v>600</v>
      </c>
      <c r="G81" s="7">
        <f>D81*N$2</f>
        <v>480</v>
      </c>
      <c r="H81" s="7">
        <f t="shared" si="2"/>
        <v>1710</v>
      </c>
      <c r="I81" s="7">
        <f t="shared" si="3"/>
        <v>131717</v>
      </c>
    </row>
    <row r="82" spans="1:9" x14ac:dyDescent="0.25">
      <c r="A82" s="1">
        <v>44793</v>
      </c>
      <c r="B82" s="4">
        <v>96</v>
      </c>
      <c r="C82" s="4">
        <v>128</v>
      </c>
      <c r="D82" s="4">
        <v>84</v>
      </c>
      <c r="E82" s="7">
        <f>B82*L$2</f>
        <v>672</v>
      </c>
      <c r="F82" s="7">
        <f>C82*M$2</f>
        <v>640</v>
      </c>
      <c r="G82" s="7">
        <f>D82*N$2</f>
        <v>504</v>
      </c>
      <c r="H82" s="7">
        <f t="shared" si="2"/>
        <v>1816</v>
      </c>
      <c r="I82" s="7">
        <f t="shared" si="3"/>
        <v>133533</v>
      </c>
    </row>
    <row r="83" spans="1:9" x14ac:dyDescent="0.25">
      <c r="A83" s="1">
        <v>44794</v>
      </c>
      <c r="B83" s="4">
        <v>86</v>
      </c>
      <c r="C83" s="4">
        <v>115</v>
      </c>
      <c r="D83" s="4">
        <v>77</v>
      </c>
      <c r="E83" s="7">
        <f>B83*L$2</f>
        <v>602</v>
      </c>
      <c r="F83" s="7">
        <f>C83*M$2</f>
        <v>575</v>
      </c>
      <c r="G83" s="7">
        <f>D83*N$2</f>
        <v>462</v>
      </c>
      <c r="H83" s="7">
        <f t="shared" si="2"/>
        <v>1639</v>
      </c>
      <c r="I83" s="7">
        <f t="shared" si="3"/>
        <v>135172</v>
      </c>
    </row>
    <row r="84" spans="1:9" x14ac:dyDescent="0.25">
      <c r="A84" s="1">
        <v>44795</v>
      </c>
      <c r="B84" s="4">
        <v>86</v>
      </c>
      <c r="C84" s="4">
        <v>115</v>
      </c>
      <c r="D84" s="4">
        <v>77</v>
      </c>
      <c r="E84" s="7">
        <f>B84*L$2</f>
        <v>602</v>
      </c>
      <c r="F84" s="7">
        <f>C84*M$2</f>
        <v>575</v>
      </c>
      <c r="G84" s="7">
        <f>D84*N$2</f>
        <v>462</v>
      </c>
      <c r="H84" s="7">
        <f t="shared" si="2"/>
        <v>1639</v>
      </c>
      <c r="I84" s="7">
        <f t="shared" si="3"/>
        <v>136811</v>
      </c>
    </row>
    <row r="85" spans="1:9" x14ac:dyDescent="0.25">
      <c r="A85" s="1">
        <v>44796</v>
      </c>
      <c r="B85" s="4">
        <v>90</v>
      </c>
      <c r="C85" s="4">
        <v>120</v>
      </c>
      <c r="D85" s="4">
        <v>80</v>
      </c>
      <c r="E85" s="7">
        <f>B85*L$2</f>
        <v>630</v>
      </c>
      <c r="F85" s="7">
        <f>C85*M$2</f>
        <v>600</v>
      </c>
      <c r="G85" s="7">
        <f>D85*N$2</f>
        <v>480</v>
      </c>
      <c r="H85" s="7">
        <f t="shared" si="2"/>
        <v>1710</v>
      </c>
      <c r="I85" s="7">
        <f t="shared" si="3"/>
        <v>138521</v>
      </c>
    </row>
    <row r="86" spans="1:9" x14ac:dyDescent="0.25">
      <c r="A86" s="1">
        <v>44797</v>
      </c>
      <c r="B86" s="4">
        <v>96</v>
      </c>
      <c r="C86" s="4">
        <v>128</v>
      </c>
      <c r="D86" s="4">
        <v>84</v>
      </c>
      <c r="E86" s="7">
        <f>B86*L$2</f>
        <v>672</v>
      </c>
      <c r="F86" s="7">
        <f>C86*M$2</f>
        <v>640</v>
      </c>
      <c r="G86" s="7">
        <f>D86*N$2</f>
        <v>504</v>
      </c>
      <c r="H86" s="7">
        <f t="shared" si="2"/>
        <v>1816</v>
      </c>
      <c r="I86" s="7">
        <f t="shared" si="3"/>
        <v>140337</v>
      </c>
    </row>
    <row r="87" spans="1:9" x14ac:dyDescent="0.25">
      <c r="A87" s="1">
        <v>44798</v>
      </c>
      <c r="B87" s="4">
        <v>103</v>
      </c>
      <c r="C87" s="4">
        <v>136</v>
      </c>
      <c r="D87" s="4">
        <v>89</v>
      </c>
      <c r="E87" s="7">
        <f>B87*L$2</f>
        <v>721</v>
      </c>
      <c r="F87" s="7">
        <f>C87*M$2</f>
        <v>680</v>
      </c>
      <c r="G87" s="7">
        <f>D87*N$2</f>
        <v>534</v>
      </c>
      <c r="H87" s="7">
        <f t="shared" si="2"/>
        <v>1935</v>
      </c>
      <c r="I87" s="7">
        <f t="shared" si="3"/>
        <v>142272</v>
      </c>
    </row>
    <row r="88" spans="1:9" x14ac:dyDescent="0.25">
      <c r="A88" s="1">
        <v>44799</v>
      </c>
      <c r="B88" s="4">
        <v>117</v>
      </c>
      <c r="C88" s="4">
        <v>153</v>
      </c>
      <c r="D88" s="4">
        <v>98</v>
      </c>
      <c r="E88" s="7">
        <f>B88*L$2</f>
        <v>819</v>
      </c>
      <c r="F88" s="7">
        <f>C88*M$2</f>
        <v>765</v>
      </c>
      <c r="G88" s="7">
        <f>D88*N$2</f>
        <v>588</v>
      </c>
      <c r="H88" s="7">
        <f t="shared" si="2"/>
        <v>2172</v>
      </c>
      <c r="I88" s="7">
        <f t="shared" si="3"/>
        <v>144444</v>
      </c>
    </row>
    <row r="89" spans="1:9" x14ac:dyDescent="0.25">
      <c r="A89" s="1">
        <v>44800</v>
      </c>
      <c r="B89" s="4">
        <v>96</v>
      </c>
      <c r="C89" s="4">
        <v>128</v>
      </c>
      <c r="D89" s="4">
        <v>84</v>
      </c>
      <c r="E89" s="7">
        <f>B89*L$2</f>
        <v>672</v>
      </c>
      <c r="F89" s="7">
        <f>C89*M$2</f>
        <v>640</v>
      </c>
      <c r="G89" s="7">
        <f>D89*N$2</f>
        <v>504</v>
      </c>
      <c r="H89" s="7">
        <f t="shared" si="2"/>
        <v>1816</v>
      </c>
      <c r="I89" s="7">
        <f t="shared" si="3"/>
        <v>146260</v>
      </c>
    </row>
    <row r="90" spans="1:9" x14ac:dyDescent="0.25">
      <c r="A90" s="1">
        <v>44801</v>
      </c>
      <c r="B90" s="4">
        <v>117</v>
      </c>
      <c r="C90" s="4">
        <v>153</v>
      </c>
      <c r="D90" s="4">
        <v>98</v>
      </c>
      <c r="E90" s="7">
        <f>B90*L$2</f>
        <v>819</v>
      </c>
      <c r="F90" s="7">
        <f>C90*M$2</f>
        <v>765</v>
      </c>
      <c r="G90" s="7">
        <f>D90*N$2</f>
        <v>588</v>
      </c>
      <c r="H90" s="7">
        <f t="shared" si="2"/>
        <v>2172</v>
      </c>
      <c r="I90" s="7">
        <f t="shared" si="3"/>
        <v>148432</v>
      </c>
    </row>
    <row r="91" spans="1:9" x14ac:dyDescent="0.25">
      <c r="A91" s="1">
        <v>44802</v>
      </c>
      <c r="B91" s="4">
        <v>86</v>
      </c>
      <c r="C91" s="4">
        <v>115</v>
      </c>
      <c r="D91" s="4">
        <v>77</v>
      </c>
      <c r="E91" s="7">
        <f>B91*L$2</f>
        <v>602</v>
      </c>
      <c r="F91" s="7">
        <f>C91*M$2</f>
        <v>575</v>
      </c>
      <c r="G91" s="7">
        <f>D91*N$2</f>
        <v>462</v>
      </c>
      <c r="H91" s="7">
        <f t="shared" si="2"/>
        <v>1639</v>
      </c>
      <c r="I91" s="7">
        <f t="shared" si="3"/>
        <v>150071</v>
      </c>
    </row>
    <row r="92" spans="1:9" x14ac:dyDescent="0.25">
      <c r="A92" s="1">
        <v>44803</v>
      </c>
      <c r="B92" s="4">
        <v>83</v>
      </c>
      <c r="C92" s="4">
        <v>111</v>
      </c>
      <c r="D92" s="4">
        <v>75</v>
      </c>
      <c r="E92" s="7">
        <f>B92*L$2</f>
        <v>581</v>
      </c>
      <c r="F92" s="7">
        <f>C92*M$2</f>
        <v>555</v>
      </c>
      <c r="G92" s="7">
        <f>D92*N$2</f>
        <v>450</v>
      </c>
      <c r="H92" s="7">
        <f t="shared" si="2"/>
        <v>1586</v>
      </c>
      <c r="I92" s="7">
        <f t="shared" si="3"/>
        <v>151657</v>
      </c>
    </row>
    <row r="93" spans="1:9" x14ac:dyDescent="0.25">
      <c r="A93" s="1">
        <v>44804</v>
      </c>
      <c r="B93" s="4">
        <v>93</v>
      </c>
      <c r="C93" s="4">
        <v>124</v>
      </c>
      <c r="D93" s="4">
        <v>82</v>
      </c>
      <c r="E93" s="7">
        <f>B93*L$2</f>
        <v>651</v>
      </c>
      <c r="F93" s="7">
        <f>C93*M$2</f>
        <v>620</v>
      </c>
      <c r="G93" s="7">
        <f>D93*N$2</f>
        <v>492</v>
      </c>
      <c r="H93" s="7">
        <f t="shared" si="2"/>
        <v>1763</v>
      </c>
      <c r="I93" s="7">
        <f t="shared" si="3"/>
        <v>153420</v>
      </c>
    </row>
    <row r="94" spans="1:9" x14ac:dyDescent="0.25">
      <c r="H9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1392-BE0A-432F-8F64-A5888EB602E8}">
  <dimension ref="A1:U93"/>
  <sheetViews>
    <sheetView workbookViewId="0">
      <selection activeCell="N33" sqref="N33"/>
    </sheetView>
  </sheetViews>
  <sheetFormatPr defaultRowHeight="15" x14ac:dyDescent="0.25"/>
  <cols>
    <col min="1" max="1" width="10.140625" bestFit="1" customWidth="1"/>
    <col min="2" max="2" width="16.140625" hidden="1" customWidth="1"/>
    <col min="3" max="3" width="9.85546875" bestFit="1" customWidth="1"/>
    <col min="6" max="6" width="10" bestFit="1" customWidth="1"/>
    <col min="11" max="11" width="9.85546875" bestFit="1" customWidth="1"/>
    <col min="16" max="16" width="11.7109375" bestFit="1" customWidth="1"/>
    <col min="17" max="17" width="8" bestFit="1" customWidth="1"/>
    <col min="18" max="18" width="8.28515625" bestFit="1" customWidth="1"/>
    <col min="19" max="19" width="10" bestFit="1" customWidth="1"/>
    <col min="21" max="21" width="18.28515625" bestFit="1" customWidth="1"/>
  </cols>
  <sheetData>
    <row r="1" spans="1:21" x14ac:dyDescent="0.25">
      <c r="A1" t="s">
        <v>7</v>
      </c>
      <c r="B1" t="s">
        <v>28</v>
      </c>
      <c r="C1" t="s">
        <v>8</v>
      </c>
      <c r="D1" t="s">
        <v>1</v>
      </c>
      <c r="E1" t="s">
        <v>2</v>
      </c>
      <c r="F1" t="s">
        <v>3</v>
      </c>
      <c r="H1" t="s">
        <v>29</v>
      </c>
      <c r="I1" t="s">
        <v>30</v>
      </c>
      <c r="J1" t="s">
        <v>31</v>
      </c>
      <c r="P1" t="s">
        <v>20</v>
      </c>
      <c r="Q1" t="s">
        <v>22</v>
      </c>
      <c r="R1" t="s">
        <v>2</v>
      </c>
      <c r="S1" t="s">
        <v>3</v>
      </c>
      <c r="U1" t="s">
        <v>32</v>
      </c>
    </row>
    <row r="2" spans="1:21" x14ac:dyDescent="0.25">
      <c r="A2" s="1">
        <v>44805</v>
      </c>
      <c r="B2">
        <v>23</v>
      </c>
      <c r="C2">
        <f>_xlfn.CEILING.MATH(B2)</f>
        <v>23</v>
      </c>
      <c r="D2" s="4">
        <f>_xlfn.FLOOR.MATH(Q$3*(1+Q$4*($C2-24)/2))</f>
        <v>86</v>
      </c>
      <c r="E2" s="4">
        <f t="shared" ref="E2:F2" si="0">_xlfn.FLOOR.MATH(R$3*(1+R$4*($C2-24)/2))</f>
        <v>115</v>
      </c>
      <c r="F2" s="4">
        <f t="shared" si="0"/>
        <v>77</v>
      </c>
      <c r="G2" s="3"/>
      <c r="H2" s="7">
        <f>D2*Q$2</f>
        <v>717.24</v>
      </c>
      <c r="I2" s="7">
        <f t="shared" ref="I2:J2" si="1">E2*R$2</f>
        <v>729.1</v>
      </c>
      <c r="J2" s="7">
        <f t="shared" si="1"/>
        <v>565.17999999999995</v>
      </c>
      <c r="K2" s="9">
        <f>SUM(H2:J2)</f>
        <v>2011.52</v>
      </c>
      <c r="P2" t="s">
        <v>21</v>
      </c>
      <c r="Q2" s="9">
        <f>7+U2</f>
        <v>8.34</v>
      </c>
      <c r="R2" s="9">
        <f>5+U2</f>
        <v>6.34</v>
      </c>
      <c r="S2" s="9">
        <f>6+U2</f>
        <v>7.34</v>
      </c>
      <c r="U2" s="9">
        <v>1.34</v>
      </c>
    </row>
    <row r="3" spans="1:21" x14ac:dyDescent="0.25">
      <c r="A3" s="1">
        <v>44806</v>
      </c>
      <c r="B3">
        <f>B2-0.5</f>
        <v>22.5</v>
      </c>
      <c r="C3">
        <f t="shared" ref="C3:C66" si="2">_xlfn.CEILING.MATH(B3)</f>
        <v>23</v>
      </c>
      <c r="D3" s="4">
        <f t="shared" ref="D3:D66" si="3">_xlfn.FLOOR.MATH(Q$3*(1+Q$4*($C3-24)/2))</f>
        <v>86</v>
      </c>
      <c r="E3" s="4">
        <f t="shared" ref="E3:E66" si="4">_xlfn.FLOOR.MATH(R$3*(1+R$4*($C3-24)/2))</f>
        <v>115</v>
      </c>
      <c r="F3" s="4">
        <f t="shared" ref="F3:F66" si="5">_xlfn.FLOOR.MATH(S$3*(1+S$4*($C3-24)/2))</f>
        <v>77</v>
      </c>
      <c r="G3" s="3"/>
      <c r="H3" s="7">
        <f t="shared" ref="H3:H66" si="6">D3*Q$2</f>
        <v>717.24</v>
      </c>
      <c r="I3" s="7">
        <f t="shared" ref="I3:I66" si="7">E3*R$2</f>
        <v>729.1</v>
      </c>
      <c r="J3" s="7">
        <f t="shared" ref="J3:J66" si="8">F3*S$2</f>
        <v>565.17999999999995</v>
      </c>
      <c r="K3" s="9">
        <f t="shared" ref="K3:K66" si="9">SUM(H3:J3)</f>
        <v>2011.52</v>
      </c>
      <c r="P3" t="s">
        <v>0</v>
      </c>
      <c r="Q3" s="4">
        <v>90</v>
      </c>
      <c r="R3" s="4">
        <v>120</v>
      </c>
      <c r="S3" s="4">
        <v>80</v>
      </c>
    </row>
    <row r="4" spans="1:21" x14ac:dyDescent="0.25">
      <c r="A4" s="1">
        <v>44807</v>
      </c>
      <c r="B4">
        <f t="shared" ref="B4:B67" si="10">B3-0.5</f>
        <v>22</v>
      </c>
      <c r="C4">
        <f t="shared" si="2"/>
        <v>22</v>
      </c>
      <c r="D4" s="4">
        <f t="shared" si="3"/>
        <v>83</v>
      </c>
      <c r="E4" s="4">
        <f t="shared" si="4"/>
        <v>111</v>
      </c>
      <c r="F4" s="4">
        <f t="shared" si="5"/>
        <v>75</v>
      </c>
      <c r="G4" s="3"/>
      <c r="H4" s="7">
        <f t="shared" si="6"/>
        <v>692.22</v>
      </c>
      <c r="I4" s="7">
        <f t="shared" si="7"/>
        <v>703.74</v>
      </c>
      <c r="J4" s="7">
        <f t="shared" si="8"/>
        <v>550.5</v>
      </c>
      <c r="K4" s="9">
        <f t="shared" si="9"/>
        <v>1946.46</v>
      </c>
      <c r="P4" t="s">
        <v>4</v>
      </c>
      <c r="Q4" s="2">
        <v>7.6923076923076927E-2</v>
      </c>
      <c r="R4" s="2">
        <v>6.8965517241379309E-2</v>
      </c>
      <c r="S4" s="2">
        <v>5.8823529411764705E-2</v>
      </c>
    </row>
    <row r="5" spans="1:21" x14ac:dyDescent="0.25">
      <c r="A5" s="1">
        <v>44808</v>
      </c>
      <c r="B5">
        <f t="shared" si="10"/>
        <v>21.5</v>
      </c>
      <c r="C5">
        <f t="shared" si="2"/>
        <v>22</v>
      </c>
      <c r="D5" s="4">
        <f t="shared" si="3"/>
        <v>83</v>
      </c>
      <c r="E5" s="4">
        <f t="shared" si="4"/>
        <v>111</v>
      </c>
      <c r="F5" s="4">
        <f t="shared" si="5"/>
        <v>75</v>
      </c>
      <c r="G5" s="3"/>
      <c r="H5" s="7">
        <f t="shared" si="6"/>
        <v>692.22</v>
      </c>
      <c r="I5" s="7">
        <f t="shared" si="7"/>
        <v>703.74</v>
      </c>
      <c r="J5" s="7">
        <f t="shared" si="8"/>
        <v>550.5</v>
      </c>
      <c r="K5" s="9">
        <f t="shared" si="9"/>
        <v>1946.46</v>
      </c>
    </row>
    <row r="6" spans="1:21" x14ac:dyDescent="0.25">
      <c r="A6" s="1">
        <v>44809</v>
      </c>
      <c r="B6">
        <f t="shared" si="10"/>
        <v>21</v>
      </c>
      <c r="C6">
        <f t="shared" si="2"/>
        <v>21</v>
      </c>
      <c r="D6" s="4">
        <f t="shared" si="3"/>
        <v>79</v>
      </c>
      <c r="E6" s="4">
        <f t="shared" si="4"/>
        <v>107</v>
      </c>
      <c r="F6" s="4">
        <f t="shared" si="5"/>
        <v>72</v>
      </c>
      <c r="G6" s="3"/>
      <c r="H6" s="7">
        <f t="shared" si="6"/>
        <v>658.86</v>
      </c>
      <c r="I6" s="7">
        <f t="shared" si="7"/>
        <v>678.38</v>
      </c>
      <c r="J6" s="7">
        <f t="shared" si="8"/>
        <v>528.48</v>
      </c>
      <c r="K6" s="9">
        <f t="shared" si="9"/>
        <v>1865.72</v>
      </c>
    </row>
    <row r="7" spans="1:21" x14ac:dyDescent="0.25">
      <c r="A7" s="1">
        <v>44810</v>
      </c>
      <c r="B7">
        <f t="shared" si="10"/>
        <v>20.5</v>
      </c>
      <c r="C7">
        <f t="shared" si="2"/>
        <v>21</v>
      </c>
      <c r="D7" s="4">
        <f t="shared" si="3"/>
        <v>79</v>
      </c>
      <c r="E7" s="4">
        <f t="shared" si="4"/>
        <v>107</v>
      </c>
      <c r="F7" s="4">
        <f t="shared" si="5"/>
        <v>72</v>
      </c>
      <c r="G7" s="3"/>
      <c r="H7" s="7">
        <f t="shared" si="6"/>
        <v>658.86</v>
      </c>
      <c r="I7" s="7">
        <f t="shared" si="7"/>
        <v>678.38</v>
      </c>
      <c r="J7" s="7">
        <f t="shared" si="8"/>
        <v>528.48</v>
      </c>
      <c r="K7" s="9">
        <f t="shared" si="9"/>
        <v>1865.72</v>
      </c>
    </row>
    <row r="8" spans="1:21" x14ac:dyDescent="0.25">
      <c r="A8" s="1">
        <v>44811</v>
      </c>
      <c r="B8">
        <f t="shared" si="10"/>
        <v>20</v>
      </c>
      <c r="C8">
        <f t="shared" si="2"/>
        <v>20</v>
      </c>
      <c r="D8" s="4">
        <f t="shared" si="3"/>
        <v>76</v>
      </c>
      <c r="E8" s="4">
        <f t="shared" si="4"/>
        <v>103</v>
      </c>
      <c r="F8" s="4">
        <f t="shared" si="5"/>
        <v>70</v>
      </c>
      <c r="G8" s="3"/>
      <c r="H8" s="7">
        <f t="shared" si="6"/>
        <v>633.84</v>
      </c>
      <c r="I8" s="7">
        <f t="shared" si="7"/>
        <v>653.02</v>
      </c>
      <c r="J8" s="7">
        <f t="shared" si="8"/>
        <v>513.79999999999995</v>
      </c>
      <c r="K8" s="9">
        <f t="shared" si="9"/>
        <v>1800.66</v>
      </c>
    </row>
    <row r="9" spans="1:21" x14ac:dyDescent="0.25">
      <c r="A9" s="1">
        <v>44812</v>
      </c>
      <c r="B9">
        <f t="shared" si="10"/>
        <v>19.5</v>
      </c>
      <c r="C9">
        <f t="shared" si="2"/>
        <v>20</v>
      </c>
      <c r="D9" s="4">
        <f t="shared" si="3"/>
        <v>76</v>
      </c>
      <c r="E9" s="4">
        <f t="shared" si="4"/>
        <v>103</v>
      </c>
      <c r="F9" s="4">
        <f t="shared" si="5"/>
        <v>70</v>
      </c>
      <c r="G9" s="3"/>
      <c r="H9" s="7">
        <f t="shared" si="6"/>
        <v>633.84</v>
      </c>
      <c r="I9" s="7">
        <f t="shared" si="7"/>
        <v>653.02</v>
      </c>
      <c r="J9" s="7">
        <f t="shared" si="8"/>
        <v>513.79999999999995</v>
      </c>
      <c r="K9" s="9">
        <f t="shared" si="9"/>
        <v>1800.66</v>
      </c>
    </row>
    <row r="10" spans="1:21" x14ac:dyDescent="0.25">
      <c r="A10" s="1">
        <v>44813</v>
      </c>
      <c r="B10">
        <f t="shared" si="10"/>
        <v>19</v>
      </c>
      <c r="C10">
        <f t="shared" si="2"/>
        <v>19</v>
      </c>
      <c r="D10" s="4">
        <f t="shared" si="3"/>
        <v>72</v>
      </c>
      <c r="E10" s="4">
        <f t="shared" si="4"/>
        <v>99</v>
      </c>
      <c r="F10" s="4">
        <f t="shared" si="5"/>
        <v>68</v>
      </c>
      <c r="G10" s="3"/>
      <c r="H10" s="7">
        <f t="shared" si="6"/>
        <v>600.48</v>
      </c>
      <c r="I10" s="7">
        <f t="shared" si="7"/>
        <v>627.66</v>
      </c>
      <c r="J10" s="7">
        <f t="shared" si="8"/>
        <v>499.12</v>
      </c>
      <c r="K10" s="9">
        <f t="shared" si="9"/>
        <v>1727.2599999999998</v>
      </c>
    </row>
    <row r="11" spans="1:21" x14ac:dyDescent="0.25">
      <c r="A11" s="1">
        <v>44814</v>
      </c>
      <c r="B11">
        <f t="shared" si="10"/>
        <v>18.5</v>
      </c>
      <c r="C11">
        <f t="shared" si="2"/>
        <v>19</v>
      </c>
      <c r="D11" s="4">
        <f t="shared" si="3"/>
        <v>72</v>
      </c>
      <c r="E11" s="4">
        <f t="shared" si="4"/>
        <v>99</v>
      </c>
      <c r="F11" s="4">
        <f t="shared" si="5"/>
        <v>68</v>
      </c>
      <c r="G11" s="3"/>
      <c r="H11" s="7">
        <f t="shared" si="6"/>
        <v>600.48</v>
      </c>
      <c r="I11" s="7">
        <f t="shared" si="7"/>
        <v>627.66</v>
      </c>
      <c r="J11" s="7">
        <f t="shared" si="8"/>
        <v>499.12</v>
      </c>
      <c r="K11" s="9">
        <f t="shared" si="9"/>
        <v>1727.2599999999998</v>
      </c>
    </row>
    <row r="12" spans="1:21" x14ac:dyDescent="0.25">
      <c r="A12" s="1">
        <v>44815</v>
      </c>
      <c r="B12">
        <f t="shared" si="10"/>
        <v>18</v>
      </c>
      <c r="C12">
        <f t="shared" si="2"/>
        <v>18</v>
      </c>
      <c r="D12" s="4">
        <f t="shared" si="3"/>
        <v>69</v>
      </c>
      <c r="E12" s="4">
        <f t="shared" si="4"/>
        <v>95</v>
      </c>
      <c r="F12" s="4">
        <f t="shared" si="5"/>
        <v>65</v>
      </c>
      <c r="G12" s="3"/>
      <c r="H12" s="7">
        <f t="shared" si="6"/>
        <v>575.46</v>
      </c>
      <c r="I12" s="7">
        <f t="shared" si="7"/>
        <v>602.29999999999995</v>
      </c>
      <c r="J12" s="7">
        <f t="shared" si="8"/>
        <v>477.09999999999997</v>
      </c>
      <c r="K12" s="9">
        <f t="shared" si="9"/>
        <v>1654.86</v>
      </c>
    </row>
    <row r="13" spans="1:21" x14ac:dyDescent="0.25">
      <c r="A13" s="1">
        <v>44816</v>
      </c>
      <c r="B13">
        <f t="shared" si="10"/>
        <v>17.5</v>
      </c>
      <c r="C13">
        <f t="shared" si="2"/>
        <v>18</v>
      </c>
      <c r="D13" s="4">
        <f t="shared" si="3"/>
        <v>69</v>
      </c>
      <c r="E13" s="4">
        <f t="shared" si="4"/>
        <v>95</v>
      </c>
      <c r="F13" s="4">
        <f t="shared" si="5"/>
        <v>65</v>
      </c>
      <c r="G13" s="3"/>
      <c r="H13" s="7">
        <f t="shared" si="6"/>
        <v>575.46</v>
      </c>
      <c r="I13" s="7">
        <f t="shared" si="7"/>
        <v>602.29999999999995</v>
      </c>
      <c r="J13" s="7">
        <f t="shared" si="8"/>
        <v>477.09999999999997</v>
      </c>
      <c r="K13" s="9">
        <f t="shared" si="9"/>
        <v>1654.86</v>
      </c>
    </row>
    <row r="14" spans="1:21" x14ac:dyDescent="0.25">
      <c r="A14" s="1">
        <v>44817</v>
      </c>
      <c r="B14">
        <f t="shared" si="10"/>
        <v>17</v>
      </c>
      <c r="C14">
        <f t="shared" si="2"/>
        <v>17</v>
      </c>
      <c r="D14" s="4">
        <f t="shared" si="3"/>
        <v>65</v>
      </c>
      <c r="E14" s="4">
        <f t="shared" si="4"/>
        <v>91</v>
      </c>
      <c r="F14" s="4">
        <f t="shared" si="5"/>
        <v>63</v>
      </c>
      <c r="G14" s="3"/>
      <c r="H14" s="7">
        <f t="shared" si="6"/>
        <v>542.1</v>
      </c>
      <c r="I14" s="7">
        <f t="shared" si="7"/>
        <v>576.93999999999994</v>
      </c>
      <c r="J14" s="7">
        <f t="shared" si="8"/>
        <v>462.42</v>
      </c>
      <c r="K14" s="9">
        <f t="shared" si="9"/>
        <v>1581.46</v>
      </c>
    </row>
    <row r="15" spans="1:21" x14ac:dyDescent="0.25">
      <c r="A15" s="1">
        <v>44818</v>
      </c>
      <c r="B15">
        <f t="shared" si="10"/>
        <v>16.5</v>
      </c>
      <c r="C15">
        <f t="shared" si="2"/>
        <v>17</v>
      </c>
      <c r="D15" s="4">
        <f t="shared" si="3"/>
        <v>65</v>
      </c>
      <c r="E15" s="4">
        <f t="shared" si="4"/>
        <v>91</v>
      </c>
      <c r="F15" s="4">
        <f t="shared" si="5"/>
        <v>63</v>
      </c>
      <c r="G15" s="3"/>
      <c r="H15" s="7">
        <f t="shared" si="6"/>
        <v>542.1</v>
      </c>
      <c r="I15" s="7">
        <f t="shared" si="7"/>
        <v>576.93999999999994</v>
      </c>
      <c r="J15" s="7">
        <f t="shared" si="8"/>
        <v>462.42</v>
      </c>
      <c r="K15" s="9">
        <f t="shared" si="9"/>
        <v>1581.46</v>
      </c>
    </row>
    <row r="16" spans="1:21" x14ac:dyDescent="0.25">
      <c r="A16" s="1">
        <v>44819</v>
      </c>
      <c r="B16">
        <f t="shared" si="10"/>
        <v>16</v>
      </c>
      <c r="C16">
        <f t="shared" si="2"/>
        <v>16</v>
      </c>
      <c r="D16" s="4">
        <f t="shared" si="3"/>
        <v>62</v>
      </c>
      <c r="E16" s="4">
        <f t="shared" si="4"/>
        <v>86</v>
      </c>
      <c r="F16" s="4">
        <f t="shared" si="5"/>
        <v>61</v>
      </c>
      <c r="G16" s="3"/>
      <c r="H16" s="7">
        <f t="shared" si="6"/>
        <v>517.08000000000004</v>
      </c>
      <c r="I16" s="7">
        <f t="shared" si="7"/>
        <v>545.24</v>
      </c>
      <c r="J16" s="7">
        <f t="shared" si="8"/>
        <v>447.74</v>
      </c>
      <c r="K16" s="9">
        <f t="shared" si="9"/>
        <v>1510.0600000000002</v>
      </c>
    </row>
    <row r="17" spans="1:11" x14ac:dyDescent="0.25">
      <c r="A17" s="1">
        <v>44820</v>
      </c>
      <c r="B17">
        <f t="shared" si="10"/>
        <v>15.5</v>
      </c>
      <c r="C17">
        <f t="shared" si="2"/>
        <v>16</v>
      </c>
      <c r="D17" s="4">
        <f t="shared" si="3"/>
        <v>62</v>
      </c>
      <c r="E17" s="4">
        <f t="shared" si="4"/>
        <v>86</v>
      </c>
      <c r="F17" s="4">
        <f t="shared" si="5"/>
        <v>61</v>
      </c>
      <c r="G17" s="3"/>
      <c r="H17" s="7">
        <f t="shared" si="6"/>
        <v>517.08000000000004</v>
      </c>
      <c r="I17" s="7">
        <f t="shared" si="7"/>
        <v>545.24</v>
      </c>
      <c r="J17" s="7">
        <f t="shared" si="8"/>
        <v>447.74</v>
      </c>
      <c r="K17" s="9">
        <f t="shared" si="9"/>
        <v>1510.0600000000002</v>
      </c>
    </row>
    <row r="18" spans="1:11" x14ac:dyDescent="0.25">
      <c r="A18" s="1">
        <v>44821</v>
      </c>
      <c r="B18">
        <f t="shared" si="10"/>
        <v>15</v>
      </c>
      <c r="C18">
        <f t="shared" si="2"/>
        <v>15</v>
      </c>
      <c r="D18" s="4">
        <f t="shared" si="3"/>
        <v>58</v>
      </c>
      <c r="E18" s="4">
        <f t="shared" si="4"/>
        <v>82</v>
      </c>
      <c r="F18" s="4">
        <f t="shared" si="5"/>
        <v>58</v>
      </c>
      <c r="G18" s="3"/>
      <c r="H18" s="7">
        <f t="shared" si="6"/>
        <v>483.71999999999997</v>
      </c>
      <c r="I18" s="7">
        <f t="shared" si="7"/>
        <v>519.88</v>
      </c>
      <c r="J18" s="7">
        <f t="shared" si="8"/>
        <v>425.71999999999997</v>
      </c>
      <c r="K18" s="9">
        <f t="shared" si="9"/>
        <v>1429.32</v>
      </c>
    </row>
    <row r="19" spans="1:11" x14ac:dyDescent="0.25">
      <c r="A19" s="1">
        <v>44822</v>
      </c>
      <c r="B19">
        <f t="shared" si="10"/>
        <v>14.5</v>
      </c>
      <c r="C19">
        <f t="shared" si="2"/>
        <v>15</v>
      </c>
      <c r="D19" s="4">
        <f t="shared" si="3"/>
        <v>58</v>
      </c>
      <c r="E19" s="4">
        <f t="shared" si="4"/>
        <v>82</v>
      </c>
      <c r="F19" s="4">
        <f t="shared" si="5"/>
        <v>58</v>
      </c>
      <c r="G19" s="3"/>
      <c r="H19" s="7">
        <f t="shared" si="6"/>
        <v>483.71999999999997</v>
      </c>
      <c r="I19" s="7">
        <f t="shared" si="7"/>
        <v>519.88</v>
      </c>
      <c r="J19" s="7">
        <f t="shared" si="8"/>
        <v>425.71999999999997</v>
      </c>
      <c r="K19" s="9">
        <f t="shared" si="9"/>
        <v>1429.32</v>
      </c>
    </row>
    <row r="20" spans="1:11" x14ac:dyDescent="0.25">
      <c r="A20" s="1">
        <v>44823</v>
      </c>
      <c r="B20">
        <f t="shared" si="10"/>
        <v>14</v>
      </c>
      <c r="C20">
        <f t="shared" si="2"/>
        <v>14</v>
      </c>
      <c r="D20" s="4">
        <f t="shared" si="3"/>
        <v>55</v>
      </c>
      <c r="E20" s="4">
        <f t="shared" si="4"/>
        <v>78</v>
      </c>
      <c r="F20" s="4">
        <f t="shared" si="5"/>
        <v>56</v>
      </c>
      <c r="G20" s="3"/>
      <c r="H20" s="7">
        <f t="shared" si="6"/>
        <v>458.7</v>
      </c>
      <c r="I20" s="7">
        <f t="shared" si="7"/>
        <v>494.52</v>
      </c>
      <c r="J20" s="7">
        <f t="shared" si="8"/>
        <v>411.03999999999996</v>
      </c>
      <c r="K20" s="9">
        <f t="shared" si="9"/>
        <v>1364.26</v>
      </c>
    </row>
    <row r="21" spans="1:11" x14ac:dyDescent="0.25">
      <c r="A21" s="1">
        <v>44824</v>
      </c>
      <c r="B21">
        <f t="shared" si="10"/>
        <v>13.5</v>
      </c>
      <c r="C21">
        <f t="shared" si="2"/>
        <v>14</v>
      </c>
      <c r="D21" s="4">
        <f t="shared" si="3"/>
        <v>55</v>
      </c>
      <c r="E21" s="4">
        <f t="shared" si="4"/>
        <v>78</v>
      </c>
      <c r="F21" s="4">
        <f t="shared" si="5"/>
        <v>56</v>
      </c>
      <c r="G21" s="3"/>
      <c r="H21" s="7">
        <f t="shared" si="6"/>
        <v>458.7</v>
      </c>
      <c r="I21" s="7">
        <f t="shared" si="7"/>
        <v>494.52</v>
      </c>
      <c r="J21" s="7">
        <f t="shared" si="8"/>
        <v>411.03999999999996</v>
      </c>
      <c r="K21" s="9">
        <f t="shared" si="9"/>
        <v>1364.26</v>
      </c>
    </row>
    <row r="22" spans="1:11" x14ac:dyDescent="0.25">
      <c r="A22" s="1">
        <v>44825</v>
      </c>
      <c r="B22">
        <f t="shared" si="10"/>
        <v>13</v>
      </c>
      <c r="C22">
        <f t="shared" si="2"/>
        <v>13</v>
      </c>
      <c r="D22" s="4">
        <f t="shared" si="3"/>
        <v>51</v>
      </c>
      <c r="E22" s="4">
        <f t="shared" si="4"/>
        <v>74</v>
      </c>
      <c r="F22" s="4">
        <f t="shared" si="5"/>
        <v>54</v>
      </c>
      <c r="G22" s="3"/>
      <c r="H22" s="7">
        <f t="shared" si="6"/>
        <v>425.34</v>
      </c>
      <c r="I22" s="7">
        <f t="shared" si="7"/>
        <v>469.15999999999997</v>
      </c>
      <c r="J22" s="7">
        <f t="shared" si="8"/>
        <v>396.36</v>
      </c>
      <c r="K22" s="9">
        <f t="shared" si="9"/>
        <v>1290.8600000000001</v>
      </c>
    </row>
    <row r="23" spans="1:11" x14ac:dyDescent="0.25">
      <c r="A23" s="1">
        <v>44826</v>
      </c>
      <c r="B23">
        <f t="shared" si="10"/>
        <v>12.5</v>
      </c>
      <c r="C23">
        <f t="shared" si="2"/>
        <v>13</v>
      </c>
      <c r="D23" s="4">
        <f t="shared" si="3"/>
        <v>51</v>
      </c>
      <c r="E23" s="4">
        <f t="shared" si="4"/>
        <v>74</v>
      </c>
      <c r="F23" s="4">
        <f t="shared" si="5"/>
        <v>54</v>
      </c>
      <c r="G23" s="3"/>
      <c r="H23" s="7">
        <f t="shared" si="6"/>
        <v>425.34</v>
      </c>
      <c r="I23" s="7">
        <f t="shared" si="7"/>
        <v>469.15999999999997</v>
      </c>
      <c r="J23" s="7">
        <f t="shared" si="8"/>
        <v>396.36</v>
      </c>
      <c r="K23" s="9">
        <f t="shared" si="9"/>
        <v>1290.8600000000001</v>
      </c>
    </row>
    <row r="24" spans="1:11" x14ac:dyDescent="0.25">
      <c r="A24" s="8">
        <v>44827</v>
      </c>
      <c r="B24">
        <f t="shared" si="10"/>
        <v>12</v>
      </c>
      <c r="C24">
        <f t="shared" si="2"/>
        <v>12</v>
      </c>
      <c r="D24" s="4">
        <f t="shared" si="3"/>
        <v>48</v>
      </c>
      <c r="E24" s="4">
        <f t="shared" si="4"/>
        <v>70</v>
      </c>
      <c r="F24" s="4">
        <f t="shared" si="5"/>
        <v>51</v>
      </c>
      <c r="G24" s="3"/>
      <c r="H24" s="7">
        <f t="shared" si="6"/>
        <v>400.32</v>
      </c>
      <c r="I24" s="7">
        <f t="shared" si="7"/>
        <v>443.8</v>
      </c>
      <c r="J24" s="7">
        <f t="shared" si="8"/>
        <v>374.34</v>
      </c>
      <c r="K24" s="9">
        <f t="shared" si="9"/>
        <v>1218.46</v>
      </c>
    </row>
    <row r="25" spans="1:11" x14ac:dyDescent="0.25">
      <c r="A25" s="1">
        <v>44828</v>
      </c>
      <c r="B25">
        <f t="shared" si="10"/>
        <v>11.5</v>
      </c>
      <c r="C25">
        <f t="shared" si="2"/>
        <v>12</v>
      </c>
      <c r="D25" s="4">
        <f t="shared" si="3"/>
        <v>48</v>
      </c>
      <c r="E25" s="4">
        <f t="shared" si="4"/>
        <v>70</v>
      </c>
      <c r="F25" s="4">
        <f t="shared" si="5"/>
        <v>51</v>
      </c>
      <c r="G25" s="3"/>
      <c r="H25" s="7">
        <f t="shared" si="6"/>
        <v>400.32</v>
      </c>
      <c r="I25" s="7">
        <f t="shared" si="7"/>
        <v>443.8</v>
      </c>
      <c r="J25" s="7">
        <f t="shared" si="8"/>
        <v>374.34</v>
      </c>
      <c r="K25" s="9">
        <f t="shared" si="9"/>
        <v>1218.46</v>
      </c>
    </row>
    <row r="26" spans="1:11" x14ac:dyDescent="0.25">
      <c r="A26" s="1">
        <v>44829</v>
      </c>
      <c r="B26">
        <f t="shared" si="10"/>
        <v>11</v>
      </c>
      <c r="C26">
        <f t="shared" si="2"/>
        <v>11</v>
      </c>
      <c r="D26" s="4">
        <f t="shared" si="3"/>
        <v>45</v>
      </c>
      <c r="E26" s="4">
        <f t="shared" si="4"/>
        <v>66</v>
      </c>
      <c r="F26" s="4">
        <f t="shared" si="5"/>
        <v>49</v>
      </c>
      <c r="G26" s="3"/>
      <c r="H26" s="7">
        <f t="shared" si="6"/>
        <v>375.3</v>
      </c>
      <c r="I26" s="7">
        <f t="shared" si="7"/>
        <v>418.44</v>
      </c>
      <c r="J26" s="7">
        <f t="shared" si="8"/>
        <v>359.65999999999997</v>
      </c>
      <c r="K26" s="9">
        <f t="shared" si="9"/>
        <v>1153.4000000000001</v>
      </c>
    </row>
    <row r="27" spans="1:11" x14ac:dyDescent="0.25">
      <c r="A27" s="1">
        <v>44830</v>
      </c>
      <c r="B27">
        <f t="shared" si="10"/>
        <v>10.5</v>
      </c>
      <c r="C27">
        <f t="shared" si="2"/>
        <v>11</v>
      </c>
      <c r="D27" s="4">
        <f t="shared" si="3"/>
        <v>45</v>
      </c>
      <c r="E27" s="4">
        <f t="shared" si="4"/>
        <v>66</v>
      </c>
      <c r="F27" s="4">
        <f t="shared" si="5"/>
        <v>49</v>
      </c>
      <c r="G27" s="3"/>
      <c r="H27" s="7">
        <f t="shared" si="6"/>
        <v>375.3</v>
      </c>
      <c r="I27" s="7">
        <f t="shared" si="7"/>
        <v>418.44</v>
      </c>
      <c r="J27" s="7">
        <f t="shared" si="8"/>
        <v>359.65999999999997</v>
      </c>
      <c r="K27" s="9">
        <f t="shared" si="9"/>
        <v>1153.4000000000001</v>
      </c>
    </row>
    <row r="28" spans="1:11" x14ac:dyDescent="0.25">
      <c r="A28" s="1">
        <v>44831</v>
      </c>
      <c r="B28">
        <f t="shared" si="10"/>
        <v>10</v>
      </c>
      <c r="C28">
        <f t="shared" si="2"/>
        <v>10</v>
      </c>
      <c r="D28" s="4">
        <f t="shared" si="3"/>
        <v>41</v>
      </c>
      <c r="E28" s="4">
        <f t="shared" si="4"/>
        <v>62</v>
      </c>
      <c r="F28" s="4">
        <f t="shared" si="5"/>
        <v>47</v>
      </c>
      <c r="G28" s="3"/>
      <c r="H28" s="7">
        <f t="shared" si="6"/>
        <v>341.94</v>
      </c>
      <c r="I28" s="7">
        <f t="shared" si="7"/>
        <v>393.08</v>
      </c>
      <c r="J28" s="7">
        <f t="shared" si="8"/>
        <v>344.98</v>
      </c>
      <c r="K28" s="9">
        <f t="shared" si="9"/>
        <v>1080</v>
      </c>
    </row>
    <row r="29" spans="1:11" x14ac:dyDescent="0.25">
      <c r="A29" s="1">
        <v>44832</v>
      </c>
      <c r="B29">
        <f t="shared" si="10"/>
        <v>9.5</v>
      </c>
      <c r="C29">
        <f t="shared" si="2"/>
        <v>10</v>
      </c>
      <c r="D29" s="4">
        <f t="shared" si="3"/>
        <v>41</v>
      </c>
      <c r="E29" s="4">
        <f t="shared" si="4"/>
        <v>62</v>
      </c>
      <c r="F29" s="4">
        <f t="shared" si="5"/>
        <v>47</v>
      </c>
      <c r="G29" s="3"/>
      <c r="H29" s="7">
        <f t="shared" si="6"/>
        <v>341.94</v>
      </c>
      <c r="I29" s="7">
        <f t="shared" si="7"/>
        <v>393.08</v>
      </c>
      <c r="J29" s="7">
        <f t="shared" si="8"/>
        <v>344.98</v>
      </c>
      <c r="K29" s="9">
        <f t="shared" si="9"/>
        <v>1080</v>
      </c>
    </row>
    <row r="30" spans="1:11" x14ac:dyDescent="0.25">
      <c r="A30" s="1">
        <v>44833</v>
      </c>
      <c r="B30">
        <f t="shared" si="10"/>
        <v>9</v>
      </c>
      <c r="C30">
        <f t="shared" si="2"/>
        <v>9</v>
      </c>
      <c r="D30" s="4">
        <f t="shared" si="3"/>
        <v>38</v>
      </c>
      <c r="E30" s="4">
        <f t="shared" si="4"/>
        <v>57</v>
      </c>
      <c r="F30" s="4">
        <f t="shared" si="5"/>
        <v>44</v>
      </c>
      <c r="G30" s="3"/>
      <c r="H30" s="7">
        <f t="shared" si="6"/>
        <v>316.92</v>
      </c>
      <c r="I30" s="7">
        <f t="shared" si="7"/>
        <v>361.38</v>
      </c>
      <c r="J30" s="7">
        <f t="shared" si="8"/>
        <v>322.95999999999998</v>
      </c>
      <c r="K30" s="9">
        <f t="shared" si="9"/>
        <v>1001.26</v>
      </c>
    </row>
    <row r="31" spans="1:11" x14ac:dyDescent="0.25">
      <c r="A31" s="10">
        <v>44834</v>
      </c>
      <c r="B31" s="11">
        <f t="shared" si="10"/>
        <v>8.5</v>
      </c>
      <c r="C31" s="11">
        <f t="shared" si="2"/>
        <v>9</v>
      </c>
      <c r="D31" s="12">
        <f t="shared" si="3"/>
        <v>38</v>
      </c>
      <c r="E31" s="12">
        <f t="shared" si="4"/>
        <v>57</v>
      </c>
      <c r="F31" s="12">
        <f t="shared" si="5"/>
        <v>44</v>
      </c>
      <c r="G31" s="13"/>
      <c r="H31" s="14">
        <f t="shared" si="6"/>
        <v>316.92</v>
      </c>
      <c r="I31" s="14">
        <f t="shared" si="7"/>
        <v>361.38</v>
      </c>
      <c r="J31" s="14">
        <f t="shared" si="8"/>
        <v>322.95999999999998</v>
      </c>
      <c r="K31" s="15">
        <f t="shared" si="9"/>
        <v>1001.26</v>
      </c>
    </row>
    <row r="32" spans="1:11" x14ac:dyDescent="0.25">
      <c r="A32" s="1">
        <v>44835</v>
      </c>
      <c r="B32">
        <f t="shared" si="10"/>
        <v>8</v>
      </c>
      <c r="C32">
        <f t="shared" si="2"/>
        <v>8</v>
      </c>
      <c r="D32" s="4">
        <f t="shared" si="3"/>
        <v>34</v>
      </c>
      <c r="E32" s="4">
        <f t="shared" si="4"/>
        <v>53</v>
      </c>
      <c r="F32" s="4">
        <f t="shared" si="5"/>
        <v>42</v>
      </c>
      <c r="G32" s="3"/>
      <c r="H32" s="7">
        <f t="shared" si="6"/>
        <v>283.56</v>
      </c>
      <c r="I32" s="7">
        <f t="shared" si="7"/>
        <v>336.02</v>
      </c>
      <c r="J32" s="7">
        <f t="shared" si="8"/>
        <v>308.27999999999997</v>
      </c>
      <c r="K32" s="9">
        <f t="shared" si="9"/>
        <v>927.8599999999999</v>
      </c>
    </row>
    <row r="33" spans="1:11" x14ac:dyDescent="0.25">
      <c r="A33" s="1">
        <v>44836</v>
      </c>
      <c r="B33">
        <f t="shared" si="10"/>
        <v>7.5</v>
      </c>
      <c r="C33">
        <f t="shared" si="2"/>
        <v>8</v>
      </c>
      <c r="D33" s="4">
        <f t="shared" si="3"/>
        <v>34</v>
      </c>
      <c r="E33" s="4">
        <f t="shared" si="4"/>
        <v>53</v>
      </c>
      <c r="F33" s="4">
        <f t="shared" si="5"/>
        <v>42</v>
      </c>
      <c r="G33" s="3"/>
      <c r="H33" s="7">
        <f t="shared" si="6"/>
        <v>283.56</v>
      </c>
      <c r="I33" s="7">
        <f t="shared" si="7"/>
        <v>336.02</v>
      </c>
      <c r="J33" s="7">
        <f t="shared" si="8"/>
        <v>308.27999999999997</v>
      </c>
      <c r="K33" s="9">
        <f t="shared" si="9"/>
        <v>927.8599999999999</v>
      </c>
    </row>
    <row r="34" spans="1:11" x14ac:dyDescent="0.25">
      <c r="A34" s="1">
        <v>44837</v>
      </c>
      <c r="B34">
        <f t="shared" si="10"/>
        <v>7</v>
      </c>
      <c r="C34">
        <f t="shared" si="2"/>
        <v>7</v>
      </c>
      <c r="D34" s="4">
        <f t="shared" si="3"/>
        <v>31</v>
      </c>
      <c r="E34" s="4">
        <f t="shared" si="4"/>
        <v>49</v>
      </c>
      <c r="F34" s="4">
        <f t="shared" si="5"/>
        <v>40</v>
      </c>
      <c r="G34" s="3"/>
      <c r="H34" s="7">
        <f t="shared" si="6"/>
        <v>258.54000000000002</v>
      </c>
      <c r="I34" s="7">
        <f t="shared" si="7"/>
        <v>310.65999999999997</v>
      </c>
      <c r="J34" s="7">
        <f t="shared" si="8"/>
        <v>293.60000000000002</v>
      </c>
      <c r="K34" s="9">
        <f t="shared" si="9"/>
        <v>862.80000000000007</v>
      </c>
    </row>
    <row r="35" spans="1:11" x14ac:dyDescent="0.25">
      <c r="A35" s="1">
        <v>44838</v>
      </c>
      <c r="B35">
        <f t="shared" si="10"/>
        <v>6.5</v>
      </c>
      <c r="C35">
        <f t="shared" si="2"/>
        <v>7</v>
      </c>
      <c r="D35" s="4">
        <f t="shared" si="3"/>
        <v>31</v>
      </c>
      <c r="E35" s="4">
        <f t="shared" si="4"/>
        <v>49</v>
      </c>
      <c r="F35" s="4">
        <f t="shared" si="5"/>
        <v>40</v>
      </c>
      <c r="G35" s="3"/>
      <c r="H35" s="7">
        <f t="shared" si="6"/>
        <v>258.54000000000002</v>
      </c>
      <c r="I35" s="7">
        <f t="shared" si="7"/>
        <v>310.65999999999997</v>
      </c>
      <c r="J35" s="7">
        <f t="shared" si="8"/>
        <v>293.60000000000002</v>
      </c>
      <c r="K35" s="9">
        <f t="shared" si="9"/>
        <v>862.80000000000007</v>
      </c>
    </row>
    <row r="36" spans="1:11" x14ac:dyDescent="0.25">
      <c r="A36" s="1">
        <v>44839</v>
      </c>
      <c r="B36">
        <f t="shared" si="10"/>
        <v>6</v>
      </c>
      <c r="C36">
        <f t="shared" si="2"/>
        <v>6</v>
      </c>
      <c r="D36" s="4">
        <f t="shared" si="3"/>
        <v>27</v>
      </c>
      <c r="E36" s="4">
        <f t="shared" si="4"/>
        <v>45</v>
      </c>
      <c r="F36" s="4">
        <f t="shared" si="5"/>
        <v>37</v>
      </c>
      <c r="G36" s="3"/>
      <c r="H36" s="7">
        <f t="shared" si="6"/>
        <v>225.18</v>
      </c>
      <c r="I36" s="7">
        <f t="shared" si="7"/>
        <v>285.3</v>
      </c>
      <c r="J36" s="7">
        <f t="shared" si="8"/>
        <v>271.58</v>
      </c>
      <c r="K36" s="9">
        <f t="shared" si="9"/>
        <v>782.06</v>
      </c>
    </row>
    <row r="37" spans="1:11" x14ac:dyDescent="0.25">
      <c r="A37" s="1">
        <v>44840</v>
      </c>
      <c r="B37">
        <f t="shared" si="10"/>
        <v>5.5</v>
      </c>
      <c r="C37">
        <f t="shared" si="2"/>
        <v>6</v>
      </c>
      <c r="D37" s="4">
        <f t="shared" si="3"/>
        <v>27</v>
      </c>
      <c r="E37" s="4">
        <f t="shared" si="4"/>
        <v>45</v>
      </c>
      <c r="F37" s="4">
        <f t="shared" si="5"/>
        <v>37</v>
      </c>
      <c r="G37" s="3"/>
      <c r="H37" s="7">
        <f t="shared" si="6"/>
        <v>225.18</v>
      </c>
      <c r="I37" s="7">
        <f t="shared" si="7"/>
        <v>285.3</v>
      </c>
      <c r="J37" s="7">
        <f t="shared" si="8"/>
        <v>271.58</v>
      </c>
      <c r="K37" s="9">
        <f t="shared" si="9"/>
        <v>782.06</v>
      </c>
    </row>
    <row r="38" spans="1:11" x14ac:dyDescent="0.25">
      <c r="A38" s="1">
        <v>44841</v>
      </c>
      <c r="B38">
        <f t="shared" si="10"/>
        <v>5</v>
      </c>
      <c r="C38">
        <f t="shared" si="2"/>
        <v>5</v>
      </c>
      <c r="D38" s="4">
        <f t="shared" si="3"/>
        <v>24</v>
      </c>
      <c r="E38" s="4">
        <f t="shared" si="4"/>
        <v>41</v>
      </c>
      <c r="F38" s="4">
        <f t="shared" si="5"/>
        <v>35</v>
      </c>
      <c r="G38" s="3"/>
      <c r="H38" s="7">
        <f t="shared" si="6"/>
        <v>200.16</v>
      </c>
      <c r="I38" s="7">
        <f t="shared" si="7"/>
        <v>259.94</v>
      </c>
      <c r="J38" s="7">
        <f t="shared" si="8"/>
        <v>256.89999999999998</v>
      </c>
      <c r="K38" s="9">
        <f t="shared" si="9"/>
        <v>717</v>
      </c>
    </row>
    <row r="39" spans="1:11" x14ac:dyDescent="0.25">
      <c r="A39" s="1">
        <v>44842</v>
      </c>
      <c r="B39">
        <f t="shared" si="10"/>
        <v>4.5</v>
      </c>
      <c r="C39">
        <f t="shared" si="2"/>
        <v>5</v>
      </c>
      <c r="D39" s="4">
        <f t="shared" si="3"/>
        <v>24</v>
      </c>
      <c r="E39" s="4">
        <f t="shared" si="4"/>
        <v>41</v>
      </c>
      <c r="F39" s="4">
        <f t="shared" si="5"/>
        <v>35</v>
      </c>
      <c r="G39" s="3"/>
      <c r="H39" s="7">
        <f t="shared" si="6"/>
        <v>200.16</v>
      </c>
      <c r="I39" s="7">
        <f t="shared" si="7"/>
        <v>259.94</v>
      </c>
      <c r="J39" s="7">
        <f t="shared" si="8"/>
        <v>256.89999999999998</v>
      </c>
      <c r="K39" s="9">
        <f t="shared" si="9"/>
        <v>717</v>
      </c>
    </row>
    <row r="40" spans="1:11" x14ac:dyDescent="0.25">
      <c r="A40" s="1">
        <v>44843</v>
      </c>
      <c r="B40">
        <f t="shared" si="10"/>
        <v>4</v>
      </c>
      <c r="C40">
        <f t="shared" si="2"/>
        <v>4</v>
      </c>
      <c r="D40" s="4">
        <f t="shared" si="3"/>
        <v>20</v>
      </c>
      <c r="E40" s="4">
        <f t="shared" si="4"/>
        <v>37</v>
      </c>
      <c r="F40" s="4">
        <f t="shared" si="5"/>
        <v>32</v>
      </c>
      <c r="G40" s="3"/>
      <c r="H40" s="7">
        <f t="shared" si="6"/>
        <v>166.8</v>
      </c>
      <c r="I40" s="7">
        <f t="shared" si="7"/>
        <v>234.57999999999998</v>
      </c>
      <c r="J40" s="7">
        <f t="shared" si="8"/>
        <v>234.88</v>
      </c>
      <c r="K40" s="9">
        <f t="shared" si="9"/>
        <v>636.26</v>
      </c>
    </row>
    <row r="41" spans="1:11" x14ac:dyDescent="0.25">
      <c r="A41" s="1">
        <v>44844</v>
      </c>
      <c r="B41">
        <f t="shared" si="10"/>
        <v>3.5</v>
      </c>
      <c r="C41">
        <f t="shared" si="2"/>
        <v>4</v>
      </c>
      <c r="D41" s="4">
        <f t="shared" si="3"/>
        <v>20</v>
      </c>
      <c r="E41" s="4">
        <f t="shared" si="4"/>
        <v>37</v>
      </c>
      <c r="F41" s="4">
        <f t="shared" si="5"/>
        <v>32</v>
      </c>
      <c r="G41" s="3"/>
      <c r="H41" s="7">
        <f t="shared" si="6"/>
        <v>166.8</v>
      </c>
      <c r="I41" s="7">
        <f t="shared" si="7"/>
        <v>234.57999999999998</v>
      </c>
      <c r="J41" s="7">
        <f t="shared" si="8"/>
        <v>234.88</v>
      </c>
      <c r="K41" s="9">
        <f t="shared" si="9"/>
        <v>636.26</v>
      </c>
    </row>
    <row r="42" spans="1:11" x14ac:dyDescent="0.25">
      <c r="A42" s="1">
        <v>44845</v>
      </c>
      <c r="B42">
        <f t="shared" si="10"/>
        <v>3</v>
      </c>
      <c r="C42">
        <f t="shared" si="2"/>
        <v>3</v>
      </c>
      <c r="D42" s="4">
        <f t="shared" si="3"/>
        <v>17</v>
      </c>
      <c r="E42" s="4">
        <f t="shared" si="4"/>
        <v>33</v>
      </c>
      <c r="F42" s="4">
        <f t="shared" si="5"/>
        <v>30</v>
      </c>
      <c r="G42" s="3"/>
      <c r="H42" s="7">
        <f t="shared" si="6"/>
        <v>141.78</v>
      </c>
      <c r="I42" s="7">
        <f t="shared" si="7"/>
        <v>209.22</v>
      </c>
      <c r="J42" s="7">
        <f t="shared" si="8"/>
        <v>220.2</v>
      </c>
      <c r="K42" s="9">
        <f t="shared" si="9"/>
        <v>571.20000000000005</v>
      </c>
    </row>
    <row r="43" spans="1:11" x14ac:dyDescent="0.25">
      <c r="A43" s="1">
        <v>44846</v>
      </c>
      <c r="B43">
        <f t="shared" si="10"/>
        <v>2.5</v>
      </c>
      <c r="C43">
        <f t="shared" si="2"/>
        <v>3</v>
      </c>
      <c r="D43" s="4">
        <f t="shared" si="3"/>
        <v>17</v>
      </c>
      <c r="E43" s="4">
        <f t="shared" si="4"/>
        <v>33</v>
      </c>
      <c r="F43" s="4">
        <f t="shared" si="5"/>
        <v>30</v>
      </c>
      <c r="G43" s="3"/>
      <c r="H43" s="7">
        <f t="shared" si="6"/>
        <v>141.78</v>
      </c>
      <c r="I43" s="7">
        <f t="shared" si="7"/>
        <v>209.22</v>
      </c>
      <c r="J43" s="7">
        <f t="shared" si="8"/>
        <v>220.2</v>
      </c>
      <c r="K43" s="9">
        <f t="shared" si="9"/>
        <v>571.20000000000005</v>
      </c>
    </row>
    <row r="44" spans="1:11" x14ac:dyDescent="0.25">
      <c r="A44" s="1">
        <v>44847</v>
      </c>
      <c r="B44">
        <f t="shared" si="10"/>
        <v>2</v>
      </c>
      <c r="C44">
        <f t="shared" si="2"/>
        <v>2</v>
      </c>
      <c r="D44" s="4">
        <f t="shared" si="3"/>
        <v>13</v>
      </c>
      <c r="E44" s="4">
        <f t="shared" si="4"/>
        <v>28</v>
      </c>
      <c r="F44" s="4">
        <f t="shared" si="5"/>
        <v>28</v>
      </c>
      <c r="G44" s="3"/>
      <c r="H44" s="7">
        <f t="shared" si="6"/>
        <v>108.42</v>
      </c>
      <c r="I44" s="7">
        <f t="shared" si="7"/>
        <v>177.51999999999998</v>
      </c>
      <c r="J44" s="7">
        <f t="shared" si="8"/>
        <v>205.51999999999998</v>
      </c>
      <c r="K44" s="9">
        <f t="shared" si="9"/>
        <v>491.46</v>
      </c>
    </row>
    <row r="45" spans="1:11" x14ac:dyDescent="0.25">
      <c r="A45" s="1">
        <v>44848</v>
      </c>
      <c r="B45">
        <f t="shared" si="10"/>
        <v>1.5</v>
      </c>
      <c r="C45">
        <f t="shared" si="2"/>
        <v>2</v>
      </c>
      <c r="D45" s="4">
        <f t="shared" si="3"/>
        <v>13</v>
      </c>
      <c r="E45" s="4">
        <f t="shared" si="4"/>
        <v>28</v>
      </c>
      <c r="F45" s="4">
        <f t="shared" si="5"/>
        <v>28</v>
      </c>
      <c r="G45" s="3"/>
      <c r="H45" s="7">
        <f t="shared" si="6"/>
        <v>108.42</v>
      </c>
      <c r="I45" s="7">
        <f t="shared" si="7"/>
        <v>177.51999999999998</v>
      </c>
      <c r="J45" s="7">
        <f t="shared" si="8"/>
        <v>205.51999999999998</v>
      </c>
      <c r="K45" s="9">
        <f t="shared" si="9"/>
        <v>491.46</v>
      </c>
    </row>
    <row r="46" spans="1:11" x14ac:dyDescent="0.25">
      <c r="A46" s="1">
        <v>44849</v>
      </c>
      <c r="B46">
        <f t="shared" si="10"/>
        <v>1</v>
      </c>
      <c r="C46">
        <f t="shared" si="2"/>
        <v>1</v>
      </c>
      <c r="D46" s="4">
        <f t="shared" si="3"/>
        <v>10</v>
      </c>
      <c r="E46" s="4">
        <f t="shared" si="4"/>
        <v>24</v>
      </c>
      <c r="F46" s="4">
        <f t="shared" si="5"/>
        <v>25</v>
      </c>
      <c r="G46" s="3"/>
      <c r="H46" s="7">
        <f t="shared" si="6"/>
        <v>83.4</v>
      </c>
      <c r="I46" s="7">
        <f t="shared" si="7"/>
        <v>152.16</v>
      </c>
      <c r="J46" s="7">
        <f t="shared" si="8"/>
        <v>183.5</v>
      </c>
      <c r="K46" s="9">
        <f t="shared" si="9"/>
        <v>419.06</v>
      </c>
    </row>
    <row r="47" spans="1:11" x14ac:dyDescent="0.25">
      <c r="A47" s="1">
        <v>44850</v>
      </c>
      <c r="B47">
        <f t="shared" si="10"/>
        <v>0.5</v>
      </c>
      <c r="C47">
        <f t="shared" si="2"/>
        <v>1</v>
      </c>
      <c r="D47" s="4">
        <f t="shared" si="3"/>
        <v>10</v>
      </c>
      <c r="E47" s="4">
        <f t="shared" si="4"/>
        <v>24</v>
      </c>
      <c r="F47" s="4">
        <f t="shared" si="5"/>
        <v>25</v>
      </c>
      <c r="G47" s="3"/>
      <c r="H47" s="7">
        <f t="shared" si="6"/>
        <v>83.4</v>
      </c>
      <c r="I47" s="7">
        <f t="shared" si="7"/>
        <v>152.16</v>
      </c>
      <c r="J47" s="7">
        <f t="shared" si="8"/>
        <v>183.5</v>
      </c>
      <c r="K47" s="9">
        <f t="shared" si="9"/>
        <v>419.06</v>
      </c>
    </row>
    <row r="48" spans="1:11" x14ac:dyDescent="0.25">
      <c r="A48" s="1">
        <v>44851</v>
      </c>
      <c r="B48">
        <f t="shared" si="10"/>
        <v>0</v>
      </c>
      <c r="C48">
        <f t="shared" si="2"/>
        <v>0</v>
      </c>
      <c r="D48" s="4">
        <f t="shared" si="3"/>
        <v>6</v>
      </c>
      <c r="E48" s="4">
        <f t="shared" si="4"/>
        <v>20</v>
      </c>
      <c r="F48" s="4">
        <f t="shared" si="5"/>
        <v>23</v>
      </c>
      <c r="G48" s="3"/>
      <c r="H48" s="7">
        <f t="shared" si="6"/>
        <v>50.04</v>
      </c>
      <c r="I48" s="7">
        <f t="shared" si="7"/>
        <v>126.8</v>
      </c>
      <c r="J48" s="7">
        <f t="shared" si="8"/>
        <v>168.82</v>
      </c>
      <c r="K48" s="9">
        <f t="shared" si="9"/>
        <v>345.65999999999997</v>
      </c>
    </row>
    <row r="49" spans="1:11" x14ac:dyDescent="0.25">
      <c r="A49" s="1">
        <v>44852</v>
      </c>
      <c r="B49">
        <f t="shared" si="10"/>
        <v>-0.5</v>
      </c>
      <c r="C49">
        <f t="shared" si="2"/>
        <v>0</v>
      </c>
      <c r="D49" s="4">
        <f t="shared" si="3"/>
        <v>6</v>
      </c>
      <c r="E49" s="4">
        <f t="shared" si="4"/>
        <v>20</v>
      </c>
      <c r="F49" s="4">
        <f t="shared" si="5"/>
        <v>23</v>
      </c>
      <c r="G49" s="3"/>
      <c r="H49" s="7">
        <f t="shared" si="6"/>
        <v>50.04</v>
      </c>
      <c r="I49" s="7">
        <f t="shared" si="7"/>
        <v>126.8</v>
      </c>
      <c r="J49" s="7">
        <f t="shared" si="8"/>
        <v>168.82</v>
      </c>
      <c r="K49" s="9">
        <f t="shared" si="9"/>
        <v>345.65999999999997</v>
      </c>
    </row>
    <row r="50" spans="1:11" x14ac:dyDescent="0.25">
      <c r="A50" s="1">
        <v>44853</v>
      </c>
      <c r="B50">
        <f t="shared" si="10"/>
        <v>-1</v>
      </c>
      <c r="C50">
        <f t="shared" si="2"/>
        <v>-1</v>
      </c>
      <c r="D50" s="4">
        <f t="shared" si="3"/>
        <v>3</v>
      </c>
      <c r="E50" s="4">
        <f t="shared" si="4"/>
        <v>16</v>
      </c>
      <c r="F50" s="4">
        <f t="shared" si="5"/>
        <v>21</v>
      </c>
      <c r="G50" s="3"/>
      <c r="H50" s="7">
        <f t="shared" si="6"/>
        <v>25.02</v>
      </c>
      <c r="I50" s="7">
        <f t="shared" si="7"/>
        <v>101.44</v>
      </c>
      <c r="J50" s="7">
        <f t="shared" si="8"/>
        <v>154.13999999999999</v>
      </c>
      <c r="K50" s="9">
        <f t="shared" si="9"/>
        <v>280.59999999999997</v>
      </c>
    </row>
    <row r="51" spans="1:11" x14ac:dyDescent="0.25">
      <c r="A51" s="1">
        <v>44854</v>
      </c>
      <c r="B51">
        <f t="shared" si="10"/>
        <v>-1.5</v>
      </c>
      <c r="C51">
        <f t="shared" si="2"/>
        <v>-1</v>
      </c>
      <c r="D51" s="4">
        <f t="shared" si="3"/>
        <v>3</v>
      </c>
      <c r="E51" s="4">
        <f t="shared" si="4"/>
        <v>16</v>
      </c>
      <c r="F51" s="4">
        <f t="shared" si="5"/>
        <v>21</v>
      </c>
      <c r="G51" s="3"/>
      <c r="H51" s="7">
        <f t="shared" si="6"/>
        <v>25.02</v>
      </c>
      <c r="I51" s="7">
        <f t="shared" si="7"/>
        <v>101.44</v>
      </c>
      <c r="J51" s="7">
        <f t="shared" si="8"/>
        <v>154.13999999999999</v>
      </c>
      <c r="K51" s="9">
        <f t="shared" si="9"/>
        <v>280.59999999999997</v>
      </c>
    </row>
    <row r="52" spans="1:11" x14ac:dyDescent="0.25">
      <c r="A52" s="1">
        <v>44855</v>
      </c>
      <c r="B52">
        <f t="shared" si="10"/>
        <v>-2</v>
      </c>
      <c r="C52">
        <f t="shared" si="2"/>
        <v>-2</v>
      </c>
      <c r="D52" s="4">
        <f t="shared" si="3"/>
        <v>0</v>
      </c>
      <c r="E52" s="4">
        <f t="shared" si="4"/>
        <v>12</v>
      </c>
      <c r="F52" s="4">
        <f t="shared" si="5"/>
        <v>18</v>
      </c>
      <c r="G52" s="3"/>
      <c r="H52" s="7">
        <f t="shared" si="6"/>
        <v>0</v>
      </c>
      <c r="I52" s="7">
        <f t="shared" si="7"/>
        <v>76.08</v>
      </c>
      <c r="J52" s="7">
        <f t="shared" si="8"/>
        <v>132.12</v>
      </c>
      <c r="K52" s="9">
        <f t="shared" si="9"/>
        <v>208.2</v>
      </c>
    </row>
    <row r="53" spans="1:11" x14ac:dyDescent="0.25">
      <c r="A53" s="1">
        <v>44856</v>
      </c>
      <c r="B53">
        <f t="shared" si="10"/>
        <v>-2.5</v>
      </c>
      <c r="C53">
        <f t="shared" si="2"/>
        <v>-2</v>
      </c>
      <c r="D53" s="4">
        <f t="shared" si="3"/>
        <v>0</v>
      </c>
      <c r="E53" s="4">
        <f t="shared" si="4"/>
        <v>12</v>
      </c>
      <c r="F53" s="4">
        <f t="shared" si="5"/>
        <v>18</v>
      </c>
      <c r="G53" s="3"/>
      <c r="H53" s="7">
        <f t="shared" si="6"/>
        <v>0</v>
      </c>
      <c r="I53" s="7">
        <f t="shared" si="7"/>
        <v>76.08</v>
      </c>
      <c r="J53" s="7">
        <f t="shared" si="8"/>
        <v>132.12</v>
      </c>
      <c r="K53" s="9">
        <f t="shared" si="9"/>
        <v>208.2</v>
      </c>
    </row>
    <row r="54" spans="1:11" x14ac:dyDescent="0.25">
      <c r="A54" s="1">
        <v>44857</v>
      </c>
      <c r="B54">
        <f t="shared" si="10"/>
        <v>-3</v>
      </c>
      <c r="C54">
        <f t="shared" si="2"/>
        <v>-3</v>
      </c>
      <c r="D54" s="4">
        <f t="shared" si="3"/>
        <v>-4</v>
      </c>
      <c r="E54" s="4">
        <f t="shared" si="4"/>
        <v>8</v>
      </c>
      <c r="F54" s="4">
        <f t="shared" si="5"/>
        <v>16</v>
      </c>
      <c r="G54" s="3"/>
      <c r="H54" s="7">
        <f t="shared" si="6"/>
        <v>-33.36</v>
      </c>
      <c r="I54" s="7">
        <f t="shared" si="7"/>
        <v>50.72</v>
      </c>
      <c r="J54" s="7">
        <f t="shared" si="8"/>
        <v>117.44</v>
      </c>
      <c r="K54" s="9">
        <f t="shared" si="9"/>
        <v>134.80000000000001</v>
      </c>
    </row>
    <row r="55" spans="1:11" x14ac:dyDescent="0.25">
      <c r="A55" s="1">
        <v>44858</v>
      </c>
      <c r="B55">
        <f t="shared" si="10"/>
        <v>-3.5</v>
      </c>
      <c r="C55">
        <f t="shared" si="2"/>
        <v>-3</v>
      </c>
      <c r="D55" s="4">
        <f t="shared" si="3"/>
        <v>-4</v>
      </c>
      <c r="E55" s="4">
        <f t="shared" si="4"/>
        <v>8</v>
      </c>
      <c r="F55" s="4">
        <f t="shared" si="5"/>
        <v>16</v>
      </c>
      <c r="G55" s="3"/>
      <c r="H55" s="7">
        <f t="shared" si="6"/>
        <v>-33.36</v>
      </c>
      <c r="I55" s="7">
        <f t="shared" si="7"/>
        <v>50.72</v>
      </c>
      <c r="J55" s="7">
        <f t="shared" si="8"/>
        <v>117.44</v>
      </c>
      <c r="K55" s="9">
        <f t="shared" si="9"/>
        <v>134.80000000000001</v>
      </c>
    </row>
    <row r="56" spans="1:11" x14ac:dyDescent="0.25">
      <c r="A56" s="1">
        <v>44859</v>
      </c>
      <c r="B56">
        <f t="shared" si="10"/>
        <v>-4</v>
      </c>
      <c r="C56">
        <f t="shared" si="2"/>
        <v>-4</v>
      </c>
      <c r="D56" s="4">
        <f t="shared" si="3"/>
        <v>-7</v>
      </c>
      <c r="E56" s="4">
        <f t="shared" si="4"/>
        <v>4</v>
      </c>
      <c r="F56" s="4">
        <f t="shared" si="5"/>
        <v>14</v>
      </c>
      <c r="G56" s="3"/>
      <c r="H56" s="7">
        <f t="shared" si="6"/>
        <v>-58.379999999999995</v>
      </c>
      <c r="I56" s="7">
        <f t="shared" si="7"/>
        <v>25.36</v>
      </c>
      <c r="J56" s="7">
        <f t="shared" si="8"/>
        <v>102.75999999999999</v>
      </c>
      <c r="K56" s="9">
        <f t="shared" si="9"/>
        <v>69.739999999999995</v>
      </c>
    </row>
    <row r="57" spans="1:11" x14ac:dyDescent="0.25">
      <c r="A57" s="1">
        <v>44860</v>
      </c>
      <c r="B57">
        <f t="shared" si="10"/>
        <v>-4.5</v>
      </c>
      <c r="C57">
        <f t="shared" si="2"/>
        <v>-4</v>
      </c>
      <c r="D57" s="4">
        <f t="shared" si="3"/>
        <v>-7</v>
      </c>
      <c r="E57" s="4">
        <f t="shared" si="4"/>
        <v>4</v>
      </c>
      <c r="F57" s="4">
        <f t="shared" si="5"/>
        <v>14</v>
      </c>
      <c r="G57" s="3"/>
      <c r="H57" s="7">
        <f t="shared" si="6"/>
        <v>-58.379999999999995</v>
      </c>
      <c r="I57" s="7">
        <f t="shared" si="7"/>
        <v>25.36</v>
      </c>
      <c r="J57" s="7">
        <f t="shared" si="8"/>
        <v>102.75999999999999</v>
      </c>
      <c r="K57" s="9">
        <f t="shared" si="9"/>
        <v>69.739999999999995</v>
      </c>
    </row>
    <row r="58" spans="1:11" x14ac:dyDescent="0.25">
      <c r="A58" s="1">
        <v>44861</v>
      </c>
      <c r="B58">
        <f t="shared" si="10"/>
        <v>-5</v>
      </c>
      <c r="C58">
        <f t="shared" si="2"/>
        <v>-5</v>
      </c>
      <c r="D58" s="4">
        <f t="shared" si="3"/>
        <v>-11</v>
      </c>
      <c r="E58" s="4">
        <f t="shared" si="4"/>
        <v>0</v>
      </c>
      <c r="F58" s="4">
        <f t="shared" si="5"/>
        <v>11</v>
      </c>
      <c r="G58" s="3"/>
      <c r="H58" s="7">
        <f t="shared" si="6"/>
        <v>-91.74</v>
      </c>
      <c r="I58" s="7">
        <f t="shared" si="7"/>
        <v>0</v>
      </c>
      <c r="J58" s="7">
        <f t="shared" si="8"/>
        <v>80.739999999999995</v>
      </c>
      <c r="K58" s="9">
        <f t="shared" si="9"/>
        <v>-11</v>
      </c>
    </row>
    <row r="59" spans="1:11" x14ac:dyDescent="0.25">
      <c r="A59" s="1">
        <v>44862</v>
      </c>
      <c r="B59">
        <f t="shared" si="10"/>
        <v>-5.5</v>
      </c>
      <c r="C59">
        <f t="shared" si="2"/>
        <v>-5</v>
      </c>
      <c r="D59" s="4">
        <f t="shared" si="3"/>
        <v>-11</v>
      </c>
      <c r="E59" s="4">
        <f t="shared" si="4"/>
        <v>0</v>
      </c>
      <c r="F59" s="4">
        <f t="shared" si="5"/>
        <v>11</v>
      </c>
      <c r="G59" s="3"/>
      <c r="H59" s="7">
        <f t="shared" si="6"/>
        <v>-91.74</v>
      </c>
      <c r="I59" s="7">
        <f t="shared" si="7"/>
        <v>0</v>
      </c>
      <c r="J59" s="7">
        <f t="shared" si="8"/>
        <v>80.739999999999995</v>
      </c>
      <c r="K59" s="9">
        <f t="shared" si="9"/>
        <v>-11</v>
      </c>
    </row>
    <row r="60" spans="1:11" x14ac:dyDescent="0.25">
      <c r="A60" s="1">
        <v>44863</v>
      </c>
      <c r="B60">
        <f t="shared" si="10"/>
        <v>-6</v>
      </c>
      <c r="C60">
        <f t="shared" si="2"/>
        <v>-6</v>
      </c>
      <c r="D60" s="4">
        <f t="shared" si="3"/>
        <v>-14</v>
      </c>
      <c r="E60" s="4">
        <f t="shared" si="4"/>
        <v>-5</v>
      </c>
      <c r="F60" s="4">
        <f t="shared" si="5"/>
        <v>9</v>
      </c>
      <c r="G60" s="3"/>
      <c r="H60" s="7">
        <f t="shared" si="6"/>
        <v>-116.75999999999999</v>
      </c>
      <c r="I60" s="7">
        <f t="shared" si="7"/>
        <v>-31.7</v>
      </c>
      <c r="J60" s="7">
        <f t="shared" si="8"/>
        <v>66.06</v>
      </c>
      <c r="K60" s="9">
        <f t="shared" si="9"/>
        <v>-82.399999999999977</v>
      </c>
    </row>
    <row r="61" spans="1:11" x14ac:dyDescent="0.25">
      <c r="A61" s="1">
        <v>44864</v>
      </c>
      <c r="B61">
        <f t="shared" si="10"/>
        <v>-6.5</v>
      </c>
      <c r="C61">
        <f t="shared" si="2"/>
        <v>-6</v>
      </c>
      <c r="D61" s="4">
        <f t="shared" si="3"/>
        <v>-14</v>
      </c>
      <c r="E61" s="4">
        <f t="shared" si="4"/>
        <v>-5</v>
      </c>
      <c r="F61" s="4">
        <f t="shared" si="5"/>
        <v>9</v>
      </c>
      <c r="G61" s="3"/>
      <c r="H61" s="7">
        <f t="shared" si="6"/>
        <v>-116.75999999999999</v>
      </c>
      <c r="I61" s="7">
        <f t="shared" si="7"/>
        <v>-31.7</v>
      </c>
      <c r="J61" s="7">
        <f t="shared" si="8"/>
        <v>66.06</v>
      </c>
      <c r="K61" s="9">
        <f t="shared" si="9"/>
        <v>-82.399999999999977</v>
      </c>
    </row>
    <row r="62" spans="1:11" x14ac:dyDescent="0.25">
      <c r="A62" s="1">
        <v>44865</v>
      </c>
      <c r="B62">
        <f t="shared" si="10"/>
        <v>-7</v>
      </c>
      <c r="C62">
        <f t="shared" si="2"/>
        <v>-7</v>
      </c>
      <c r="D62" s="4">
        <f t="shared" si="3"/>
        <v>-18</v>
      </c>
      <c r="E62" s="4">
        <f t="shared" si="4"/>
        <v>-9</v>
      </c>
      <c r="F62" s="4">
        <f t="shared" si="5"/>
        <v>7</v>
      </c>
      <c r="G62" s="3"/>
      <c r="H62" s="7">
        <f t="shared" si="6"/>
        <v>-150.12</v>
      </c>
      <c r="I62" s="7">
        <f t="shared" si="7"/>
        <v>-57.06</v>
      </c>
      <c r="J62" s="7">
        <f t="shared" si="8"/>
        <v>51.379999999999995</v>
      </c>
      <c r="K62" s="9">
        <f t="shared" si="9"/>
        <v>-155.80000000000001</v>
      </c>
    </row>
    <row r="63" spans="1:11" x14ac:dyDescent="0.25">
      <c r="A63" s="1">
        <v>44866</v>
      </c>
      <c r="B63">
        <f t="shared" si="10"/>
        <v>-7.5</v>
      </c>
      <c r="C63">
        <f t="shared" si="2"/>
        <v>-7</v>
      </c>
      <c r="D63" s="4">
        <f t="shared" si="3"/>
        <v>-18</v>
      </c>
      <c r="E63" s="4">
        <f t="shared" si="4"/>
        <v>-9</v>
      </c>
      <c r="F63" s="4">
        <f t="shared" si="5"/>
        <v>7</v>
      </c>
      <c r="G63" s="3"/>
      <c r="H63" s="7">
        <f t="shared" si="6"/>
        <v>-150.12</v>
      </c>
      <c r="I63" s="7">
        <f t="shared" si="7"/>
        <v>-57.06</v>
      </c>
      <c r="J63" s="7">
        <f t="shared" si="8"/>
        <v>51.379999999999995</v>
      </c>
      <c r="K63" s="9">
        <f t="shared" si="9"/>
        <v>-155.80000000000001</v>
      </c>
    </row>
    <row r="64" spans="1:11" x14ac:dyDescent="0.25">
      <c r="A64" s="1">
        <v>44867</v>
      </c>
      <c r="B64">
        <f t="shared" si="10"/>
        <v>-8</v>
      </c>
      <c r="C64">
        <f t="shared" si="2"/>
        <v>-8</v>
      </c>
      <c r="D64" s="4">
        <f t="shared" si="3"/>
        <v>-21</v>
      </c>
      <c r="E64" s="4">
        <f t="shared" si="4"/>
        <v>-13</v>
      </c>
      <c r="F64" s="4">
        <f t="shared" si="5"/>
        <v>4</v>
      </c>
      <c r="G64" s="3"/>
      <c r="H64" s="7">
        <f t="shared" si="6"/>
        <v>-175.14</v>
      </c>
      <c r="I64" s="7">
        <f t="shared" si="7"/>
        <v>-82.42</v>
      </c>
      <c r="J64" s="7">
        <f t="shared" si="8"/>
        <v>29.36</v>
      </c>
      <c r="K64" s="9">
        <f t="shared" si="9"/>
        <v>-228.2</v>
      </c>
    </row>
    <row r="65" spans="1:11" x14ac:dyDescent="0.25">
      <c r="A65" s="1">
        <v>44868</v>
      </c>
      <c r="B65">
        <f t="shared" si="10"/>
        <v>-8.5</v>
      </c>
      <c r="C65">
        <f t="shared" si="2"/>
        <v>-8</v>
      </c>
      <c r="D65" s="4">
        <f t="shared" si="3"/>
        <v>-21</v>
      </c>
      <c r="E65" s="4">
        <f t="shared" si="4"/>
        <v>-13</v>
      </c>
      <c r="F65" s="4">
        <f t="shared" si="5"/>
        <v>4</v>
      </c>
      <c r="G65" s="3"/>
      <c r="H65" s="7">
        <f t="shared" si="6"/>
        <v>-175.14</v>
      </c>
      <c r="I65" s="7">
        <f t="shared" si="7"/>
        <v>-82.42</v>
      </c>
      <c r="J65" s="7">
        <f t="shared" si="8"/>
        <v>29.36</v>
      </c>
      <c r="K65" s="9">
        <f t="shared" si="9"/>
        <v>-228.2</v>
      </c>
    </row>
    <row r="66" spans="1:11" x14ac:dyDescent="0.25">
      <c r="A66" s="1">
        <v>44869</v>
      </c>
      <c r="B66">
        <f t="shared" si="10"/>
        <v>-9</v>
      </c>
      <c r="C66">
        <f t="shared" si="2"/>
        <v>-9</v>
      </c>
      <c r="D66" s="4">
        <f t="shared" si="3"/>
        <v>-25</v>
      </c>
      <c r="E66" s="4">
        <f t="shared" si="4"/>
        <v>-17</v>
      </c>
      <c r="F66" s="4">
        <f t="shared" si="5"/>
        <v>2</v>
      </c>
      <c r="G66" s="3"/>
      <c r="H66" s="7">
        <f t="shared" si="6"/>
        <v>-208.5</v>
      </c>
      <c r="I66" s="7">
        <f t="shared" si="7"/>
        <v>-107.78</v>
      </c>
      <c r="J66" s="7">
        <f t="shared" si="8"/>
        <v>14.68</v>
      </c>
      <c r="K66" s="9">
        <f t="shared" si="9"/>
        <v>-301.59999999999997</v>
      </c>
    </row>
    <row r="67" spans="1:11" x14ac:dyDescent="0.25">
      <c r="A67" s="1">
        <v>44870</v>
      </c>
      <c r="B67">
        <f t="shared" si="10"/>
        <v>-9.5</v>
      </c>
      <c r="C67">
        <f t="shared" ref="C67:C79" si="11">_xlfn.CEILING.MATH(B67)</f>
        <v>-9</v>
      </c>
      <c r="D67" s="4">
        <f t="shared" ref="D67:D79" si="12">_xlfn.FLOOR.MATH(Q$3*(1+Q$4*($C67-24)/2))</f>
        <v>-25</v>
      </c>
      <c r="E67" s="4">
        <f t="shared" ref="E67:E79" si="13">_xlfn.FLOOR.MATH(R$3*(1+R$4*($C67-24)/2))</f>
        <v>-17</v>
      </c>
      <c r="F67" s="4">
        <f t="shared" ref="F67:F79" si="14">_xlfn.FLOOR.MATH(S$3*(1+S$4*($C67-24)/2))</f>
        <v>2</v>
      </c>
      <c r="G67" s="3"/>
      <c r="H67" s="7">
        <f t="shared" ref="H67:H79" si="15">D67*Q$2</f>
        <v>-208.5</v>
      </c>
      <c r="I67" s="7">
        <f t="shared" ref="I67:I79" si="16">E67*R$2</f>
        <v>-107.78</v>
      </c>
      <c r="J67" s="7">
        <f t="shared" ref="J67:J79" si="17">F67*S$2</f>
        <v>14.68</v>
      </c>
      <c r="K67" s="9">
        <f t="shared" ref="K67:K79" si="18">SUM(H67:J67)</f>
        <v>-301.59999999999997</v>
      </c>
    </row>
    <row r="68" spans="1:11" x14ac:dyDescent="0.25">
      <c r="A68" s="1">
        <v>44871</v>
      </c>
      <c r="B68">
        <f t="shared" ref="B68:B79" si="19">B67-0.5</f>
        <v>-10</v>
      </c>
      <c r="C68">
        <f t="shared" si="11"/>
        <v>-10</v>
      </c>
      <c r="D68" s="4">
        <f t="shared" si="12"/>
        <v>-28</v>
      </c>
      <c r="E68" s="4">
        <f t="shared" si="13"/>
        <v>-21</v>
      </c>
      <c r="F68" s="4">
        <f t="shared" si="14"/>
        <v>0</v>
      </c>
      <c r="G68" s="3"/>
      <c r="H68" s="7">
        <f t="shared" si="15"/>
        <v>-233.51999999999998</v>
      </c>
      <c r="I68" s="7">
        <f t="shared" si="16"/>
        <v>-133.13999999999999</v>
      </c>
      <c r="J68" s="7">
        <f t="shared" si="17"/>
        <v>0</v>
      </c>
      <c r="K68" s="9">
        <f t="shared" si="18"/>
        <v>-366.65999999999997</v>
      </c>
    </row>
    <row r="69" spans="1:11" x14ac:dyDescent="0.25">
      <c r="A69" s="1">
        <v>44872</v>
      </c>
      <c r="B69">
        <f t="shared" si="19"/>
        <v>-10.5</v>
      </c>
      <c r="C69">
        <f t="shared" si="11"/>
        <v>-10</v>
      </c>
      <c r="D69" s="4">
        <f t="shared" si="12"/>
        <v>-28</v>
      </c>
      <c r="E69" s="4">
        <f t="shared" si="13"/>
        <v>-21</v>
      </c>
      <c r="F69" s="4">
        <f t="shared" si="14"/>
        <v>0</v>
      </c>
      <c r="G69" s="3"/>
      <c r="H69" s="7">
        <f t="shared" si="15"/>
        <v>-233.51999999999998</v>
      </c>
      <c r="I69" s="7">
        <f t="shared" si="16"/>
        <v>-133.13999999999999</v>
      </c>
      <c r="J69" s="7">
        <f t="shared" si="17"/>
        <v>0</v>
      </c>
      <c r="K69" s="9">
        <f t="shared" si="18"/>
        <v>-366.65999999999997</v>
      </c>
    </row>
    <row r="70" spans="1:11" x14ac:dyDescent="0.25">
      <c r="A70" s="1">
        <v>44873</v>
      </c>
      <c r="B70">
        <f t="shared" si="19"/>
        <v>-11</v>
      </c>
      <c r="C70">
        <f t="shared" si="11"/>
        <v>-11</v>
      </c>
      <c r="D70" s="4">
        <f t="shared" si="12"/>
        <v>-32</v>
      </c>
      <c r="E70" s="4">
        <f t="shared" si="13"/>
        <v>-25</v>
      </c>
      <c r="F70" s="4">
        <f t="shared" si="14"/>
        <v>-3</v>
      </c>
      <c r="G70" s="3"/>
      <c r="H70" s="7">
        <f t="shared" si="15"/>
        <v>-266.88</v>
      </c>
      <c r="I70" s="7">
        <f t="shared" si="16"/>
        <v>-158.5</v>
      </c>
      <c r="J70" s="7">
        <f t="shared" si="17"/>
        <v>-22.02</v>
      </c>
      <c r="K70" s="9">
        <f t="shared" si="18"/>
        <v>-447.4</v>
      </c>
    </row>
    <row r="71" spans="1:11" x14ac:dyDescent="0.25">
      <c r="A71" s="1">
        <v>44874</v>
      </c>
      <c r="B71">
        <f t="shared" si="19"/>
        <v>-11.5</v>
      </c>
      <c r="C71">
        <f t="shared" si="11"/>
        <v>-11</v>
      </c>
      <c r="D71" s="4">
        <f t="shared" si="12"/>
        <v>-32</v>
      </c>
      <c r="E71" s="4">
        <f t="shared" si="13"/>
        <v>-25</v>
      </c>
      <c r="F71" s="4">
        <f t="shared" si="14"/>
        <v>-3</v>
      </c>
      <c r="G71" s="3"/>
      <c r="H71" s="7">
        <f t="shared" si="15"/>
        <v>-266.88</v>
      </c>
      <c r="I71" s="7">
        <f t="shared" si="16"/>
        <v>-158.5</v>
      </c>
      <c r="J71" s="7">
        <f t="shared" si="17"/>
        <v>-22.02</v>
      </c>
      <c r="K71" s="9">
        <f t="shared" si="18"/>
        <v>-447.4</v>
      </c>
    </row>
    <row r="72" spans="1:11" x14ac:dyDescent="0.25">
      <c r="A72" s="1">
        <v>44875</v>
      </c>
      <c r="B72">
        <f t="shared" si="19"/>
        <v>-12</v>
      </c>
      <c r="C72">
        <f t="shared" si="11"/>
        <v>-12</v>
      </c>
      <c r="D72" s="4">
        <f t="shared" si="12"/>
        <v>-35</v>
      </c>
      <c r="E72" s="4">
        <f t="shared" si="13"/>
        <v>-29</v>
      </c>
      <c r="F72" s="4">
        <f t="shared" si="14"/>
        <v>-5</v>
      </c>
      <c r="G72" s="3"/>
      <c r="H72" s="7">
        <f t="shared" si="15"/>
        <v>-291.89999999999998</v>
      </c>
      <c r="I72" s="7">
        <f t="shared" si="16"/>
        <v>-183.85999999999999</v>
      </c>
      <c r="J72" s="7">
        <f t="shared" si="17"/>
        <v>-36.700000000000003</v>
      </c>
      <c r="K72" s="9">
        <f t="shared" si="18"/>
        <v>-512.46</v>
      </c>
    </row>
    <row r="73" spans="1:11" x14ac:dyDescent="0.25">
      <c r="A73" s="1">
        <v>44876</v>
      </c>
      <c r="B73">
        <f t="shared" si="19"/>
        <v>-12.5</v>
      </c>
      <c r="C73">
        <f t="shared" si="11"/>
        <v>-12</v>
      </c>
      <c r="D73" s="4">
        <f t="shared" si="12"/>
        <v>-35</v>
      </c>
      <c r="E73" s="4">
        <f t="shared" si="13"/>
        <v>-29</v>
      </c>
      <c r="F73" s="4">
        <f t="shared" si="14"/>
        <v>-5</v>
      </c>
      <c r="G73" s="3"/>
      <c r="H73" s="7">
        <f t="shared" si="15"/>
        <v>-291.89999999999998</v>
      </c>
      <c r="I73" s="7">
        <f t="shared" si="16"/>
        <v>-183.85999999999999</v>
      </c>
      <c r="J73" s="7">
        <f t="shared" si="17"/>
        <v>-36.700000000000003</v>
      </c>
      <c r="K73" s="9">
        <f t="shared" si="18"/>
        <v>-512.46</v>
      </c>
    </row>
    <row r="74" spans="1:11" x14ac:dyDescent="0.25">
      <c r="A74" s="1">
        <v>44877</v>
      </c>
      <c r="B74">
        <f t="shared" si="19"/>
        <v>-13</v>
      </c>
      <c r="C74">
        <f t="shared" si="11"/>
        <v>-13</v>
      </c>
      <c r="D74" s="4">
        <f t="shared" si="12"/>
        <v>-39</v>
      </c>
      <c r="E74" s="4">
        <f t="shared" si="13"/>
        <v>-34</v>
      </c>
      <c r="F74" s="4">
        <f t="shared" si="14"/>
        <v>-8</v>
      </c>
      <c r="G74" s="3"/>
      <c r="H74" s="7">
        <f t="shared" si="15"/>
        <v>-325.26</v>
      </c>
      <c r="I74" s="7">
        <f t="shared" si="16"/>
        <v>-215.56</v>
      </c>
      <c r="J74" s="7">
        <f t="shared" si="17"/>
        <v>-58.72</v>
      </c>
      <c r="K74" s="9">
        <f t="shared" si="18"/>
        <v>-599.54</v>
      </c>
    </row>
    <row r="75" spans="1:11" x14ac:dyDescent="0.25">
      <c r="A75" s="1">
        <v>44878</v>
      </c>
      <c r="B75">
        <f t="shared" si="19"/>
        <v>-13.5</v>
      </c>
      <c r="C75">
        <f t="shared" si="11"/>
        <v>-13</v>
      </c>
      <c r="D75" s="4">
        <f t="shared" si="12"/>
        <v>-39</v>
      </c>
      <c r="E75" s="4">
        <f t="shared" si="13"/>
        <v>-34</v>
      </c>
      <c r="F75" s="4">
        <f t="shared" si="14"/>
        <v>-8</v>
      </c>
      <c r="G75" s="3"/>
      <c r="H75" s="7">
        <f t="shared" si="15"/>
        <v>-325.26</v>
      </c>
      <c r="I75" s="7">
        <f t="shared" si="16"/>
        <v>-215.56</v>
      </c>
      <c r="J75" s="7">
        <f t="shared" si="17"/>
        <v>-58.72</v>
      </c>
      <c r="K75" s="9">
        <f t="shared" si="18"/>
        <v>-599.54</v>
      </c>
    </row>
    <row r="76" spans="1:11" x14ac:dyDescent="0.25">
      <c r="A76" s="1">
        <v>44879</v>
      </c>
      <c r="B76">
        <f t="shared" si="19"/>
        <v>-14</v>
      </c>
      <c r="C76">
        <f t="shared" si="11"/>
        <v>-14</v>
      </c>
      <c r="D76" s="4">
        <f t="shared" si="12"/>
        <v>-42</v>
      </c>
      <c r="E76" s="4">
        <f t="shared" si="13"/>
        <v>-38</v>
      </c>
      <c r="F76" s="4">
        <f t="shared" si="14"/>
        <v>-10</v>
      </c>
      <c r="G76" s="3"/>
      <c r="H76" s="7">
        <f t="shared" si="15"/>
        <v>-350.28</v>
      </c>
      <c r="I76" s="7">
        <f t="shared" si="16"/>
        <v>-240.92</v>
      </c>
      <c r="J76" s="7">
        <f t="shared" si="17"/>
        <v>-73.400000000000006</v>
      </c>
      <c r="K76" s="9">
        <f t="shared" si="18"/>
        <v>-664.59999999999991</v>
      </c>
    </row>
    <row r="77" spans="1:11" x14ac:dyDescent="0.25">
      <c r="A77" s="1">
        <v>44880</v>
      </c>
      <c r="B77">
        <f t="shared" si="19"/>
        <v>-14.5</v>
      </c>
      <c r="C77">
        <f t="shared" si="11"/>
        <v>-14</v>
      </c>
      <c r="D77" s="4">
        <f t="shared" si="12"/>
        <v>-42</v>
      </c>
      <c r="E77" s="4">
        <f t="shared" si="13"/>
        <v>-38</v>
      </c>
      <c r="F77" s="4">
        <f t="shared" si="14"/>
        <v>-10</v>
      </c>
      <c r="G77" s="3"/>
      <c r="H77" s="7">
        <f t="shared" si="15"/>
        <v>-350.28</v>
      </c>
      <c r="I77" s="7">
        <f t="shared" si="16"/>
        <v>-240.92</v>
      </c>
      <c r="J77" s="7">
        <f t="shared" si="17"/>
        <v>-73.400000000000006</v>
      </c>
      <c r="K77" s="9">
        <f t="shared" si="18"/>
        <v>-664.59999999999991</v>
      </c>
    </row>
    <row r="78" spans="1:11" x14ac:dyDescent="0.25">
      <c r="A78" s="1">
        <v>44881</v>
      </c>
      <c r="B78">
        <f t="shared" si="19"/>
        <v>-15</v>
      </c>
      <c r="C78">
        <f t="shared" si="11"/>
        <v>-15</v>
      </c>
      <c r="D78" s="4">
        <f t="shared" si="12"/>
        <v>-45</v>
      </c>
      <c r="E78" s="4">
        <f t="shared" si="13"/>
        <v>-42</v>
      </c>
      <c r="F78" s="4">
        <f t="shared" si="14"/>
        <v>-12</v>
      </c>
      <c r="G78" s="3"/>
      <c r="H78" s="7">
        <f t="shared" si="15"/>
        <v>-375.3</v>
      </c>
      <c r="I78" s="7">
        <f t="shared" si="16"/>
        <v>-266.27999999999997</v>
      </c>
      <c r="J78" s="7">
        <f t="shared" si="17"/>
        <v>-88.08</v>
      </c>
      <c r="K78" s="9">
        <f t="shared" si="18"/>
        <v>-729.66</v>
      </c>
    </row>
    <row r="79" spans="1:11" x14ac:dyDescent="0.25">
      <c r="A79" s="1">
        <v>44882</v>
      </c>
      <c r="B79">
        <f t="shared" si="19"/>
        <v>-15.5</v>
      </c>
      <c r="C79">
        <f t="shared" si="11"/>
        <v>-15</v>
      </c>
      <c r="D79" s="4">
        <f t="shared" si="12"/>
        <v>-45</v>
      </c>
      <c r="E79" s="4">
        <f t="shared" si="13"/>
        <v>-42</v>
      </c>
      <c r="F79" s="4">
        <f t="shared" si="14"/>
        <v>-12</v>
      </c>
      <c r="G79" s="3"/>
      <c r="H79" s="7">
        <f t="shared" si="15"/>
        <v>-375.3</v>
      </c>
      <c r="I79" s="7">
        <f t="shared" si="16"/>
        <v>-266.27999999999997</v>
      </c>
      <c r="J79" s="7">
        <f t="shared" si="17"/>
        <v>-88.08</v>
      </c>
      <c r="K79" s="9">
        <f t="shared" si="18"/>
        <v>-729.66</v>
      </c>
    </row>
    <row r="80" spans="1:11" x14ac:dyDescent="0.25">
      <c r="E80" s="3"/>
      <c r="F80" s="3"/>
      <c r="G80" s="3"/>
    </row>
    <row r="81" spans="1:7" x14ac:dyDescent="0.25">
      <c r="E81" s="3"/>
      <c r="F81" s="3"/>
      <c r="G81" s="3"/>
    </row>
    <row r="82" spans="1:7" x14ac:dyDescent="0.25">
      <c r="A82" s="1"/>
      <c r="E82" s="3"/>
      <c r="F82" s="3"/>
      <c r="G82" s="3"/>
    </row>
    <row r="83" spans="1:7" x14ac:dyDescent="0.25">
      <c r="A83" s="1"/>
      <c r="E83" s="3"/>
      <c r="F83" s="3"/>
      <c r="G83" s="3"/>
    </row>
    <row r="84" spans="1:7" x14ac:dyDescent="0.25">
      <c r="A84" s="1"/>
      <c r="E84" s="3"/>
      <c r="F84" s="3"/>
      <c r="G84" s="3"/>
    </row>
    <row r="85" spans="1:7" x14ac:dyDescent="0.25">
      <c r="A85" s="1"/>
      <c r="E85" s="3"/>
      <c r="F85" s="3"/>
      <c r="G85" s="3"/>
    </row>
    <row r="86" spans="1:7" x14ac:dyDescent="0.25">
      <c r="A86" s="1"/>
      <c r="E86" s="3"/>
      <c r="F86" s="3"/>
      <c r="G86" s="3"/>
    </row>
    <row r="87" spans="1:7" x14ac:dyDescent="0.25">
      <c r="A87" s="1"/>
      <c r="E87" s="3"/>
      <c r="F87" s="3"/>
      <c r="G87" s="3"/>
    </row>
    <row r="88" spans="1:7" x14ac:dyDescent="0.25">
      <c r="A88" s="1"/>
      <c r="E88" s="3"/>
      <c r="F88" s="3"/>
      <c r="G88" s="3"/>
    </row>
    <row r="89" spans="1:7" x14ac:dyDescent="0.25">
      <c r="A89" s="1"/>
      <c r="E89" s="3"/>
      <c r="F89" s="3"/>
      <c r="G89" s="3"/>
    </row>
    <row r="90" spans="1:7" x14ac:dyDescent="0.25">
      <c r="A90" s="1"/>
      <c r="E90" s="3"/>
      <c r="F90" s="3"/>
      <c r="G90" s="3"/>
    </row>
    <row r="91" spans="1:7" x14ac:dyDescent="0.25">
      <c r="A91" s="1"/>
      <c r="E91" s="3"/>
      <c r="F91" s="3"/>
      <c r="G91" s="3"/>
    </row>
    <row r="92" spans="1:7" x14ac:dyDescent="0.25">
      <c r="A92" s="1"/>
      <c r="E92" s="3"/>
      <c r="F92" s="3"/>
      <c r="G92" s="3"/>
    </row>
    <row r="93" spans="1:7" x14ac:dyDescent="0.25">
      <c r="A93" s="1"/>
      <c r="E93" s="3"/>
      <c r="F93" s="3"/>
      <c r="G9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51</vt:lpstr>
      <vt:lpstr>52 wyk</vt:lpstr>
      <vt:lpstr>53</vt:lpstr>
      <vt:lpstr>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Jakus</dc:creator>
  <cp:lastModifiedBy>Igor Jakus</cp:lastModifiedBy>
  <dcterms:modified xsi:type="dcterms:W3CDTF">2023-04-21T07:52:15Z</dcterms:modified>
</cp:coreProperties>
</file>